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1D95226-EF67-475B-B33F-EB7F2FE5F3D2}" xr6:coauthVersionLast="47" xr6:coauthVersionMax="47" xr10:uidLastSave="{00000000-0000-0000-0000-000000000000}"/>
  <bookViews>
    <workbookView xWindow="-120" yWindow="-120" windowWidth="38640" windowHeight="15720" tabRatio="599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DCF!$B$63:$B$63</definedName>
    <definedName name="_Table2_In2" hidden="1">DCF!$C$18:$C$18</definedName>
    <definedName name="_Table2_Out" hidden="1">DCF!$C$67:$D$70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0.3766</definedName>
    <definedName name="ZA0" localSheetId="6">"Crystal Ball Data : Ver. 4.0.3"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6">1+100</definedName>
    <definedName name="ZA0A" localSheetId="5">1+107</definedName>
    <definedName name="ZA0A" localSheetId="11">480+579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6">15+114</definedName>
    <definedName name="ZA0F" localSheetId="5">101+308</definedName>
    <definedName name="ZA0F" localSheetId="11">15+130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6">12704274+0</definedName>
    <definedName name="ZA0T" localSheetId="5">4951844+0</definedName>
    <definedName name="ZA0T" localSheetId="11">8632175+0</definedName>
    <definedName name="ZA0T" localSheetId="7">9919900+0</definedName>
    <definedName name="ZA0T" localSheetId="10">25861829+0</definedName>
    <definedName name="ZA0T" localSheetId="8">10117528+0</definedName>
    <definedName name="ZA0T" localSheetId="9">10567893+0</definedName>
    <definedName name="ZA0T" localSheetId="2">13870467+0</definedName>
    <definedName name="_ZA100" localSheetId="6">assumptions!$C$19+"aSan Juan"+1+35000+1665</definedName>
    <definedName name="_ZA100" localSheetId="11">forwcurv!$E$10+"pBE10"+17153+0.15+0.2</definedName>
    <definedName name="_ZA101" localSheetId="11">forwcurv!$E$11+"pBE11"+769+0.15+0.2</definedName>
    <definedName name="_ZA102" localSheetId="11">forwcurv!$E$12+"pBE12"+769+0.15+0.2</definedName>
    <definedName name="_ZA103" localSheetId="11">forwcurv!$E$13+"pBE13"+769+0.15+0.2</definedName>
    <definedName name="_ZA104" localSheetId="11">forwcurv!$E$14+"pBE14"+769+0.15+0.2</definedName>
    <definedName name="_ZA105" localSheetId="11">forwcurv!$E$15+"pBE15"+769+0.15+0.2</definedName>
    <definedName name="_ZA106" localSheetId="11">forwcurv!$E$16+"pBE16"+769+0.15+0.2</definedName>
    <definedName name="_ZA107" localSheetId="5">DCF!$D$11+"fD11"+16389+0.9+"?"+1.1</definedName>
    <definedName name="_ZA107" localSheetId="11">forwcurv!$E$17+"pBE17"+769+0.15+0.2</definedName>
    <definedName name="_ZA108" localSheetId="11">forwcurv!$E$18+"pBE18"+769+0.15+0.2</definedName>
    <definedName name="_ZA109" localSheetId="11">forwcurv!$E$19+"pBE19"+769+0.15+0.2</definedName>
    <definedName name="_ZA110" localSheetId="11">forwcurv!$E$20+"pBE20"+769+0.15+0.2</definedName>
    <definedName name="_ZA111" localSheetId="11">forwcurv!$E$21+"pBE21"+769+0.15+0.2</definedName>
    <definedName name="_ZA112" localSheetId="11">forwcurv!$E$22+"pBE22"+769+0.15+0.2</definedName>
    <definedName name="_ZA113" localSheetId="11">forwcurv!$E$23+"pBE23"+769+0.15+0.2</definedName>
    <definedName name="_ZA114" localSheetId="11">forwcurv!$E$24+"pBE24"+769+0.15+0.2</definedName>
    <definedName name="_ZA115" localSheetId="11">forwcurv!$E$25+"pBE25"+769+0.15+0.2</definedName>
    <definedName name="_ZA116" localSheetId="11">forwcurv!$E$26+"pBE26"+769+0.15+0.2</definedName>
    <definedName name="_ZA117" localSheetId="11">forwcurv!$E$27+"pBE27"+769+0.15+0.2</definedName>
    <definedName name="_ZA118" localSheetId="11">forwcurv!$E$28+"pBE28"+769+0.15+0.2</definedName>
    <definedName name="_ZA118" localSheetId="10">loadfac!$B$3+"aJanuary"+1+85+5</definedName>
    <definedName name="_ZA119" localSheetId="11">forwcurv!$E$29+"pBE29"+769+0.15+0.2</definedName>
    <definedName name="_ZA119" localSheetId="10">loadfac!$B$4+"aB4"+1+85+5</definedName>
    <definedName name="_ZA120" localSheetId="11">forwcurv!$E$30+"pBE30"+769+0.15+0.2</definedName>
    <definedName name="_ZA120" localSheetId="10">loadfac!$B$5+"aB5"+1+85+5</definedName>
    <definedName name="_ZA121" localSheetId="11">forwcurv!$E$31+"pBE31"+769+0.15+0.2</definedName>
    <definedName name="_ZA121" localSheetId="10">loadfac!$B$6+"aB6"+1+85+5</definedName>
    <definedName name="_ZA122" localSheetId="11">forwcurv!$E$32+"pBE32"+769+0.15+0.2</definedName>
    <definedName name="_ZA122" localSheetId="10">loadfac!$B$7+"aB7"+1+85+5</definedName>
    <definedName name="_ZA123" localSheetId="11">forwcurv!$E$33+"pBE33"+769+0.15+0.2</definedName>
    <definedName name="_ZA123" localSheetId="10">loadfac!$B$8+"aB8"+1+85+5</definedName>
    <definedName name="_ZA124" localSheetId="11">forwcurv!$E$34+"pBE34"+769+0.15+0.2</definedName>
    <definedName name="_ZA124" localSheetId="10">loadfac!$B$9+"aB9"+1+85+5</definedName>
    <definedName name="_ZA125" localSheetId="11">forwcurv!$E$35+"pBE35"+769+0.15+0.2</definedName>
    <definedName name="_ZA125" localSheetId="10">loadfac!$B$10+"aB10"+1+85+5</definedName>
    <definedName name="_ZA126" localSheetId="11">forwcurv!$E$36+"pBE36"+769+0.15+0.2</definedName>
    <definedName name="_ZA126" localSheetId="10">loadfac!$B$11+"aB11"+1+85+5</definedName>
    <definedName name="_ZA127" localSheetId="11">forwcurv!$E$37+"pBE37"+769+0.15+0.2</definedName>
    <definedName name="_ZA127" localSheetId="10">loadfac!$B$12+"aB12"+1+85+5</definedName>
    <definedName name="_ZA128" localSheetId="11">forwcurv!$E$38+"pBE38"+769+0.15+0.2</definedName>
    <definedName name="_ZA128" localSheetId="10">loadfac!$D$3+"aMarch"+1+85+5</definedName>
    <definedName name="_ZA129" localSheetId="11">forwcurv!$E$39+"pBE39"+769+0.15+0.2</definedName>
    <definedName name="_ZA129" localSheetId="10">loadfac!$D$4+"aD4"+1+85+5</definedName>
    <definedName name="_ZA130" localSheetId="11">forwcurv!$E$40+"pBE40"+769+0.15+0.2</definedName>
    <definedName name="_ZA130" localSheetId="10">loadfac!$D$5+"aD5"+1+85+5</definedName>
    <definedName name="_ZA131" localSheetId="11">forwcurv!$E$41+"pBE41"+769+0.15+0.2</definedName>
    <definedName name="_ZA131" localSheetId="10">loadfac!$D$6+"aD6"+1+85+5</definedName>
    <definedName name="_ZA132" localSheetId="11">forwcurv!$E$42+"pBE42"+769+0.15+0.2</definedName>
    <definedName name="_ZA132" localSheetId="10">loadfac!$D$7+"aD7"+1+85+5</definedName>
    <definedName name="_ZA133" localSheetId="11">forwcurv!$E$43+"pBE43"+769+0.15+0.2</definedName>
    <definedName name="_ZA133" localSheetId="10">loadfac!$D$8+"aD8"+1+85+5</definedName>
    <definedName name="_ZA134" localSheetId="11">forwcurv!$E$44+"pBE44"+769+0.15+0.2</definedName>
    <definedName name="_ZA134" localSheetId="10">loadfac!$D$9+"aD9"+1+85+5</definedName>
    <definedName name="_ZA135" localSheetId="11">forwcurv!$E$45+"pBE45"+769+0.15+0.2</definedName>
    <definedName name="_ZA135" localSheetId="10">loadfac!$D$10+"aD10"+1+85+5</definedName>
    <definedName name="_ZA136" localSheetId="11">forwcurv!$E$46+"pBE46"+769+0.15+0.2</definedName>
    <definedName name="_ZA136" localSheetId="10">loadfac!$D$11+"aD11"+1+85+5</definedName>
    <definedName name="_ZA137" localSheetId="11">forwcurv!$E$47+"pBE47"+769+0.15+0.2</definedName>
    <definedName name="_ZA137" localSheetId="10">loadfac!$D$12+"aD12"+1+85+5</definedName>
    <definedName name="_ZA138" localSheetId="11">forwcurv!$E$48+"pBE48"+769+0.15+0.2</definedName>
    <definedName name="_ZA138" localSheetId="10">loadfac!$E$3+"aApril"+1+85+5</definedName>
    <definedName name="_ZA139" localSheetId="11">forwcurv!$E$49+"pBE49"+769+0.15+0.2</definedName>
    <definedName name="_ZA139" localSheetId="10">loadfac!$E$4+"aE4"+1+85+5</definedName>
    <definedName name="_ZA140" localSheetId="11">forwcurv!$E$50+"pBE50"+769+0.15+0.2</definedName>
    <definedName name="_ZA140" localSheetId="10">loadfac!$E$5+"aE5"+1+85+5</definedName>
    <definedName name="_ZA141" localSheetId="11">forwcurv!$E$51+"pBE51"+769+0.15+0.2</definedName>
    <definedName name="_ZA141" localSheetId="10">loadfac!$E$6+"aE6"+1+85+5</definedName>
    <definedName name="_ZA142" localSheetId="11">forwcurv!$E$52+"pBE52"+769+0.15+0.2</definedName>
    <definedName name="_ZA142" localSheetId="10">loadfac!$E$7+"aE7"+1+85+5</definedName>
    <definedName name="_ZA143" localSheetId="11">forwcurv!$E$53+"pBE53"+769+0.15+0.2</definedName>
    <definedName name="_ZA143" localSheetId="10">loadfac!$E$8+"aE8"+1+85+5</definedName>
    <definedName name="_ZA144" localSheetId="11">forwcurv!$E$54+"pBE54"+769+0.15+0.2</definedName>
    <definedName name="_ZA144" localSheetId="10">loadfac!$E$9+"aE9"+1+85+5</definedName>
    <definedName name="_ZA145" localSheetId="11">forwcurv!$E$55+"pBE55"+769+0.15+0.2</definedName>
    <definedName name="_ZA145" localSheetId="10">loadfac!$E$10+"aE10"+1+85+5</definedName>
    <definedName name="_ZA146" localSheetId="11">forwcurv!$E$56+"pBE56"+769+0.15+0.2</definedName>
    <definedName name="_ZA146" localSheetId="10">loadfac!$E$11+"aE11"+1+85+5</definedName>
    <definedName name="_ZA147" localSheetId="11">forwcurv!$E$57+"pBE57"+769+0.15+0.2</definedName>
    <definedName name="_ZA147" localSheetId="10">loadfac!$E$12+"aE12"+1+85+5</definedName>
    <definedName name="_ZA148" localSheetId="11">forwcurv!$E$58+"pBE58"+769+0.15+0.2</definedName>
    <definedName name="_ZA148" localSheetId="10">loadfac!$F$3+"aMay"+1+85+5</definedName>
    <definedName name="_ZA149" localSheetId="11">forwcurv!$E$59+"pBE59"+769+0.15+0.2</definedName>
    <definedName name="_ZA149" localSheetId="10">loadfac!$F$4+"aF4"+1+85+5</definedName>
    <definedName name="_ZA150" localSheetId="11">forwcurv!$E$60+"pBE60"+769+0.15+0.2</definedName>
    <definedName name="_ZA150" localSheetId="10">loadfac!$F$5+"aF5"+1+85+5</definedName>
    <definedName name="_ZA151" localSheetId="11">forwcurv!$E$61+"pBE61"+769+0.15+0.2</definedName>
    <definedName name="_ZA151" localSheetId="10">loadfac!$F$6+"aF6"+1+85+5</definedName>
    <definedName name="_ZA152" localSheetId="11">forwcurv!$E$62+"pBE62"+769+0.15+0.2</definedName>
    <definedName name="_ZA152" localSheetId="10">loadfac!$F$7+"aF7"+1+85+5</definedName>
    <definedName name="_ZA153" localSheetId="11">forwcurv!$E$63+"pBE63"+769+0.15+0.2</definedName>
    <definedName name="_ZA153" localSheetId="10">loadfac!$F$8+"aF8"+1+85+5</definedName>
    <definedName name="_ZA154" localSheetId="11">forwcurv!$E$64+"pBE64"+769+0.15+0.2</definedName>
    <definedName name="_ZA154" localSheetId="10">loadfac!$F$9+"aF9"+1+85+5</definedName>
    <definedName name="_ZA155" localSheetId="11">forwcurv!$E$65+"pBE65"+769+0.15+0.2</definedName>
    <definedName name="_ZA155" localSheetId="10">loadfac!$F$10+"aF10"+1+85+5</definedName>
    <definedName name="_ZA156" localSheetId="11">forwcurv!$E$66+"pBE66"+769+0.15+0.2</definedName>
    <definedName name="_ZA156" localSheetId="10">loadfac!$F$11+"aF11"+1+85+5</definedName>
    <definedName name="_ZA157" localSheetId="11">forwcurv!$E$67+"pBE67"+769+0.15+0.2</definedName>
    <definedName name="_ZA157" localSheetId="10">loadfac!$F$12+"aF12"+1+85+5</definedName>
    <definedName name="_ZA158" localSheetId="11">forwcurv!$E$68+"pBE68"+769+0.15+0.2</definedName>
    <definedName name="_ZA158" localSheetId="10">loadfac!$G$3+"aJune"+1+85+5</definedName>
    <definedName name="_ZA159" localSheetId="11">forwcurv!$E$69+"pBE69"+769+0.15+0.2</definedName>
    <definedName name="_ZA159" localSheetId="10">loadfac!$G$4+"aG4"+1+85+5</definedName>
    <definedName name="_ZA160" localSheetId="11">forwcurv!$E$70+"pBE70"+769+0.15+0.2</definedName>
    <definedName name="_ZA160" localSheetId="10">loadfac!$G$5+"aG5"+1+85+5</definedName>
    <definedName name="_ZA161" localSheetId="11">forwcurv!$E$71+"pBE71"+769+0.15+0.2</definedName>
    <definedName name="_ZA161" localSheetId="10">loadfac!$G$6+"aG6"+1+85+5</definedName>
    <definedName name="_ZA162" localSheetId="11">forwcurv!$E$72+"pBE72"+769+0.15+0.2</definedName>
    <definedName name="_ZA162" localSheetId="10">loadfac!$G$7+"aG7"+1+85+5</definedName>
    <definedName name="_ZA163" localSheetId="11">forwcurv!$E$73+"pBE73"+769+0.15+0.2</definedName>
    <definedName name="_ZA163" localSheetId="10">loadfac!$G$8+"aG8"+1+85+5</definedName>
    <definedName name="_ZA164" localSheetId="11">forwcurv!$E$74+"pBE74"+769+0.15+0.2</definedName>
    <definedName name="_ZA164" localSheetId="10">loadfac!$G$9+"aG9"+1+85+5</definedName>
    <definedName name="_ZA165" localSheetId="11">forwcurv!$E$75+"pBE75"+769+0.15+0.2</definedName>
    <definedName name="_ZA165" localSheetId="10">loadfac!$G$10+"aG10"+1+85+5</definedName>
    <definedName name="_ZA166" localSheetId="11">forwcurv!$E$76+"pBE76"+769+0.15+0.2</definedName>
    <definedName name="_ZA166" localSheetId="10">loadfac!$G$11+"aG11"+1+85+5</definedName>
    <definedName name="_ZA167" localSheetId="11">forwcurv!$E$77+"pBE77"+769+0.15+0.2</definedName>
    <definedName name="_ZA167" localSheetId="10">loadfac!$G$12+"aG12"+1+85+5</definedName>
    <definedName name="_ZA168" localSheetId="11">forwcurv!$E$78+"pBE78"+769+0.15+0.2</definedName>
    <definedName name="_ZA168" localSheetId="10">loadfac!$I$3+"aAugust"+1+85+5</definedName>
    <definedName name="_ZA169" localSheetId="11">forwcurv!$E$79+"pBE79"+769+0.15+0.2</definedName>
    <definedName name="_ZA169" localSheetId="10">loadfac!$I$4+"aI4"+1+85+5</definedName>
    <definedName name="_ZA170" localSheetId="11">forwcurv!$E$80+"pBE80"+769+0.15+0.2</definedName>
    <definedName name="_ZA170" localSheetId="10">loadfac!$I$5+"aI5"+1+85+5</definedName>
    <definedName name="_ZA171" localSheetId="11">forwcurv!$E$81+"pBE81"+769+0.15+0.2</definedName>
    <definedName name="_ZA171" localSheetId="10">loadfac!$I$6+"aI6"+1+85+5</definedName>
    <definedName name="_ZA172" localSheetId="11">forwcurv!$E$82+"pBE82"+769+0.15+0.2</definedName>
    <definedName name="_ZA172" localSheetId="10">loadfac!$I$7+"aI7"+1+85+5</definedName>
    <definedName name="_ZA173" localSheetId="11">forwcurv!$E$83+"pBE83"+769+0.15+0.2</definedName>
    <definedName name="_ZA173" localSheetId="10">loadfac!$I$8+"aI8"+1+85+5</definedName>
    <definedName name="_ZA174" localSheetId="11">forwcurv!$E$84+"pBE84"+769+0.15+0.2</definedName>
    <definedName name="_ZA174" localSheetId="10">loadfac!$I$9+"aI9"+1+85+5</definedName>
    <definedName name="_ZA175" localSheetId="11">forwcurv!$E$85+"pBE85"+769+0.15+0.2</definedName>
    <definedName name="_ZA175" localSheetId="10">loadfac!$I$10+"aI10"+1+85+5</definedName>
    <definedName name="_ZA176" localSheetId="11">forwcurv!$E$86+"pBE86"+769+0.15+0.2</definedName>
    <definedName name="_ZA176" localSheetId="10">loadfac!$I$11+"aI11"+1+85+5</definedName>
    <definedName name="_ZA177" localSheetId="11">forwcurv!$E$87+"pBE87"+769+0.15+0.2</definedName>
    <definedName name="_ZA177" localSheetId="10">loadfac!$I$12+"aI12"+1+85+5</definedName>
    <definedName name="_ZA178" localSheetId="11">forwcurv!$E$88+"pBE88"+769+0.15+0.2</definedName>
    <definedName name="_ZA178" localSheetId="10">loadfac!$L$3+"aNovember"+1+85+5</definedName>
    <definedName name="_ZA179" localSheetId="11">forwcurv!$E$89+"pBE89"+769+0.15+0.2</definedName>
    <definedName name="_ZA179" localSheetId="10">loadfac!$L$4+"aL4"+1+85+5</definedName>
    <definedName name="_ZA180" localSheetId="11">forwcurv!$E$90+"pBE90"+769+0.15+0.2</definedName>
    <definedName name="_ZA180" localSheetId="10">loadfac!$L$5+"aL5"+1+85+5</definedName>
    <definedName name="_ZA181" localSheetId="11">forwcurv!$E$91+"pBE91"+769+0.15+0.2</definedName>
    <definedName name="_ZA181" localSheetId="10">loadfac!$L$6+"aL6"+1+85+5</definedName>
    <definedName name="_ZA182" localSheetId="11">forwcurv!$E$92+"pBE92"+769+0.15+0.2</definedName>
    <definedName name="_ZA182" localSheetId="10">loadfac!$L$7+"aL7"+1+85+5</definedName>
    <definedName name="_ZA183" localSheetId="11">forwcurv!$E$93+"pBE93"+769+0.15+0.2</definedName>
    <definedName name="_ZA183" localSheetId="10">loadfac!$L$8+"aL8"+1+85+5</definedName>
    <definedName name="_ZA184" localSheetId="11">forwcurv!$E$94+"pBE94"+769+0.15+0.2</definedName>
    <definedName name="_ZA184" localSheetId="10">loadfac!$L$9+"aL9"+1+85+5</definedName>
    <definedName name="_ZA185" localSheetId="11">forwcurv!$E$95+"pBE95"+769+0.15+0.2</definedName>
    <definedName name="_ZA185" localSheetId="10">loadfac!$L$10+"aL10"+1+85+5</definedName>
    <definedName name="_ZA186" localSheetId="11">forwcurv!$E$96+"pBE96"+769+0.15+0.2</definedName>
    <definedName name="_ZA186" localSheetId="10">loadfac!$L$11+"aL11"+1+85+5</definedName>
    <definedName name="_ZA187" localSheetId="11">forwcurv!$E$97+"pBE97"+769+0.15+0.2</definedName>
    <definedName name="_ZA187" localSheetId="10">loadfac!$L$12+"aL12"+1+85+5</definedName>
    <definedName name="_ZA188" localSheetId="11">forwcurv!$E$98+"pBE98"+769+0.15+0.2</definedName>
    <definedName name="_ZA188" localSheetId="10">loadfac!$M$3+"aDecember"+1+85+5</definedName>
    <definedName name="_ZA189" localSheetId="11">forwcurv!$E$99+"pBE99"+769+0.15+0.2</definedName>
    <definedName name="_ZA189" localSheetId="10">loadfac!$M$4+"aM4"+1+85+5</definedName>
    <definedName name="_ZA190" localSheetId="11">forwcurv!$E$100+"pBE100"+769+0.15+0.2</definedName>
    <definedName name="_ZA190" localSheetId="10">loadfac!$M$5+"aM5"+1+85+5</definedName>
    <definedName name="_ZA191" localSheetId="11">forwcurv!$E$101+"pBE101"+769+0.15+0.2</definedName>
    <definedName name="_ZA191" localSheetId="10">loadfac!$M$6+"aM6"+1+85+5</definedName>
    <definedName name="_ZA192" localSheetId="11">forwcurv!$E$102+"pBE102"+769+0.15+0.2</definedName>
    <definedName name="_ZA192" localSheetId="10">loadfac!$M$7+"aM7"+1+85+5</definedName>
    <definedName name="_ZA193" localSheetId="11">forwcurv!$E$103+"pBE103"+769+0.15+0.2</definedName>
    <definedName name="_ZA193" localSheetId="10">loadfac!$M$8+"aM8"+1+85+5</definedName>
    <definedName name="_ZA194" localSheetId="11">forwcurv!$E$104+"pBE104"+769+0.15+0.2</definedName>
    <definedName name="_ZA194" localSheetId="10">loadfac!$M$9+"aM9"+1+85+5</definedName>
    <definedName name="_ZA195" localSheetId="11">forwcurv!$E$105+"pBE105"+769+0.15+0.2</definedName>
    <definedName name="_ZA195" localSheetId="10">loadfac!$M$10+"aM10"+1+85+5</definedName>
    <definedName name="_ZA196" localSheetId="11">forwcurv!$E$106+"pBE106"+769+0.15+0.2</definedName>
    <definedName name="_ZA196" localSheetId="10">loadfac!$M$11+"aM11"+1+85+5</definedName>
    <definedName name="_ZA197" localSheetId="11">forwcurv!$E$107+"pBE107"+769+0.15+0.2</definedName>
    <definedName name="_ZA197" localSheetId="10">loadfac!$M$12+"aM12"+1+85+5</definedName>
    <definedName name="_ZA198" localSheetId="11">forwcurv!$E$108+"pBE108"+769+0.15+0.2</definedName>
    <definedName name="_ZA198" localSheetId="10">loadfac!$C$3+"aFebruary"+1+85+5</definedName>
    <definedName name="_ZA199" localSheetId="11">forwcurv!$E$109+"pBE109"+769+0.15+0.2</definedName>
    <definedName name="_ZA199" localSheetId="10">loadfac!$C$4+"aC4"+1+85+5</definedName>
    <definedName name="_ZA200" localSheetId="11">forwcurv!$E$110+"pBE110"+769+0.15+0.2</definedName>
    <definedName name="_ZA200" localSheetId="10">loadfac!$C$5+"aC5"+1+85+5</definedName>
    <definedName name="_ZA201" localSheetId="11">forwcurv!$E$111+"pBE111"+769+0.15+0.2</definedName>
    <definedName name="_ZA201" localSheetId="10">loadfac!$C$6+"aC6"+1+85+5</definedName>
    <definedName name="_ZA202" localSheetId="11">forwcurv!$E$112+"pBE112"+769+0.15+0.2</definedName>
    <definedName name="_ZA202" localSheetId="10">loadfac!$C$7+"aC7"+1+85+5</definedName>
    <definedName name="_ZA203" localSheetId="11">forwcurv!$E$113+"pBE113"+769+0.15+0.2</definedName>
    <definedName name="_ZA203" localSheetId="10">loadfac!$C$8+"aC8"+1+85+5</definedName>
    <definedName name="_ZA204" localSheetId="11">forwcurv!$E$114+"pBE114"+769+0.15+0.2</definedName>
    <definedName name="_ZA204" localSheetId="10">loadfac!$C$9+"aC9"+1+85+5</definedName>
    <definedName name="_ZA205" localSheetId="11">forwcurv!$E$115+"pBE115"+769+0.15+0.2</definedName>
    <definedName name="_ZA205" localSheetId="10">loadfac!$C$10+"aC10"+1+85+5</definedName>
    <definedName name="_ZA206" localSheetId="11">forwcurv!$E$116+"pBE116"+769+0.15+0.2</definedName>
    <definedName name="_ZA206" localSheetId="10">loadfac!$C$11+"aC11"+1+85+5</definedName>
    <definedName name="_ZA207" localSheetId="11">forwcurv!$E$117+"pBE117"+769+0.15+0.2</definedName>
    <definedName name="_ZA207" localSheetId="10">loadfac!$C$12+"aC12"+1+85+5</definedName>
    <definedName name="_ZA208" localSheetId="11">forwcurv!$E$118+"pBE118"+769+0.15+0.2</definedName>
    <definedName name="_ZA208" localSheetId="10">loadfac!$H$3+"aJuly"+1+85+5</definedName>
    <definedName name="_ZA209" localSheetId="11">forwcurv!$E$119+"pBE119"+769+0.15+0.2</definedName>
    <definedName name="_ZA209" localSheetId="10">loadfac!$H$4+"aH4"+1+85+5</definedName>
    <definedName name="_ZA210" localSheetId="11">forwcurv!$E$120+"pBE120"+769+0.15+0.2</definedName>
    <definedName name="_ZA210" localSheetId="10">loadfac!$H$5+"aH5"+1+85+5</definedName>
    <definedName name="_ZA211" localSheetId="11">forwcurv!$E$121+"pBE121"+769+0.15+0.2</definedName>
    <definedName name="_ZA211" localSheetId="10">loadfac!$H$6+"aH6"+1+85+5</definedName>
    <definedName name="_ZA212" localSheetId="11">forwcurv!$E$122+"pBE122"+769+0.15+0.2</definedName>
    <definedName name="_ZA212" localSheetId="10">loadfac!$H$7+"aH7"+1+85+5</definedName>
    <definedName name="_ZA213" localSheetId="11">forwcurv!$E$123+"pBE123"+769+0.15+0.2</definedName>
    <definedName name="_ZA213" localSheetId="10">loadfac!$H$8+"aH8"+1+85+5</definedName>
    <definedName name="_ZA214" localSheetId="11">forwcurv!$E$124+"pBE124"+769+0.15+0.2</definedName>
    <definedName name="_ZA214" localSheetId="10">loadfac!$H$9+"aH9"+1+85+5</definedName>
    <definedName name="_ZA215" localSheetId="11">forwcurv!$E$125+"pBE125"+769+0.15+0.2</definedName>
    <definedName name="_ZA215" localSheetId="10">loadfac!$H$10+"aH10"+1+85+5</definedName>
    <definedName name="_ZA216" localSheetId="11">forwcurv!$E$126+"pBE126"+769+0.15+0.2</definedName>
    <definedName name="_ZA216" localSheetId="10">loadfac!$H$11+"aH11"+1+85+5</definedName>
    <definedName name="_ZA217" localSheetId="11">forwcurv!$E$127+"pBE127"+769+0.15+0.2</definedName>
    <definedName name="_ZA217" localSheetId="10">loadfac!$H$12+"aH12"+1+85+5</definedName>
    <definedName name="_ZA218" localSheetId="11">forwcurv!$E$128+"pBE128"+769+0.15+0.2</definedName>
    <definedName name="_ZA218" localSheetId="10">loadfac!$J$3+"aSeptember"+1+85+5</definedName>
    <definedName name="_ZA219" localSheetId="11">forwcurv!$E$129+"pBE129"+769+0.15+0.2</definedName>
    <definedName name="_ZA219" localSheetId="10">loadfac!$K$3+"aOctober"+1+85+5</definedName>
    <definedName name="_ZA220" localSheetId="11">forwcurv!$E$130+"pBE130"+769+0.15+0.2</definedName>
    <definedName name="_ZA220" localSheetId="10">loadfac!$J$4+"aJ4"+1+85+5</definedName>
    <definedName name="_ZA221" localSheetId="11">forwcurv!$E$131+"pBE131"+769+0.15+0.2</definedName>
    <definedName name="_ZA221" localSheetId="10">loadfac!$K$4+"aK4"+1+85+5</definedName>
    <definedName name="_ZA222" localSheetId="11">forwcurv!$E$132+"pBE132"+769+0.15+0.2</definedName>
    <definedName name="_ZA222" localSheetId="10">loadfac!$J$5+"aJ5"+1+85+5</definedName>
    <definedName name="_ZA223" localSheetId="11">forwcurv!$E$133+"pBE133"+769+0.15+0.2</definedName>
    <definedName name="_ZA223" localSheetId="10">loadfac!$K$5+"aK5"+1+85+5</definedName>
    <definedName name="_ZA224" localSheetId="11">forwcurv!$E$134+"pBE134"+769+0.15+0.2</definedName>
    <definedName name="_ZA224" localSheetId="10">loadfac!$J$6+"aJ6"+1+85+5</definedName>
    <definedName name="_ZA225" localSheetId="11">forwcurv!$E$135+"pBE135"+769+0.15+0.2</definedName>
    <definedName name="_ZA225" localSheetId="10">loadfac!$K$6+"aK6"+1+85+5</definedName>
    <definedName name="_ZA226" localSheetId="11">forwcurv!$E$136+"pBE136"+769+0.15+0.2</definedName>
    <definedName name="_ZA226" localSheetId="10">loadfac!$J$7+"aJ7"+1+85+5</definedName>
    <definedName name="_ZA227" localSheetId="11">forwcurv!$E$137+"pBE137"+769+0.15+0.2</definedName>
    <definedName name="_ZA227" localSheetId="10">loadfac!$K$7+"aK7"+1+85+5</definedName>
    <definedName name="_ZA228" localSheetId="11">forwcurv!$E$138+"pBE138"+769+0.15+0.2</definedName>
    <definedName name="_ZA228" localSheetId="10">loadfac!$J$8+"aJ8"+1+85+5</definedName>
    <definedName name="_ZA229" localSheetId="11">forwcurv!$E$139+"pBE139"+769+0.15+0.2</definedName>
    <definedName name="_ZA229" localSheetId="10">loadfac!$K$8+"aK8"+1+85+5</definedName>
    <definedName name="_ZA230" localSheetId="11">forwcurv!$E$140+"pBE140"+769+0.15+0.2</definedName>
    <definedName name="_ZA230" localSheetId="10">loadfac!$J$9+"aJ9"+1+85+5</definedName>
    <definedName name="_ZA231" localSheetId="11">forwcurv!$E$141+"pBE141"+769+0.15+0.2</definedName>
    <definedName name="_ZA231" localSheetId="10">loadfac!$K$9+"aK9"+1+85+5</definedName>
    <definedName name="_ZA232" localSheetId="11">forwcurv!$E$142+"pBE142"+769+0.15+0.2</definedName>
    <definedName name="_ZA232" localSheetId="10">loadfac!$J$10+"aJ10"+1+85+5</definedName>
    <definedName name="_ZA233" localSheetId="11">forwcurv!$E$143+"pBE143"+769+0.15+0.2</definedName>
    <definedName name="_ZA233" localSheetId="10">loadfac!$K$10+"aK10"+1+85+5</definedName>
    <definedName name="_ZA234" localSheetId="11">forwcurv!$E$144+"pBE144"+769+0.15+0.2</definedName>
    <definedName name="_ZA234" localSheetId="10">loadfac!$J$11+"aJ11"+1+85+5</definedName>
    <definedName name="_ZA235" localSheetId="11">forwcurv!$E$145+"pBE145"+769+0.15+0.2</definedName>
    <definedName name="_ZA235" localSheetId="10">loadfac!$K$11+"aK11"+1+85+5</definedName>
    <definedName name="_ZA236" localSheetId="11">forwcurv!$E$146+"pBE146"+769+0.15+0.2</definedName>
    <definedName name="_ZA236" localSheetId="10">loadfac!$J$12+"aJ12"+1+85+5</definedName>
    <definedName name="_ZA237" localSheetId="11">forwcurv!$E$147+"pBE147"+769+0.15+0.2</definedName>
    <definedName name="_ZA237" localSheetId="10">loadfac!$K$12+"aK12"+1+85+5</definedName>
    <definedName name="_ZA238" localSheetId="11">forwcurv!$E$148+"pBE148"+769+0.15+0.2</definedName>
    <definedName name="_ZA238" localSheetId="10">loadfac!$B$13+"aB13"+1+85+5</definedName>
    <definedName name="_ZA239" localSheetId="11">forwcurv!$E$149+"pBE149"+769+0.15+0.2</definedName>
    <definedName name="_ZA239" localSheetId="10">loadfac!$C$13+"aC13"+1+85+5</definedName>
    <definedName name="_ZA240" localSheetId="11">forwcurv!$E$150+"pBE150"+769+0.15+0.2</definedName>
    <definedName name="_ZA240" localSheetId="10">loadfac!$D$13+"aD13"+1+85+5</definedName>
    <definedName name="_ZA241" localSheetId="11">forwcurv!$E$151+"pBE151"+769+0.15+0.2</definedName>
    <definedName name="_ZA241" localSheetId="10">loadfac!$E$13+"aE13"+1+85+5</definedName>
    <definedName name="_ZA242" localSheetId="11">forwcurv!$E$152+"pBE152"+769+0.15+0.2</definedName>
    <definedName name="_ZA242" localSheetId="10">loadfac!$F$13+"aF13"+1+85+5</definedName>
    <definedName name="_ZA243" localSheetId="11">forwcurv!$E$153+"pBE153"+769+0.15+0.2</definedName>
    <definedName name="_ZA243" localSheetId="10">loadfac!$G$13+"aG13"+1+85+5</definedName>
    <definedName name="_ZA244" localSheetId="11">forwcurv!$E$154+"pBE154"+769+0.15+0.2</definedName>
    <definedName name="_ZA244" localSheetId="10">loadfac!$H$13+"aH13"+1+85+5</definedName>
    <definedName name="_ZA245" localSheetId="11">forwcurv!$E$155+"pBE155"+769+0.15+0.2</definedName>
    <definedName name="_ZA245" localSheetId="10">loadfac!$I$13+"aI13"+1+85+5</definedName>
    <definedName name="_ZA246" localSheetId="11">forwcurv!$E$156+"pBE156"+769+0.15+0.2</definedName>
    <definedName name="_ZA246" localSheetId="10">loadfac!$J$13+"aJ13"+1+85+5</definedName>
    <definedName name="_ZA247" localSheetId="11">forwcurv!$E$157+"pBE157"+769+0.15+0.2</definedName>
    <definedName name="_ZA247" localSheetId="10">loadfac!$K$13+"aK13"+1+85+5</definedName>
    <definedName name="_ZA248" localSheetId="11">forwcurv!$E$158+"pBE158"+769+0.15+0.2</definedName>
    <definedName name="_ZA248" localSheetId="10">loadfac!$L$13+"aL13"+1+85+5</definedName>
    <definedName name="_ZA249" localSheetId="11">forwcurv!$E$159+"pBE159"+769+0.15+0.2</definedName>
    <definedName name="_ZA249" localSheetId="10">loadfac!$M$13+"aM13"+1+85+5</definedName>
    <definedName name="_ZA250" localSheetId="11">forwcurv!$E$160+"pBE160"+769+0.15+0.2</definedName>
    <definedName name="_ZA250" localSheetId="10">loadfac!$B$14+"aB14"+1+85+5</definedName>
    <definedName name="_ZA251" localSheetId="11">forwcurv!$E$161+"pBE161"+769+0.15+0.2</definedName>
    <definedName name="_ZA251" localSheetId="10">loadfac!$C$14+"aC14"+1+85+5</definedName>
    <definedName name="_ZA252" localSheetId="11">forwcurv!$E$162+"pBE162"+769+0.15+0.2</definedName>
    <definedName name="_ZA252" localSheetId="10">loadfac!$D$14+"aD14"+1+85+5</definedName>
    <definedName name="_ZA253" localSheetId="11">forwcurv!$E$163+"pBE163"+769+0.15+0.2</definedName>
    <definedName name="_ZA253" localSheetId="10">loadfac!$E$14+"aE14"+1+85+5</definedName>
    <definedName name="_ZA254" localSheetId="11">forwcurv!$E$164+"pBE164"+769+0.15+0.2</definedName>
    <definedName name="_ZA254" localSheetId="10">loadfac!$F$14+"aF14"+1+85+5</definedName>
    <definedName name="_ZA255" localSheetId="11">forwcurv!$E$165+"pBE165"+769+0.15+0.2</definedName>
    <definedName name="_ZA255" localSheetId="10">loadfac!$G$14+"aG14"+1+85+5</definedName>
    <definedName name="_ZA256" localSheetId="11">forwcurv!$E$166+"pBE166"+769+0.15+0.2</definedName>
    <definedName name="_ZA256" localSheetId="10">loadfac!$H$14+"aH14"+1+85+5</definedName>
    <definedName name="_ZA257" localSheetId="11">forwcurv!$E$167+"pBE167"+769+0.15+0.2</definedName>
    <definedName name="_ZA257" localSheetId="10">loadfac!$I$14+"aI14"+1+85+5</definedName>
    <definedName name="_ZA258" localSheetId="11">forwcurv!$E$168+"pBE168"+769+0.15+0.2</definedName>
    <definedName name="_ZA258" localSheetId="10">loadfac!$J$14+"aJ14"+1+85+5</definedName>
    <definedName name="_ZA259" localSheetId="11">forwcurv!$E$169+"pBE169"+769+0.15+0.2</definedName>
    <definedName name="_ZA259" localSheetId="10">loadfac!$K$14+"aK14"+1+85+5</definedName>
    <definedName name="_ZA260" localSheetId="11">forwcurv!$E$170+"pBE170"+769+0.15+0.2</definedName>
    <definedName name="_ZA260" localSheetId="10">loadfac!$L$14+"aL14"+1+85+5</definedName>
    <definedName name="_ZA261" localSheetId="11">forwcurv!$E$171+"pBE171"+769+0.15+0.2</definedName>
    <definedName name="_ZA261" localSheetId="10">loadfac!$M$14+"aM14"+1+85+5</definedName>
    <definedName name="_ZA262" localSheetId="11">forwcurv!$E$172+"pBE172"+769+0.15+0.2</definedName>
    <definedName name="_ZA262" localSheetId="10">loadfac!$B$15+"aB15"+1+85+5</definedName>
    <definedName name="_ZA263" localSheetId="11">forwcurv!$E$173+"pBE173"+769+0.15+0.2</definedName>
    <definedName name="_ZA263" localSheetId="10">loadfac!$C$15+"aC15"+1+85+5</definedName>
    <definedName name="_ZA264" localSheetId="11">forwcurv!$E$174+"pBE174"+769+0.15+0.2</definedName>
    <definedName name="_ZA264" localSheetId="10">loadfac!$D$15+"aD15"+1+85+5</definedName>
    <definedName name="_ZA265" localSheetId="11">forwcurv!$E$175+"pBE175"+769+0.15+0.2</definedName>
    <definedName name="_ZA265" localSheetId="10">loadfac!$E$15+"aE15"+1+85+5</definedName>
    <definedName name="_ZA266" localSheetId="11">forwcurv!$E$176+"pBE176"+769+0.15+0.2</definedName>
    <definedName name="_ZA266" localSheetId="10">loadfac!$F$15+"aF15"+1+85+5</definedName>
    <definedName name="_ZA267" localSheetId="11">forwcurv!$E$177+"pBE177"+769+0.15+0.2</definedName>
    <definedName name="_ZA267" localSheetId="10">loadfac!$G$15+"aG15"+1+85+5</definedName>
    <definedName name="_ZA268" localSheetId="11">forwcurv!$E$178+"pBE178"+769+0.15+0.2</definedName>
    <definedName name="_ZA268" localSheetId="10">loadfac!$H$15+"aH15"+1+85+5</definedName>
    <definedName name="_ZA269" localSheetId="11">forwcurv!$E$179+"pBE179"+769+0.15+0.2</definedName>
    <definedName name="_ZA269" localSheetId="10">loadfac!$I$15+"aI15"+1+85+5</definedName>
    <definedName name="_ZA270" localSheetId="11">forwcurv!$E$180+"pBE180"+769+0.15+0.2</definedName>
    <definedName name="_ZA270" localSheetId="10">loadfac!$J$15+"aJ15"+1+85+5</definedName>
    <definedName name="_ZA271" localSheetId="11">forwcurv!$E$181+"pBE181"+769+0.15+0.2</definedName>
    <definedName name="_ZA271" localSheetId="10">loadfac!$K$15+"aK15"+1+85+5</definedName>
    <definedName name="_ZA272" localSheetId="11">forwcurv!$E$182+"pBE182"+769+0.15+0.2</definedName>
    <definedName name="_ZA272" localSheetId="10">loadfac!$L$15+"aL15"+1+85+5</definedName>
    <definedName name="_ZA273" localSheetId="11">forwcurv!$E$183+"pBE183"+769+0.15+0.2</definedName>
    <definedName name="_ZA273" localSheetId="10">loadfac!$M$15+"aM15"+1+85+5</definedName>
    <definedName name="_ZA274" localSheetId="11">forwcurv!$E$184+"pBE184"+769+0.15+0.2</definedName>
    <definedName name="_ZA274" localSheetId="10">loadfac!$B$16+"aB16"+1+85+5</definedName>
    <definedName name="_ZA275" localSheetId="11">forwcurv!$E$185+"pBE185"+769+0.15+0.2</definedName>
    <definedName name="_ZA275" localSheetId="10">loadfac!$C$16+"aC16"+1+85+5</definedName>
    <definedName name="_ZA276" localSheetId="11">forwcurv!$E$186+"pBE186"+769+0.15+0.2</definedName>
    <definedName name="_ZA276" localSheetId="10">loadfac!$D$16+"aD16"+1+85+5</definedName>
    <definedName name="_ZA277" localSheetId="11">forwcurv!$E$187+"pBE187"+769+0.15+0.2</definedName>
    <definedName name="_ZA277" localSheetId="10">loadfac!$E$16+"aE16"+1+85+5</definedName>
    <definedName name="_ZA278" localSheetId="11">forwcurv!$E$188+"pBE188"+769+0.15+0.2</definedName>
    <definedName name="_ZA278" localSheetId="10">loadfac!$F$16+"aF16"+1+85+5</definedName>
    <definedName name="_ZA279" localSheetId="11">forwcurv!$E$189+"pBE189"+769+0.15+0.2</definedName>
    <definedName name="_ZA279" localSheetId="10">loadfac!$G$16+"aG16"+1+85+5</definedName>
    <definedName name="_ZA280" localSheetId="11">forwcurv!$E$190+"pBE190"+769+0.15+0.2</definedName>
    <definedName name="_ZA280" localSheetId="10">loadfac!$H$16+"aH16"+1+85+5</definedName>
    <definedName name="_ZA281" localSheetId="11">forwcurv!$E$191+"pBE191"+769+0.15+0.2</definedName>
    <definedName name="_ZA281" localSheetId="10">loadfac!$I$16+"aI16"+1+85+5</definedName>
    <definedName name="_ZA282" localSheetId="11">forwcurv!$E$192+"pBE192"+769+0.15+0.2</definedName>
    <definedName name="_ZA282" localSheetId="10">loadfac!$J$16+"aJ16"+1+85+5</definedName>
    <definedName name="_ZA283" localSheetId="11">forwcurv!$E$193+"pBE193"+769+0.15+0.2</definedName>
    <definedName name="_ZA283" localSheetId="10">loadfac!$K$16+"aK16"+1+85+5</definedName>
    <definedName name="_ZA284" localSheetId="11">forwcurv!$E$194+"pBE194"+769+0.15+0.2</definedName>
    <definedName name="_ZA284" localSheetId="10">loadfac!$L$16+"aL16"+1+85+5</definedName>
    <definedName name="_ZA285" localSheetId="11">forwcurv!$E$195+"pBE195"+769+0.15+0.2</definedName>
    <definedName name="_ZA285" localSheetId="10">loadfac!$M$16+"aM16"+1+85+5</definedName>
    <definedName name="_ZA286" localSheetId="11">forwcurv!$E$196+"pBE196"+769+0.15+0.2</definedName>
    <definedName name="_ZA286" localSheetId="10">loadfac!$B$17+"aB17"+1+85+5</definedName>
    <definedName name="_ZA287" localSheetId="11">forwcurv!$E$197+"pBE197"+769+0.15+0.2</definedName>
    <definedName name="_ZA287" localSheetId="10">loadfac!$C$17+"aC17"+1+85+5</definedName>
    <definedName name="_ZA288" localSheetId="11">forwcurv!$E$198+"pBE198"+769+0.15+0.2</definedName>
    <definedName name="_ZA288" localSheetId="10">loadfac!$D$17+"aD17"+1+85+5</definedName>
    <definedName name="_ZA289" localSheetId="11">forwcurv!$E$199+"pBE199"+769+0.15+0.2</definedName>
    <definedName name="_ZA289" localSheetId="10">loadfac!$E$17+"aE17"+1+85+5</definedName>
    <definedName name="_ZA290" localSheetId="11">forwcurv!$E$200+"pBE200"+769+0.15+0.2</definedName>
    <definedName name="_ZA290" localSheetId="10">loadfac!$F$17+"aF17"+1+85+5</definedName>
    <definedName name="_ZA291" localSheetId="11">forwcurv!$E$201+"pBE201"+769+0.15+0.2</definedName>
    <definedName name="_ZA291" localSheetId="10">loadfac!$G$17+"aG17"+1+85+5</definedName>
    <definedName name="_ZA292" localSheetId="11">forwcurv!$E$202+"pBE202"+769+0.15+0.2</definedName>
    <definedName name="_ZA292" localSheetId="10">loadfac!$H$17+"aH17"+1+85+5</definedName>
    <definedName name="_ZA293" localSheetId="11">forwcurv!$E$203+"pBE203"+769+0.15+0.2</definedName>
    <definedName name="_ZA293" localSheetId="10">loadfac!$I$17+"aI17"+1+85+5</definedName>
    <definedName name="_ZA294" localSheetId="11">forwcurv!$E$204+"pBE204"+769+0.15+0.2</definedName>
    <definedName name="_ZA294" localSheetId="10">loadfac!$J$17+"aJ17"+1+85+5</definedName>
    <definedName name="_ZA295" localSheetId="11">forwcurv!$E$205+"pBE205"+769+0.15+0.2</definedName>
    <definedName name="_ZA295" localSheetId="10">loadfac!$K$17+"aK17"+1+85+5</definedName>
    <definedName name="_ZA296" localSheetId="11">forwcurv!$E$206+"pBE206"+769+0.15+0.2</definedName>
    <definedName name="_ZA296" localSheetId="10">loadfac!$L$17+"aL17"+1+85+5</definedName>
    <definedName name="_ZA297" localSheetId="11">forwcurv!$E$207+"pBE207"+769+0.15+0.2</definedName>
    <definedName name="_ZA297" localSheetId="10">loadfac!$M$17+"aM17"+1+85+5</definedName>
    <definedName name="_ZA298" localSheetId="11">forwcurv!$E$208+"pBE208"+769+0.15+0.2</definedName>
    <definedName name="_ZA299" localSheetId="11">forwcurv!$E$209+"pBE209"+769+0.15+0.2</definedName>
    <definedName name="_ZA300" localSheetId="11">forwcurv!$E$210+"pBE210"+769+0.15+0.2</definedName>
    <definedName name="_ZA301" localSheetId="11">forwcurv!$E$211+"pBE211"+769+0.15+0.2</definedName>
    <definedName name="_ZA302" localSheetId="11">forwcurv!$E$212+"pBE212"+769+0.15+0.2</definedName>
    <definedName name="_ZA303" localSheetId="11">forwcurv!$E$213+"pBE213"+769+0.15+0.2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forwcurv!$E$214+"pBE214"+17153+0.15+0.2</definedName>
    <definedName name="_ZA510" localSheetId="11">forwcurv!$D$215+"aD215"+17153+0+1</definedName>
    <definedName name="_ZA511" localSheetId="11">forwcurv!$E$215+"pBE215"+17153+0.15+0.2</definedName>
    <definedName name="_ZA512" localSheetId="11">forwcurv!$D$216+"aD216"+17153+0+1</definedName>
    <definedName name="_ZA513" localSheetId="11">forwcurv!$E$216+"pBE216"+17153+0.15+0.2</definedName>
    <definedName name="_ZA514" localSheetId="11">forwcurv!$D$217+"aD217"+17153+0+1</definedName>
    <definedName name="_ZA515" localSheetId="11">forwcurv!$E$217+"pBE217"+17153+0.15+0.2</definedName>
    <definedName name="_ZA516" localSheetId="11">forwcurv!$D$218+"aD218"+17153+0+1</definedName>
    <definedName name="_ZA517" localSheetId="11">forwcurv!$E$218+"pBE218"+17153+0.15+0.2</definedName>
    <definedName name="_ZA518" localSheetId="11">forwcurv!$D$219+"aD219"+17153+0+1</definedName>
    <definedName name="_ZA519" localSheetId="11">forwcurv!$E$219+"pBE219"+17153+0.15+0.2</definedName>
    <definedName name="_ZA520" localSheetId="11">forwcurv!$D$220+"aD220"+17153+0+1</definedName>
    <definedName name="_ZA521" localSheetId="11">forwcurv!$E$220+"pBE220"+17153+0.15+0.2</definedName>
    <definedName name="_ZA522" localSheetId="11">forwcurv!$D$221+"aD221"+17153+0+1</definedName>
    <definedName name="_ZA523" localSheetId="11">forwcurv!$E$221+"pBE221"+17153+0.15+0.2</definedName>
    <definedName name="_ZA524" localSheetId="11">forwcurv!$D$222+"aD222"+17153+0+1</definedName>
    <definedName name="_ZA525" localSheetId="11">forwcurv!$E$222+"pBE222"+17153+0.15+0.2</definedName>
    <definedName name="_ZA526" localSheetId="11">forwcurv!$D$223+"aD223"+17153+0+1</definedName>
    <definedName name="_ZA527" localSheetId="11">forwcurv!$E$223+"pBE223"+17153+0.15+0.2</definedName>
    <definedName name="_ZA528" localSheetId="11">forwcurv!$D$224+"aD224"+17153+0+1</definedName>
    <definedName name="_ZA529" localSheetId="11">forwcurv!$E$224+"pBE224"+17153+0.15+0.2</definedName>
    <definedName name="_ZA530" localSheetId="11">forwcurv!$D$225+"aD225"+17153+0+1</definedName>
    <definedName name="_ZA531" localSheetId="11">forwcurv!$E$225+"pBE225"+17153+0.15+0.2</definedName>
    <definedName name="_ZA532" localSheetId="11">forwcurv!$D$226+"aD226"+17153+0+1</definedName>
    <definedName name="_ZA533" localSheetId="11">forwcurv!$E$226+"pBE226"+17153+0.15+0.2</definedName>
    <definedName name="_ZA534" localSheetId="11">forwcurv!$D$227+"aD227"+17153+0+1</definedName>
    <definedName name="_ZA535" localSheetId="11">forwcurv!$E$227+"pBE227"+17153+0.15+0.2</definedName>
    <definedName name="_ZA536" localSheetId="11">forwcurv!$D$228+"aD228"+17153+0+1</definedName>
    <definedName name="_ZA537" localSheetId="11">forwcurv!$E$228+"pBE228"+17153+0.15+0.2</definedName>
    <definedName name="_ZA538" localSheetId="11">forwcurv!$D$229+"aD229"+17153+0+1</definedName>
    <definedName name="_ZA539" localSheetId="11">forwcurv!$E$229+"pBE229"+17153+0.15+0.2</definedName>
    <definedName name="_ZA540" localSheetId="11">forwcurv!$D$230+"aD230"+17153+0+1</definedName>
    <definedName name="_ZA541" localSheetId="11">forwcurv!$E$230+"pBE230"+17153+0.15+0.2</definedName>
    <definedName name="_ZA542" localSheetId="11">forwcurv!$D$231+"aD231"+17153+0+1</definedName>
    <definedName name="_ZA543" localSheetId="11">forwcurv!$E$231+"pBE231"+17153+0.15+0.2</definedName>
    <definedName name="_ZA544" localSheetId="11">forwcurv!$D$232+"aD232"+17153+0+1</definedName>
    <definedName name="_ZA545" localSheetId="11">forwcurv!$E$232+"pBE232"+17153+0.15+0.2</definedName>
    <definedName name="_ZA546" localSheetId="11">forwcurv!$D$233+"aD233"+17153+0+1</definedName>
    <definedName name="_ZA547" localSheetId="11">forwcurv!$E$233+"pBE233"+17153+0.15+0.2</definedName>
    <definedName name="_ZA548" localSheetId="11">forwcurv!$D$234+"aD234"+17153+0+1</definedName>
    <definedName name="_ZA549" localSheetId="11">forwcurv!$E$234+"pBE234"+17153+0.15+0.2</definedName>
    <definedName name="_ZA550" localSheetId="11">forwcurv!$D$235+"aD235"+17153+0+1</definedName>
    <definedName name="_ZA551" localSheetId="11">forwcurv!$E$235+"pBE235"+17153+0.15+0.2</definedName>
    <definedName name="_ZA552" localSheetId="11">forwcurv!$D$236+"aD236"+17153+0+1</definedName>
    <definedName name="_ZA553" localSheetId="11">forwcurv!$E$236+"pBE236"+17153+0.15+0.2</definedName>
    <definedName name="_ZA554" localSheetId="11">forwcurv!$D$237+"aD237"+17153+0+1</definedName>
    <definedName name="_ZA555" localSheetId="11">forwcurv!$E$237+"pBE237"+17153+0.15+0.2</definedName>
    <definedName name="_ZA556" localSheetId="11">forwcurv!$D$238+"aD238"+17153+0+1</definedName>
    <definedName name="_ZA557" localSheetId="11">forwcurv!$E$238+"pBE238"+17153+0.15+0.2</definedName>
    <definedName name="_ZA558" localSheetId="11">forwcurv!$D$239+"aD239"+17153+0+1</definedName>
    <definedName name="_ZA559" localSheetId="11">forwcurv!$E$239+"pBE239"+17153+0.15+0.2</definedName>
    <definedName name="_ZA560" localSheetId="11">forwcurv!$D$240+"aD240"+17153+0+1</definedName>
    <definedName name="_ZA561" localSheetId="11">forwcurv!$E$240+"pBE240"+17153+0.15+0.2</definedName>
    <definedName name="_ZA562" localSheetId="11">forwcurv!$D$241+"aD241"+17153+0+1</definedName>
    <definedName name="_ZA563" localSheetId="11">forwcurv!$E$241+"pBE241"+17153+0.15+0.2</definedName>
    <definedName name="_ZA564" localSheetId="11">forwcurv!$D$242+"aD242"+17153+0+1</definedName>
    <definedName name="_ZA565" localSheetId="11">forwcurv!$E$242+"pBE242"+17153+0.15+0.2</definedName>
    <definedName name="_ZA566" localSheetId="11">forwcurv!$D$243+"aD243"+17153+0+1</definedName>
    <definedName name="_ZA567" localSheetId="11">forwcurv!$E$243+"pBE243"+17153+0.15+0.2</definedName>
    <definedName name="_ZA568" localSheetId="11">forwcurv!$D$244+"aD244"+17153+0+1</definedName>
    <definedName name="_ZA569" localSheetId="11">forwcurv!$E$244+"pBE244"+17153+0.15+0.2</definedName>
    <definedName name="_ZA570" localSheetId="11">forwcurv!$D$245+"aD245"+17153+0+1</definedName>
    <definedName name="_ZA571" localSheetId="11">forwcurv!$E$245+"pBE245"+17153+0.15+0.2</definedName>
    <definedName name="_ZA572" localSheetId="11">forwcurv!$D$246+"aD246"+17153+0+1</definedName>
    <definedName name="_ZA573" localSheetId="11">forwcurv!$E$246+"pBE246"+17153+0.15+0.2</definedName>
    <definedName name="_ZA574" localSheetId="11">forwcurv!$D$247+"aD247"+17153+0+1</definedName>
    <definedName name="_ZA575" localSheetId="11">forwcurv!$E$247+"pBE247"+17153+0.15+0.2</definedName>
    <definedName name="_ZA576" localSheetId="11">forwcurv!$D$248+"aD248"+17153+0+1</definedName>
    <definedName name="_ZA577" localSheetId="11">forwcurv!$E$248+"pBE248"+17153+0.15+0.2</definedName>
    <definedName name="_ZA578" localSheetId="11">forwcurv!$D$249+"aD249"+17153+0+1</definedName>
    <definedName name="_ZA579" localSheetId="11">forwcurv!$E$249+"pBE249"+17153+0.15+0.2</definedName>
    <definedName name="_ZF100" localSheetId="6">assumptions!$C$35+"fv1"+""+1025+1025+440+0+0+0+0+4+3+"-"+"+"+2.6+50+2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6">assumptions!$D$35+"fv2"+""+1025+1025+440+0+0+0+0+4+3+"-"+"+"+2.6+50+2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6">assumptions!$E$35+"fv3"+""+1025+1025+440+0+0+0+0+4+3+"-"+"+"+2.6+50+2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6">assumptions!$F$35+"fv4"+""+1025+1025+440+0+0+0+0+4+3+"-"+"+"+2.6+50+2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6">assumptions!$G$35+"fv5"+""+1025+1025+440+0+0+0+0+4+3+"-"+"+"+2.6+50+2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6">assumptions!$H$35+"fv6"+""+1025+1025+440+0+0+0+0+4+3+"-"+"+"+2.6+50+2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6">assumptions!$I$35+"fv7"+""+1025+1025+440+0+0+0+0+4+3+"-"+"+"+2.6+50+2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6">assumptions!$J$35+"fv8"+""+1025+1025+440+0+0+0+0+4+3+"-"+"+"+2.6+50+2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6">assumptions!$K$35+"fv9"+""+1025+1025+440+0+0+0+0+4+3+"-"+"+"+2.6+50+2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6">assumptions!$L$35+"fv10"+""+1025+1025+440+0+0+0+0+4+3+"-"+"+"+2.6+50+2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6">assumptions!$M$35+"fv11"+""+1025+1025+440+0+0+0+0+4+3+"-"+"+"+2.6+50+2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6">assumptions!$N$35+"fv12"+""+1025+1025+440+0+0+0+0+4+3+"-"+"+"+2.6+50+2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6">assumptions!$O$35+"fv13"+""+1025+1025+440+0+0+0+0+4+3+"-"+"+"+2.6+50+2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6">assumptions!$P$35+"fv14"+""+1025+1025+440+0+0+0+0+4+3+"-"+"+"+2.6+50+2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6">assumptions!$Q$35+"fv15"+""+1025+1025+440+0+0+0+0+4+3+"-"+"+"+2.6+50+2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6" localSheetId="11">forwcurv!$I$15+"fp1"+""+553+553+440+0+0+0+0+4+3+"-"+"+"+2.6+50+2</definedName>
    <definedName name="_ZF117" localSheetId="11">forwcurv!$I$16+"fp2"+""+553+553+440+0+0+0+0+4+3+"-"+"+"+2.6+50+2</definedName>
    <definedName name="_ZF118" localSheetId="11">forwcurv!$I$17+"fp3"+""+553+553+440+0+0+0+0+4+3+"-"+"+"+2.6+50+2</definedName>
    <definedName name="_ZF119" localSheetId="11">forwcurv!$I$18+"fp4"+""+553+553+440+0+0+0+0+4+3+"-"+"+"+2.6+50+2</definedName>
    <definedName name="_ZF120" localSheetId="11">forwcurv!$I$19+"fp5"+""+553+553+440+0+0+0+0+4+3+"-"+"+"+2.6+50+2</definedName>
    <definedName name="_ZF121" localSheetId="11">forwcurv!$I$20+"fp6"+""+553+553+440+0+0+0+0+4+3+"-"+"+"+2.6+50+2</definedName>
    <definedName name="_ZF122" localSheetId="11">forwcurv!$I$21+"fp7"+""+553+553+440+0+0+0+0+4+3+"-"+"+"+2.6+50+2</definedName>
    <definedName name="_ZF123" localSheetId="11">forwcurv!$I$22+"fp8"+""+553+553+440+0+0+0+0+4+3+"-"+"+"+2.6+50+2</definedName>
    <definedName name="_ZF124" localSheetId="11">forwcurv!$I$23+"fp9"+""+553+553+440+0+0+0+0+4+3+"-"+"+"+2.6+50+2</definedName>
    <definedName name="_ZF125" localSheetId="11">forwcurv!$I$24+"fp10"+""+553+553+440+0+0+0+0+4+3+"-"+"+"+2.6+50+2</definedName>
    <definedName name="_ZF125" localSheetId="2">revenues!$C$57+"rev1"+""+41+41+440+0+0+0+0+4+3+"-"+"+"+2.6+50+2</definedName>
    <definedName name="_ZF126" localSheetId="11">forwcurv!$I$25+"fp11"+""+553+553+440+0+0+0+0+4+3+"-"+"+"+2.6+50+2</definedName>
    <definedName name="_ZF126" localSheetId="2">revenues!$D$57+"rev2"+""+41+41+440+0+0+0+0+4+3+"-"+"+"+2.6+50+2</definedName>
    <definedName name="_ZF127" localSheetId="11">forwcurv!$I$26+"fp12"+""+553+553+440+0+0+0+0+4+3+"-"+"+"+2.6+50+2</definedName>
    <definedName name="_ZF127" localSheetId="2">revenues!$E$57+"rev3"+""+41+41+440+0+0+0+0+4+3+"-"+"+"+2.6+50+2</definedName>
    <definedName name="_ZF128" localSheetId="11">forwcurv!$I$27+"fp13"+""+553+553+440+0+0+0+0+4+3+"-"+"+"+2.6+50+2</definedName>
    <definedName name="_ZF128" localSheetId="2">revenues!$F$57+"rev4"+""+41+41+440+0+0+0+0+4+3+"-"+"+"+2.6+50+2</definedName>
    <definedName name="_ZF129" localSheetId="11">forwcurv!$I$28+"fp14"+""+553+553+440+0+0+0+0+4+3+"-"+"+"+2.6+50+2</definedName>
    <definedName name="_ZF129" localSheetId="2">revenues!$G$57+"rev5"+""+41+41+440+0+0+0+0+4+3+"-"+"+"+2.6+50+2</definedName>
    <definedName name="_ZF130" localSheetId="11">forwcurv!$I$29+"fp15"+""+553+553+440+0+0+0+0+4+3+"-"+"+"+2.6+50+2</definedName>
    <definedName name="_ZF130" localSheetId="2">revenues!$H$57+"rev6"+""+41+41+440+0+0+0+0+4+3+"-"+"+"+2.6+50+2</definedName>
    <definedName name="_ZF131" localSheetId="2">revenues!$I$57+"rev7"+""+41+41+440+0+0+0+0+4+3+"-"+"+"+2.6+50+2</definedName>
    <definedName name="_ZF132" localSheetId="2">revenues!$J$57+"rev8"+""+41+41+440+0+0+0+0+4+3+"-"+"+"+2.6+50+2</definedName>
    <definedName name="_ZF133" localSheetId="2">revenues!$K$57+"rev9"+""+41+41+440+0+0+0+0+4+3+"-"+"+"+2.6+50+2</definedName>
    <definedName name="_ZF134" localSheetId="2">revenues!$L$57+"rev10"+""+41+41+440+0+0+0+0+4+3+"-"+"+"+2.6+50+2</definedName>
    <definedName name="_ZF135" localSheetId="2">revenues!$M$57+"rev11"+""+41+41+440+0+0+0+0+4+3+"-"+"+"+2.6+50+2</definedName>
    <definedName name="_ZF136" localSheetId="2">revenues!$N$57+"rev12"+""+41+41+440+0+0+0+0+4+3+"-"+"+"+2.6+50+2</definedName>
    <definedName name="_ZF137" localSheetId="2">revenues!$O$57+"rev13"+""+41+41+440+0+0+0+0+4+3+"-"+"+"+2.6+50+2</definedName>
    <definedName name="_ZF138" localSheetId="2">revenues!$P$57+"rev14"+""+41+41+440+0+0+0+0+4+3+"-"+"+"+2.6+50+2</definedName>
    <definedName name="_ZF139" localSheetId="2">revenues!$Q$57+"rev15"+""+41+41+440+0+0+0+0+4+3+"-"+"+"+2.6+50+2</definedName>
    <definedName name="_ZF140" localSheetId="2">revenues!$R$57+"rev16"+""+41+41+440+0+0+0+0+4+3+"-"+"+"+2.6+50+2</definedName>
    <definedName name="_ZF141" localSheetId="2">revenues!$S$57+"rev17"+""+41+41+440+0+0+0+0+4+3+"-"+"+"+2.6+50+2</definedName>
    <definedName name="_ZF142" localSheetId="2">revenues!$T$57+"rev18"+""+41+41+440+0+0+0+0+4+3+"-"+"+"+2.6+50+2</definedName>
    <definedName name="_ZF143" localSheetId="2">revenues!$U$57+"rev19"+""+41+41+440+0+0+0+0+4+3+"-"+"+"+2.6+50+2</definedName>
    <definedName name="_ZF144" localSheetId="2">revenues!$V$57+"rev20"+""+41+41+440+0+0+0+0+4+3+"-"+"+"+2.6+50+2</definedName>
    <definedName name="_ZF145" localSheetId="2">revenues!$W$57+"rev21"+""+41+41+440+0+0+0+0+4+3+"-"+"+"+2.6+50+2</definedName>
    <definedName name="_ZF146" localSheetId="2">revenues!$X$57+"rev22"+""+41+41+440+0+0+0+0+4+3+"-"+"+"+2.6+50+2</definedName>
    <definedName name="_ZF147" localSheetId="2">revenues!$Y$57+"rev23"+""+41+41+440+0+0+0+0+4+3+"-"+"+"+2.6+50+2</definedName>
    <definedName name="_ZF148" localSheetId="2">revenues!$Z$57+"rev24"+""+41+41+440+0+0+0+0+4+3+"-"+"+"+2.6+50+2</definedName>
    <definedName name="_ZF149" localSheetId="2">revenues!$AA$57+"rev25"+""+41+41+440+0+0+0+0+4+3+"-"+"+"+2.6+50+2</definedName>
    <definedName name="_ZF207" localSheetId="5">DCF!$C$59+"cf0"+""+41+41+440+0+0+0+0+4+3+"-"+"+"+2.6+50+2</definedName>
    <definedName name="_ZF208" localSheetId="5">DCF!$D$59+"cf1"+""+41+41+440+0+0+0+0+4+3+"-"+"+"+2.6+50+2</definedName>
    <definedName name="_ZF209" localSheetId="5">DCF!$E$59+"cf2"+""+41+41+440+0+0+0+0+4+3+"-"+"+"+2.6+50+2</definedName>
    <definedName name="_ZF210" localSheetId="5">DCF!$F$59+"cf3"+""+41+41+440+0+0+0+0+4+3+"-"+"+"+2.6+50+2</definedName>
    <definedName name="_ZF211" localSheetId="5">DCF!$G$59+"cf4"+""+41+41+440+0+0+0+0+4+3+"-"+"+"+2.6+50+2</definedName>
    <definedName name="_ZF212" localSheetId="5">DCF!$H$59+"cf5"+""+41+41+440+0+0+0+0+4+3+"-"+"+"+2.6+50+2</definedName>
    <definedName name="_ZF213" localSheetId="5">DCF!$I$59+"cf6"+""+41+41+440+0+0+0+0+4+3+"-"+"+"+2.6+50+2</definedName>
    <definedName name="_ZF214" localSheetId="5">DCF!$J$59+"cf7"+""+41+41+440+0+0+0+0+4+3+"-"+"+"+2.6+50+2</definedName>
    <definedName name="_ZF215" localSheetId="5">DCF!$K$59+"cf8"+""+41+41+440+0+0+0+0+4+3+"-"+"+"+2.6+50+2</definedName>
    <definedName name="_ZF216" localSheetId="5">DCF!$L$59+"cf9"+""+41+41+440+0+0+0+0+4+3+"-"+"+"+2.6+50+2</definedName>
    <definedName name="_ZF217" localSheetId="5">DCF!$M$59+"cf10"+""+41+41+440+0+0+0+0+4+3+"-"+"+"+2.6+50+2</definedName>
    <definedName name="_ZF218" localSheetId="5">DCF!$N$59+"cf11"+""+41+41+440+0+0+0+0+4+3+"-"+"+"+2.6+50+2</definedName>
    <definedName name="_ZF219" localSheetId="5">DCF!$O$59+"cf12"+""+41+41+440+0+0+0+0+4+3+"-"+"+"+2.6+50+2</definedName>
    <definedName name="_ZF220" localSheetId="5">DCF!$P$59+"cf13"+""+41+41+440+0+0+0+0+4+3+"-"+"+"+2.6+50+2</definedName>
    <definedName name="_ZF221" localSheetId="5">DCF!$Q$59+"cf14"+""+41+41+440+0+0+0+0+4+3+"-"+"+"+2.6+50+2</definedName>
    <definedName name="_ZF222" localSheetId="5">DCF!$R$59+"cf15"+""+41+41+440+0+0+0+0+4+3+"-"+"+"+2.6+50+2</definedName>
    <definedName name="_ZF223" localSheetId="5">DCF!$S$59+"cf16"+""+41+41+440+0+0+0+0+4+3+"-"+"+"+2.6+50+2</definedName>
    <definedName name="_ZF224" localSheetId="5">DCF!$T$59+"cf17"+""+41+41+440+0+0+0+0+4+3+"-"+"+"+2.6+50+2</definedName>
    <definedName name="_ZF225" localSheetId="5">DCF!$U$59+"cf18"+""+41+41+440+0+0+0+0+4+3+"-"+"+"+2.6+50+2</definedName>
    <definedName name="_ZF226" localSheetId="5">DCF!$V$59+"cf19"+""+41+41+440+0+0+0+0+4+3+"-"+"+"+2.6+50+2</definedName>
    <definedName name="_ZF227" localSheetId="5">DCF!$W$59+"cf20"+""+41+41+440+0+0+0+0+4+3+"-"+"+"+2.6+50+2</definedName>
    <definedName name="_ZF228" localSheetId="5">DCF!$X$59+"cf21"+""+41+41+440+0+0+0+0+4+3+"-"+"+"+2.6+50+2</definedName>
    <definedName name="_ZF229" localSheetId="5">DCF!$Y$59+"cf22"+""+41+41+440+0+0+0+0+4+3+"-"+"+"+2.6+50+2</definedName>
    <definedName name="_ZF230" localSheetId="5">DCF!$Z$59+"cf23"+""+41+41+440+0+0+0+0+4+3+"-"+"+"+2.6+50+2</definedName>
    <definedName name="_ZF231" localSheetId="5">DCF!$AA$59+"cf24"+""+41+41+440+0+0+0+0+4+3+"-"+"+"+2.6+50+2</definedName>
    <definedName name="_ZF232" localSheetId="5">DCF!$AB$59+"cf25"+""+41+41+440+0+0+0+0+4+3+"-"+"+"+2.6+50+2</definedName>
    <definedName name="_ZF234" localSheetId="5">DCF!$D$31+"ret1"+""+41+41+440+0+0+0+0+4+3+"-"+"+"+2.6+50+2</definedName>
    <definedName name="_ZF235" localSheetId="5">DCF!$E$31+"ret2"+""+41+41+440+0+0+0+0+4+3+"-"+"+"+2.6+50+2</definedName>
    <definedName name="_ZF236" localSheetId="5">DCF!$F$31+"ret3"+""+41+41+440+0+0+0+0+4+3+"-"+"+"+2.6+50+2</definedName>
    <definedName name="_ZF237" localSheetId="5">DCF!$G$31+"ret4"+""+41+41+440+0+0+0+0+4+3+"-"+"+"+2.6+50+2</definedName>
    <definedName name="_ZF238" localSheetId="5">DCF!$H$31+"ret5"+""+41+41+440+0+0+0+0+4+3+"-"+"+"+2.6+50+2</definedName>
    <definedName name="_ZF239" localSheetId="5">DCF!$I$31+"ret6"+""+41+41+440+0+0+0+0+4+3+"-"+"+"+2.6+50+2</definedName>
    <definedName name="_ZF240" localSheetId="5">DCF!$J$31+"ret7"+""+41+41+440+0+0+0+0+4+3+"-"+"+"+2.6+50+2</definedName>
    <definedName name="_ZF241" localSheetId="5">DCF!$K$31+"ret8"+""+41+41+440+0+0+0+0+4+3+"-"+"+"+2.6+50+2</definedName>
    <definedName name="_ZF242" localSheetId="5">DCF!$L$31+"ret9"+""+41+41+440+0+0+0+0+4+3+"-"+"+"+2.6+50+2</definedName>
    <definedName name="_ZF243" localSheetId="5">DCF!$M$31+"ret10"+""+41+41+440+0+0+0+0+4+3+"-"+"+"+2.6+50+2</definedName>
    <definedName name="_ZF244" localSheetId="5">DCF!$N$31+"ret11"+""+41+41+440+0+0+0+0+4+3+"-"+"+"+2.6+50+2</definedName>
    <definedName name="_ZF245" localSheetId="5">DCF!$O$31+"ret12"+""+41+41+440+0+0+0+0+4+3+"-"+"+"+2.6+50+2</definedName>
    <definedName name="_ZF246" localSheetId="5">DCF!$P$31+"ret13"+""+41+41+440+0+0+0+0+4+3+"-"+"+"+2.6+50+2</definedName>
    <definedName name="_ZF247" localSheetId="5">DCF!$Q$31+"ret14"+""+41+41+440+0+0+0+0+4+3+"-"+"+"+2.6+50+2</definedName>
    <definedName name="_ZF248" localSheetId="5">DCF!$R$31+"ret15"+""+41+41+440+0+0+0+0+4+3+"-"+"+"+2.6+50+2</definedName>
    <definedName name="_ZF249" localSheetId="5">DCF!$S$31+"ret16"+""+41+41+440+0+0+0+0+4+3+"-"+"+"+2.6+50+2</definedName>
    <definedName name="_ZF250" localSheetId="5">DCF!$T$31+"ret17"+""+41+41+440+0+0+0+0+4+3+"-"+"+"+2.6+50+2</definedName>
    <definedName name="_ZF251" localSheetId="5">DCF!$U$31+"ret18"+""+41+41+440+0+0+0+0+4+3+"-"+"+"+2.6+50+2</definedName>
    <definedName name="_ZF252" localSheetId="5">DCF!$V$31+"ret19"+""+41+41+440+0+0+0+0+4+3+"-"+"+"+2.6+50+2</definedName>
    <definedName name="_ZF253" localSheetId="5">DCF!$W$31+"ret20"+""+41+41+440+0+0+0+0+4+3+"-"+"+"+2.6+50+2</definedName>
    <definedName name="_ZF254" localSheetId="5">DCF!$X$31+"ret21"+""+41+41+440+0+0+0+0+4+3+"-"+"+"+2.6+50+2</definedName>
    <definedName name="_ZF255" localSheetId="5">DCF!$Y$31+"ret22"+""+41+41+440+0+0+0+0+4+3+"-"+"+"+2.6+50+2</definedName>
    <definedName name="_ZF256" localSheetId="5">DCF!$Z$31+"ret23"+""+41+41+440+0+0+0+0+4+3+"-"+"+"+2.6+50+2</definedName>
    <definedName name="_ZF257" localSheetId="5">DCF!$AA$31+"ret24"+""+41+41+440+0+0+0+0+4+3+"-"+"+"+2.6+50+2</definedName>
    <definedName name="_ZF258" localSheetId="5">DCF!$AB$31+"ret25"+""+41+41+440+0+0+0+0+4+3+"-"+"+"+2.6+50+2</definedName>
    <definedName name="_ZF259" localSheetId="5">DCF!$D$35+"f1"+""+41+41+440+0+0+0+0+4+3+"-"+"+"+2.6+50+2</definedName>
    <definedName name="_ZF260" localSheetId="5">DCF!$E$35+"f2"+""+41+41+440+0+0+0+0+4+3+"-"+"+"+2.6+50+2</definedName>
    <definedName name="_ZF261" localSheetId="5">DCF!$F$35+"f3"+""+41+41+440+0+0+0+0+4+3+"-"+"+"+2.6+50+2</definedName>
    <definedName name="_ZF262" localSheetId="5">DCF!$G$35+"f4"+""+41+41+440+0+0+0+0+4+3+"-"+"+"+2.6+50+2</definedName>
    <definedName name="_ZF263" localSheetId="5">DCF!$H$35+"f5"+""+41+41+440+0+0+0+0+4+3+"-"+"+"+2.6+50+2</definedName>
    <definedName name="_ZF264" localSheetId="5">DCF!$I$35+"f6"+""+41+41+440+0+0+0+0+4+3+"-"+"+"+2.6+50+2</definedName>
    <definedName name="_ZF265" localSheetId="5">DCF!$J$35+"f7"+""+41+41+440+0+0+0+0+4+3+"-"+"+"+2.6+50+2</definedName>
    <definedName name="_ZF266" localSheetId="5">DCF!$K$35+"f8"+""+41+41+440+0+0+0+0+4+3+"-"+"+"+2.6+50+2</definedName>
    <definedName name="_ZF267" localSheetId="5">DCF!$L$35+"f9"+""+41+41+440+0+0+0+0+4+3+"-"+"+"+2.6+50+2</definedName>
    <definedName name="_ZF268" localSheetId="5">DCF!$M$35+"f10"+""+41+41+440+0+0+0+0+4+3+"-"+"+"+2.6+50+2</definedName>
    <definedName name="_ZF269" localSheetId="5">DCF!$N$35+"f11"+""+41+41+440+0+0+0+0+4+3+"-"+"+"+2.6+50+2</definedName>
    <definedName name="_ZF270" localSheetId="5">DCF!$O$35+"f12"+""+41+41+440+0+0+0+0+4+3+"-"+"+"+2.6+50+2</definedName>
    <definedName name="_ZF271" localSheetId="5">DCF!$P$35+"f13"+""+41+41+440+0+0+0+0+4+3+"-"+"+"+2.6+50+2</definedName>
    <definedName name="_ZF272" localSheetId="5">DCF!$Q$35+"f14"+""+41+41+440+0+0+0+0+4+3+"-"+"+"+2.6+50+2</definedName>
    <definedName name="_ZF273" localSheetId="5">DCF!$R$35+"f15"+""+41+41+440+0+0+0+0+4+3+"-"+"+"+2.6+50+2</definedName>
    <definedName name="_ZF274" localSheetId="5">DCF!$S$35+"f16"+""+41+41+440+0+0+0+0+4+3+"-"+"+"+2.6+50+2</definedName>
    <definedName name="_ZF275" localSheetId="5">DCF!$T$35+"f17"+""+41+41+440+0+0+0+0+4+3+"-"+"+"+2.6+50+2</definedName>
    <definedName name="_ZF276" localSheetId="5">DCF!$U$35+"f18"+""+41+41+440+0+0+0+0+4+3+"-"+"+"+2.6+50+2</definedName>
    <definedName name="_ZF277" localSheetId="5">DCF!$V$35+"f19"+""+41+41+440+0+0+0+0+4+3+"-"+"+"+2.6+50+2</definedName>
    <definedName name="_ZF278" localSheetId="5">DCF!$W$35+"f20"+""+41+41+440+0+0+0+0+4+3+"-"+"+"+2.6+50+2</definedName>
    <definedName name="_ZF279" localSheetId="5">DCF!$X$35+"f21"+""+41+41+440+0+0+0+0+4+3+"-"+"+"+2.6+50+2</definedName>
    <definedName name="_ZF280" localSheetId="5">DCF!$Y$35+"f22"+""+41+41+440+0+0+0+0+4+3+"-"+"+"+2.6+50+2</definedName>
    <definedName name="_ZF281" localSheetId="5">DCF!$Z$35+"f23"+""+41+41+440+0+0+0+0+4+3+"-"+"+"+2.6+50+2</definedName>
    <definedName name="_ZF282" localSheetId="5">DCF!$AA$35+"f24"+""+41+41+440+0+0+0+0+4+3+"-"+"+"+2.6+50+2</definedName>
    <definedName name="_ZF283" localSheetId="5">DCF!$AB$35+"f25"+""+41+41+440+0+0+0+0+4+3+"-"+"+"+2.6+50+2</definedName>
    <definedName name="_ZF284" localSheetId="5">DCF!$D$39+"elec1"+""+41+41+440+0+0+0+0+4+3+"-"+"+"+2.6+50+2</definedName>
    <definedName name="_ZF285" localSheetId="5">DCF!$E$39+"elec2"+""+41+41+440+0+0+0+0+4+3+"-"+"+"+2.6+50+2</definedName>
    <definedName name="_ZF286" localSheetId="5">DCF!$F$39+"elec3"+""+41+41+440+0+0+0+0+4+3+"-"+"+"+2.6+50+2</definedName>
    <definedName name="_ZF287" localSheetId="5">DCF!$G$39+"elec4"+""+41+41+440+0+0+0+0+4+3+"-"+"+"+2.6+50+2</definedName>
    <definedName name="_ZF288" localSheetId="5">DCF!$H$39+"elec5"+""+41+41+440+0+0+0+0+4+3+"-"+"+"+2.6+50+2</definedName>
    <definedName name="_ZF289" localSheetId="5">DCF!$I$39+"elec6"+""+41+41+440+0+0+0+0+4+3+"-"+"+"+2.6+50+2</definedName>
    <definedName name="_ZF290" localSheetId="5">DCF!$J$39+"elec7"+""+41+41+440+0+0+0+0+4+3+"-"+"+"+2.6+50+2</definedName>
    <definedName name="_ZF291" localSheetId="5">DCF!$K$39+"elec8"+""+41+41+440+0+0+0+0+4+3+"-"+"+"+2.6+50+2</definedName>
    <definedName name="_ZF292" localSheetId="5">DCF!$L$39+"elec9"+""+41+41+440+0+0+0+0+4+3+"-"+"+"+2.6+50+2</definedName>
    <definedName name="_ZF293" localSheetId="5">DCF!$M$39+"elec10"+""+41+41+440+0+0+0+0+4+3+"-"+"+"+2.6+50+2</definedName>
    <definedName name="_ZF294" localSheetId="5">DCF!$N$39+"elec11"+""+41+41+440+0+0+0+0+4+3+"-"+"+"+2.6+50+2</definedName>
    <definedName name="_ZF295" localSheetId="5">DCF!$O$39+"elec12"+""+41+41+440+0+0+0+0+4+3+"-"+"+"+2.6+50+2</definedName>
    <definedName name="_ZF296" localSheetId="5">DCF!$P$39+"elec13"+""+41+41+440+0+0+0+0+4+3+"-"+"+"+2.6+50+2</definedName>
    <definedName name="_ZF297" localSheetId="5">DCF!$Q$39+"elec14"+""+41+41+440+0+0+0+0+4+3+"-"+"+"+2.6+50+2</definedName>
    <definedName name="_ZF298" localSheetId="5">DCF!$R$39+"elec15"+""+41+41+440+0+0+0+0+4+3+"-"+"+"+2.6+50+2</definedName>
    <definedName name="_ZF299" localSheetId="5">DCF!$S$39+"elec16"+""+41+41+440+0+0+0+0+4+3+"-"+"+"+2.6+50+2</definedName>
    <definedName name="_ZF300" localSheetId="5">DCF!$T$39+"elec17"+""+41+41+440+0+0+0+0+4+3+"-"+"+"+2.6+50+2</definedName>
    <definedName name="_ZF301" localSheetId="5">DCF!$U$39+"elec18"+""+41+41+440+0+0+0+0+4+3+"-"+"+"+2.6+50+2</definedName>
    <definedName name="_ZF302" localSheetId="5">DCF!$V$39+"elec19"+""+41+41+440+0+0+0+0+4+3+"-"+"+"+2.6+50+2</definedName>
    <definedName name="_ZF303" localSheetId="5">DCF!$W$39+"elec20"+""+41+41+440+0+0+0+0+4+3+"-"+"+"+2.6+50+2</definedName>
    <definedName name="_ZF304" localSheetId="5">DCF!$X$39+"elec21"+""+41+41+440+0+0+0+0+4+3+"-"+"+"+2.6+50+2</definedName>
    <definedName name="_ZF305" localSheetId="5">DCF!$Y$39+"elec22"+""+41+41+440+0+0+0+0+4+3+"-"+"+"+2.6+50+2</definedName>
    <definedName name="_ZF306" localSheetId="5">DCF!$Z$39+"elec23"+""+41+41+440+0+0+0+0+4+3+"-"+"+"+2.6+50+2</definedName>
    <definedName name="_ZF307" localSheetId="5">DCF!$AA$39+"elec24"+""+41+41+440+0+0+0+0+4+3+"-"+"+"+2.6+50+2</definedName>
    <definedName name="_ZF308" localSheetId="5">DCF!$AB$39+"elec25"+""+41+41+440+0+0+0+0+4+3+"-"+"+"+2.6+50+2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E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B34" i="4"/>
  <c r="D34" i="4"/>
  <c r="D34" i="4" a="1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D43" i="4"/>
  <c r="D43" i="4" a="1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AC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D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D58" i="4"/>
  <c r="D58" i="4" a="1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C61" i="4"/>
  <c r="C63" i="4"/>
  <c r="C67" i="4"/>
  <c r="F68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B4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B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<sst xmlns="http://schemas.openxmlformats.org/spreadsheetml/2006/main" count="686" uniqueCount="397">
  <si>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</si>
  <si>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</si>
  <si>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</si>
  <si>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</si>
  <si>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</si>
  <si>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</si>
  <si>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</si>
  <si>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</si>
  <si>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</si>
  <si>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</si>
  <si>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</si>
  <si>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</si>
  <si>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</si>
  <si>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</si>
  <si>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</si>
  <si>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</si>
  <si>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</si>
  <si>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</si>
  <si>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</si>
  <si>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</si>
  <si>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</si>
  <si>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Load Factor  (Fuel Only)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</si>
  <si>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</si>
  <si>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</si>
  <si>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</si>
  <si>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</si>
  <si>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</si>
  <si>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</si>
  <si>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</si>
  <si>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</si>
  <si>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</si>
  <si>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</si>
  <si>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</si>
  <si>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</si>
  <si>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</si>
  <si>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</si>
  <si>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</si>
  <si>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</si>
  <si>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</si>
  <si>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</si>
  <si>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</si>
  <si>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</si>
  <si>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</si>
  <si>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</si>
  <si>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</si>
  <si>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</si>
  <si>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</si>
  <si>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</si>
  <si>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</si>
  <si>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</si>
  <si>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</si>
  <si>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</si>
  <si>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</si>
  <si>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</si>
  <si>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</si>
  <si>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</si>
  <si>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</si>
  <si>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</si>
  <si>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</si>
  <si>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</si>
  <si>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</si>
  <si>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</si>
  <si>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</si>
  <si>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</si>
  <si>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</si>
  <si>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</si>
  <si>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</si>
  <si>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</si>
  <si>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</si>
  <si>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</si>
  <si>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</si>
  <si>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</si>
  <si>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</si>
  <si>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</si>
  <si>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</si>
  <si>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</si>
  <si>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</si>
  <si>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</si>
  <si>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</si>
  <si>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</si>
  <si>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</si>
  <si>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</si>
  <si>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</si>
  <si>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</si>
  <si>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</si>
  <si>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</si>
  <si>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</si>
  <si>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</si>
  <si>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</si>
  <si>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</si>
  <si>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</si>
  <si>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</si>
  <si>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</si>
  <si>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</si>
  <si>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</si>
  <si>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</si>
  <si>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</si>
  <si>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</si>
  <si>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</si>
  <si>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</si>
  <si>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</si>
  <si>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</si>
  <si>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</si>
  <si>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</si>
  <si>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</si>
  <si>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</si>
  <si>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</si>
  <si>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</si>
  <si>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</si>
  <si>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</si>
  <si>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</si>
  <si>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</si>
  <si>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</si>
  <si>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</si>
  <si>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</si>
  <si>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</si>
  <si>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</si>
  <si>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</si>
  <si>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</si>
  <si>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</si>
  <si>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</si>
  <si>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</si>
  <si>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</si>
  <si>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</si>
  <si>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</si>
  <si>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</si>
  <si>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</si>
  <si>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</si>
  <si>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</si>
  <si>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</si>
  <si>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</si>
  <si>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</si>
  <si>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</si>
  <si>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</si>
  <si>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</si>
  <si>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</si>
  <si>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</si>
  <si>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</si>
  <si>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</si>
  <si>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</si>
  <si>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</si>
  <si>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</si>
  <si>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</si>
  <si>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</si>
  <si>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</si>
  <si>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</si>
  <si>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</si>
  <si>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</si>
  <si>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</si>
  <si>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</si>
  <si>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</si>
  <si>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</si>
  <si>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</si>
  <si>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</si>
  <si>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</si>
  <si>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</si>
  <si>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</si>
  <si>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</si>
  <si>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</si>
  <si>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</si>
  <si>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</si>
  <si>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</si>
  <si>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</si>
  <si>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</si>
  <si>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</si>
  <si>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</si>
  <si>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</si>
  <si>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</si>
  <si>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</si>
  <si>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</si>
  <si>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</si>
  <si>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</si>
  <si>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</si>
  <si>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</si>
  <si>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</si>
  <si>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</si>
  <si>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</si>
  <si>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</si>
  <si>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</si>
  <si>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</si>
  <si>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</si>
  <si>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</si>
  <si>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</si>
  <si>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</si>
  <si>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</si>
  <si>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</si>
  <si>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</si>
  <si>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</si>
  <si>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</si>
  <si>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</si>
  <si>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</si>
  <si>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</si>
  <si>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</si>
  <si>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</si>
  <si>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</si>
  <si>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</si>
  <si>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</si>
  <si>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</si>
  <si>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</si>
  <si>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</si>
  <si>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</si>
  <si>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</si>
  <si>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</si>
  <si>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</si>
  <si>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</si>
  <si>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</si>
  <si>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</si>
  <si>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</si>
  <si>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</si>
  <si>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</si>
  <si>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</si>
  <si>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</si>
  <si>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</si>
  <si>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</si>
  <si>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</si>
  <si>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</si>
  <si>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</si>
  <si>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</si>
  <si>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</si>
  <si>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</si>
  <si>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</si>
  <si>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</si>
  <si>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</si>
  <si>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</si>
  <si>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</si>
  <si>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</si>
  <si>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</si>
  <si>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</si>
  <si>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</si>
  <si>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</si>
  <si>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</si>
  <si>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</si>
  <si>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</si>
  <si>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</si>
  <si>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</si>
  <si>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</si>
  <si>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</si>
  <si>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</si>
  <si>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</si>
  <si>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</si>
  <si>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</si>
  <si>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</si>
  <si>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</si>
  <si>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</si>
  <si>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</si>
  <si>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</si>
  <si>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</si>
  <si>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</si>
  <si>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</si>
  <si>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</si>
  <si>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</si>
  <si>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</si>
  <si>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</si>
  <si>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</si>
  <si>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</si>
  <si>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</si>
  <si>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</si>
  <si>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</si>
  <si>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</si>
  <si>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</si>
  <si>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</si>
  <si>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</si>
  <si>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</si>
  <si>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</si>
  <si>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</si>
  <si>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</si>
  <si>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</si>
  <si>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</si>
  <si>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</si>
  <si>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</si>
  <si>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</si>
  <si>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</si>
  <si>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</si>
  <si>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</si>
  <si>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</si>
  <si>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</si>
  <si>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</si>
  <si>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</si>
  <si>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</si>
  <si>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</si>
  <si>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</si>
  <si>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</si>
  <si>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</si>
  <si>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</si>
  <si>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</si>
  <si>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</si>
  <si>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</si>
  <si>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</si>
  <si>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</si>
  <si>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</si>
  <si>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</si>
  <si>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</si>
  <si>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</si>
  <si>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</si>
  <si>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</si>
  <si>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</si>
  <si>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</si>
  <si>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</si>
  <si>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</si>
  <si>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</si>
  <si>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</si>
  <si>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</si>
  <si>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</si>
  <si>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</si>
  <si>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</si>
  <si>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</si>
  <si>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</si>
  <si>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</si>
  <si>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</si>
  <si>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</si>
  <si>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</si>
  <si>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</si>
  <si>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</si>
  <si>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</si>
  <si>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</si>
  <si>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</si>
  <si>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</si>
  <si>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</si>
  <si>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</si>
  <si>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</si>
  <si>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Volumes - Mainline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</si>
  <si>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</si>
  <si>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</si>
  <si>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</si>
  <si>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</si>
  <si>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</si>
  <si>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</si>
  <si>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</si>
  <si>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</si>
  <si>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</si>
  <si>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</si>
  <si>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</si>
  <si>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</si>
  <si>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</si>
  <si>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</si>
  <si>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</si>
  <si>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</si>
  <si>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</si>
  <si>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</si>
  <si>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</si>
  <si>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</si>
  <si>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</si>
  <si>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</si>
  <si>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</si>
  <si>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</si>
  <si>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</si>
  <si>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</si>
  <si>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</si>
  <si>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</si>
  <si>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</si>
  <si>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</si>
  <si>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</si>
  <si>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</si>
  <si>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</si>
  <si>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</si>
  <si>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</si>
  <si>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</si>
  <si>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</si>
  <si>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</si>
  <si>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</si>
  <si>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</si>
  <si>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</si>
  <si>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</si>
  <si>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</si>
  <si>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</si>
  <si>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</si>
  <si>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</si>
  <si>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</si>
  <si>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</si>
  <si>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</si>
  <si>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</si>
  <si>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</si>
  <si>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</si>
  <si>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140 MMBtu/d</t>
  </si>
  <si>
    <t>Add 15700 HP Compressor at Sta 1,2,3, &amp; 4</t>
  </si>
  <si>
    <t>TW Expansion 140 MMBtu/d</t>
  </si>
  <si>
    <t>Fuel Price Average</t>
  </si>
  <si>
    <t>Fuel Price Lower 10%</t>
  </si>
  <si>
    <t>Fuel Price Higher 10%</t>
  </si>
  <si>
    <t>Fuel Volume (MMMBTU/d)</t>
  </si>
  <si>
    <t xml:space="preserve">     Income Tax @ 38.88%</t>
  </si>
  <si>
    <t>n</t>
  </si>
  <si>
    <t>Minimum = 10% Under Estimated Cost</t>
  </si>
  <si>
    <t>Maximum = 10% Over Estimated Cost</t>
  </si>
  <si>
    <t>$.3677</t>
  </si>
  <si>
    <t>5%</t>
  </si>
  <si>
    <t>Required HP</t>
  </si>
  <si>
    <t>Site Rated HP</t>
  </si>
  <si>
    <t>Design Rated HP</t>
  </si>
  <si>
    <t>Additional Horsepower O&amp;M</t>
  </si>
  <si>
    <t>$35/HP</t>
  </si>
  <si>
    <t>No staff additions</t>
  </si>
  <si>
    <t>Assumptions:</t>
  </si>
  <si>
    <t>Fuel price is based on forward curves as of 1-4-2001</t>
  </si>
  <si>
    <t>Site Rated Horsepower is 41,200 and required horsepower is 30,000</t>
  </si>
  <si>
    <t>Btu/HPHR for new unit is 8000</t>
  </si>
  <si>
    <t>Analysis does not factor lost revenues for overhauls ranging from ($1,564,454 to 3,923,353) for 90 days of downtime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</si>
</sst>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6" formatCode="_(&quot;$&quot;* #,##0.000_);_(&quot;$&quot;* \(#,##0.00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  <numFmt numFmtId="228" formatCode="&quot;$&quot;#,##0.000_);[Red]\(&quot;$&quot;#,##0.000\)"/>
  </numFmts>
  <fonts count="35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33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173" fontId="13" fillId="0" borderId="0" xfId="0" applyNumberFormat="1" applyFont="1"/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1" fontId="0" fillId="0" borderId="7" xfId="0" applyNumberFormat="1" applyBorder="1" applyAlignment="1">
      <alignment horizontal="right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187" fontId="0" fillId="0" borderId="0" xfId="0" applyNumberFormat="1"/>
    <xf numFmtId="187" fontId="0" fillId="5" borderId="0" xfId="0" applyNumberFormat="1" applyFill="1" applyAlignment="1" applyProtection="1">
      <alignment horizontal="right"/>
    </xf>
    <xf numFmtId="170" fontId="0" fillId="0" borderId="0" xfId="1" applyNumberFormat="1" applyFont="1"/>
    <xf numFmtId="44" fontId="22" fillId="0" borderId="0" xfId="2" applyFont="1" applyFill="1"/>
    <xf numFmtId="44" fontId="0" fillId="0" borderId="0" xfId="2" applyFont="1" applyFill="1"/>
    <xf numFmtId="166" fontId="0" fillId="0" borderId="0" xfId="2" applyNumberFormat="1" applyFont="1"/>
    <xf numFmtId="2" fontId="0" fillId="0" borderId="0" xfId="0" applyNumberFormat="1"/>
    <xf numFmtId="0" fontId="0" fillId="0" borderId="1" xfId="0" applyFill="1" applyBorder="1" applyAlignment="1">
      <alignment horizontal="left"/>
    </xf>
    <xf numFmtId="0" fontId="0" fillId="0" borderId="7" xfId="0" applyFill="1" applyBorder="1"/>
    <xf numFmtId="0" fontId="0" fillId="0" borderId="12" xfId="0" applyFill="1" applyBorder="1" applyAlignment="1">
      <alignment horizontal="left"/>
    </xf>
    <xf numFmtId="0" fontId="0" fillId="0" borderId="13" xfId="0" applyFill="1" applyBorder="1"/>
    <xf numFmtId="0" fontId="0" fillId="0" borderId="14" xfId="0" applyFill="1" applyBorder="1" applyAlignment="1">
      <alignment horizontal="left"/>
    </xf>
    <xf numFmtId="0" fontId="0" fillId="0" borderId="16" xfId="0" applyFill="1" applyBorder="1"/>
    <xf numFmtId="165" fontId="2" fillId="0" borderId="28" xfId="2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/>
    <xf numFmtId="165" fontId="0" fillId="0" borderId="15" xfId="2" applyNumberFormat="1" applyFont="1" applyFill="1" applyBorder="1" applyAlignment="1"/>
    <xf numFmtId="0" fontId="10" fillId="0" borderId="0" xfId="0" applyFont="1" applyAlignment="1">
      <alignment horizontal="left"/>
    </xf>
    <xf numFmtId="170" fontId="10" fillId="4" borderId="0" xfId="1" applyNumberFormat="1" applyFont="1" applyFill="1" applyAlignment="1" applyProtection="1">
      <alignment horizontal="right"/>
      <protection locked="0"/>
    </xf>
    <xf numFmtId="170" fontId="10" fillId="0" borderId="0" xfId="1" applyNumberFormat="1" applyFont="1" applyAlignment="1">
      <alignment horizontal="right"/>
    </xf>
    <xf numFmtId="228" fontId="0" fillId="0" borderId="0" xfId="0" applyNumberFormat="1"/>
    <xf numFmtId="0" fontId="0" fillId="0" borderId="0" xfId="0" quotePrefix="1" applyBorder="1" applyAlignment="1">
      <alignment horizontal="left"/>
    </xf>
    <xf numFmtId="0" fontId="0" fillId="0" borderId="0" xfId="0" quotePrefix="1" applyBorder="1"/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603268443912735"/>
          <c:y val="3.76724402944162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571256907230049E-2"/>
          <c:y val="0.18151266687309658"/>
          <c:w val="0.90524176878123175"/>
          <c:h val="0.520564629522843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E-4F34-B5B8-E3ABB823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956144"/>
        <c:axId val="1"/>
      </c:barChart>
      <c:catAx>
        <c:axId val="21795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2134342704678271"/>
              <c:y val="0.8801651959695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1.7773071376594864E-2"/>
              <c:y val="0.335627195350254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7956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62-4F0E-B50D-57BEEBDF035A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F62-4F0E-B50D-57BEEBDF0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641856"/>
        <c:axId val="1"/>
      </c:lineChart>
      <c:catAx>
        <c:axId val="35264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641856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4197559392601017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93759139402108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04205078646543"/>
          <c:y val="0.31764705882352939"/>
          <c:w val="0.8177104128784507"/>
          <c:h val="0.2058823529411764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B-4796-94AB-808EFB075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260560"/>
        <c:axId val="1"/>
      </c:barChart>
      <c:catAx>
        <c:axId val="34126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85552433147265"/>
              <c:y val="0.794117647058823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3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062599341327262E-2"/>
              <c:y val="0.23529411764705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41260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4-4FCB-A364-E92215ABF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255760"/>
        <c:axId val="1"/>
      </c:barChart>
      <c:catAx>
        <c:axId val="34125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41255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7-4357-B01C-73CC76806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255280"/>
        <c:axId val="1"/>
      </c:barChart>
      <c:catAx>
        <c:axId val="34125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4125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4-4C0F-B5DA-AC9ABD20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254320"/>
        <c:axId val="1"/>
      </c:barChart>
      <c:catAx>
        <c:axId val="34125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41254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9-429C-944B-A3CC4BDE5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259120"/>
        <c:axId val="1"/>
      </c:barChart>
      <c:catAx>
        <c:axId val="34125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41259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F-4FCE-9B6A-EA77C2474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254800"/>
        <c:axId val="1"/>
      </c:barChart>
      <c:catAx>
        <c:axId val="34125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4125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7-4A2B-ADFB-C4071D2D7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881952"/>
        <c:axId val="1"/>
      </c:barChart>
      <c:catAx>
        <c:axId val="35088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0881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F-4CD3-AF65-B6E996300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879552"/>
        <c:axId val="1"/>
      </c:barChart>
      <c:catAx>
        <c:axId val="35087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0879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0-487C-BE6C-D652B1F8D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883872"/>
        <c:axId val="1"/>
      </c:barChart>
      <c:catAx>
        <c:axId val="35088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0883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D-44A0-B7BE-8C6E34A1B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885792"/>
        <c:axId val="1"/>
      </c:barChart>
      <c:catAx>
        <c:axId val="35088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0885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F-484E-9B4A-7F16A06D5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880512"/>
        <c:axId val="1"/>
      </c:barChart>
      <c:catAx>
        <c:axId val="35088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088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F-4226-8AC1-B60FC2448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426288"/>
        <c:axId val="1"/>
      </c:barChart>
      <c:catAx>
        <c:axId val="35142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1426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C-42E4-8670-DBD5078E9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422448"/>
        <c:axId val="1"/>
      </c:barChart>
      <c:catAx>
        <c:axId val="35142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1422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4-4AF6-ABCD-E49EBA991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421008"/>
        <c:axId val="1"/>
      </c:barChart>
      <c:catAx>
        <c:axId val="35142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142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E-4175-987E-D17961BA3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423408"/>
        <c:axId val="1"/>
      </c:barChart>
      <c:catAx>
        <c:axId val="35142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1423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F-4991-A287-F32FBDEB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426768"/>
        <c:axId val="1"/>
      </c:barChart>
      <c:catAx>
        <c:axId val="35142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142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C-4AE2-B195-3831BF88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10080"/>
        <c:axId val="1"/>
      </c:barChart>
      <c:catAx>
        <c:axId val="35201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01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9-4808-A28F-76D01D76A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11040"/>
        <c:axId val="1"/>
      </c:barChart>
      <c:catAx>
        <c:axId val="35201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01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0-4D51-85F5-4524BC92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08160"/>
        <c:axId val="1"/>
      </c:barChart>
      <c:catAx>
        <c:axId val="35200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00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1-4801-B600-1ABFC96FA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08640"/>
        <c:axId val="1"/>
      </c:barChart>
      <c:catAx>
        <c:axId val="35200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008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D-4137-8A66-E91BE68DD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09600"/>
        <c:axId val="1"/>
      </c:barChart>
      <c:catAx>
        <c:axId val="35200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009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C-4DB8-AF0D-7523058A2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10560"/>
        <c:axId val="1"/>
      </c:barChart>
      <c:catAx>
        <c:axId val="35201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010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3-4449-BF62-F217E47D8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641376"/>
        <c:axId val="1"/>
      </c:barChart>
      <c:catAx>
        <c:axId val="35264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641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D-4AD1-B64C-49DF179E6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643776"/>
        <c:axId val="1"/>
      </c:barChart>
      <c:catAx>
        <c:axId val="35264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64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$43,405 </c:v>
                </c:pt>
                <c:pt idx="1">
                  <c:v> $43,754 </c:v>
                </c:pt>
                <c:pt idx="2">
                  <c:v> $44,104 </c:v>
                </c:pt>
                <c:pt idx="3">
                  <c:v> $44,454 </c:v>
                </c:pt>
                <c:pt idx="4">
                  <c:v> $44,803 </c:v>
                </c:pt>
                <c:pt idx="5">
                  <c:v> $45,153 </c:v>
                </c:pt>
                <c:pt idx="6">
                  <c:v> $45,502 </c:v>
                </c:pt>
                <c:pt idx="7">
                  <c:v> $45,852 </c:v>
                </c:pt>
                <c:pt idx="8">
                  <c:v> $46,202 </c:v>
                </c:pt>
                <c:pt idx="9">
                  <c:v> $46,551 </c:v>
                </c:pt>
                <c:pt idx="10">
                  <c:v> $46,901 </c:v>
                </c:pt>
                <c:pt idx="11">
                  <c:v> $47,250 </c:v>
                </c:pt>
                <c:pt idx="12">
                  <c:v> $47,600 </c:v>
                </c:pt>
                <c:pt idx="13">
                  <c:v> $47,950 </c:v>
                </c:pt>
                <c:pt idx="14">
                  <c:v> $48,299 </c:v>
                </c:pt>
                <c:pt idx="15">
                  <c:v> $48,649 </c:v>
                </c:pt>
                <c:pt idx="16">
                  <c:v> $48,998 </c:v>
                </c:pt>
                <c:pt idx="17">
                  <c:v> $49,348 </c:v>
                </c:pt>
                <c:pt idx="18">
                  <c:v> $49,697 </c:v>
                </c:pt>
                <c:pt idx="19">
                  <c:v> $50,047 </c:v>
                </c:pt>
                <c:pt idx="20">
                  <c:v> $50,397 </c:v>
                </c:pt>
                <c:pt idx="21">
                  <c:v> $50,746 </c:v>
                </c:pt>
                <c:pt idx="22">
                  <c:v> $51,096 </c:v>
                </c:pt>
                <c:pt idx="23">
                  <c:v> $51,445 </c:v>
                </c:pt>
                <c:pt idx="24">
                  <c:v> $51,795 </c:v>
                </c:pt>
                <c:pt idx="25">
                  <c:v> $52,145 </c:v>
                </c:pt>
                <c:pt idx="26">
                  <c:v> $52,494 </c:v>
                </c:pt>
                <c:pt idx="27">
                  <c:v> $52,844 </c:v>
                </c:pt>
                <c:pt idx="28">
                  <c:v> $53,193 </c:v>
                </c:pt>
                <c:pt idx="29">
                  <c:v> $53,543 </c:v>
                </c:pt>
                <c:pt idx="30">
                  <c:v> $53,893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16</c:v>
                </c:pt>
                <c:pt idx="2">
                  <c:v>21</c:v>
                </c:pt>
                <c:pt idx="3">
                  <c:v>31</c:v>
                </c:pt>
                <c:pt idx="4">
                  <c:v>39</c:v>
                </c:pt>
                <c:pt idx="5">
                  <c:v>36</c:v>
                </c:pt>
                <c:pt idx="6">
                  <c:v>29</c:v>
                </c:pt>
                <c:pt idx="7">
                  <c:v>32</c:v>
                </c:pt>
                <c:pt idx="8">
                  <c:v>31</c:v>
                </c:pt>
                <c:pt idx="9">
                  <c:v>41</c:v>
                </c:pt>
                <c:pt idx="10">
                  <c:v>39</c:v>
                </c:pt>
                <c:pt idx="11">
                  <c:v>22</c:v>
                </c:pt>
                <c:pt idx="12">
                  <c:v>31</c:v>
                </c:pt>
                <c:pt idx="13">
                  <c:v>30</c:v>
                </c:pt>
                <c:pt idx="14">
                  <c:v>36</c:v>
                </c:pt>
                <c:pt idx="15">
                  <c:v>31</c:v>
                </c:pt>
                <c:pt idx="16">
                  <c:v>28</c:v>
                </c:pt>
                <c:pt idx="17">
                  <c:v>33</c:v>
                </c:pt>
                <c:pt idx="18">
                  <c:v>41</c:v>
                </c:pt>
                <c:pt idx="19">
                  <c:v>35</c:v>
                </c:pt>
                <c:pt idx="20">
                  <c:v>32</c:v>
                </c:pt>
                <c:pt idx="21">
                  <c:v>41</c:v>
                </c:pt>
                <c:pt idx="22">
                  <c:v>38</c:v>
                </c:pt>
                <c:pt idx="23">
                  <c:v>28</c:v>
                </c:pt>
                <c:pt idx="24">
                  <c:v>28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41</c:v>
                </c:pt>
                <c:pt idx="29">
                  <c:v>35</c:v>
                </c:pt>
                <c:pt idx="30">
                  <c:v>30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3-4267-ACBB-EFD3D62FB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647616"/>
        <c:axId val="1"/>
      </c:barChart>
      <c:catAx>
        <c:axId val="35264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5264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152400</xdr:rowOff>
    </xdr:from>
    <xdr:to>
      <xdr:col>8</xdr:col>
      <xdr:colOff>28575</xdr:colOff>
      <xdr:row>33</xdr:row>
      <xdr:rowOff>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E0E00B6B-4ABF-7885-AC09-70A867E5E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29C6B58C-4CE9-43D2-6AB3-8F3C18BA1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BE065419-54CA-AB3E-5EBA-9939BF8DC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>
          <a:extLst>
            <a:ext uri="{FF2B5EF4-FFF2-40B4-BE49-F238E27FC236}">
              <a16:creationId xmlns:a16="http://schemas.microsoft.com/office/drawing/2014/main" id="{3EEE72ED-1989-E26D-7559-BA3217F2D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DAE5721E-2F21-AB47-4FBA-6D5E7C3CD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>
          <a:extLst>
            <a:ext uri="{FF2B5EF4-FFF2-40B4-BE49-F238E27FC236}">
              <a16:creationId xmlns:a16="http://schemas.microsoft.com/office/drawing/2014/main" id="{69CE21B8-8A08-AA19-9B95-8777FE292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>
          <a:extLst>
            <a:ext uri="{FF2B5EF4-FFF2-40B4-BE49-F238E27FC236}">
              <a16:creationId xmlns:a16="http://schemas.microsoft.com/office/drawing/2014/main" id="{B7190F9A-23B4-2791-CBDA-0C9AF4619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>
          <a:extLst>
            <a:ext uri="{FF2B5EF4-FFF2-40B4-BE49-F238E27FC236}">
              <a16:creationId xmlns:a16="http://schemas.microsoft.com/office/drawing/2014/main" id="{75ED5730-A425-30A8-4017-3390DEAB7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>
          <a:extLst>
            <a:ext uri="{FF2B5EF4-FFF2-40B4-BE49-F238E27FC236}">
              <a16:creationId xmlns:a16="http://schemas.microsoft.com/office/drawing/2014/main" id="{8B9C6A92-497D-9D22-6555-2E714C061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>
          <a:extLst>
            <a:ext uri="{FF2B5EF4-FFF2-40B4-BE49-F238E27FC236}">
              <a16:creationId xmlns:a16="http://schemas.microsoft.com/office/drawing/2014/main" id="{750F42C6-9B3E-CA6E-B7E5-7C43CE4BE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>
          <a:extLst>
            <a:ext uri="{FF2B5EF4-FFF2-40B4-BE49-F238E27FC236}">
              <a16:creationId xmlns:a16="http://schemas.microsoft.com/office/drawing/2014/main" id="{B1CA51B6-F71C-8B69-1ADB-CF3797A61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>
          <a:extLst>
            <a:ext uri="{FF2B5EF4-FFF2-40B4-BE49-F238E27FC236}">
              <a16:creationId xmlns:a16="http://schemas.microsoft.com/office/drawing/2014/main" id="{1B397182-F79C-90F8-28ED-F15DAE993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>
          <a:extLst>
            <a:ext uri="{FF2B5EF4-FFF2-40B4-BE49-F238E27FC236}">
              <a16:creationId xmlns:a16="http://schemas.microsoft.com/office/drawing/2014/main" id="{60127A42-CD73-0364-5DDF-F5B8CF91F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>
          <a:extLst>
            <a:ext uri="{FF2B5EF4-FFF2-40B4-BE49-F238E27FC236}">
              <a16:creationId xmlns:a16="http://schemas.microsoft.com/office/drawing/2014/main" id="{7A67E68A-0249-263D-5563-9E5AF2E0A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>
          <a:extLst>
            <a:ext uri="{FF2B5EF4-FFF2-40B4-BE49-F238E27FC236}">
              <a16:creationId xmlns:a16="http://schemas.microsoft.com/office/drawing/2014/main" id="{0AC5DB7E-A92F-C6DD-FB8B-17A97417B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>
          <a:extLst>
            <a:ext uri="{FF2B5EF4-FFF2-40B4-BE49-F238E27FC236}">
              <a16:creationId xmlns:a16="http://schemas.microsoft.com/office/drawing/2014/main" id="{382A39C5-335A-137B-83B4-744109106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>
          <a:extLst>
            <a:ext uri="{FF2B5EF4-FFF2-40B4-BE49-F238E27FC236}">
              <a16:creationId xmlns:a16="http://schemas.microsoft.com/office/drawing/2014/main" id="{306F042C-A26D-8625-E302-A732E0353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>
          <a:extLst>
            <a:ext uri="{FF2B5EF4-FFF2-40B4-BE49-F238E27FC236}">
              <a16:creationId xmlns:a16="http://schemas.microsoft.com/office/drawing/2014/main" id="{79286CE6-8A74-036E-E88D-BFB8A31B1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>
          <a:extLst>
            <a:ext uri="{FF2B5EF4-FFF2-40B4-BE49-F238E27FC236}">
              <a16:creationId xmlns:a16="http://schemas.microsoft.com/office/drawing/2014/main" id="{9762EF8A-32B6-4AF0-CA77-4A622920E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>
          <a:extLst>
            <a:ext uri="{FF2B5EF4-FFF2-40B4-BE49-F238E27FC236}">
              <a16:creationId xmlns:a16="http://schemas.microsoft.com/office/drawing/2014/main" id="{F48D37F6-C89D-5D94-F350-9F92A9848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>
          <a:extLst>
            <a:ext uri="{FF2B5EF4-FFF2-40B4-BE49-F238E27FC236}">
              <a16:creationId xmlns:a16="http://schemas.microsoft.com/office/drawing/2014/main" id="{43B2F34D-4F5F-1FBC-8EA7-06D34BF32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>
          <a:extLst>
            <a:ext uri="{FF2B5EF4-FFF2-40B4-BE49-F238E27FC236}">
              <a16:creationId xmlns:a16="http://schemas.microsoft.com/office/drawing/2014/main" id="{CC8EAFD7-6E39-0898-A7DC-8AAC01BF2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>
          <a:extLst>
            <a:ext uri="{FF2B5EF4-FFF2-40B4-BE49-F238E27FC236}">
              <a16:creationId xmlns:a16="http://schemas.microsoft.com/office/drawing/2014/main" id="{3494AE3F-D3FA-22CD-ABD7-59A6F703A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>
          <a:extLst>
            <a:ext uri="{FF2B5EF4-FFF2-40B4-BE49-F238E27FC236}">
              <a16:creationId xmlns:a16="http://schemas.microsoft.com/office/drawing/2014/main" id="{E9072894-04C9-D9D9-15AF-F33EB5C4C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5" name="Chart 23">
          <a:extLst>
            <a:ext uri="{FF2B5EF4-FFF2-40B4-BE49-F238E27FC236}">
              <a16:creationId xmlns:a16="http://schemas.microsoft.com/office/drawing/2014/main" id="{77B67E50-BF7B-A339-ADA2-B267EC324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6" name="Chart 24">
          <a:extLst>
            <a:ext uri="{FF2B5EF4-FFF2-40B4-BE49-F238E27FC236}">
              <a16:creationId xmlns:a16="http://schemas.microsoft.com/office/drawing/2014/main" id="{7938073F-2288-9B89-C525-AF1A59039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7" name="Chart 25">
          <a:extLst>
            <a:ext uri="{FF2B5EF4-FFF2-40B4-BE49-F238E27FC236}">
              <a16:creationId xmlns:a16="http://schemas.microsoft.com/office/drawing/2014/main" id="{82EEBC39-D08D-E2DC-7735-70B80A0C4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18789.47</v>
          </cell>
          <cell r="B2">
            <v>18789.47</v>
          </cell>
          <cell r="C2">
            <v>18789.47</v>
          </cell>
          <cell r="D2">
            <v>18789.47</v>
          </cell>
          <cell r="E2">
            <v>18789.47</v>
          </cell>
          <cell r="F2">
            <v>18789.47</v>
          </cell>
          <cell r="G2">
            <v>18789.47</v>
          </cell>
          <cell r="H2">
            <v>18789.47</v>
          </cell>
          <cell r="I2">
            <v>18789.47</v>
          </cell>
          <cell r="J2">
            <v>18789.47</v>
          </cell>
          <cell r="K2">
            <v>18789.47</v>
          </cell>
          <cell r="L2">
            <v>18789.47</v>
          </cell>
          <cell r="M2">
            <v>18789.47</v>
          </cell>
          <cell r="N2">
            <v>18789.47</v>
          </cell>
          <cell r="O2">
            <v>18789.47</v>
          </cell>
        </row>
        <row r="3">
          <cell r="A3">
            <v>18789.47</v>
          </cell>
          <cell r="B3">
            <v>18789.47</v>
          </cell>
          <cell r="C3">
            <v>18789.47</v>
          </cell>
          <cell r="D3">
            <v>18789.47</v>
          </cell>
          <cell r="E3">
            <v>18789.47</v>
          </cell>
          <cell r="F3">
            <v>18789.47</v>
          </cell>
          <cell r="G3">
            <v>18789.47</v>
          </cell>
          <cell r="H3">
            <v>18789.47</v>
          </cell>
          <cell r="I3">
            <v>18789.47</v>
          </cell>
          <cell r="J3">
            <v>18789.47</v>
          </cell>
          <cell r="K3">
            <v>18789.47</v>
          </cell>
          <cell r="L3">
            <v>18789.47</v>
          </cell>
          <cell r="M3">
            <v>18789.47</v>
          </cell>
          <cell r="N3">
            <v>18789.47</v>
          </cell>
          <cell r="O3">
            <v>18789.47</v>
          </cell>
        </row>
        <row r="4">
          <cell r="A4">
            <v>18789.47</v>
          </cell>
          <cell r="B4">
            <v>18789.47</v>
          </cell>
          <cell r="C4">
            <v>18789.47</v>
          </cell>
          <cell r="D4">
            <v>18789.47</v>
          </cell>
          <cell r="E4">
            <v>18789.47</v>
          </cell>
          <cell r="F4">
            <v>18789.47</v>
          </cell>
          <cell r="G4">
            <v>18789.47</v>
          </cell>
          <cell r="H4">
            <v>18789.47</v>
          </cell>
          <cell r="I4">
            <v>18789.47</v>
          </cell>
          <cell r="J4">
            <v>18789.47</v>
          </cell>
          <cell r="K4">
            <v>18789.47</v>
          </cell>
          <cell r="L4">
            <v>18789.47</v>
          </cell>
          <cell r="M4">
            <v>18789.47</v>
          </cell>
          <cell r="N4">
            <v>18789.47</v>
          </cell>
          <cell r="O4">
            <v>18789.47</v>
          </cell>
        </row>
        <row r="5">
          <cell r="A5">
            <v>18789.47</v>
          </cell>
          <cell r="B5">
            <v>18789.47</v>
          </cell>
          <cell r="C5">
            <v>18789.47</v>
          </cell>
          <cell r="D5">
            <v>18789.47</v>
          </cell>
          <cell r="E5">
            <v>18789.47</v>
          </cell>
          <cell r="F5">
            <v>18789.47</v>
          </cell>
          <cell r="G5">
            <v>18789.47</v>
          </cell>
          <cell r="H5">
            <v>18789.47</v>
          </cell>
          <cell r="I5">
            <v>18789.47</v>
          </cell>
          <cell r="J5">
            <v>18789.47</v>
          </cell>
          <cell r="K5">
            <v>18789.47</v>
          </cell>
          <cell r="L5">
            <v>18789.47</v>
          </cell>
          <cell r="M5">
            <v>18789.47</v>
          </cell>
          <cell r="N5">
            <v>18789.47</v>
          </cell>
          <cell r="O5">
            <v>18789.47</v>
          </cell>
        </row>
        <row r="6">
          <cell r="A6">
            <v>18789.47</v>
          </cell>
          <cell r="B6">
            <v>18789.47</v>
          </cell>
          <cell r="C6">
            <v>18789.47</v>
          </cell>
          <cell r="D6">
            <v>18789.47</v>
          </cell>
          <cell r="E6">
            <v>18789.47</v>
          </cell>
          <cell r="F6">
            <v>18789.47</v>
          </cell>
          <cell r="G6">
            <v>18789.47</v>
          </cell>
          <cell r="H6">
            <v>18789.47</v>
          </cell>
          <cell r="I6">
            <v>18789.47</v>
          </cell>
          <cell r="J6">
            <v>18789.47</v>
          </cell>
          <cell r="K6">
            <v>18789.47</v>
          </cell>
          <cell r="L6">
            <v>18789.47</v>
          </cell>
          <cell r="M6">
            <v>18789.47</v>
          </cell>
          <cell r="N6">
            <v>18789.47</v>
          </cell>
          <cell r="O6">
            <v>18789.47</v>
          </cell>
        </row>
        <row r="7">
          <cell r="A7">
            <v>18789.47</v>
          </cell>
          <cell r="B7">
            <v>18789.47</v>
          </cell>
          <cell r="C7">
            <v>18789.47</v>
          </cell>
          <cell r="D7">
            <v>18789.47</v>
          </cell>
          <cell r="E7">
            <v>18789.47</v>
          </cell>
          <cell r="F7">
            <v>18789.47</v>
          </cell>
          <cell r="G7">
            <v>18789.47</v>
          </cell>
          <cell r="H7">
            <v>18789.47</v>
          </cell>
          <cell r="I7">
            <v>18789.47</v>
          </cell>
          <cell r="J7">
            <v>18789.47</v>
          </cell>
          <cell r="K7">
            <v>18789.47</v>
          </cell>
          <cell r="L7">
            <v>18789.47</v>
          </cell>
          <cell r="M7">
            <v>18789.47</v>
          </cell>
          <cell r="N7">
            <v>18789.47</v>
          </cell>
          <cell r="O7">
            <v>18789.47</v>
          </cell>
        </row>
        <row r="8">
          <cell r="A8">
            <v>18789.47</v>
          </cell>
          <cell r="B8">
            <v>18789.47</v>
          </cell>
          <cell r="C8">
            <v>18789.47</v>
          </cell>
          <cell r="D8">
            <v>18789.47</v>
          </cell>
          <cell r="E8">
            <v>18789.47</v>
          </cell>
          <cell r="F8">
            <v>18789.47</v>
          </cell>
          <cell r="G8">
            <v>18789.47</v>
          </cell>
          <cell r="H8">
            <v>18789.47</v>
          </cell>
          <cell r="I8">
            <v>18789.47</v>
          </cell>
          <cell r="J8">
            <v>18789.47</v>
          </cell>
          <cell r="K8">
            <v>18789.47</v>
          </cell>
          <cell r="L8">
            <v>18789.47</v>
          </cell>
          <cell r="M8">
            <v>18789.47</v>
          </cell>
          <cell r="N8">
            <v>18789.47</v>
          </cell>
          <cell r="O8">
            <v>18789.47</v>
          </cell>
        </row>
        <row r="9">
          <cell r="A9">
            <v>18789.47</v>
          </cell>
          <cell r="B9">
            <v>18789.47</v>
          </cell>
          <cell r="C9">
            <v>18789.47</v>
          </cell>
          <cell r="D9">
            <v>18789.47</v>
          </cell>
          <cell r="E9">
            <v>18789.47</v>
          </cell>
          <cell r="F9">
            <v>18789.47</v>
          </cell>
          <cell r="G9">
            <v>18789.47</v>
          </cell>
          <cell r="H9">
            <v>18789.47</v>
          </cell>
          <cell r="I9">
            <v>18789.47</v>
          </cell>
          <cell r="J9">
            <v>18789.47</v>
          </cell>
          <cell r="K9">
            <v>18789.47</v>
          </cell>
          <cell r="L9">
            <v>18789.47</v>
          </cell>
          <cell r="M9">
            <v>18789.47</v>
          </cell>
          <cell r="N9">
            <v>18789.47</v>
          </cell>
          <cell r="O9">
            <v>18789.47</v>
          </cell>
        </row>
        <row r="10">
          <cell r="A10">
            <v>18789.47</v>
          </cell>
          <cell r="B10">
            <v>18789.47</v>
          </cell>
          <cell r="C10">
            <v>18789.47</v>
          </cell>
          <cell r="D10">
            <v>18789.47</v>
          </cell>
          <cell r="E10">
            <v>18789.47</v>
          </cell>
          <cell r="F10">
            <v>18789.47</v>
          </cell>
          <cell r="G10">
            <v>18789.47</v>
          </cell>
          <cell r="H10">
            <v>18789.47</v>
          </cell>
          <cell r="I10">
            <v>18789.47</v>
          </cell>
          <cell r="J10">
            <v>18789.47</v>
          </cell>
          <cell r="K10">
            <v>18789.47</v>
          </cell>
          <cell r="L10">
            <v>18789.47</v>
          </cell>
          <cell r="M10">
            <v>18789.47</v>
          </cell>
          <cell r="N10">
            <v>18789.47</v>
          </cell>
          <cell r="O10">
            <v>18789.47</v>
          </cell>
        </row>
        <row r="11">
          <cell r="A11">
            <v>18789.47</v>
          </cell>
          <cell r="B11">
            <v>18789.47</v>
          </cell>
          <cell r="C11">
            <v>18789.47</v>
          </cell>
          <cell r="D11">
            <v>18789.47</v>
          </cell>
          <cell r="E11">
            <v>18789.47</v>
          </cell>
          <cell r="F11">
            <v>18789.47</v>
          </cell>
          <cell r="G11">
            <v>18789.47</v>
          </cell>
          <cell r="H11">
            <v>18789.47</v>
          </cell>
          <cell r="I11">
            <v>18789.47</v>
          </cell>
          <cell r="J11">
            <v>18789.47</v>
          </cell>
          <cell r="K11">
            <v>18789.47</v>
          </cell>
          <cell r="L11">
            <v>18789.47</v>
          </cell>
          <cell r="M11">
            <v>18789.47</v>
          </cell>
          <cell r="N11">
            <v>18789.47</v>
          </cell>
          <cell r="O11">
            <v>18789.47</v>
          </cell>
        </row>
        <row r="12">
          <cell r="A12">
            <v>18789.47</v>
          </cell>
          <cell r="B12">
            <v>18789.47</v>
          </cell>
          <cell r="C12">
            <v>18789.47</v>
          </cell>
          <cell r="D12">
            <v>18789.47</v>
          </cell>
          <cell r="E12">
            <v>18789.47</v>
          </cell>
          <cell r="F12">
            <v>18789.47</v>
          </cell>
          <cell r="G12">
            <v>18789.47</v>
          </cell>
          <cell r="H12">
            <v>18789.47</v>
          </cell>
          <cell r="I12">
            <v>18789.47</v>
          </cell>
          <cell r="J12">
            <v>18789.47</v>
          </cell>
          <cell r="K12">
            <v>18789.47</v>
          </cell>
          <cell r="L12">
            <v>18789.47</v>
          </cell>
          <cell r="M12">
            <v>18789.47</v>
          </cell>
          <cell r="N12">
            <v>18789.47</v>
          </cell>
          <cell r="O12">
            <v>18789.47</v>
          </cell>
        </row>
        <row r="13">
          <cell r="A13">
            <v>18789.47</v>
          </cell>
          <cell r="B13">
            <v>18789.47</v>
          </cell>
          <cell r="C13">
            <v>18789.47</v>
          </cell>
          <cell r="D13">
            <v>18789.47</v>
          </cell>
          <cell r="E13">
            <v>18789.47</v>
          </cell>
          <cell r="F13">
            <v>18789.47</v>
          </cell>
          <cell r="G13">
            <v>18789.47</v>
          </cell>
          <cell r="H13">
            <v>18789.47</v>
          </cell>
          <cell r="I13">
            <v>18789.47</v>
          </cell>
          <cell r="J13">
            <v>18789.47</v>
          </cell>
          <cell r="K13">
            <v>18789.47</v>
          </cell>
          <cell r="L13">
            <v>18789.47</v>
          </cell>
          <cell r="M13">
            <v>18789.47</v>
          </cell>
          <cell r="N13">
            <v>18789.47</v>
          </cell>
          <cell r="O13">
            <v>18789.47</v>
          </cell>
        </row>
        <row r="14">
          <cell r="A14">
            <v>18789.47</v>
          </cell>
          <cell r="B14">
            <v>18789.47</v>
          </cell>
          <cell r="C14">
            <v>18789.47</v>
          </cell>
          <cell r="D14">
            <v>18789.47</v>
          </cell>
          <cell r="E14">
            <v>18789.47</v>
          </cell>
          <cell r="F14">
            <v>18789.47</v>
          </cell>
          <cell r="G14">
            <v>18789.47</v>
          </cell>
          <cell r="H14">
            <v>18789.47</v>
          </cell>
          <cell r="I14">
            <v>18789.47</v>
          </cell>
          <cell r="J14">
            <v>18789.47</v>
          </cell>
          <cell r="K14">
            <v>18789.47</v>
          </cell>
          <cell r="L14">
            <v>18789.47</v>
          </cell>
          <cell r="M14">
            <v>18789.47</v>
          </cell>
          <cell r="N14">
            <v>18789.47</v>
          </cell>
          <cell r="O14">
            <v>18789.47</v>
          </cell>
        </row>
        <row r="15">
          <cell r="A15">
            <v>18789.47</v>
          </cell>
          <cell r="B15">
            <v>18789.47</v>
          </cell>
          <cell r="C15">
            <v>18789.47</v>
          </cell>
          <cell r="D15">
            <v>18789.47</v>
          </cell>
          <cell r="E15">
            <v>18789.47</v>
          </cell>
          <cell r="F15">
            <v>18789.47</v>
          </cell>
          <cell r="G15">
            <v>18789.47</v>
          </cell>
          <cell r="H15">
            <v>18789.47</v>
          </cell>
          <cell r="I15">
            <v>18789.47</v>
          </cell>
          <cell r="J15">
            <v>18789.47</v>
          </cell>
          <cell r="K15">
            <v>18789.47</v>
          </cell>
          <cell r="L15">
            <v>18789.47</v>
          </cell>
          <cell r="M15">
            <v>18789.47</v>
          </cell>
          <cell r="N15">
            <v>18789.47</v>
          </cell>
          <cell r="O15">
            <v>18789.47</v>
          </cell>
        </row>
        <row r="16">
          <cell r="A16">
            <v>18789.47</v>
          </cell>
          <cell r="B16">
            <v>18789.47</v>
          </cell>
          <cell r="C16">
            <v>18789.47</v>
          </cell>
          <cell r="D16">
            <v>18789.47</v>
          </cell>
          <cell r="E16">
            <v>18789.47</v>
          </cell>
          <cell r="F16">
            <v>18789.47</v>
          </cell>
          <cell r="G16">
            <v>18789.47</v>
          </cell>
          <cell r="H16">
            <v>18789.47</v>
          </cell>
          <cell r="I16">
            <v>18789.47</v>
          </cell>
          <cell r="J16">
            <v>18789.47</v>
          </cell>
          <cell r="K16">
            <v>18789.47</v>
          </cell>
          <cell r="L16">
            <v>18789.47</v>
          </cell>
          <cell r="M16">
            <v>18789.47</v>
          </cell>
          <cell r="N16">
            <v>18789.47</v>
          </cell>
          <cell r="O16">
            <v>18789.47</v>
          </cell>
        </row>
        <row r="17">
          <cell r="A17">
            <v>18789.47</v>
          </cell>
          <cell r="B17">
            <v>18789.47</v>
          </cell>
          <cell r="C17">
            <v>18789.47</v>
          </cell>
          <cell r="D17">
            <v>18789.47</v>
          </cell>
          <cell r="E17">
            <v>18789.47</v>
          </cell>
          <cell r="F17">
            <v>18789.47</v>
          </cell>
          <cell r="G17">
            <v>18789.47</v>
          </cell>
          <cell r="H17">
            <v>18789.47</v>
          </cell>
          <cell r="I17">
            <v>18789.47</v>
          </cell>
          <cell r="J17">
            <v>18789.47</v>
          </cell>
          <cell r="K17">
            <v>18789.47</v>
          </cell>
          <cell r="L17">
            <v>18789.47</v>
          </cell>
          <cell r="M17">
            <v>18789.47</v>
          </cell>
          <cell r="N17">
            <v>18789.47</v>
          </cell>
          <cell r="O17">
            <v>18789.47</v>
          </cell>
        </row>
        <row r="18">
          <cell r="A18">
            <v>18789.47</v>
          </cell>
          <cell r="B18">
            <v>18789.47</v>
          </cell>
          <cell r="C18">
            <v>18789.47</v>
          </cell>
          <cell r="D18">
            <v>18789.47</v>
          </cell>
          <cell r="E18">
            <v>18789.47</v>
          </cell>
          <cell r="F18">
            <v>18789.47</v>
          </cell>
          <cell r="G18">
            <v>18789.47</v>
          </cell>
          <cell r="H18">
            <v>18789.47</v>
          </cell>
          <cell r="I18">
            <v>18789.47</v>
          </cell>
          <cell r="J18">
            <v>18789.47</v>
          </cell>
          <cell r="K18">
            <v>18789.47</v>
          </cell>
          <cell r="L18">
            <v>18789.47</v>
          </cell>
          <cell r="M18">
            <v>18789.47</v>
          </cell>
          <cell r="N18">
            <v>18789.47</v>
          </cell>
          <cell r="O18">
            <v>18789.47</v>
          </cell>
        </row>
        <row r="19">
          <cell r="A19">
            <v>18789.47</v>
          </cell>
          <cell r="B19">
            <v>18789.47</v>
          </cell>
          <cell r="C19">
            <v>18789.47</v>
          </cell>
          <cell r="D19">
            <v>18789.47</v>
          </cell>
          <cell r="E19">
            <v>18789.47</v>
          </cell>
          <cell r="F19">
            <v>18789.47</v>
          </cell>
          <cell r="G19">
            <v>18789.47</v>
          </cell>
          <cell r="H19">
            <v>18789.47</v>
          </cell>
          <cell r="I19">
            <v>18789.47</v>
          </cell>
          <cell r="J19">
            <v>18789.47</v>
          </cell>
          <cell r="K19">
            <v>18789.47</v>
          </cell>
          <cell r="L19">
            <v>18789.47</v>
          </cell>
          <cell r="M19">
            <v>18789.47</v>
          </cell>
          <cell r="N19">
            <v>18789.47</v>
          </cell>
          <cell r="O19">
            <v>18789.47</v>
          </cell>
        </row>
        <row r="20">
          <cell r="A20">
            <v>18789.47</v>
          </cell>
          <cell r="B20">
            <v>18789.47</v>
          </cell>
          <cell r="C20">
            <v>18789.47</v>
          </cell>
          <cell r="D20">
            <v>18789.47</v>
          </cell>
          <cell r="E20">
            <v>18789.47</v>
          </cell>
          <cell r="F20">
            <v>18789.47</v>
          </cell>
          <cell r="G20">
            <v>18789.47</v>
          </cell>
          <cell r="H20">
            <v>18789.47</v>
          </cell>
          <cell r="I20">
            <v>18789.47</v>
          </cell>
          <cell r="J20">
            <v>18789.47</v>
          </cell>
          <cell r="K20">
            <v>18789.47</v>
          </cell>
          <cell r="L20">
            <v>18789.47</v>
          </cell>
          <cell r="M20">
            <v>18789.47</v>
          </cell>
          <cell r="N20">
            <v>18789.47</v>
          </cell>
          <cell r="O20">
            <v>18789.47</v>
          </cell>
        </row>
        <row r="21">
          <cell r="A21">
            <v>18789.47</v>
          </cell>
          <cell r="B21">
            <v>18789.47</v>
          </cell>
          <cell r="C21">
            <v>18789.47</v>
          </cell>
          <cell r="D21">
            <v>18789.47</v>
          </cell>
          <cell r="E21">
            <v>18789.47</v>
          </cell>
          <cell r="F21">
            <v>18789.47</v>
          </cell>
          <cell r="G21">
            <v>18789.47</v>
          </cell>
          <cell r="H21">
            <v>18789.47</v>
          </cell>
          <cell r="I21">
            <v>18789.47</v>
          </cell>
          <cell r="J21">
            <v>18789.47</v>
          </cell>
          <cell r="K21">
            <v>18789.47</v>
          </cell>
          <cell r="L21">
            <v>18789.47</v>
          </cell>
          <cell r="M21">
            <v>18789.47</v>
          </cell>
          <cell r="N21">
            <v>18789.47</v>
          </cell>
          <cell r="O21">
            <v>18789.47</v>
          </cell>
        </row>
        <row r="22">
          <cell r="A22">
            <v>18789.47</v>
          </cell>
          <cell r="B22">
            <v>18789.47</v>
          </cell>
          <cell r="C22">
            <v>18789.47</v>
          </cell>
          <cell r="D22">
            <v>18789.47</v>
          </cell>
          <cell r="E22">
            <v>18789.47</v>
          </cell>
          <cell r="F22">
            <v>18789.47</v>
          </cell>
          <cell r="G22">
            <v>18789.47</v>
          </cell>
          <cell r="H22">
            <v>18789.47</v>
          </cell>
          <cell r="I22">
            <v>18789.47</v>
          </cell>
          <cell r="J22">
            <v>18789.47</v>
          </cell>
          <cell r="K22">
            <v>18789.47</v>
          </cell>
          <cell r="L22">
            <v>18789.47</v>
          </cell>
          <cell r="M22">
            <v>18789.47</v>
          </cell>
          <cell r="N22">
            <v>18789.47</v>
          </cell>
          <cell r="O22">
            <v>18789.47</v>
          </cell>
        </row>
        <row r="23">
          <cell r="A23">
            <v>18789.47</v>
          </cell>
          <cell r="B23">
            <v>18789.47</v>
          </cell>
          <cell r="C23">
            <v>18789.47</v>
          </cell>
          <cell r="D23">
            <v>18789.47</v>
          </cell>
          <cell r="E23">
            <v>18789.47</v>
          </cell>
          <cell r="F23">
            <v>18789.47</v>
          </cell>
          <cell r="G23">
            <v>18789.47</v>
          </cell>
          <cell r="H23">
            <v>18789.47</v>
          </cell>
          <cell r="I23">
            <v>18789.47</v>
          </cell>
          <cell r="J23">
            <v>18789.47</v>
          </cell>
          <cell r="K23">
            <v>18789.47</v>
          </cell>
          <cell r="L23">
            <v>18789.47</v>
          </cell>
          <cell r="M23">
            <v>18789.47</v>
          </cell>
          <cell r="N23">
            <v>18789.47</v>
          </cell>
          <cell r="O23">
            <v>18789.47</v>
          </cell>
        </row>
        <row r="24">
          <cell r="A24">
            <v>18789.47</v>
          </cell>
          <cell r="B24">
            <v>18789.47</v>
          </cell>
          <cell r="C24">
            <v>18789.47</v>
          </cell>
          <cell r="D24">
            <v>18789.47</v>
          </cell>
          <cell r="E24">
            <v>18789.47</v>
          </cell>
          <cell r="F24">
            <v>18789.47</v>
          </cell>
          <cell r="G24">
            <v>18789.47</v>
          </cell>
          <cell r="H24">
            <v>18789.47</v>
          </cell>
          <cell r="I24">
            <v>18789.47</v>
          </cell>
          <cell r="J24">
            <v>18789.47</v>
          </cell>
          <cell r="K24">
            <v>18789.47</v>
          </cell>
          <cell r="L24">
            <v>18789.47</v>
          </cell>
          <cell r="M24">
            <v>18789.47</v>
          </cell>
          <cell r="N24">
            <v>18789.47</v>
          </cell>
          <cell r="O24">
            <v>18789.47</v>
          </cell>
        </row>
        <row r="25">
          <cell r="A25">
            <v>18789.47</v>
          </cell>
          <cell r="B25">
            <v>18789.47</v>
          </cell>
          <cell r="C25">
            <v>18789.47</v>
          </cell>
          <cell r="D25">
            <v>18789.47</v>
          </cell>
          <cell r="E25">
            <v>18789.47</v>
          </cell>
          <cell r="F25">
            <v>18789.47</v>
          </cell>
          <cell r="G25">
            <v>18789.47</v>
          </cell>
          <cell r="H25">
            <v>18789.47</v>
          </cell>
          <cell r="I25">
            <v>18789.47</v>
          </cell>
          <cell r="J25">
            <v>18789.47</v>
          </cell>
          <cell r="K25">
            <v>18789.47</v>
          </cell>
          <cell r="L25">
            <v>18789.47</v>
          </cell>
          <cell r="M25">
            <v>18789.47</v>
          </cell>
          <cell r="N25">
            <v>18789.47</v>
          </cell>
          <cell r="O25">
            <v>18789.47</v>
          </cell>
        </row>
        <row r="26">
          <cell r="A26">
            <v>18789.47</v>
          </cell>
          <cell r="B26">
            <v>18789.47</v>
          </cell>
          <cell r="C26">
            <v>18789.47</v>
          </cell>
          <cell r="D26">
            <v>18789.47</v>
          </cell>
          <cell r="E26">
            <v>18789.47</v>
          </cell>
          <cell r="F26">
            <v>18789.47</v>
          </cell>
          <cell r="G26">
            <v>18789.47</v>
          </cell>
          <cell r="H26">
            <v>18789.47</v>
          </cell>
          <cell r="I26">
            <v>18789.47</v>
          </cell>
          <cell r="J26">
            <v>18789.47</v>
          </cell>
          <cell r="K26">
            <v>18789.47</v>
          </cell>
          <cell r="L26">
            <v>18789.47</v>
          </cell>
          <cell r="M26">
            <v>18789.47</v>
          </cell>
          <cell r="N26">
            <v>18789.47</v>
          </cell>
          <cell r="O26">
            <v>18789.47</v>
          </cell>
        </row>
        <row r="27">
          <cell r="A27">
            <v>18789.47</v>
          </cell>
          <cell r="B27">
            <v>18789.47</v>
          </cell>
          <cell r="C27">
            <v>18789.47</v>
          </cell>
          <cell r="D27">
            <v>18789.47</v>
          </cell>
          <cell r="E27">
            <v>18789.47</v>
          </cell>
          <cell r="F27">
            <v>18789.47</v>
          </cell>
          <cell r="G27">
            <v>18789.47</v>
          </cell>
          <cell r="H27">
            <v>18789.47</v>
          </cell>
          <cell r="I27">
            <v>18789.47</v>
          </cell>
          <cell r="J27">
            <v>18789.47</v>
          </cell>
          <cell r="K27">
            <v>18789.47</v>
          </cell>
          <cell r="L27">
            <v>18789.47</v>
          </cell>
          <cell r="M27">
            <v>18789.47</v>
          </cell>
          <cell r="N27">
            <v>18789.47</v>
          </cell>
          <cell r="O27">
            <v>18789.47</v>
          </cell>
        </row>
        <row r="28">
          <cell r="A28">
            <v>18789.47</v>
          </cell>
          <cell r="B28">
            <v>18789.47</v>
          </cell>
          <cell r="C28">
            <v>18789.47</v>
          </cell>
          <cell r="D28">
            <v>18789.47</v>
          </cell>
          <cell r="E28">
            <v>18789.47</v>
          </cell>
          <cell r="F28">
            <v>18789.47</v>
          </cell>
          <cell r="G28">
            <v>18789.47</v>
          </cell>
          <cell r="H28">
            <v>18789.47</v>
          </cell>
          <cell r="I28">
            <v>18789.47</v>
          </cell>
          <cell r="J28">
            <v>18789.47</v>
          </cell>
          <cell r="K28">
            <v>18789.47</v>
          </cell>
          <cell r="L28">
            <v>18789.47</v>
          </cell>
          <cell r="M28">
            <v>18789.47</v>
          </cell>
          <cell r="N28">
            <v>18789.47</v>
          </cell>
          <cell r="O28">
            <v>18789.47</v>
          </cell>
        </row>
        <row r="29">
          <cell r="A29">
            <v>18789.47</v>
          </cell>
          <cell r="B29">
            <v>18789.47</v>
          </cell>
          <cell r="C29">
            <v>18789.47</v>
          </cell>
          <cell r="D29">
            <v>18789.47</v>
          </cell>
          <cell r="E29">
            <v>18789.47</v>
          </cell>
          <cell r="F29">
            <v>18789.47</v>
          </cell>
          <cell r="G29">
            <v>18789.47</v>
          </cell>
          <cell r="H29">
            <v>18789.47</v>
          </cell>
          <cell r="I29">
            <v>18789.47</v>
          </cell>
          <cell r="J29">
            <v>18789.47</v>
          </cell>
          <cell r="K29">
            <v>18789.47</v>
          </cell>
          <cell r="L29">
            <v>18789.47</v>
          </cell>
          <cell r="M29">
            <v>18789.47</v>
          </cell>
          <cell r="N29">
            <v>18789.47</v>
          </cell>
          <cell r="O29">
            <v>18789.47</v>
          </cell>
        </row>
        <row r="30">
          <cell r="A30">
            <v>18789.47</v>
          </cell>
          <cell r="B30">
            <v>18789.47</v>
          </cell>
          <cell r="C30">
            <v>18789.47</v>
          </cell>
          <cell r="D30">
            <v>18789.47</v>
          </cell>
          <cell r="E30">
            <v>18789.47</v>
          </cell>
          <cell r="F30">
            <v>18789.47</v>
          </cell>
          <cell r="G30">
            <v>18789.47</v>
          </cell>
          <cell r="H30">
            <v>18789.47</v>
          </cell>
          <cell r="I30">
            <v>18789.47</v>
          </cell>
          <cell r="J30">
            <v>18789.47</v>
          </cell>
          <cell r="K30">
            <v>18789.47</v>
          </cell>
          <cell r="L30">
            <v>18789.47</v>
          </cell>
          <cell r="M30">
            <v>18789.47</v>
          </cell>
          <cell r="N30">
            <v>18789.47</v>
          </cell>
          <cell r="O30">
            <v>18789.47</v>
          </cell>
        </row>
        <row r="31">
          <cell r="A31">
            <v>18789.47</v>
          </cell>
          <cell r="B31">
            <v>18789.47</v>
          </cell>
          <cell r="C31">
            <v>18789.47</v>
          </cell>
          <cell r="D31">
            <v>18789.47</v>
          </cell>
          <cell r="E31">
            <v>18789.47</v>
          </cell>
          <cell r="F31">
            <v>18789.47</v>
          </cell>
          <cell r="G31">
            <v>18789.47</v>
          </cell>
          <cell r="H31">
            <v>18789.47</v>
          </cell>
          <cell r="I31">
            <v>18789.47</v>
          </cell>
          <cell r="J31">
            <v>18789.47</v>
          </cell>
          <cell r="K31">
            <v>18789.47</v>
          </cell>
          <cell r="L31">
            <v>18789.47</v>
          </cell>
          <cell r="M31">
            <v>18789.47</v>
          </cell>
          <cell r="N31">
            <v>18789.47</v>
          </cell>
          <cell r="O31">
            <v>18789.47</v>
          </cell>
        </row>
        <row r="32">
          <cell r="A32">
            <v>18789.47</v>
          </cell>
          <cell r="B32">
            <v>18789.47</v>
          </cell>
          <cell r="C32">
            <v>18789.47</v>
          </cell>
          <cell r="D32">
            <v>18789.47</v>
          </cell>
          <cell r="E32">
            <v>18789.47</v>
          </cell>
          <cell r="F32">
            <v>18789.47</v>
          </cell>
          <cell r="G32">
            <v>18789.47</v>
          </cell>
          <cell r="H32">
            <v>18789.47</v>
          </cell>
          <cell r="I32">
            <v>18789.47</v>
          </cell>
          <cell r="J32">
            <v>18789.47</v>
          </cell>
          <cell r="K32">
            <v>18789.47</v>
          </cell>
          <cell r="L32">
            <v>18789.47</v>
          </cell>
          <cell r="M32">
            <v>18789.47</v>
          </cell>
          <cell r="N32">
            <v>18789.47</v>
          </cell>
          <cell r="O32">
            <v>18789.47</v>
          </cell>
        </row>
        <row r="33">
          <cell r="A33">
            <v>18789.47</v>
          </cell>
          <cell r="B33">
            <v>18789.47</v>
          </cell>
          <cell r="C33">
            <v>18789.47</v>
          </cell>
          <cell r="D33">
            <v>18789.47</v>
          </cell>
          <cell r="E33">
            <v>18789.47</v>
          </cell>
          <cell r="F33">
            <v>18789.47</v>
          </cell>
          <cell r="G33">
            <v>18789.47</v>
          </cell>
          <cell r="H33">
            <v>18789.47</v>
          </cell>
          <cell r="I33">
            <v>18789.47</v>
          </cell>
          <cell r="J33">
            <v>18789.47</v>
          </cell>
          <cell r="K33">
            <v>18789.47</v>
          </cell>
          <cell r="L33">
            <v>18789.47</v>
          </cell>
          <cell r="M33">
            <v>18789.47</v>
          </cell>
          <cell r="N33">
            <v>18789.47</v>
          </cell>
          <cell r="O33">
            <v>18789.47</v>
          </cell>
        </row>
        <row r="34">
          <cell r="A34">
            <v>18789.47</v>
          </cell>
          <cell r="B34">
            <v>18789.47</v>
          </cell>
          <cell r="C34">
            <v>18789.47</v>
          </cell>
          <cell r="D34">
            <v>18789.47</v>
          </cell>
          <cell r="E34">
            <v>18789.47</v>
          </cell>
          <cell r="F34">
            <v>18789.47</v>
          </cell>
          <cell r="G34">
            <v>18789.47</v>
          </cell>
          <cell r="H34">
            <v>18789.47</v>
          </cell>
          <cell r="I34">
            <v>18789.47</v>
          </cell>
          <cell r="J34">
            <v>18789.47</v>
          </cell>
          <cell r="K34">
            <v>18789.47</v>
          </cell>
          <cell r="L34">
            <v>18789.47</v>
          </cell>
          <cell r="M34">
            <v>18789.47</v>
          </cell>
          <cell r="N34">
            <v>18789.47</v>
          </cell>
          <cell r="O34">
            <v>18789.47</v>
          </cell>
        </row>
        <row r="35">
          <cell r="A35">
            <v>18789.47</v>
          </cell>
          <cell r="B35">
            <v>18789.47</v>
          </cell>
          <cell r="C35">
            <v>18789.47</v>
          </cell>
          <cell r="D35">
            <v>18789.47</v>
          </cell>
          <cell r="E35">
            <v>18789.47</v>
          </cell>
          <cell r="F35">
            <v>18789.47</v>
          </cell>
          <cell r="G35">
            <v>18789.47</v>
          </cell>
          <cell r="H35">
            <v>18789.47</v>
          </cell>
          <cell r="I35">
            <v>18789.47</v>
          </cell>
          <cell r="J35">
            <v>18789.47</v>
          </cell>
          <cell r="K35">
            <v>18789.47</v>
          </cell>
          <cell r="L35">
            <v>18789.47</v>
          </cell>
          <cell r="M35">
            <v>18789.47</v>
          </cell>
          <cell r="N35">
            <v>18789.47</v>
          </cell>
          <cell r="O35">
            <v>18789.47</v>
          </cell>
        </row>
        <row r="36">
          <cell r="A36">
            <v>18789.47</v>
          </cell>
          <cell r="B36">
            <v>18789.47</v>
          </cell>
          <cell r="C36">
            <v>18789.47</v>
          </cell>
          <cell r="D36">
            <v>18789.47</v>
          </cell>
          <cell r="E36">
            <v>18789.47</v>
          </cell>
          <cell r="F36">
            <v>18789.47</v>
          </cell>
          <cell r="G36">
            <v>18789.47</v>
          </cell>
          <cell r="H36">
            <v>18789.47</v>
          </cell>
          <cell r="I36">
            <v>18789.47</v>
          </cell>
          <cell r="J36">
            <v>18789.47</v>
          </cell>
          <cell r="K36">
            <v>18789.47</v>
          </cell>
          <cell r="L36">
            <v>18789.47</v>
          </cell>
          <cell r="M36">
            <v>18789.47</v>
          </cell>
          <cell r="N36">
            <v>18789.47</v>
          </cell>
          <cell r="O36">
            <v>18789.47</v>
          </cell>
        </row>
        <row r="37">
          <cell r="A37">
            <v>18789.47</v>
          </cell>
          <cell r="B37">
            <v>18789.47</v>
          </cell>
          <cell r="C37">
            <v>18789.47</v>
          </cell>
          <cell r="D37">
            <v>18789.47</v>
          </cell>
          <cell r="E37">
            <v>18789.47</v>
          </cell>
          <cell r="F37">
            <v>18789.47</v>
          </cell>
          <cell r="G37">
            <v>18789.47</v>
          </cell>
          <cell r="H37">
            <v>18789.47</v>
          </cell>
          <cell r="I37">
            <v>18789.47</v>
          </cell>
          <cell r="J37">
            <v>18789.47</v>
          </cell>
          <cell r="K37">
            <v>18789.47</v>
          </cell>
          <cell r="L37">
            <v>18789.47</v>
          </cell>
          <cell r="M37">
            <v>18789.47</v>
          </cell>
          <cell r="N37">
            <v>18789.47</v>
          </cell>
          <cell r="O37">
            <v>18789.47</v>
          </cell>
        </row>
        <row r="38">
          <cell r="A38">
            <v>18789.47</v>
          </cell>
          <cell r="B38">
            <v>18789.47</v>
          </cell>
          <cell r="C38">
            <v>18789.47</v>
          </cell>
          <cell r="D38">
            <v>18789.47</v>
          </cell>
          <cell r="E38">
            <v>18789.47</v>
          </cell>
          <cell r="F38">
            <v>18789.47</v>
          </cell>
          <cell r="G38">
            <v>18789.47</v>
          </cell>
          <cell r="H38">
            <v>18789.47</v>
          </cell>
          <cell r="I38">
            <v>18789.47</v>
          </cell>
          <cell r="J38">
            <v>18789.47</v>
          </cell>
          <cell r="K38">
            <v>18789.47</v>
          </cell>
          <cell r="L38">
            <v>18789.47</v>
          </cell>
          <cell r="M38">
            <v>18789.47</v>
          </cell>
          <cell r="N38">
            <v>18789.47</v>
          </cell>
          <cell r="O38">
            <v>18789.47</v>
          </cell>
        </row>
        <row r="39">
          <cell r="A39">
            <v>18789.47</v>
          </cell>
          <cell r="B39">
            <v>18789.47</v>
          </cell>
          <cell r="C39">
            <v>18789.47</v>
          </cell>
          <cell r="D39">
            <v>18789.47</v>
          </cell>
          <cell r="E39">
            <v>18789.47</v>
          </cell>
          <cell r="F39">
            <v>18789.47</v>
          </cell>
          <cell r="G39">
            <v>18789.47</v>
          </cell>
          <cell r="H39">
            <v>18789.47</v>
          </cell>
          <cell r="I39">
            <v>18789.47</v>
          </cell>
          <cell r="J39">
            <v>18789.47</v>
          </cell>
          <cell r="K39">
            <v>18789.47</v>
          </cell>
          <cell r="L39">
            <v>18789.47</v>
          </cell>
          <cell r="M39">
            <v>18789.47</v>
          </cell>
          <cell r="N39">
            <v>18789.47</v>
          </cell>
          <cell r="O39">
            <v>18789.47</v>
          </cell>
        </row>
        <row r="40">
          <cell r="A40">
            <v>18789.47</v>
          </cell>
          <cell r="B40">
            <v>18789.47</v>
          </cell>
          <cell r="C40">
            <v>18789.47</v>
          </cell>
          <cell r="D40">
            <v>18789.47</v>
          </cell>
          <cell r="E40">
            <v>18789.47</v>
          </cell>
          <cell r="F40">
            <v>18789.47</v>
          </cell>
          <cell r="G40">
            <v>18789.47</v>
          </cell>
          <cell r="H40">
            <v>18789.47</v>
          </cell>
          <cell r="I40">
            <v>18789.47</v>
          </cell>
          <cell r="J40">
            <v>18789.47</v>
          </cell>
          <cell r="K40">
            <v>18789.47</v>
          </cell>
          <cell r="L40">
            <v>18789.47</v>
          </cell>
          <cell r="M40">
            <v>18789.47</v>
          </cell>
          <cell r="N40">
            <v>18789.47</v>
          </cell>
          <cell r="O40">
            <v>18789.47</v>
          </cell>
        </row>
        <row r="41">
          <cell r="A41">
            <v>18789.47</v>
          </cell>
          <cell r="B41">
            <v>18789.47</v>
          </cell>
          <cell r="C41">
            <v>18789.47</v>
          </cell>
          <cell r="D41">
            <v>18789.47</v>
          </cell>
          <cell r="E41">
            <v>18789.47</v>
          </cell>
          <cell r="F41">
            <v>18789.47</v>
          </cell>
          <cell r="G41">
            <v>18789.47</v>
          </cell>
          <cell r="H41">
            <v>18789.47</v>
          </cell>
          <cell r="I41">
            <v>18789.47</v>
          </cell>
          <cell r="J41">
            <v>18789.47</v>
          </cell>
          <cell r="K41">
            <v>18789.47</v>
          </cell>
          <cell r="L41">
            <v>18789.47</v>
          </cell>
          <cell r="M41">
            <v>18789.47</v>
          </cell>
          <cell r="N41">
            <v>18789.47</v>
          </cell>
          <cell r="O41">
            <v>18789.47</v>
          </cell>
        </row>
        <row r="42">
          <cell r="A42">
            <v>18789.47</v>
          </cell>
          <cell r="B42">
            <v>18789.47</v>
          </cell>
          <cell r="C42">
            <v>18789.47</v>
          </cell>
          <cell r="D42">
            <v>18789.47</v>
          </cell>
          <cell r="E42">
            <v>18789.47</v>
          </cell>
          <cell r="F42">
            <v>18789.47</v>
          </cell>
          <cell r="G42">
            <v>18789.47</v>
          </cell>
          <cell r="H42">
            <v>18789.47</v>
          </cell>
          <cell r="I42">
            <v>18789.47</v>
          </cell>
          <cell r="J42">
            <v>18789.47</v>
          </cell>
          <cell r="K42">
            <v>18789.47</v>
          </cell>
          <cell r="L42">
            <v>18789.47</v>
          </cell>
          <cell r="M42">
            <v>18789.47</v>
          </cell>
          <cell r="N42">
            <v>18789.47</v>
          </cell>
          <cell r="O42">
            <v>18789.47</v>
          </cell>
        </row>
        <row r="43">
          <cell r="A43">
            <v>18789.47</v>
          </cell>
          <cell r="B43">
            <v>18789.47</v>
          </cell>
          <cell r="C43">
            <v>18789.47</v>
          </cell>
          <cell r="D43">
            <v>18789.47</v>
          </cell>
          <cell r="E43">
            <v>18789.47</v>
          </cell>
          <cell r="F43">
            <v>18789.47</v>
          </cell>
          <cell r="G43">
            <v>18789.47</v>
          </cell>
          <cell r="H43">
            <v>18789.47</v>
          </cell>
          <cell r="I43">
            <v>18789.47</v>
          </cell>
          <cell r="J43">
            <v>18789.47</v>
          </cell>
          <cell r="K43">
            <v>18789.47</v>
          </cell>
          <cell r="L43">
            <v>18789.47</v>
          </cell>
          <cell r="M43">
            <v>18789.47</v>
          </cell>
          <cell r="N43">
            <v>18789.47</v>
          </cell>
          <cell r="O43">
            <v>18789.47</v>
          </cell>
        </row>
        <row r="44">
          <cell r="A44">
            <v>18789.47</v>
          </cell>
          <cell r="B44">
            <v>18789.47</v>
          </cell>
          <cell r="C44">
            <v>18789.47</v>
          </cell>
          <cell r="D44">
            <v>18789.47</v>
          </cell>
          <cell r="E44">
            <v>18789.47</v>
          </cell>
          <cell r="F44">
            <v>18789.47</v>
          </cell>
          <cell r="G44">
            <v>18789.47</v>
          </cell>
          <cell r="H44">
            <v>18789.47</v>
          </cell>
          <cell r="I44">
            <v>18789.47</v>
          </cell>
          <cell r="J44">
            <v>18789.47</v>
          </cell>
          <cell r="K44">
            <v>18789.47</v>
          </cell>
          <cell r="L44">
            <v>18789.47</v>
          </cell>
          <cell r="M44">
            <v>18789.47</v>
          </cell>
          <cell r="N44">
            <v>18789.47</v>
          </cell>
          <cell r="O44">
            <v>18789.47</v>
          </cell>
        </row>
        <row r="45">
          <cell r="A45">
            <v>18789.47</v>
          </cell>
          <cell r="B45">
            <v>18789.47</v>
          </cell>
          <cell r="C45">
            <v>18789.47</v>
          </cell>
          <cell r="D45">
            <v>18789.47</v>
          </cell>
          <cell r="E45">
            <v>18789.47</v>
          </cell>
          <cell r="F45">
            <v>18789.47</v>
          </cell>
          <cell r="G45">
            <v>18789.47</v>
          </cell>
          <cell r="H45">
            <v>18789.47</v>
          </cell>
          <cell r="I45">
            <v>18789.47</v>
          </cell>
          <cell r="J45">
            <v>18789.47</v>
          </cell>
          <cell r="K45">
            <v>18789.47</v>
          </cell>
          <cell r="L45">
            <v>18789.47</v>
          </cell>
          <cell r="M45">
            <v>18789.47</v>
          </cell>
          <cell r="N45">
            <v>18789.47</v>
          </cell>
          <cell r="O45">
            <v>18789.47</v>
          </cell>
        </row>
        <row r="46">
          <cell r="A46">
            <v>18789.47</v>
          </cell>
          <cell r="B46">
            <v>18789.47</v>
          </cell>
          <cell r="C46">
            <v>18789.47</v>
          </cell>
          <cell r="D46">
            <v>18789.47</v>
          </cell>
          <cell r="E46">
            <v>18789.47</v>
          </cell>
          <cell r="F46">
            <v>18789.47</v>
          </cell>
          <cell r="G46">
            <v>18789.47</v>
          </cell>
          <cell r="H46">
            <v>18789.47</v>
          </cell>
          <cell r="I46">
            <v>18789.47</v>
          </cell>
          <cell r="J46">
            <v>18789.47</v>
          </cell>
          <cell r="K46">
            <v>18789.47</v>
          </cell>
          <cell r="L46">
            <v>18789.47</v>
          </cell>
          <cell r="M46">
            <v>18789.47</v>
          </cell>
          <cell r="N46">
            <v>18789.47</v>
          </cell>
          <cell r="O46">
            <v>18789.47</v>
          </cell>
        </row>
        <row r="47">
          <cell r="A47">
            <v>18789.47</v>
          </cell>
          <cell r="B47">
            <v>18789.47</v>
          </cell>
          <cell r="C47">
            <v>18789.47</v>
          </cell>
          <cell r="D47">
            <v>18789.47</v>
          </cell>
          <cell r="E47">
            <v>18789.47</v>
          </cell>
          <cell r="F47">
            <v>18789.47</v>
          </cell>
          <cell r="G47">
            <v>18789.47</v>
          </cell>
          <cell r="H47">
            <v>18789.47</v>
          </cell>
          <cell r="I47">
            <v>18789.47</v>
          </cell>
          <cell r="J47">
            <v>18789.47</v>
          </cell>
          <cell r="K47">
            <v>18789.47</v>
          </cell>
          <cell r="L47">
            <v>18789.47</v>
          </cell>
          <cell r="M47">
            <v>18789.47</v>
          </cell>
          <cell r="N47">
            <v>18789.47</v>
          </cell>
          <cell r="O47">
            <v>18789.47</v>
          </cell>
        </row>
        <row r="48">
          <cell r="A48">
            <v>18789.47</v>
          </cell>
          <cell r="B48">
            <v>18789.47</v>
          </cell>
          <cell r="C48">
            <v>18789.47</v>
          </cell>
          <cell r="D48">
            <v>18789.47</v>
          </cell>
          <cell r="E48">
            <v>18789.47</v>
          </cell>
          <cell r="F48">
            <v>18789.47</v>
          </cell>
          <cell r="G48">
            <v>18789.47</v>
          </cell>
          <cell r="H48">
            <v>18789.47</v>
          </cell>
          <cell r="I48">
            <v>18789.47</v>
          </cell>
          <cell r="J48">
            <v>18789.47</v>
          </cell>
          <cell r="K48">
            <v>18789.47</v>
          </cell>
          <cell r="L48">
            <v>18789.47</v>
          </cell>
          <cell r="M48">
            <v>18789.47</v>
          </cell>
          <cell r="N48">
            <v>18789.47</v>
          </cell>
          <cell r="O48">
            <v>18789.47</v>
          </cell>
        </row>
        <row r="49">
          <cell r="A49">
            <v>18789.47</v>
          </cell>
          <cell r="B49">
            <v>18789.47</v>
          </cell>
          <cell r="C49">
            <v>18789.47</v>
          </cell>
          <cell r="D49">
            <v>18789.47</v>
          </cell>
          <cell r="E49">
            <v>18789.47</v>
          </cell>
          <cell r="F49">
            <v>18789.47</v>
          </cell>
          <cell r="G49">
            <v>18789.47</v>
          </cell>
          <cell r="H49">
            <v>18789.47</v>
          </cell>
          <cell r="I49">
            <v>18789.47</v>
          </cell>
          <cell r="J49">
            <v>18789.47</v>
          </cell>
          <cell r="K49">
            <v>18789.47</v>
          </cell>
          <cell r="L49">
            <v>18789.47</v>
          </cell>
          <cell r="M49">
            <v>18789.47</v>
          </cell>
          <cell r="N49">
            <v>18789.47</v>
          </cell>
          <cell r="O49">
            <v>18789.47</v>
          </cell>
        </row>
        <row r="50">
          <cell r="A50">
            <v>18789.47</v>
          </cell>
          <cell r="B50">
            <v>18789.47</v>
          </cell>
          <cell r="C50">
            <v>18789.47</v>
          </cell>
          <cell r="D50">
            <v>18789.47</v>
          </cell>
          <cell r="E50">
            <v>18789.47</v>
          </cell>
          <cell r="F50">
            <v>18789.47</v>
          </cell>
          <cell r="G50">
            <v>18789.47</v>
          </cell>
          <cell r="H50">
            <v>18789.47</v>
          </cell>
          <cell r="I50">
            <v>18789.47</v>
          </cell>
          <cell r="J50">
            <v>18789.47</v>
          </cell>
          <cell r="K50">
            <v>18789.47</v>
          </cell>
          <cell r="L50">
            <v>18789.47</v>
          </cell>
          <cell r="M50">
            <v>18789.47</v>
          </cell>
          <cell r="N50">
            <v>18789.47</v>
          </cell>
          <cell r="O50">
            <v>18789.47</v>
          </cell>
        </row>
        <row r="51">
          <cell r="A51">
            <v>18789.47</v>
          </cell>
          <cell r="B51">
            <v>18789.47</v>
          </cell>
          <cell r="C51">
            <v>18789.47</v>
          </cell>
          <cell r="D51">
            <v>18789.47</v>
          </cell>
          <cell r="E51">
            <v>18789.47</v>
          </cell>
          <cell r="F51">
            <v>18789.47</v>
          </cell>
          <cell r="G51">
            <v>18789.47</v>
          </cell>
          <cell r="H51">
            <v>18789.47</v>
          </cell>
          <cell r="I51">
            <v>18789.47</v>
          </cell>
          <cell r="J51">
            <v>18789.47</v>
          </cell>
          <cell r="K51">
            <v>18789.47</v>
          </cell>
          <cell r="L51">
            <v>18789.47</v>
          </cell>
          <cell r="M51">
            <v>18789.47</v>
          </cell>
          <cell r="N51">
            <v>18789.47</v>
          </cell>
          <cell r="O51">
            <v>18789.47</v>
          </cell>
        </row>
        <row r="52">
          <cell r="A52">
            <v>18789.47</v>
          </cell>
          <cell r="B52">
            <v>18789.47</v>
          </cell>
          <cell r="C52">
            <v>18789.47</v>
          </cell>
          <cell r="D52">
            <v>18789.47</v>
          </cell>
          <cell r="E52">
            <v>18789.47</v>
          </cell>
          <cell r="F52">
            <v>18789.47</v>
          </cell>
          <cell r="G52">
            <v>18789.47</v>
          </cell>
          <cell r="H52">
            <v>18789.47</v>
          </cell>
          <cell r="I52">
            <v>18789.47</v>
          </cell>
          <cell r="J52">
            <v>18789.47</v>
          </cell>
          <cell r="K52">
            <v>18789.47</v>
          </cell>
          <cell r="L52">
            <v>18789.47</v>
          </cell>
          <cell r="M52">
            <v>18789.47</v>
          </cell>
          <cell r="N52">
            <v>18789.47</v>
          </cell>
          <cell r="O52">
            <v>18789.47</v>
          </cell>
        </row>
        <row r="53">
          <cell r="A53">
            <v>18789.47</v>
          </cell>
          <cell r="B53">
            <v>18789.47</v>
          </cell>
          <cell r="C53">
            <v>18789.47</v>
          </cell>
          <cell r="D53">
            <v>18789.47</v>
          </cell>
          <cell r="E53">
            <v>18789.47</v>
          </cell>
          <cell r="F53">
            <v>18789.47</v>
          </cell>
          <cell r="G53">
            <v>18789.47</v>
          </cell>
          <cell r="H53">
            <v>18789.47</v>
          </cell>
          <cell r="I53">
            <v>18789.47</v>
          </cell>
          <cell r="J53">
            <v>18789.47</v>
          </cell>
          <cell r="K53">
            <v>18789.47</v>
          </cell>
          <cell r="L53">
            <v>18789.47</v>
          </cell>
          <cell r="M53">
            <v>18789.47</v>
          </cell>
          <cell r="N53">
            <v>18789.47</v>
          </cell>
          <cell r="O53">
            <v>18789.47</v>
          </cell>
        </row>
        <row r="54">
          <cell r="A54">
            <v>18789.47</v>
          </cell>
          <cell r="B54">
            <v>18789.47</v>
          </cell>
          <cell r="C54">
            <v>18789.47</v>
          </cell>
          <cell r="D54">
            <v>18789.47</v>
          </cell>
          <cell r="E54">
            <v>18789.47</v>
          </cell>
          <cell r="F54">
            <v>18789.47</v>
          </cell>
          <cell r="G54">
            <v>18789.47</v>
          </cell>
          <cell r="H54">
            <v>18789.47</v>
          </cell>
          <cell r="I54">
            <v>18789.47</v>
          </cell>
          <cell r="J54">
            <v>18789.47</v>
          </cell>
          <cell r="K54">
            <v>18789.47</v>
          </cell>
          <cell r="L54">
            <v>18789.47</v>
          </cell>
          <cell r="M54">
            <v>18789.47</v>
          </cell>
          <cell r="N54">
            <v>18789.47</v>
          </cell>
          <cell r="O54">
            <v>18789.47</v>
          </cell>
        </row>
        <row r="55">
          <cell r="A55">
            <v>18789.47</v>
          </cell>
          <cell r="B55">
            <v>18789.47</v>
          </cell>
          <cell r="C55">
            <v>18789.47</v>
          </cell>
          <cell r="D55">
            <v>18789.47</v>
          </cell>
          <cell r="E55">
            <v>18789.47</v>
          </cell>
          <cell r="F55">
            <v>18789.47</v>
          </cell>
          <cell r="G55">
            <v>18789.47</v>
          </cell>
          <cell r="H55">
            <v>18789.47</v>
          </cell>
          <cell r="I55">
            <v>18789.47</v>
          </cell>
          <cell r="J55">
            <v>18789.47</v>
          </cell>
          <cell r="K55">
            <v>18789.47</v>
          </cell>
          <cell r="L55">
            <v>18789.47</v>
          </cell>
          <cell r="M55">
            <v>18789.47</v>
          </cell>
          <cell r="N55">
            <v>18789.47</v>
          </cell>
          <cell r="O55">
            <v>18789.47</v>
          </cell>
        </row>
        <row r="56">
          <cell r="A56">
            <v>18789.47</v>
          </cell>
          <cell r="B56">
            <v>18789.47</v>
          </cell>
          <cell r="C56">
            <v>18789.47</v>
          </cell>
          <cell r="D56">
            <v>18789.47</v>
          </cell>
          <cell r="E56">
            <v>18789.47</v>
          </cell>
          <cell r="F56">
            <v>18789.47</v>
          </cell>
          <cell r="G56">
            <v>18789.47</v>
          </cell>
          <cell r="H56">
            <v>18789.47</v>
          </cell>
          <cell r="I56">
            <v>18789.47</v>
          </cell>
          <cell r="J56">
            <v>18789.47</v>
          </cell>
          <cell r="K56">
            <v>18789.47</v>
          </cell>
          <cell r="L56">
            <v>18789.47</v>
          </cell>
          <cell r="M56">
            <v>18789.47</v>
          </cell>
          <cell r="N56">
            <v>18789.47</v>
          </cell>
          <cell r="O56">
            <v>18789.47</v>
          </cell>
        </row>
        <row r="57">
          <cell r="A57">
            <v>18789.47</v>
          </cell>
          <cell r="B57">
            <v>18789.47</v>
          </cell>
          <cell r="C57">
            <v>18789.47</v>
          </cell>
          <cell r="D57">
            <v>18789.47</v>
          </cell>
          <cell r="E57">
            <v>18789.47</v>
          </cell>
          <cell r="F57">
            <v>18789.47</v>
          </cell>
          <cell r="G57">
            <v>18789.47</v>
          </cell>
          <cell r="H57">
            <v>18789.47</v>
          </cell>
          <cell r="I57">
            <v>18789.47</v>
          </cell>
          <cell r="J57">
            <v>18789.47</v>
          </cell>
          <cell r="K57">
            <v>18789.47</v>
          </cell>
          <cell r="L57">
            <v>18789.47</v>
          </cell>
          <cell r="M57">
            <v>18789.47</v>
          </cell>
          <cell r="N57">
            <v>18789.47</v>
          </cell>
          <cell r="O57">
            <v>18789.47</v>
          </cell>
        </row>
        <row r="58">
          <cell r="A58">
            <v>18789.47</v>
          </cell>
          <cell r="B58">
            <v>18789.47</v>
          </cell>
          <cell r="C58">
            <v>18789.47</v>
          </cell>
          <cell r="D58">
            <v>18789.47</v>
          </cell>
          <cell r="E58">
            <v>18789.47</v>
          </cell>
          <cell r="F58">
            <v>18789.47</v>
          </cell>
          <cell r="G58">
            <v>18789.47</v>
          </cell>
          <cell r="H58">
            <v>18789.47</v>
          </cell>
          <cell r="I58">
            <v>18789.47</v>
          </cell>
          <cell r="J58">
            <v>18789.47</v>
          </cell>
          <cell r="K58">
            <v>18789.47</v>
          </cell>
          <cell r="L58">
            <v>18789.47</v>
          </cell>
          <cell r="M58">
            <v>18789.47</v>
          </cell>
          <cell r="N58">
            <v>18789.47</v>
          </cell>
          <cell r="O58">
            <v>18789.47</v>
          </cell>
        </row>
        <row r="59">
          <cell r="A59">
            <v>18789.47</v>
          </cell>
          <cell r="B59">
            <v>18789.47</v>
          </cell>
          <cell r="C59">
            <v>18789.47</v>
          </cell>
          <cell r="D59">
            <v>18789.47</v>
          </cell>
          <cell r="E59">
            <v>18789.47</v>
          </cell>
          <cell r="F59">
            <v>18789.47</v>
          </cell>
          <cell r="G59">
            <v>18789.47</v>
          </cell>
          <cell r="H59">
            <v>18789.47</v>
          </cell>
          <cell r="I59">
            <v>18789.47</v>
          </cell>
          <cell r="J59">
            <v>18789.47</v>
          </cell>
          <cell r="K59">
            <v>18789.47</v>
          </cell>
          <cell r="L59">
            <v>18789.47</v>
          </cell>
          <cell r="M59">
            <v>18789.47</v>
          </cell>
          <cell r="N59">
            <v>18789.47</v>
          </cell>
          <cell r="O59">
            <v>18789.47</v>
          </cell>
        </row>
        <row r="60">
          <cell r="A60">
            <v>18789.47</v>
          </cell>
          <cell r="B60">
            <v>18789.47</v>
          </cell>
          <cell r="C60">
            <v>18789.47</v>
          </cell>
          <cell r="D60">
            <v>18789.47</v>
          </cell>
          <cell r="E60">
            <v>18789.47</v>
          </cell>
          <cell r="F60">
            <v>18789.47</v>
          </cell>
          <cell r="G60">
            <v>18789.47</v>
          </cell>
          <cell r="H60">
            <v>18789.47</v>
          </cell>
          <cell r="I60">
            <v>18789.47</v>
          </cell>
          <cell r="J60">
            <v>18789.47</v>
          </cell>
          <cell r="K60">
            <v>18789.47</v>
          </cell>
          <cell r="L60">
            <v>18789.47</v>
          </cell>
          <cell r="M60">
            <v>18789.47</v>
          </cell>
          <cell r="N60">
            <v>18789.47</v>
          </cell>
          <cell r="O60">
            <v>18789.47</v>
          </cell>
        </row>
        <row r="61">
          <cell r="A61">
            <v>18789.47</v>
          </cell>
          <cell r="B61">
            <v>18789.47</v>
          </cell>
          <cell r="C61">
            <v>18789.47</v>
          </cell>
          <cell r="D61">
            <v>18789.47</v>
          </cell>
          <cell r="E61">
            <v>18789.47</v>
          </cell>
          <cell r="F61">
            <v>18789.47</v>
          </cell>
          <cell r="G61">
            <v>18789.47</v>
          </cell>
          <cell r="H61">
            <v>18789.47</v>
          </cell>
          <cell r="I61">
            <v>18789.47</v>
          </cell>
          <cell r="J61">
            <v>18789.47</v>
          </cell>
          <cell r="K61">
            <v>18789.47</v>
          </cell>
          <cell r="L61">
            <v>18789.47</v>
          </cell>
          <cell r="M61">
            <v>18789.47</v>
          </cell>
          <cell r="N61">
            <v>18789.47</v>
          </cell>
          <cell r="O61">
            <v>18789.47</v>
          </cell>
        </row>
        <row r="62">
          <cell r="A62">
            <v>18789.47</v>
          </cell>
          <cell r="B62">
            <v>18789.47</v>
          </cell>
          <cell r="C62">
            <v>18789.47</v>
          </cell>
          <cell r="D62">
            <v>18789.47</v>
          </cell>
          <cell r="E62">
            <v>18789.47</v>
          </cell>
          <cell r="F62">
            <v>18789.47</v>
          </cell>
          <cell r="G62">
            <v>18789.47</v>
          </cell>
          <cell r="H62">
            <v>18789.47</v>
          </cell>
          <cell r="I62">
            <v>18789.47</v>
          </cell>
          <cell r="J62">
            <v>18789.47</v>
          </cell>
          <cell r="K62">
            <v>18789.47</v>
          </cell>
          <cell r="L62">
            <v>18789.47</v>
          </cell>
          <cell r="M62">
            <v>18789.47</v>
          </cell>
          <cell r="N62">
            <v>18789.47</v>
          </cell>
          <cell r="O62">
            <v>18789.47</v>
          </cell>
        </row>
        <row r="63">
          <cell r="A63">
            <v>18789.47</v>
          </cell>
          <cell r="B63">
            <v>18789.47</v>
          </cell>
          <cell r="C63">
            <v>18789.47</v>
          </cell>
          <cell r="D63">
            <v>18789.47</v>
          </cell>
          <cell r="E63">
            <v>18789.47</v>
          </cell>
          <cell r="F63">
            <v>18789.47</v>
          </cell>
          <cell r="G63">
            <v>18789.47</v>
          </cell>
          <cell r="H63">
            <v>18789.47</v>
          </cell>
          <cell r="I63">
            <v>18789.47</v>
          </cell>
          <cell r="J63">
            <v>18789.47</v>
          </cell>
          <cell r="K63">
            <v>18789.47</v>
          </cell>
          <cell r="L63">
            <v>18789.47</v>
          </cell>
          <cell r="M63">
            <v>18789.47</v>
          </cell>
          <cell r="N63">
            <v>18789.47</v>
          </cell>
          <cell r="O63">
            <v>18789.47</v>
          </cell>
        </row>
        <row r="64">
          <cell r="A64">
            <v>18789.47</v>
          </cell>
          <cell r="B64">
            <v>18789.47</v>
          </cell>
          <cell r="C64">
            <v>18789.47</v>
          </cell>
          <cell r="D64">
            <v>18789.47</v>
          </cell>
          <cell r="E64">
            <v>18789.47</v>
          </cell>
          <cell r="F64">
            <v>18789.47</v>
          </cell>
          <cell r="G64">
            <v>18789.47</v>
          </cell>
          <cell r="H64">
            <v>18789.47</v>
          </cell>
          <cell r="I64">
            <v>18789.47</v>
          </cell>
          <cell r="J64">
            <v>18789.47</v>
          </cell>
          <cell r="K64">
            <v>18789.47</v>
          </cell>
          <cell r="L64">
            <v>18789.47</v>
          </cell>
          <cell r="M64">
            <v>18789.47</v>
          </cell>
          <cell r="N64">
            <v>18789.47</v>
          </cell>
          <cell r="O64">
            <v>18789.47</v>
          </cell>
        </row>
        <row r="65">
          <cell r="A65">
            <v>18789.47</v>
          </cell>
          <cell r="B65">
            <v>18789.47</v>
          </cell>
          <cell r="C65">
            <v>18789.47</v>
          </cell>
          <cell r="D65">
            <v>18789.47</v>
          </cell>
          <cell r="E65">
            <v>18789.47</v>
          </cell>
          <cell r="F65">
            <v>18789.47</v>
          </cell>
          <cell r="G65">
            <v>18789.47</v>
          </cell>
          <cell r="H65">
            <v>18789.47</v>
          </cell>
          <cell r="I65">
            <v>18789.47</v>
          </cell>
          <cell r="J65">
            <v>18789.47</v>
          </cell>
          <cell r="K65">
            <v>18789.47</v>
          </cell>
          <cell r="L65">
            <v>18789.47</v>
          </cell>
          <cell r="M65">
            <v>18789.47</v>
          </cell>
          <cell r="N65">
            <v>18789.47</v>
          </cell>
          <cell r="O65">
            <v>18789.47</v>
          </cell>
        </row>
        <row r="66">
          <cell r="A66">
            <v>18789.47</v>
          </cell>
          <cell r="B66">
            <v>18789.47</v>
          </cell>
          <cell r="C66">
            <v>18789.47</v>
          </cell>
          <cell r="D66">
            <v>18789.47</v>
          </cell>
          <cell r="E66">
            <v>18789.47</v>
          </cell>
          <cell r="F66">
            <v>18789.47</v>
          </cell>
          <cell r="G66">
            <v>18789.47</v>
          </cell>
          <cell r="H66">
            <v>18789.47</v>
          </cell>
          <cell r="I66">
            <v>18789.47</v>
          </cell>
          <cell r="J66">
            <v>18789.47</v>
          </cell>
          <cell r="K66">
            <v>18789.47</v>
          </cell>
          <cell r="L66">
            <v>18789.47</v>
          </cell>
          <cell r="M66">
            <v>18789.47</v>
          </cell>
          <cell r="N66">
            <v>18789.47</v>
          </cell>
          <cell r="O66">
            <v>18789.47</v>
          </cell>
        </row>
        <row r="67">
          <cell r="A67">
            <v>18789.47</v>
          </cell>
          <cell r="B67">
            <v>18789.47</v>
          </cell>
          <cell r="C67">
            <v>18789.47</v>
          </cell>
          <cell r="D67">
            <v>18789.47</v>
          </cell>
          <cell r="E67">
            <v>18789.47</v>
          </cell>
          <cell r="F67">
            <v>18789.47</v>
          </cell>
          <cell r="G67">
            <v>18789.47</v>
          </cell>
          <cell r="H67">
            <v>18789.47</v>
          </cell>
          <cell r="I67">
            <v>18789.47</v>
          </cell>
          <cell r="J67">
            <v>18789.47</v>
          </cell>
          <cell r="K67">
            <v>18789.47</v>
          </cell>
          <cell r="L67">
            <v>18789.47</v>
          </cell>
          <cell r="M67">
            <v>18789.47</v>
          </cell>
          <cell r="N67">
            <v>18789.47</v>
          </cell>
          <cell r="O67">
            <v>18789.47</v>
          </cell>
        </row>
        <row r="68">
          <cell r="A68">
            <v>18789.47</v>
          </cell>
          <cell r="B68">
            <v>18789.47</v>
          </cell>
          <cell r="C68">
            <v>18789.47</v>
          </cell>
          <cell r="D68">
            <v>18789.47</v>
          </cell>
          <cell r="E68">
            <v>18789.47</v>
          </cell>
          <cell r="F68">
            <v>18789.47</v>
          </cell>
          <cell r="G68">
            <v>18789.47</v>
          </cell>
          <cell r="H68">
            <v>18789.47</v>
          </cell>
          <cell r="I68">
            <v>18789.47</v>
          </cell>
          <cell r="J68">
            <v>18789.47</v>
          </cell>
          <cell r="K68">
            <v>18789.47</v>
          </cell>
          <cell r="L68">
            <v>18789.47</v>
          </cell>
          <cell r="M68">
            <v>18789.47</v>
          </cell>
          <cell r="N68">
            <v>18789.47</v>
          </cell>
          <cell r="O68">
            <v>18789.47</v>
          </cell>
        </row>
        <row r="69">
          <cell r="A69">
            <v>18789.47</v>
          </cell>
          <cell r="B69">
            <v>18789.47</v>
          </cell>
          <cell r="C69">
            <v>18789.47</v>
          </cell>
          <cell r="D69">
            <v>18789.47</v>
          </cell>
          <cell r="E69">
            <v>18789.47</v>
          </cell>
          <cell r="F69">
            <v>18789.47</v>
          </cell>
          <cell r="G69">
            <v>18789.47</v>
          </cell>
          <cell r="H69">
            <v>18789.47</v>
          </cell>
          <cell r="I69">
            <v>18789.47</v>
          </cell>
          <cell r="J69">
            <v>18789.47</v>
          </cell>
          <cell r="K69">
            <v>18789.47</v>
          </cell>
          <cell r="L69">
            <v>18789.47</v>
          </cell>
          <cell r="M69">
            <v>18789.47</v>
          </cell>
          <cell r="N69">
            <v>18789.47</v>
          </cell>
          <cell r="O69">
            <v>18789.47</v>
          </cell>
        </row>
        <row r="70">
          <cell r="A70">
            <v>18789.47</v>
          </cell>
          <cell r="B70">
            <v>18789.47</v>
          </cell>
          <cell r="C70">
            <v>18789.47</v>
          </cell>
          <cell r="D70">
            <v>18789.47</v>
          </cell>
          <cell r="E70">
            <v>18789.47</v>
          </cell>
          <cell r="F70">
            <v>18789.47</v>
          </cell>
          <cell r="G70">
            <v>18789.47</v>
          </cell>
          <cell r="H70">
            <v>18789.47</v>
          </cell>
          <cell r="I70">
            <v>18789.47</v>
          </cell>
          <cell r="J70">
            <v>18789.47</v>
          </cell>
          <cell r="K70">
            <v>18789.47</v>
          </cell>
          <cell r="L70">
            <v>18789.47</v>
          </cell>
          <cell r="M70">
            <v>18789.47</v>
          </cell>
          <cell r="N70">
            <v>18789.47</v>
          </cell>
          <cell r="O70">
            <v>18789.47</v>
          </cell>
        </row>
        <row r="71">
          <cell r="A71">
            <v>18789.47</v>
          </cell>
          <cell r="B71">
            <v>18789.47</v>
          </cell>
          <cell r="C71">
            <v>18789.47</v>
          </cell>
          <cell r="D71">
            <v>18789.47</v>
          </cell>
          <cell r="E71">
            <v>18789.47</v>
          </cell>
          <cell r="F71">
            <v>18789.47</v>
          </cell>
          <cell r="G71">
            <v>18789.47</v>
          </cell>
          <cell r="H71">
            <v>18789.47</v>
          </cell>
          <cell r="I71">
            <v>18789.47</v>
          </cell>
          <cell r="J71">
            <v>18789.47</v>
          </cell>
          <cell r="K71">
            <v>18789.47</v>
          </cell>
          <cell r="L71">
            <v>18789.47</v>
          </cell>
          <cell r="M71">
            <v>18789.47</v>
          </cell>
          <cell r="N71">
            <v>18789.47</v>
          </cell>
          <cell r="O71">
            <v>18789.47</v>
          </cell>
        </row>
        <row r="72">
          <cell r="A72">
            <v>18789.47</v>
          </cell>
          <cell r="B72">
            <v>18789.47</v>
          </cell>
          <cell r="C72">
            <v>18789.47</v>
          </cell>
          <cell r="D72">
            <v>18789.47</v>
          </cell>
          <cell r="E72">
            <v>18789.47</v>
          </cell>
          <cell r="F72">
            <v>18789.47</v>
          </cell>
          <cell r="G72">
            <v>18789.47</v>
          </cell>
          <cell r="H72">
            <v>18789.47</v>
          </cell>
          <cell r="I72">
            <v>18789.47</v>
          </cell>
          <cell r="J72">
            <v>18789.47</v>
          </cell>
          <cell r="K72">
            <v>18789.47</v>
          </cell>
          <cell r="L72">
            <v>18789.47</v>
          </cell>
          <cell r="M72">
            <v>18789.47</v>
          </cell>
          <cell r="N72">
            <v>18789.47</v>
          </cell>
          <cell r="O72">
            <v>18789.47</v>
          </cell>
        </row>
        <row r="73">
          <cell r="A73">
            <v>18789.47</v>
          </cell>
          <cell r="B73">
            <v>18789.47</v>
          </cell>
          <cell r="C73">
            <v>18789.47</v>
          </cell>
          <cell r="D73">
            <v>18789.47</v>
          </cell>
          <cell r="E73">
            <v>18789.47</v>
          </cell>
          <cell r="F73">
            <v>18789.47</v>
          </cell>
          <cell r="G73">
            <v>18789.47</v>
          </cell>
          <cell r="H73">
            <v>18789.47</v>
          </cell>
          <cell r="I73">
            <v>18789.47</v>
          </cell>
          <cell r="J73">
            <v>18789.47</v>
          </cell>
          <cell r="K73">
            <v>18789.47</v>
          </cell>
          <cell r="L73">
            <v>18789.47</v>
          </cell>
          <cell r="M73">
            <v>18789.47</v>
          </cell>
          <cell r="N73">
            <v>18789.47</v>
          </cell>
          <cell r="O73">
            <v>18789.47</v>
          </cell>
        </row>
        <row r="74">
          <cell r="A74">
            <v>18789.47</v>
          </cell>
          <cell r="B74">
            <v>18789.47</v>
          </cell>
          <cell r="C74">
            <v>18789.47</v>
          </cell>
          <cell r="D74">
            <v>18789.47</v>
          </cell>
          <cell r="E74">
            <v>18789.47</v>
          </cell>
          <cell r="F74">
            <v>18789.47</v>
          </cell>
          <cell r="G74">
            <v>18789.47</v>
          </cell>
          <cell r="H74">
            <v>18789.47</v>
          </cell>
          <cell r="I74">
            <v>18789.47</v>
          </cell>
          <cell r="J74">
            <v>18789.47</v>
          </cell>
          <cell r="K74">
            <v>18789.47</v>
          </cell>
          <cell r="L74">
            <v>18789.47</v>
          </cell>
          <cell r="M74">
            <v>18789.47</v>
          </cell>
          <cell r="N74">
            <v>18789.47</v>
          </cell>
          <cell r="O74">
            <v>18789.47</v>
          </cell>
        </row>
        <row r="75">
          <cell r="A75">
            <v>18789.47</v>
          </cell>
          <cell r="B75">
            <v>18789.47</v>
          </cell>
          <cell r="C75">
            <v>18789.47</v>
          </cell>
          <cell r="D75">
            <v>18789.47</v>
          </cell>
          <cell r="E75">
            <v>18789.47</v>
          </cell>
          <cell r="F75">
            <v>18789.47</v>
          </cell>
          <cell r="G75">
            <v>18789.47</v>
          </cell>
          <cell r="H75">
            <v>18789.47</v>
          </cell>
          <cell r="I75">
            <v>18789.47</v>
          </cell>
          <cell r="J75">
            <v>18789.47</v>
          </cell>
          <cell r="K75">
            <v>18789.47</v>
          </cell>
          <cell r="L75">
            <v>18789.47</v>
          </cell>
          <cell r="M75">
            <v>18789.47</v>
          </cell>
          <cell r="N75">
            <v>18789.47</v>
          </cell>
          <cell r="O75">
            <v>18789.47</v>
          </cell>
        </row>
        <row r="76">
          <cell r="A76">
            <v>18789.47</v>
          </cell>
          <cell r="B76">
            <v>18789.47</v>
          </cell>
          <cell r="C76">
            <v>18789.47</v>
          </cell>
          <cell r="D76">
            <v>18789.47</v>
          </cell>
          <cell r="E76">
            <v>18789.47</v>
          </cell>
          <cell r="F76">
            <v>18789.47</v>
          </cell>
          <cell r="G76">
            <v>18789.47</v>
          </cell>
          <cell r="H76">
            <v>18789.47</v>
          </cell>
          <cell r="I76">
            <v>18789.47</v>
          </cell>
          <cell r="J76">
            <v>18789.47</v>
          </cell>
          <cell r="K76">
            <v>18789.47</v>
          </cell>
          <cell r="L76">
            <v>18789.47</v>
          </cell>
          <cell r="M76">
            <v>18789.47</v>
          </cell>
          <cell r="N76">
            <v>18789.47</v>
          </cell>
          <cell r="O76">
            <v>18789.47</v>
          </cell>
        </row>
        <row r="77">
          <cell r="A77">
            <v>18789.47</v>
          </cell>
          <cell r="B77">
            <v>18789.47</v>
          </cell>
          <cell r="C77">
            <v>18789.47</v>
          </cell>
          <cell r="D77">
            <v>18789.47</v>
          </cell>
          <cell r="E77">
            <v>18789.47</v>
          </cell>
          <cell r="F77">
            <v>18789.47</v>
          </cell>
          <cell r="G77">
            <v>18789.47</v>
          </cell>
          <cell r="H77">
            <v>18789.47</v>
          </cell>
          <cell r="I77">
            <v>18789.47</v>
          </cell>
          <cell r="J77">
            <v>18789.47</v>
          </cell>
          <cell r="K77">
            <v>18789.47</v>
          </cell>
          <cell r="L77">
            <v>18789.47</v>
          </cell>
          <cell r="M77">
            <v>18789.47</v>
          </cell>
          <cell r="N77">
            <v>18789.47</v>
          </cell>
          <cell r="O77">
            <v>18789.47</v>
          </cell>
        </row>
        <row r="78">
          <cell r="A78">
            <v>18789.47</v>
          </cell>
          <cell r="B78">
            <v>18789.47</v>
          </cell>
          <cell r="C78">
            <v>18789.47</v>
          </cell>
          <cell r="D78">
            <v>18789.47</v>
          </cell>
          <cell r="E78">
            <v>18789.47</v>
          </cell>
          <cell r="F78">
            <v>18789.47</v>
          </cell>
          <cell r="G78">
            <v>18789.47</v>
          </cell>
          <cell r="H78">
            <v>18789.47</v>
          </cell>
          <cell r="I78">
            <v>18789.47</v>
          </cell>
          <cell r="J78">
            <v>18789.47</v>
          </cell>
          <cell r="K78">
            <v>18789.47</v>
          </cell>
          <cell r="L78">
            <v>18789.47</v>
          </cell>
          <cell r="M78">
            <v>18789.47</v>
          </cell>
          <cell r="N78">
            <v>18789.47</v>
          </cell>
          <cell r="O78">
            <v>18789.47</v>
          </cell>
        </row>
        <row r="79">
          <cell r="A79">
            <v>18789.47</v>
          </cell>
          <cell r="B79">
            <v>18789.47</v>
          </cell>
          <cell r="C79">
            <v>18789.47</v>
          </cell>
          <cell r="D79">
            <v>18789.47</v>
          </cell>
          <cell r="E79">
            <v>18789.47</v>
          </cell>
          <cell r="F79">
            <v>18789.47</v>
          </cell>
          <cell r="G79">
            <v>18789.47</v>
          </cell>
          <cell r="H79">
            <v>18789.47</v>
          </cell>
          <cell r="I79">
            <v>18789.47</v>
          </cell>
          <cell r="J79">
            <v>18789.47</v>
          </cell>
          <cell r="K79">
            <v>18789.47</v>
          </cell>
          <cell r="L79">
            <v>18789.47</v>
          </cell>
          <cell r="M79">
            <v>18789.47</v>
          </cell>
          <cell r="N79">
            <v>18789.47</v>
          </cell>
          <cell r="O79">
            <v>18789.47</v>
          </cell>
        </row>
        <row r="80">
          <cell r="A80">
            <v>18789.47</v>
          </cell>
          <cell r="B80">
            <v>18789.47</v>
          </cell>
          <cell r="C80">
            <v>18789.47</v>
          </cell>
          <cell r="D80">
            <v>18789.47</v>
          </cell>
          <cell r="E80">
            <v>18789.47</v>
          </cell>
          <cell r="F80">
            <v>18789.47</v>
          </cell>
          <cell r="G80">
            <v>18789.47</v>
          </cell>
          <cell r="H80">
            <v>18789.47</v>
          </cell>
          <cell r="I80">
            <v>18789.47</v>
          </cell>
          <cell r="J80">
            <v>18789.47</v>
          </cell>
          <cell r="K80">
            <v>18789.47</v>
          </cell>
          <cell r="L80">
            <v>18789.47</v>
          </cell>
          <cell r="M80">
            <v>18789.47</v>
          </cell>
          <cell r="N80">
            <v>18789.47</v>
          </cell>
          <cell r="O80">
            <v>18789.47</v>
          </cell>
        </row>
        <row r="81">
          <cell r="A81">
            <v>18789.47</v>
          </cell>
          <cell r="B81">
            <v>18789.47</v>
          </cell>
          <cell r="C81">
            <v>18789.47</v>
          </cell>
          <cell r="D81">
            <v>18789.47</v>
          </cell>
          <cell r="E81">
            <v>18789.47</v>
          </cell>
          <cell r="F81">
            <v>18789.47</v>
          </cell>
          <cell r="G81">
            <v>18789.47</v>
          </cell>
          <cell r="H81">
            <v>18789.47</v>
          </cell>
          <cell r="I81">
            <v>18789.47</v>
          </cell>
          <cell r="J81">
            <v>18789.47</v>
          </cell>
          <cell r="K81">
            <v>18789.47</v>
          </cell>
          <cell r="L81">
            <v>18789.47</v>
          </cell>
          <cell r="M81">
            <v>18789.47</v>
          </cell>
          <cell r="N81">
            <v>18789.47</v>
          </cell>
          <cell r="O81">
            <v>18789.47</v>
          </cell>
        </row>
        <row r="82">
          <cell r="A82">
            <v>18789.47</v>
          </cell>
          <cell r="B82">
            <v>18789.47</v>
          </cell>
          <cell r="C82">
            <v>18789.47</v>
          </cell>
          <cell r="D82">
            <v>18789.47</v>
          </cell>
          <cell r="E82">
            <v>18789.47</v>
          </cell>
          <cell r="F82">
            <v>18789.47</v>
          </cell>
          <cell r="G82">
            <v>18789.47</v>
          </cell>
          <cell r="H82">
            <v>18789.47</v>
          </cell>
          <cell r="I82">
            <v>18789.47</v>
          </cell>
          <cell r="J82">
            <v>18789.47</v>
          </cell>
          <cell r="K82">
            <v>18789.47</v>
          </cell>
          <cell r="L82">
            <v>18789.47</v>
          </cell>
          <cell r="M82">
            <v>18789.47</v>
          </cell>
          <cell r="N82">
            <v>18789.47</v>
          </cell>
          <cell r="O82">
            <v>18789.47</v>
          </cell>
        </row>
        <row r="83">
          <cell r="A83">
            <v>18789.47</v>
          </cell>
          <cell r="B83">
            <v>18789.47</v>
          </cell>
          <cell r="C83">
            <v>18789.47</v>
          </cell>
          <cell r="D83">
            <v>18789.47</v>
          </cell>
          <cell r="E83">
            <v>18789.47</v>
          </cell>
          <cell r="F83">
            <v>18789.47</v>
          </cell>
          <cell r="G83">
            <v>18789.47</v>
          </cell>
          <cell r="H83">
            <v>18789.47</v>
          </cell>
          <cell r="I83">
            <v>18789.47</v>
          </cell>
          <cell r="J83">
            <v>18789.47</v>
          </cell>
          <cell r="K83">
            <v>18789.47</v>
          </cell>
          <cell r="L83">
            <v>18789.47</v>
          </cell>
          <cell r="M83">
            <v>18789.47</v>
          </cell>
          <cell r="N83">
            <v>18789.47</v>
          </cell>
          <cell r="O83">
            <v>18789.47</v>
          </cell>
        </row>
        <row r="84">
          <cell r="A84">
            <v>18789.47</v>
          </cell>
          <cell r="B84">
            <v>18789.47</v>
          </cell>
          <cell r="C84">
            <v>18789.47</v>
          </cell>
          <cell r="D84">
            <v>18789.47</v>
          </cell>
          <cell r="E84">
            <v>18789.47</v>
          </cell>
          <cell r="F84">
            <v>18789.47</v>
          </cell>
          <cell r="G84">
            <v>18789.47</v>
          </cell>
          <cell r="H84">
            <v>18789.47</v>
          </cell>
          <cell r="I84">
            <v>18789.47</v>
          </cell>
          <cell r="J84">
            <v>18789.47</v>
          </cell>
          <cell r="K84">
            <v>18789.47</v>
          </cell>
          <cell r="L84">
            <v>18789.47</v>
          </cell>
          <cell r="M84">
            <v>18789.47</v>
          </cell>
          <cell r="N84">
            <v>18789.47</v>
          </cell>
          <cell r="O84">
            <v>18789.47</v>
          </cell>
        </row>
        <row r="85">
          <cell r="A85">
            <v>18789.47</v>
          </cell>
          <cell r="B85">
            <v>18789.47</v>
          </cell>
          <cell r="C85">
            <v>18789.47</v>
          </cell>
          <cell r="D85">
            <v>18789.47</v>
          </cell>
          <cell r="E85">
            <v>18789.47</v>
          </cell>
          <cell r="F85">
            <v>18789.47</v>
          </cell>
          <cell r="G85">
            <v>18789.47</v>
          </cell>
          <cell r="H85">
            <v>18789.47</v>
          </cell>
          <cell r="I85">
            <v>18789.47</v>
          </cell>
          <cell r="J85">
            <v>18789.47</v>
          </cell>
          <cell r="K85">
            <v>18789.47</v>
          </cell>
          <cell r="L85">
            <v>18789.47</v>
          </cell>
          <cell r="M85">
            <v>18789.47</v>
          </cell>
          <cell r="N85">
            <v>18789.47</v>
          </cell>
          <cell r="O85">
            <v>18789.47</v>
          </cell>
        </row>
        <row r="86">
          <cell r="A86">
            <v>18789.47</v>
          </cell>
          <cell r="B86">
            <v>18789.47</v>
          </cell>
          <cell r="C86">
            <v>18789.47</v>
          </cell>
          <cell r="D86">
            <v>18789.47</v>
          </cell>
          <cell r="E86">
            <v>18789.47</v>
          </cell>
          <cell r="F86">
            <v>18789.47</v>
          </cell>
          <cell r="G86">
            <v>18789.47</v>
          </cell>
          <cell r="H86">
            <v>18789.47</v>
          </cell>
          <cell r="I86">
            <v>18789.47</v>
          </cell>
          <cell r="J86">
            <v>18789.47</v>
          </cell>
          <cell r="K86">
            <v>18789.47</v>
          </cell>
          <cell r="L86">
            <v>18789.47</v>
          </cell>
          <cell r="M86">
            <v>18789.47</v>
          </cell>
          <cell r="N86">
            <v>18789.47</v>
          </cell>
          <cell r="O86">
            <v>18789.47</v>
          </cell>
        </row>
        <row r="87">
          <cell r="A87">
            <v>18789.47</v>
          </cell>
          <cell r="B87">
            <v>18789.47</v>
          </cell>
          <cell r="C87">
            <v>18789.47</v>
          </cell>
          <cell r="D87">
            <v>18789.47</v>
          </cell>
          <cell r="E87">
            <v>18789.47</v>
          </cell>
          <cell r="F87">
            <v>18789.47</v>
          </cell>
          <cell r="G87">
            <v>18789.47</v>
          </cell>
          <cell r="H87">
            <v>18789.47</v>
          </cell>
          <cell r="I87">
            <v>18789.47</v>
          </cell>
          <cell r="J87">
            <v>18789.47</v>
          </cell>
          <cell r="K87">
            <v>18789.47</v>
          </cell>
          <cell r="L87">
            <v>18789.47</v>
          </cell>
          <cell r="M87">
            <v>18789.47</v>
          </cell>
          <cell r="N87">
            <v>18789.47</v>
          </cell>
          <cell r="O87">
            <v>18789.47</v>
          </cell>
        </row>
        <row r="88">
          <cell r="A88">
            <v>18789.47</v>
          </cell>
          <cell r="B88">
            <v>18789.47</v>
          </cell>
          <cell r="C88">
            <v>18789.47</v>
          </cell>
          <cell r="D88">
            <v>18789.47</v>
          </cell>
          <cell r="E88">
            <v>18789.47</v>
          </cell>
          <cell r="F88">
            <v>18789.47</v>
          </cell>
          <cell r="G88">
            <v>18789.47</v>
          </cell>
          <cell r="H88">
            <v>18789.47</v>
          </cell>
          <cell r="I88">
            <v>18789.47</v>
          </cell>
          <cell r="J88">
            <v>18789.47</v>
          </cell>
          <cell r="K88">
            <v>18789.47</v>
          </cell>
          <cell r="L88">
            <v>18789.47</v>
          </cell>
          <cell r="M88">
            <v>18789.47</v>
          </cell>
          <cell r="N88">
            <v>18789.47</v>
          </cell>
          <cell r="O88">
            <v>18789.47</v>
          </cell>
        </row>
        <row r="89">
          <cell r="A89">
            <v>18789.47</v>
          </cell>
          <cell r="B89">
            <v>18789.47</v>
          </cell>
          <cell r="C89">
            <v>18789.47</v>
          </cell>
          <cell r="D89">
            <v>18789.47</v>
          </cell>
          <cell r="E89">
            <v>18789.47</v>
          </cell>
          <cell r="F89">
            <v>18789.47</v>
          </cell>
          <cell r="G89">
            <v>18789.47</v>
          </cell>
          <cell r="H89">
            <v>18789.47</v>
          </cell>
          <cell r="I89">
            <v>18789.47</v>
          </cell>
          <cell r="J89">
            <v>18789.47</v>
          </cell>
          <cell r="K89">
            <v>18789.47</v>
          </cell>
          <cell r="L89">
            <v>18789.47</v>
          </cell>
          <cell r="M89">
            <v>18789.47</v>
          </cell>
          <cell r="N89">
            <v>18789.47</v>
          </cell>
          <cell r="O89">
            <v>18789.47</v>
          </cell>
        </row>
        <row r="90">
          <cell r="A90">
            <v>18789.47</v>
          </cell>
          <cell r="B90">
            <v>18789.47</v>
          </cell>
          <cell r="C90">
            <v>18789.47</v>
          </cell>
          <cell r="D90">
            <v>18789.47</v>
          </cell>
          <cell r="E90">
            <v>18789.47</v>
          </cell>
          <cell r="F90">
            <v>18789.47</v>
          </cell>
          <cell r="G90">
            <v>18789.47</v>
          </cell>
          <cell r="H90">
            <v>18789.47</v>
          </cell>
          <cell r="I90">
            <v>18789.47</v>
          </cell>
          <cell r="J90">
            <v>18789.47</v>
          </cell>
          <cell r="K90">
            <v>18789.47</v>
          </cell>
          <cell r="L90">
            <v>18789.47</v>
          </cell>
          <cell r="M90">
            <v>18789.47</v>
          </cell>
          <cell r="N90">
            <v>18789.47</v>
          </cell>
          <cell r="O90">
            <v>18789.47</v>
          </cell>
        </row>
        <row r="91">
          <cell r="A91">
            <v>18789.47</v>
          </cell>
          <cell r="B91">
            <v>18789.47</v>
          </cell>
          <cell r="C91">
            <v>18789.47</v>
          </cell>
          <cell r="D91">
            <v>18789.47</v>
          </cell>
          <cell r="E91">
            <v>18789.47</v>
          </cell>
          <cell r="F91">
            <v>18789.47</v>
          </cell>
          <cell r="G91">
            <v>18789.47</v>
          </cell>
          <cell r="H91">
            <v>18789.47</v>
          </cell>
          <cell r="I91">
            <v>18789.47</v>
          </cell>
          <cell r="J91">
            <v>18789.47</v>
          </cell>
          <cell r="K91">
            <v>18789.47</v>
          </cell>
          <cell r="L91">
            <v>18789.47</v>
          </cell>
          <cell r="M91">
            <v>18789.47</v>
          </cell>
          <cell r="N91">
            <v>18789.47</v>
          </cell>
          <cell r="O91">
            <v>18789.47</v>
          </cell>
        </row>
        <row r="92">
          <cell r="A92">
            <v>18789.47</v>
          </cell>
          <cell r="B92">
            <v>18789.47</v>
          </cell>
          <cell r="C92">
            <v>18789.47</v>
          </cell>
          <cell r="D92">
            <v>18789.47</v>
          </cell>
          <cell r="E92">
            <v>18789.47</v>
          </cell>
          <cell r="F92">
            <v>18789.47</v>
          </cell>
          <cell r="G92">
            <v>18789.47</v>
          </cell>
          <cell r="H92">
            <v>18789.47</v>
          </cell>
          <cell r="I92">
            <v>18789.47</v>
          </cell>
          <cell r="J92">
            <v>18789.47</v>
          </cell>
          <cell r="K92">
            <v>18789.47</v>
          </cell>
          <cell r="L92">
            <v>18789.47</v>
          </cell>
          <cell r="M92">
            <v>18789.47</v>
          </cell>
          <cell r="N92">
            <v>18789.47</v>
          </cell>
          <cell r="O92">
            <v>18789.47</v>
          </cell>
        </row>
        <row r="93">
          <cell r="A93">
            <v>18789.47</v>
          </cell>
          <cell r="B93">
            <v>18789.47</v>
          </cell>
          <cell r="C93">
            <v>18789.47</v>
          </cell>
          <cell r="D93">
            <v>18789.47</v>
          </cell>
          <cell r="E93">
            <v>18789.47</v>
          </cell>
          <cell r="F93">
            <v>18789.47</v>
          </cell>
          <cell r="G93">
            <v>18789.47</v>
          </cell>
          <cell r="H93">
            <v>18789.47</v>
          </cell>
          <cell r="I93">
            <v>18789.47</v>
          </cell>
          <cell r="J93">
            <v>18789.47</v>
          </cell>
          <cell r="K93">
            <v>18789.47</v>
          </cell>
          <cell r="L93">
            <v>18789.47</v>
          </cell>
          <cell r="M93">
            <v>18789.47</v>
          </cell>
          <cell r="N93">
            <v>18789.47</v>
          </cell>
          <cell r="O93">
            <v>18789.47</v>
          </cell>
        </row>
        <row r="94">
          <cell r="A94">
            <v>18789.47</v>
          </cell>
          <cell r="B94">
            <v>18789.47</v>
          </cell>
          <cell r="C94">
            <v>18789.47</v>
          </cell>
          <cell r="D94">
            <v>18789.47</v>
          </cell>
          <cell r="E94">
            <v>18789.47</v>
          </cell>
          <cell r="F94">
            <v>18789.47</v>
          </cell>
          <cell r="G94">
            <v>18789.47</v>
          </cell>
          <cell r="H94">
            <v>18789.47</v>
          </cell>
          <cell r="I94">
            <v>18789.47</v>
          </cell>
          <cell r="J94">
            <v>18789.47</v>
          </cell>
          <cell r="K94">
            <v>18789.47</v>
          </cell>
          <cell r="L94">
            <v>18789.47</v>
          </cell>
          <cell r="M94">
            <v>18789.47</v>
          </cell>
          <cell r="N94">
            <v>18789.47</v>
          </cell>
          <cell r="O94">
            <v>18789.47</v>
          </cell>
        </row>
        <row r="95">
          <cell r="A95">
            <v>18789.47</v>
          </cell>
          <cell r="B95">
            <v>18789.47</v>
          </cell>
          <cell r="C95">
            <v>18789.47</v>
          </cell>
          <cell r="D95">
            <v>18789.47</v>
          </cell>
          <cell r="E95">
            <v>18789.47</v>
          </cell>
          <cell r="F95">
            <v>18789.47</v>
          </cell>
          <cell r="G95">
            <v>18789.47</v>
          </cell>
          <cell r="H95">
            <v>18789.47</v>
          </cell>
          <cell r="I95">
            <v>18789.47</v>
          </cell>
          <cell r="J95">
            <v>18789.47</v>
          </cell>
          <cell r="K95">
            <v>18789.47</v>
          </cell>
          <cell r="L95">
            <v>18789.47</v>
          </cell>
          <cell r="M95">
            <v>18789.47</v>
          </cell>
          <cell r="N95">
            <v>18789.47</v>
          </cell>
          <cell r="O95">
            <v>18789.47</v>
          </cell>
        </row>
        <row r="96">
          <cell r="A96">
            <v>18789.47</v>
          </cell>
          <cell r="B96">
            <v>18789.47</v>
          </cell>
          <cell r="C96">
            <v>18789.47</v>
          </cell>
          <cell r="D96">
            <v>18789.47</v>
          </cell>
          <cell r="E96">
            <v>18789.47</v>
          </cell>
          <cell r="F96">
            <v>18789.47</v>
          </cell>
          <cell r="G96">
            <v>18789.47</v>
          </cell>
          <cell r="H96">
            <v>18789.47</v>
          </cell>
          <cell r="I96">
            <v>18789.47</v>
          </cell>
          <cell r="J96">
            <v>18789.47</v>
          </cell>
          <cell r="K96">
            <v>18789.47</v>
          </cell>
          <cell r="L96">
            <v>18789.47</v>
          </cell>
          <cell r="M96">
            <v>18789.47</v>
          </cell>
          <cell r="N96">
            <v>18789.47</v>
          </cell>
          <cell r="O96">
            <v>18789.47</v>
          </cell>
        </row>
        <row r="97">
          <cell r="A97">
            <v>18789.47</v>
          </cell>
          <cell r="B97">
            <v>18789.47</v>
          </cell>
          <cell r="C97">
            <v>18789.47</v>
          </cell>
          <cell r="D97">
            <v>18789.47</v>
          </cell>
          <cell r="E97">
            <v>18789.47</v>
          </cell>
          <cell r="F97">
            <v>18789.47</v>
          </cell>
          <cell r="G97">
            <v>18789.47</v>
          </cell>
          <cell r="H97">
            <v>18789.47</v>
          </cell>
          <cell r="I97">
            <v>18789.47</v>
          </cell>
          <cell r="J97">
            <v>18789.47</v>
          </cell>
          <cell r="K97">
            <v>18789.47</v>
          </cell>
          <cell r="L97">
            <v>18789.47</v>
          </cell>
          <cell r="M97">
            <v>18789.47</v>
          </cell>
          <cell r="N97">
            <v>18789.47</v>
          </cell>
          <cell r="O97">
            <v>18789.47</v>
          </cell>
        </row>
        <row r="98">
          <cell r="A98">
            <v>18789.47</v>
          </cell>
          <cell r="B98">
            <v>18789.47</v>
          </cell>
          <cell r="C98">
            <v>18789.47</v>
          </cell>
          <cell r="D98">
            <v>18789.47</v>
          </cell>
          <cell r="E98">
            <v>18789.47</v>
          </cell>
          <cell r="F98">
            <v>18789.47</v>
          </cell>
          <cell r="G98">
            <v>18789.47</v>
          </cell>
          <cell r="H98">
            <v>18789.47</v>
          </cell>
          <cell r="I98">
            <v>18789.47</v>
          </cell>
          <cell r="J98">
            <v>18789.47</v>
          </cell>
          <cell r="K98">
            <v>18789.47</v>
          </cell>
          <cell r="L98">
            <v>18789.47</v>
          </cell>
          <cell r="M98">
            <v>18789.47</v>
          </cell>
          <cell r="N98">
            <v>18789.47</v>
          </cell>
          <cell r="O98">
            <v>18789.47</v>
          </cell>
        </row>
        <row r="99">
          <cell r="A99">
            <v>18789.47</v>
          </cell>
          <cell r="B99">
            <v>18789.47</v>
          </cell>
          <cell r="C99">
            <v>18789.47</v>
          </cell>
          <cell r="D99">
            <v>18789.47</v>
          </cell>
          <cell r="E99">
            <v>18789.47</v>
          </cell>
          <cell r="F99">
            <v>18789.47</v>
          </cell>
          <cell r="G99">
            <v>18789.47</v>
          </cell>
          <cell r="H99">
            <v>18789.47</v>
          </cell>
          <cell r="I99">
            <v>18789.47</v>
          </cell>
          <cell r="J99">
            <v>18789.47</v>
          </cell>
          <cell r="K99">
            <v>18789.47</v>
          </cell>
          <cell r="L99">
            <v>18789.47</v>
          </cell>
          <cell r="M99">
            <v>18789.47</v>
          </cell>
          <cell r="N99">
            <v>18789.47</v>
          </cell>
          <cell r="O99">
            <v>18789.47</v>
          </cell>
        </row>
        <row r="100">
          <cell r="A100">
            <v>18789.47</v>
          </cell>
          <cell r="B100">
            <v>18789.47</v>
          </cell>
          <cell r="C100">
            <v>18789.47</v>
          </cell>
          <cell r="D100">
            <v>18789.47</v>
          </cell>
          <cell r="E100">
            <v>18789.47</v>
          </cell>
          <cell r="F100">
            <v>18789.47</v>
          </cell>
          <cell r="G100">
            <v>18789.47</v>
          </cell>
          <cell r="H100">
            <v>18789.47</v>
          </cell>
          <cell r="I100">
            <v>18789.47</v>
          </cell>
          <cell r="J100">
            <v>18789.47</v>
          </cell>
          <cell r="K100">
            <v>18789.47</v>
          </cell>
          <cell r="L100">
            <v>18789.47</v>
          </cell>
          <cell r="M100">
            <v>18789.47</v>
          </cell>
          <cell r="N100">
            <v>18789.47</v>
          </cell>
          <cell r="O100">
            <v>18789.47</v>
          </cell>
        </row>
        <row r="101">
          <cell r="A101">
            <v>18789.47</v>
          </cell>
          <cell r="B101">
            <v>18789.47</v>
          </cell>
          <cell r="C101">
            <v>18789.47</v>
          </cell>
          <cell r="D101">
            <v>18789.47</v>
          </cell>
          <cell r="E101">
            <v>18789.47</v>
          </cell>
          <cell r="F101">
            <v>18789.47</v>
          </cell>
          <cell r="G101">
            <v>18789.47</v>
          </cell>
          <cell r="H101">
            <v>18789.47</v>
          </cell>
          <cell r="I101">
            <v>18789.47</v>
          </cell>
          <cell r="J101">
            <v>18789.47</v>
          </cell>
          <cell r="K101">
            <v>18789.47</v>
          </cell>
          <cell r="L101">
            <v>18789.47</v>
          </cell>
          <cell r="M101">
            <v>18789.47</v>
          </cell>
          <cell r="N101">
            <v>18789.47</v>
          </cell>
          <cell r="O101">
            <v>18789.47</v>
          </cell>
        </row>
        <row r="102">
          <cell r="A102">
            <v>18789.47</v>
          </cell>
          <cell r="B102">
            <v>18789.47</v>
          </cell>
          <cell r="C102">
            <v>18789.47</v>
          </cell>
          <cell r="D102">
            <v>18789.47</v>
          </cell>
          <cell r="E102">
            <v>18789.47</v>
          </cell>
          <cell r="F102">
            <v>18789.47</v>
          </cell>
          <cell r="G102">
            <v>18789.47</v>
          </cell>
          <cell r="H102">
            <v>18789.47</v>
          </cell>
          <cell r="I102">
            <v>18789.47</v>
          </cell>
          <cell r="J102">
            <v>18789.47</v>
          </cell>
          <cell r="K102">
            <v>18789.47</v>
          </cell>
          <cell r="L102">
            <v>18789.47</v>
          </cell>
          <cell r="M102">
            <v>18789.47</v>
          </cell>
          <cell r="N102">
            <v>18789.47</v>
          </cell>
          <cell r="O102">
            <v>18789.47</v>
          </cell>
        </row>
        <row r="103">
          <cell r="A103">
            <v>18789.47</v>
          </cell>
          <cell r="B103">
            <v>18789.47</v>
          </cell>
          <cell r="C103">
            <v>18789.47</v>
          </cell>
          <cell r="D103">
            <v>18789.47</v>
          </cell>
          <cell r="E103">
            <v>18789.47</v>
          </cell>
          <cell r="F103">
            <v>18789.47</v>
          </cell>
          <cell r="G103">
            <v>18789.47</v>
          </cell>
          <cell r="H103">
            <v>18789.47</v>
          </cell>
          <cell r="I103">
            <v>18789.47</v>
          </cell>
          <cell r="J103">
            <v>18789.47</v>
          </cell>
          <cell r="K103">
            <v>18789.47</v>
          </cell>
          <cell r="L103">
            <v>18789.47</v>
          </cell>
          <cell r="M103">
            <v>18789.47</v>
          </cell>
          <cell r="N103">
            <v>18789.47</v>
          </cell>
          <cell r="O103">
            <v>18789.47</v>
          </cell>
        </row>
        <row r="104">
          <cell r="A104">
            <v>18789.47</v>
          </cell>
          <cell r="B104">
            <v>18789.47</v>
          </cell>
          <cell r="C104">
            <v>18789.47</v>
          </cell>
          <cell r="D104">
            <v>18789.47</v>
          </cell>
          <cell r="E104">
            <v>18789.47</v>
          </cell>
          <cell r="F104">
            <v>18789.47</v>
          </cell>
          <cell r="G104">
            <v>18789.47</v>
          </cell>
          <cell r="H104">
            <v>18789.47</v>
          </cell>
          <cell r="I104">
            <v>18789.47</v>
          </cell>
          <cell r="J104">
            <v>18789.47</v>
          </cell>
          <cell r="K104">
            <v>18789.47</v>
          </cell>
          <cell r="L104">
            <v>18789.47</v>
          </cell>
          <cell r="M104">
            <v>18789.47</v>
          </cell>
          <cell r="N104">
            <v>18789.47</v>
          </cell>
          <cell r="O104">
            <v>18789.47</v>
          </cell>
        </row>
        <row r="105">
          <cell r="A105">
            <v>18789.47</v>
          </cell>
          <cell r="B105">
            <v>18789.47</v>
          </cell>
          <cell r="C105">
            <v>18789.47</v>
          </cell>
          <cell r="D105">
            <v>18789.47</v>
          </cell>
          <cell r="E105">
            <v>18789.47</v>
          </cell>
          <cell r="F105">
            <v>18789.47</v>
          </cell>
          <cell r="G105">
            <v>18789.47</v>
          </cell>
          <cell r="H105">
            <v>18789.47</v>
          </cell>
          <cell r="I105">
            <v>18789.47</v>
          </cell>
          <cell r="J105">
            <v>18789.47</v>
          </cell>
          <cell r="K105">
            <v>18789.47</v>
          </cell>
          <cell r="L105">
            <v>18789.47</v>
          </cell>
          <cell r="M105">
            <v>18789.47</v>
          </cell>
          <cell r="N105">
            <v>18789.47</v>
          </cell>
          <cell r="O105">
            <v>18789.47</v>
          </cell>
        </row>
        <row r="106">
          <cell r="A106">
            <v>18789.47</v>
          </cell>
          <cell r="B106">
            <v>18789.47</v>
          </cell>
          <cell r="C106">
            <v>18789.47</v>
          </cell>
          <cell r="D106">
            <v>18789.47</v>
          </cell>
          <cell r="E106">
            <v>18789.47</v>
          </cell>
          <cell r="F106">
            <v>18789.47</v>
          </cell>
          <cell r="G106">
            <v>18789.47</v>
          </cell>
          <cell r="H106">
            <v>18789.47</v>
          </cell>
          <cell r="I106">
            <v>18789.47</v>
          </cell>
          <cell r="J106">
            <v>18789.47</v>
          </cell>
          <cell r="K106">
            <v>18789.47</v>
          </cell>
          <cell r="L106">
            <v>18789.47</v>
          </cell>
          <cell r="M106">
            <v>18789.47</v>
          </cell>
          <cell r="N106">
            <v>18789.47</v>
          </cell>
          <cell r="O106">
            <v>18789.47</v>
          </cell>
        </row>
        <row r="107">
          <cell r="A107">
            <v>18789.47</v>
          </cell>
          <cell r="B107">
            <v>18789.47</v>
          </cell>
          <cell r="C107">
            <v>18789.47</v>
          </cell>
          <cell r="D107">
            <v>18789.47</v>
          </cell>
          <cell r="E107">
            <v>18789.47</v>
          </cell>
          <cell r="F107">
            <v>18789.47</v>
          </cell>
          <cell r="G107">
            <v>18789.47</v>
          </cell>
          <cell r="H107">
            <v>18789.47</v>
          </cell>
          <cell r="I107">
            <v>18789.47</v>
          </cell>
          <cell r="J107">
            <v>18789.47</v>
          </cell>
          <cell r="K107">
            <v>18789.47</v>
          </cell>
          <cell r="L107">
            <v>18789.47</v>
          </cell>
          <cell r="M107">
            <v>18789.47</v>
          </cell>
          <cell r="N107">
            <v>18789.47</v>
          </cell>
          <cell r="O107">
            <v>18789.47</v>
          </cell>
        </row>
        <row r="108">
          <cell r="A108">
            <v>18789.47</v>
          </cell>
          <cell r="B108">
            <v>18789.47</v>
          </cell>
          <cell r="C108">
            <v>18789.47</v>
          </cell>
          <cell r="D108">
            <v>18789.47</v>
          </cell>
          <cell r="E108">
            <v>18789.47</v>
          </cell>
          <cell r="F108">
            <v>18789.47</v>
          </cell>
          <cell r="G108">
            <v>18789.47</v>
          </cell>
          <cell r="H108">
            <v>18789.47</v>
          </cell>
          <cell r="I108">
            <v>18789.47</v>
          </cell>
          <cell r="J108">
            <v>18789.47</v>
          </cell>
          <cell r="K108">
            <v>18789.47</v>
          </cell>
          <cell r="L108">
            <v>18789.47</v>
          </cell>
          <cell r="M108">
            <v>18789.47</v>
          </cell>
          <cell r="N108">
            <v>18789.47</v>
          </cell>
          <cell r="O108">
            <v>18789.47</v>
          </cell>
        </row>
        <row r="109">
          <cell r="A109">
            <v>18789.47</v>
          </cell>
          <cell r="B109">
            <v>18789.47</v>
          </cell>
          <cell r="C109">
            <v>18789.47</v>
          </cell>
          <cell r="D109">
            <v>18789.47</v>
          </cell>
          <cell r="E109">
            <v>18789.47</v>
          </cell>
          <cell r="F109">
            <v>18789.47</v>
          </cell>
          <cell r="G109">
            <v>18789.47</v>
          </cell>
          <cell r="H109">
            <v>18789.47</v>
          </cell>
          <cell r="I109">
            <v>18789.47</v>
          </cell>
          <cell r="J109">
            <v>18789.47</v>
          </cell>
          <cell r="K109">
            <v>18789.47</v>
          </cell>
          <cell r="L109">
            <v>18789.47</v>
          </cell>
          <cell r="M109">
            <v>18789.47</v>
          </cell>
          <cell r="N109">
            <v>18789.47</v>
          </cell>
          <cell r="O109">
            <v>18789.47</v>
          </cell>
        </row>
        <row r="110">
          <cell r="A110">
            <v>18789.47</v>
          </cell>
          <cell r="B110">
            <v>18789.47</v>
          </cell>
          <cell r="C110">
            <v>18789.47</v>
          </cell>
          <cell r="D110">
            <v>18789.47</v>
          </cell>
          <cell r="E110">
            <v>18789.47</v>
          </cell>
          <cell r="F110">
            <v>18789.47</v>
          </cell>
          <cell r="G110">
            <v>18789.47</v>
          </cell>
          <cell r="H110">
            <v>18789.47</v>
          </cell>
          <cell r="I110">
            <v>18789.47</v>
          </cell>
          <cell r="J110">
            <v>18789.47</v>
          </cell>
          <cell r="K110">
            <v>18789.47</v>
          </cell>
          <cell r="L110">
            <v>18789.47</v>
          </cell>
          <cell r="M110">
            <v>18789.47</v>
          </cell>
          <cell r="N110">
            <v>18789.47</v>
          </cell>
          <cell r="O110">
            <v>18789.47</v>
          </cell>
        </row>
        <row r="111">
          <cell r="A111">
            <v>18789.47</v>
          </cell>
          <cell r="B111">
            <v>18789.47</v>
          </cell>
          <cell r="C111">
            <v>18789.47</v>
          </cell>
          <cell r="D111">
            <v>18789.47</v>
          </cell>
          <cell r="E111">
            <v>18789.47</v>
          </cell>
          <cell r="F111">
            <v>18789.47</v>
          </cell>
          <cell r="G111">
            <v>18789.47</v>
          </cell>
          <cell r="H111">
            <v>18789.47</v>
          </cell>
          <cell r="I111">
            <v>18789.47</v>
          </cell>
          <cell r="J111">
            <v>18789.47</v>
          </cell>
          <cell r="K111">
            <v>18789.47</v>
          </cell>
          <cell r="L111">
            <v>18789.47</v>
          </cell>
          <cell r="M111">
            <v>18789.47</v>
          </cell>
          <cell r="N111">
            <v>18789.47</v>
          </cell>
          <cell r="O111">
            <v>18789.47</v>
          </cell>
        </row>
        <row r="112">
          <cell r="A112">
            <v>18789.47</v>
          </cell>
          <cell r="B112">
            <v>18789.47</v>
          </cell>
          <cell r="C112">
            <v>18789.47</v>
          </cell>
          <cell r="D112">
            <v>18789.47</v>
          </cell>
          <cell r="E112">
            <v>18789.47</v>
          </cell>
          <cell r="F112">
            <v>18789.47</v>
          </cell>
          <cell r="G112">
            <v>18789.47</v>
          </cell>
          <cell r="H112">
            <v>18789.47</v>
          </cell>
          <cell r="I112">
            <v>18789.47</v>
          </cell>
          <cell r="J112">
            <v>18789.47</v>
          </cell>
          <cell r="K112">
            <v>18789.47</v>
          </cell>
          <cell r="L112">
            <v>18789.47</v>
          </cell>
          <cell r="M112">
            <v>18789.47</v>
          </cell>
          <cell r="N112">
            <v>18789.47</v>
          </cell>
          <cell r="O112">
            <v>18789.47</v>
          </cell>
        </row>
        <row r="113">
          <cell r="A113">
            <v>18789.47</v>
          </cell>
          <cell r="B113">
            <v>18789.47</v>
          </cell>
          <cell r="C113">
            <v>18789.47</v>
          </cell>
          <cell r="D113">
            <v>18789.47</v>
          </cell>
          <cell r="E113">
            <v>18789.47</v>
          </cell>
          <cell r="F113">
            <v>18789.47</v>
          </cell>
          <cell r="G113">
            <v>18789.47</v>
          </cell>
          <cell r="H113">
            <v>18789.47</v>
          </cell>
          <cell r="I113">
            <v>18789.47</v>
          </cell>
          <cell r="J113">
            <v>18789.47</v>
          </cell>
          <cell r="K113">
            <v>18789.47</v>
          </cell>
          <cell r="L113">
            <v>18789.47</v>
          </cell>
          <cell r="M113">
            <v>18789.47</v>
          </cell>
          <cell r="N113">
            <v>18789.47</v>
          </cell>
          <cell r="O113">
            <v>18789.47</v>
          </cell>
        </row>
        <row r="114">
          <cell r="A114">
            <v>18789.47</v>
          </cell>
          <cell r="B114">
            <v>18789.47</v>
          </cell>
          <cell r="C114">
            <v>18789.47</v>
          </cell>
          <cell r="D114">
            <v>18789.47</v>
          </cell>
          <cell r="E114">
            <v>18789.47</v>
          </cell>
          <cell r="F114">
            <v>18789.47</v>
          </cell>
          <cell r="G114">
            <v>18789.47</v>
          </cell>
          <cell r="H114">
            <v>18789.47</v>
          </cell>
          <cell r="I114">
            <v>18789.47</v>
          </cell>
          <cell r="J114">
            <v>18789.47</v>
          </cell>
          <cell r="K114">
            <v>18789.47</v>
          </cell>
          <cell r="L114">
            <v>18789.47</v>
          </cell>
          <cell r="M114">
            <v>18789.47</v>
          </cell>
          <cell r="N114">
            <v>18789.47</v>
          </cell>
          <cell r="O114">
            <v>18789.47</v>
          </cell>
        </row>
        <row r="115">
          <cell r="A115">
            <v>18789.47</v>
          </cell>
          <cell r="B115">
            <v>18789.47</v>
          </cell>
          <cell r="C115">
            <v>18789.47</v>
          </cell>
          <cell r="D115">
            <v>18789.47</v>
          </cell>
          <cell r="E115">
            <v>18789.47</v>
          </cell>
          <cell r="F115">
            <v>18789.47</v>
          </cell>
          <cell r="G115">
            <v>18789.47</v>
          </cell>
          <cell r="H115">
            <v>18789.47</v>
          </cell>
          <cell r="I115">
            <v>18789.47</v>
          </cell>
          <cell r="J115">
            <v>18789.47</v>
          </cell>
          <cell r="K115">
            <v>18789.47</v>
          </cell>
          <cell r="L115">
            <v>18789.47</v>
          </cell>
          <cell r="M115">
            <v>18789.47</v>
          </cell>
          <cell r="N115">
            <v>18789.47</v>
          </cell>
          <cell r="O115">
            <v>18789.47</v>
          </cell>
        </row>
        <row r="116">
          <cell r="A116">
            <v>18789.47</v>
          </cell>
          <cell r="B116">
            <v>18789.47</v>
          </cell>
          <cell r="C116">
            <v>18789.47</v>
          </cell>
          <cell r="D116">
            <v>18789.47</v>
          </cell>
          <cell r="E116">
            <v>18789.47</v>
          </cell>
          <cell r="F116">
            <v>18789.47</v>
          </cell>
          <cell r="G116">
            <v>18789.47</v>
          </cell>
          <cell r="H116">
            <v>18789.47</v>
          </cell>
          <cell r="I116">
            <v>18789.47</v>
          </cell>
          <cell r="J116">
            <v>18789.47</v>
          </cell>
          <cell r="K116">
            <v>18789.47</v>
          </cell>
          <cell r="L116">
            <v>18789.47</v>
          </cell>
          <cell r="M116">
            <v>18789.47</v>
          </cell>
          <cell r="N116">
            <v>18789.47</v>
          </cell>
          <cell r="O116">
            <v>18789.47</v>
          </cell>
        </row>
        <row r="117">
          <cell r="A117">
            <v>18789.47</v>
          </cell>
          <cell r="B117">
            <v>18789.47</v>
          </cell>
          <cell r="C117">
            <v>18789.47</v>
          </cell>
          <cell r="D117">
            <v>18789.47</v>
          </cell>
          <cell r="E117">
            <v>18789.47</v>
          </cell>
          <cell r="F117">
            <v>18789.47</v>
          </cell>
          <cell r="G117">
            <v>18789.47</v>
          </cell>
          <cell r="H117">
            <v>18789.47</v>
          </cell>
          <cell r="I117">
            <v>18789.47</v>
          </cell>
          <cell r="J117">
            <v>18789.47</v>
          </cell>
          <cell r="K117">
            <v>18789.47</v>
          </cell>
          <cell r="L117">
            <v>18789.47</v>
          </cell>
          <cell r="M117">
            <v>18789.47</v>
          </cell>
          <cell r="N117">
            <v>18789.47</v>
          </cell>
          <cell r="O117">
            <v>18789.47</v>
          </cell>
        </row>
        <row r="118">
          <cell r="A118">
            <v>18789.47</v>
          </cell>
          <cell r="B118">
            <v>18789.47</v>
          </cell>
          <cell r="C118">
            <v>18789.47</v>
          </cell>
          <cell r="D118">
            <v>18789.47</v>
          </cell>
          <cell r="E118">
            <v>18789.47</v>
          </cell>
          <cell r="F118">
            <v>18789.47</v>
          </cell>
          <cell r="G118">
            <v>18789.47</v>
          </cell>
          <cell r="H118">
            <v>18789.47</v>
          </cell>
          <cell r="I118">
            <v>18789.47</v>
          </cell>
          <cell r="J118">
            <v>18789.47</v>
          </cell>
          <cell r="K118">
            <v>18789.47</v>
          </cell>
          <cell r="L118">
            <v>18789.47</v>
          </cell>
          <cell r="M118">
            <v>18789.47</v>
          </cell>
          <cell r="N118">
            <v>18789.47</v>
          </cell>
          <cell r="O118">
            <v>18789.47</v>
          </cell>
        </row>
        <row r="119">
          <cell r="A119">
            <v>18789.47</v>
          </cell>
          <cell r="B119">
            <v>18789.47</v>
          </cell>
          <cell r="C119">
            <v>18789.47</v>
          </cell>
          <cell r="D119">
            <v>18789.47</v>
          </cell>
          <cell r="E119">
            <v>18789.47</v>
          </cell>
          <cell r="F119">
            <v>18789.47</v>
          </cell>
          <cell r="G119">
            <v>18789.47</v>
          </cell>
          <cell r="H119">
            <v>18789.47</v>
          </cell>
          <cell r="I119">
            <v>18789.47</v>
          </cell>
          <cell r="J119">
            <v>18789.47</v>
          </cell>
          <cell r="K119">
            <v>18789.47</v>
          </cell>
          <cell r="L119">
            <v>18789.47</v>
          </cell>
          <cell r="M119">
            <v>18789.47</v>
          </cell>
          <cell r="N119">
            <v>18789.47</v>
          </cell>
          <cell r="O119">
            <v>18789.47</v>
          </cell>
        </row>
        <row r="120">
          <cell r="A120">
            <v>18789.47</v>
          </cell>
          <cell r="B120">
            <v>18789.47</v>
          </cell>
          <cell r="C120">
            <v>18789.47</v>
          </cell>
          <cell r="D120">
            <v>18789.47</v>
          </cell>
          <cell r="E120">
            <v>18789.47</v>
          </cell>
          <cell r="F120">
            <v>18789.47</v>
          </cell>
          <cell r="G120">
            <v>18789.47</v>
          </cell>
          <cell r="H120">
            <v>18789.47</v>
          </cell>
          <cell r="I120">
            <v>18789.47</v>
          </cell>
          <cell r="J120">
            <v>18789.47</v>
          </cell>
          <cell r="K120">
            <v>18789.47</v>
          </cell>
          <cell r="L120">
            <v>18789.47</v>
          </cell>
          <cell r="M120">
            <v>18789.47</v>
          </cell>
          <cell r="N120">
            <v>18789.47</v>
          </cell>
          <cell r="O120">
            <v>18789.47</v>
          </cell>
        </row>
        <row r="121">
          <cell r="A121">
            <v>18789.47</v>
          </cell>
          <cell r="B121">
            <v>18789.47</v>
          </cell>
          <cell r="C121">
            <v>18789.47</v>
          </cell>
          <cell r="D121">
            <v>18789.47</v>
          </cell>
          <cell r="E121">
            <v>18789.47</v>
          </cell>
          <cell r="F121">
            <v>18789.47</v>
          </cell>
          <cell r="G121">
            <v>18789.47</v>
          </cell>
          <cell r="H121">
            <v>18789.47</v>
          </cell>
          <cell r="I121">
            <v>18789.47</v>
          </cell>
          <cell r="J121">
            <v>18789.47</v>
          </cell>
          <cell r="K121">
            <v>18789.47</v>
          </cell>
          <cell r="L121">
            <v>18789.47</v>
          </cell>
          <cell r="M121">
            <v>18789.47</v>
          </cell>
          <cell r="N121">
            <v>18789.47</v>
          </cell>
          <cell r="O121">
            <v>18789.47</v>
          </cell>
        </row>
        <row r="122">
          <cell r="A122">
            <v>18789.47</v>
          </cell>
          <cell r="B122">
            <v>18789.47</v>
          </cell>
          <cell r="C122">
            <v>18789.47</v>
          </cell>
          <cell r="D122">
            <v>18789.47</v>
          </cell>
          <cell r="E122">
            <v>18789.47</v>
          </cell>
          <cell r="F122">
            <v>18789.47</v>
          </cell>
          <cell r="G122">
            <v>18789.47</v>
          </cell>
          <cell r="H122">
            <v>18789.47</v>
          </cell>
          <cell r="I122">
            <v>18789.47</v>
          </cell>
          <cell r="J122">
            <v>18789.47</v>
          </cell>
          <cell r="K122">
            <v>18789.47</v>
          </cell>
          <cell r="L122">
            <v>18789.47</v>
          </cell>
          <cell r="M122">
            <v>18789.47</v>
          </cell>
          <cell r="N122">
            <v>18789.47</v>
          </cell>
          <cell r="O122">
            <v>18789.47</v>
          </cell>
        </row>
        <row r="123">
          <cell r="A123">
            <v>18789.47</v>
          </cell>
          <cell r="B123">
            <v>18789.47</v>
          </cell>
          <cell r="C123">
            <v>18789.47</v>
          </cell>
          <cell r="D123">
            <v>18789.47</v>
          </cell>
          <cell r="E123">
            <v>18789.47</v>
          </cell>
          <cell r="F123">
            <v>18789.47</v>
          </cell>
          <cell r="G123">
            <v>18789.47</v>
          </cell>
          <cell r="H123">
            <v>18789.47</v>
          </cell>
          <cell r="I123">
            <v>18789.47</v>
          </cell>
          <cell r="J123">
            <v>18789.47</v>
          </cell>
          <cell r="K123">
            <v>18789.47</v>
          </cell>
          <cell r="L123">
            <v>18789.47</v>
          </cell>
          <cell r="M123">
            <v>18789.47</v>
          </cell>
          <cell r="N123">
            <v>18789.47</v>
          </cell>
          <cell r="O123">
            <v>18789.47</v>
          </cell>
        </row>
        <row r="124">
          <cell r="A124">
            <v>18789.47</v>
          </cell>
          <cell r="B124">
            <v>18789.47</v>
          </cell>
          <cell r="C124">
            <v>18789.47</v>
          </cell>
          <cell r="D124">
            <v>18789.47</v>
          </cell>
          <cell r="E124">
            <v>18789.47</v>
          </cell>
          <cell r="F124">
            <v>18789.47</v>
          </cell>
          <cell r="G124">
            <v>18789.47</v>
          </cell>
          <cell r="H124">
            <v>18789.47</v>
          </cell>
          <cell r="I124">
            <v>18789.47</v>
          </cell>
          <cell r="J124">
            <v>18789.47</v>
          </cell>
          <cell r="K124">
            <v>18789.47</v>
          </cell>
          <cell r="L124">
            <v>18789.47</v>
          </cell>
          <cell r="M124">
            <v>18789.47</v>
          </cell>
          <cell r="N124">
            <v>18789.47</v>
          </cell>
          <cell r="O124">
            <v>18789.47</v>
          </cell>
        </row>
        <row r="125">
          <cell r="A125">
            <v>18789.47</v>
          </cell>
          <cell r="B125">
            <v>18789.47</v>
          </cell>
          <cell r="C125">
            <v>18789.47</v>
          </cell>
          <cell r="D125">
            <v>18789.47</v>
          </cell>
          <cell r="E125">
            <v>18789.47</v>
          </cell>
          <cell r="F125">
            <v>18789.47</v>
          </cell>
          <cell r="G125">
            <v>18789.47</v>
          </cell>
          <cell r="H125">
            <v>18789.47</v>
          </cell>
          <cell r="I125">
            <v>18789.47</v>
          </cell>
          <cell r="J125">
            <v>18789.47</v>
          </cell>
          <cell r="K125">
            <v>18789.47</v>
          </cell>
          <cell r="L125">
            <v>18789.47</v>
          </cell>
          <cell r="M125">
            <v>18789.47</v>
          </cell>
          <cell r="N125">
            <v>18789.47</v>
          </cell>
          <cell r="O125">
            <v>18789.47</v>
          </cell>
        </row>
        <row r="126">
          <cell r="A126">
            <v>18789.47</v>
          </cell>
          <cell r="B126">
            <v>18789.47</v>
          </cell>
          <cell r="C126">
            <v>18789.47</v>
          </cell>
          <cell r="D126">
            <v>18789.47</v>
          </cell>
          <cell r="E126">
            <v>18789.47</v>
          </cell>
          <cell r="F126">
            <v>18789.47</v>
          </cell>
          <cell r="G126">
            <v>18789.47</v>
          </cell>
          <cell r="H126">
            <v>18789.47</v>
          </cell>
          <cell r="I126">
            <v>18789.47</v>
          </cell>
          <cell r="J126">
            <v>18789.47</v>
          </cell>
          <cell r="K126">
            <v>18789.47</v>
          </cell>
          <cell r="L126">
            <v>18789.47</v>
          </cell>
          <cell r="M126">
            <v>18789.47</v>
          </cell>
          <cell r="N126">
            <v>18789.47</v>
          </cell>
          <cell r="O126">
            <v>18789.47</v>
          </cell>
        </row>
        <row r="127">
          <cell r="A127">
            <v>18789.47</v>
          </cell>
          <cell r="B127">
            <v>18789.47</v>
          </cell>
          <cell r="C127">
            <v>18789.47</v>
          </cell>
          <cell r="D127">
            <v>18789.47</v>
          </cell>
          <cell r="E127">
            <v>18789.47</v>
          </cell>
          <cell r="F127">
            <v>18789.47</v>
          </cell>
          <cell r="G127">
            <v>18789.47</v>
          </cell>
          <cell r="H127">
            <v>18789.47</v>
          </cell>
          <cell r="I127">
            <v>18789.47</v>
          </cell>
          <cell r="J127">
            <v>18789.47</v>
          </cell>
          <cell r="K127">
            <v>18789.47</v>
          </cell>
          <cell r="L127">
            <v>18789.47</v>
          </cell>
          <cell r="M127">
            <v>18789.47</v>
          </cell>
          <cell r="N127">
            <v>18789.47</v>
          </cell>
          <cell r="O127">
            <v>18789.47</v>
          </cell>
        </row>
        <row r="128">
          <cell r="A128">
            <v>18789.47</v>
          </cell>
          <cell r="B128">
            <v>18789.47</v>
          </cell>
          <cell r="C128">
            <v>18789.47</v>
          </cell>
          <cell r="D128">
            <v>18789.47</v>
          </cell>
          <cell r="E128">
            <v>18789.47</v>
          </cell>
          <cell r="F128">
            <v>18789.47</v>
          </cell>
          <cell r="G128">
            <v>18789.47</v>
          </cell>
          <cell r="H128">
            <v>18789.47</v>
          </cell>
          <cell r="I128">
            <v>18789.47</v>
          </cell>
          <cell r="J128">
            <v>18789.47</v>
          </cell>
          <cell r="K128">
            <v>18789.47</v>
          </cell>
          <cell r="L128">
            <v>18789.47</v>
          </cell>
          <cell r="M128">
            <v>18789.47</v>
          </cell>
          <cell r="N128">
            <v>18789.47</v>
          </cell>
          <cell r="O128">
            <v>18789.47</v>
          </cell>
        </row>
        <row r="129">
          <cell r="A129">
            <v>18789.47</v>
          </cell>
          <cell r="B129">
            <v>18789.47</v>
          </cell>
          <cell r="C129">
            <v>18789.47</v>
          </cell>
          <cell r="D129">
            <v>18789.47</v>
          </cell>
          <cell r="E129">
            <v>18789.47</v>
          </cell>
          <cell r="F129">
            <v>18789.47</v>
          </cell>
          <cell r="G129">
            <v>18789.47</v>
          </cell>
          <cell r="H129">
            <v>18789.47</v>
          </cell>
          <cell r="I129">
            <v>18789.47</v>
          </cell>
          <cell r="J129">
            <v>18789.47</v>
          </cell>
          <cell r="K129">
            <v>18789.47</v>
          </cell>
          <cell r="L129">
            <v>18789.47</v>
          </cell>
          <cell r="M129">
            <v>18789.47</v>
          </cell>
          <cell r="N129">
            <v>18789.47</v>
          </cell>
          <cell r="O129">
            <v>18789.47</v>
          </cell>
        </row>
        <row r="130">
          <cell r="A130">
            <v>18789.47</v>
          </cell>
          <cell r="B130">
            <v>18789.47</v>
          </cell>
          <cell r="C130">
            <v>18789.47</v>
          </cell>
          <cell r="D130">
            <v>18789.47</v>
          </cell>
          <cell r="E130">
            <v>18789.47</v>
          </cell>
          <cell r="F130">
            <v>18789.47</v>
          </cell>
          <cell r="G130">
            <v>18789.47</v>
          </cell>
          <cell r="H130">
            <v>18789.47</v>
          </cell>
          <cell r="I130">
            <v>18789.47</v>
          </cell>
          <cell r="J130">
            <v>18789.47</v>
          </cell>
          <cell r="K130">
            <v>18789.47</v>
          </cell>
          <cell r="L130">
            <v>18789.47</v>
          </cell>
          <cell r="M130">
            <v>18789.47</v>
          </cell>
          <cell r="N130">
            <v>18789.47</v>
          </cell>
          <cell r="O130">
            <v>18789.47</v>
          </cell>
        </row>
        <row r="131">
          <cell r="A131">
            <v>18789.47</v>
          </cell>
          <cell r="B131">
            <v>18789.47</v>
          </cell>
          <cell r="C131">
            <v>18789.47</v>
          </cell>
          <cell r="D131">
            <v>18789.47</v>
          </cell>
          <cell r="E131">
            <v>18789.47</v>
          </cell>
          <cell r="F131">
            <v>18789.47</v>
          </cell>
          <cell r="G131">
            <v>18789.47</v>
          </cell>
          <cell r="H131">
            <v>18789.47</v>
          </cell>
          <cell r="I131">
            <v>18789.47</v>
          </cell>
          <cell r="J131">
            <v>18789.47</v>
          </cell>
          <cell r="K131">
            <v>18789.47</v>
          </cell>
          <cell r="L131">
            <v>18789.47</v>
          </cell>
          <cell r="M131">
            <v>18789.47</v>
          </cell>
          <cell r="N131">
            <v>18789.47</v>
          </cell>
          <cell r="O131">
            <v>18789.47</v>
          </cell>
        </row>
        <row r="132">
          <cell r="A132">
            <v>18789.47</v>
          </cell>
          <cell r="B132">
            <v>18789.47</v>
          </cell>
          <cell r="C132">
            <v>18789.47</v>
          </cell>
          <cell r="D132">
            <v>18789.47</v>
          </cell>
          <cell r="E132">
            <v>18789.47</v>
          </cell>
          <cell r="F132">
            <v>18789.47</v>
          </cell>
          <cell r="G132">
            <v>18789.47</v>
          </cell>
          <cell r="H132">
            <v>18789.47</v>
          </cell>
          <cell r="I132">
            <v>18789.47</v>
          </cell>
          <cell r="J132">
            <v>18789.47</v>
          </cell>
          <cell r="K132">
            <v>18789.47</v>
          </cell>
          <cell r="L132">
            <v>18789.47</v>
          </cell>
          <cell r="M132">
            <v>18789.47</v>
          </cell>
          <cell r="N132">
            <v>18789.47</v>
          </cell>
          <cell r="O132">
            <v>18789.47</v>
          </cell>
        </row>
        <row r="133">
          <cell r="A133">
            <v>18789.47</v>
          </cell>
          <cell r="B133">
            <v>18789.47</v>
          </cell>
          <cell r="C133">
            <v>18789.47</v>
          </cell>
          <cell r="D133">
            <v>18789.47</v>
          </cell>
          <cell r="E133">
            <v>18789.47</v>
          </cell>
          <cell r="F133">
            <v>18789.47</v>
          </cell>
          <cell r="G133">
            <v>18789.47</v>
          </cell>
          <cell r="H133">
            <v>18789.47</v>
          </cell>
          <cell r="I133">
            <v>18789.47</v>
          </cell>
          <cell r="J133">
            <v>18789.47</v>
          </cell>
          <cell r="K133">
            <v>18789.47</v>
          </cell>
          <cell r="L133">
            <v>18789.47</v>
          </cell>
          <cell r="M133">
            <v>18789.47</v>
          </cell>
          <cell r="N133">
            <v>18789.47</v>
          </cell>
          <cell r="O133">
            <v>18789.47</v>
          </cell>
        </row>
        <row r="134">
          <cell r="A134">
            <v>18789.47</v>
          </cell>
          <cell r="B134">
            <v>18789.47</v>
          </cell>
          <cell r="C134">
            <v>18789.47</v>
          </cell>
          <cell r="D134">
            <v>18789.47</v>
          </cell>
          <cell r="E134">
            <v>18789.47</v>
          </cell>
          <cell r="F134">
            <v>18789.47</v>
          </cell>
          <cell r="G134">
            <v>18789.47</v>
          </cell>
          <cell r="H134">
            <v>18789.47</v>
          </cell>
          <cell r="I134">
            <v>18789.47</v>
          </cell>
          <cell r="J134">
            <v>18789.47</v>
          </cell>
          <cell r="K134">
            <v>18789.47</v>
          </cell>
          <cell r="L134">
            <v>18789.47</v>
          </cell>
          <cell r="M134">
            <v>18789.47</v>
          </cell>
          <cell r="N134">
            <v>18789.47</v>
          </cell>
          <cell r="O134">
            <v>18789.47</v>
          </cell>
        </row>
        <row r="135">
          <cell r="A135">
            <v>18789.47</v>
          </cell>
          <cell r="B135">
            <v>18789.47</v>
          </cell>
          <cell r="C135">
            <v>18789.47</v>
          </cell>
          <cell r="D135">
            <v>18789.47</v>
          </cell>
          <cell r="E135">
            <v>18789.47</v>
          </cell>
          <cell r="F135">
            <v>18789.47</v>
          </cell>
          <cell r="G135">
            <v>18789.47</v>
          </cell>
          <cell r="H135">
            <v>18789.47</v>
          </cell>
          <cell r="I135">
            <v>18789.47</v>
          </cell>
          <cell r="J135">
            <v>18789.47</v>
          </cell>
          <cell r="K135">
            <v>18789.47</v>
          </cell>
          <cell r="L135">
            <v>18789.47</v>
          </cell>
          <cell r="M135">
            <v>18789.47</v>
          </cell>
          <cell r="N135">
            <v>18789.47</v>
          </cell>
          <cell r="O135">
            <v>18789.47</v>
          </cell>
        </row>
        <row r="136">
          <cell r="A136">
            <v>18789.47</v>
          </cell>
          <cell r="B136">
            <v>18789.47</v>
          </cell>
          <cell r="C136">
            <v>18789.47</v>
          </cell>
          <cell r="D136">
            <v>18789.47</v>
          </cell>
          <cell r="E136">
            <v>18789.47</v>
          </cell>
          <cell r="F136">
            <v>18789.47</v>
          </cell>
          <cell r="G136">
            <v>18789.47</v>
          </cell>
          <cell r="H136">
            <v>18789.47</v>
          </cell>
          <cell r="I136">
            <v>18789.47</v>
          </cell>
          <cell r="J136">
            <v>18789.47</v>
          </cell>
          <cell r="K136">
            <v>18789.47</v>
          </cell>
          <cell r="L136">
            <v>18789.47</v>
          </cell>
          <cell r="M136">
            <v>18789.47</v>
          </cell>
          <cell r="N136">
            <v>18789.47</v>
          </cell>
          <cell r="O136">
            <v>18789.47</v>
          </cell>
        </row>
        <row r="137">
          <cell r="A137">
            <v>18789.47</v>
          </cell>
          <cell r="B137">
            <v>18789.47</v>
          </cell>
          <cell r="C137">
            <v>18789.47</v>
          </cell>
          <cell r="D137">
            <v>18789.47</v>
          </cell>
          <cell r="E137">
            <v>18789.47</v>
          </cell>
          <cell r="F137">
            <v>18789.47</v>
          </cell>
          <cell r="G137">
            <v>18789.47</v>
          </cell>
          <cell r="H137">
            <v>18789.47</v>
          </cell>
          <cell r="I137">
            <v>18789.47</v>
          </cell>
          <cell r="J137">
            <v>18789.47</v>
          </cell>
          <cell r="K137">
            <v>18789.47</v>
          </cell>
          <cell r="L137">
            <v>18789.47</v>
          </cell>
          <cell r="M137">
            <v>18789.47</v>
          </cell>
          <cell r="N137">
            <v>18789.47</v>
          </cell>
          <cell r="O137">
            <v>18789.47</v>
          </cell>
        </row>
        <row r="138">
          <cell r="A138">
            <v>18789.47</v>
          </cell>
          <cell r="B138">
            <v>18789.47</v>
          </cell>
          <cell r="C138">
            <v>18789.47</v>
          </cell>
          <cell r="D138">
            <v>18789.47</v>
          </cell>
          <cell r="E138">
            <v>18789.47</v>
          </cell>
          <cell r="F138">
            <v>18789.47</v>
          </cell>
          <cell r="G138">
            <v>18789.47</v>
          </cell>
          <cell r="H138">
            <v>18789.47</v>
          </cell>
          <cell r="I138">
            <v>18789.47</v>
          </cell>
          <cell r="J138">
            <v>18789.47</v>
          </cell>
          <cell r="K138">
            <v>18789.47</v>
          </cell>
          <cell r="L138">
            <v>18789.47</v>
          </cell>
          <cell r="M138">
            <v>18789.47</v>
          </cell>
          <cell r="N138">
            <v>18789.47</v>
          </cell>
          <cell r="O138">
            <v>18789.47</v>
          </cell>
        </row>
        <row r="139">
          <cell r="A139">
            <v>18789.47</v>
          </cell>
          <cell r="B139">
            <v>18789.47</v>
          </cell>
          <cell r="C139">
            <v>18789.47</v>
          </cell>
          <cell r="D139">
            <v>18789.47</v>
          </cell>
          <cell r="E139">
            <v>18789.47</v>
          </cell>
          <cell r="F139">
            <v>18789.47</v>
          </cell>
          <cell r="G139">
            <v>18789.47</v>
          </cell>
          <cell r="H139">
            <v>18789.47</v>
          </cell>
          <cell r="I139">
            <v>18789.47</v>
          </cell>
          <cell r="J139">
            <v>18789.47</v>
          </cell>
          <cell r="K139">
            <v>18789.47</v>
          </cell>
          <cell r="L139">
            <v>18789.47</v>
          </cell>
          <cell r="M139">
            <v>18789.47</v>
          </cell>
          <cell r="N139">
            <v>18789.47</v>
          </cell>
          <cell r="O139">
            <v>18789.47</v>
          </cell>
        </row>
        <row r="140">
          <cell r="A140">
            <v>18789.47</v>
          </cell>
          <cell r="B140">
            <v>18789.47</v>
          </cell>
          <cell r="C140">
            <v>18789.47</v>
          </cell>
          <cell r="D140">
            <v>18789.47</v>
          </cell>
          <cell r="E140">
            <v>18789.47</v>
          </cell>
          <cell r="F140">
            <v>18789.47</v>
          </cell>
          <cell r="G140">
            <v>18789.47</v>
          </cell>
          <cell r="H140">
            <v>18789.47</v>
          </cell>
          <cell r="I140">
            <v>18789.47</v>
          </cell>
          <cell r="J140">
            <v>18789.47</v>
          </cell>
          <cell r="K140">
            <v>18789.47</v>
          </cell>
          <cell r="L140">
            <v>18789.47</v>
          </cell>
          <cell r="M140">
            <v>18789.47</v>
          </cell>
          <cell r="N140">
            <v>18789.47</v>
          </cell>
          <cell r="O140">
            <v>18789.47</v>
          </cell>
        </row>
        <row r="141">
          <cell r="A141">
            <v>18789.47</v>
          </cell>
          <cell r="B141">
            <v>18789.47</v>
          </cell>
          <cell r="C141">
            <v>18789.47</v>
          </cell>
          <cell r="D141">
            <v>18789.47</v>
          </cell>
          <cell r="E141">
            <v>18789.47</v>
          </cell>
          <cell r="F141">
            <v>18789.47</v>
          </cell>
          <cell r="G141">
            <v>18789.47</v>
          </cell>
          <cell r="H141">
            <v>18789.47</v>
          </cell>
          <cell r="I141">
            <v>18789.47</v>
          </cell>
          <cell r="J141">
            <v>18789.47</v>
          </cell>
          <cell r="K141">
            <v>18789.47</v>
          </cell>
          <cell r="L141">
            <v>18789.47</v>
          </cell>
          <cell r="M141">
            <v>18789.47</v>
          </cell>
          <cell r="N141">
            <v>18789.47</v>
          </cell>
          <cell r="O141">
            <v>18789.47</v>
          </cell>
        </row>
        <row r="142">
          <cell r="A142">
            <v>18789.47</v>
          </cell>
          <cell r="B142">
            <v>18789.47</v>
          </cell>
          <cell r="C142">
            <v>18789.47</v>
          </cell>
          <cell r="D142">
            <v>18789.47</v>
          </cell>
          <cell r="E142">
            <v>18789.47</v>
          </cell>
          <cell r="F142">
            <v>18789.47</v>
          </cell>
          <cell r="G142">
            <v>18789.47</v>
          </cell>
          <cell r="H142">
            <v>18789.47</v>
          </cell>
          <cell r="I142">
            <v>18789.47</v>
          </cell>
          <cell r="J142">
            <v>18789.47</v>
          </cell>
          <cell r="K142">
            <v>18789.47</v>
          </cell>
          <cell r="L142">
            <v>18789.47</v>
          </cell>
          <cell r="M142">
            <v>18789.47</v>
          </cell>
          <cell r="N142">
            <v>18789.47</v>
          </cell>
          <cell r="O142">
            <v>18789.47</v>
          </cell>
        </row>
        <row r="143">
          <cell r="A143">
            <v>18789.47</v>
          </cell>
          <cell r="B143">
            <v>18789.47</v>
          </cell>
          <cell r="C143">
            <v>18789.47</v>
          </cell>
          <cell r="D143">
            <v>18789.47</v>
          </cell>
          <cell r="E143">
            <v>18789.47</v>
          </cell>
          <cell r="F143">
            <v>18789.47</v>
          </cell>
          <cell r="G143">
            <v>18789.47</v>
          </cell>
          <cell r="H143">
            <v>18789.47</v>
          </cell>
          <cell r="I143">
            <v>18789.47</v>
          </cell>
          <cell r="J143">
            <v>18789.47</v>
          </cell>
          <cell r="K143">
            <v>18789.47</v>
          </cell>
          <cell r="L143">
            <v>18789.47</v>
          </cell>
          <cell r="M143">
            <v>18789.47</v>
          </cell>
          <cell r="N143">
            <v>18789.47</v>
          </cell>
          <cell r="O143">
            <v>18789.47</v>
          </cell>
        </row>
        <row r="144">
          <cell r="A144">
            <v>18789.47</v>
          </cell>
          <cell r="B144">
            <v>18789.47</v>
          </cell>
          <cell r="C144">
            <v>18789.47</v>
          </cell>
          <cell r="D144">
            <v>18789.47</v>
          </cell>
          <cell r="E144">
            <v>18789.47</v>
          </cell>
          <cell r="F144">
            <v>18789.47</v>
          </cell>
          <cell r="G144">
            <v>18789.47</v>
          </cell>
          <cell r="H144">
            <v>18789.47</v>
          </cell>
          <cell r="I144">
            <v>18789.47</v>
          </cell>
          <cell r="J144">
            <v>18789.47</v>
          </cell>
          <cell r="K144">
            <v>18789.47</v>
          </cell>
          <cell r="L144">
            <v>18789.47</v>
          </cell>
          <cell r="M144">
            <v>18789.47</v>
          </cell>
          <cell r="N144">
            <v>18789.47</v>
          </cell>
          <cell r="O144">
            <v>18789.47</v>
          </cell>
        </row>
        <row r="145">
          <cell r="A145">
            <v>18789.47</v>
          </cell>
          <cell r="B145">
            <v>18789.47</v>
          </cell>
          <cell r="C145">
            <v>18789.47</v>
          </cell>
          <cell r="D145">
            <v>18789.47</v>
          </cell>
          <cell r="E145">
            <v>18789.47</v>
          </cell>
          <cell r="F145">
            <v>18789.47</v>
          </cell>
          <cell r="G145">
            <v>18789.47</v>
          </cell>
          <cell r="H145">
            <v>18789.47</v>
          </cell>
          <cell r="I145">
            <v>18789.47</v>
          </cell>
          <cell r="J145">
            <v>18789.47</v>
          </cell>
          <cell r="K145">
            <v>18789.47</v>
          </cell>
          <cell r="L145">
            <v>18789.47</v>
          </cell>
          <cell r="M145">
            <v>18789.47</v>
          </cell>
          <cell r="N145">
            <v>18789.47</v>
          </cell>
          <cell r="O145">
            <v>18789.47</v>
          </cell>
        </row>
        <row r="146">
          <cell r="A146">
            <v>18789.47</v>
          </cell>
          <cell r="B146">
            <v>18789.47</v>
          </cell>
          <cell r="C146">
            <v>18789.47</v>
          </cell>
          <cell r="D146">
            <v>18789.47</v>
          </cell>
          <cell r="E146">
            <v>18789.47</v>
          </cell>
          <cell r="F146">
            <v>18789.47</v>
          </cell>
          <cell r="G146">
            <v>18789.47</v>
          </cell>
          <cell r="H146">
            <v>18789.47</v>
          </cell>
          <cell r="I146">
            <v>18789.47</v>
          </cell>
          <cell r="J146">
            <v>18789.47</v>
          </cell>
          <cell r="K146">
            <v>18789.47</v>
          </cell>
          <cell r="L146">
            <v>18789.47</v>
          </cell>
          <cell r="M146">
            <v>18789.47</v>
          </cell>
          <cell r="N146">
            <v>18789.47</v>
          </cell>
          <cell r="O146">
            <v>18789.47</v>
          </cell>
        </row>
        <row r="147">
          <cell r="A147">
            <v>18789.47</v>
          </cell>
          <cell r="B147">
            <v>18789.47</v>
          </cell>
          <cell r="C147">
            <v>18789.47</v>
          </cell>
          <cell r="D147">
            <v>18789.47</v>
          </cell>
          <cell r="E147">
            <v>18789.47</v>
          </cell>
          <cell r="F147">
            <v>18789.47</v>
          </cell>
          <cell r="G147">
            <v>18789.47</v>
          </cell>
          <cell r="H147">
            <v>18789.47</v>
          </cell>
          <cell r="I147">
            <v>18789.47</v>
          </cell>
          <cell r="J147">
            <v>18789.47</v>
          </cell>
          <cell r="K147">
            <v>18789.47</v>
          </cell>
          <cell r="L147">
            <v>18789.47</v>
          </cell>
          <cell r="M147">
            <v>18789.47</v>
          </cell>
          <cell r="N147">
            <v>18789.47</v>
          </cell>
          <cell r="O147">
            <v>18789.47</v>
          </cell>
        </row>
        <row r="148">
          <cell r="A148">
            <v>18789.47</v>
          </cell>
          <cell r="B148">
            <v>18789.47</v>
          </cell>
          <cell r="C148">
            <v>18789.47</v>
          </cell>
          <cell r="D148">
            <v>18789.47</v>
          </cell>
          <cell r="E148">
            <v>18789.47</v>
          </cell>
          <cell r="F148">
            <v>18789.47</v>
          </cell>
          <cell r="G148">
            <v>18789.47</v>
          </cell>
          <cell r="H148">
            <v>18789.47</v>
          </cell>
          <cell r="I148">
            <v>18789.47</v>
          </cell>
          <cell r="J148">
            <v>18789.47</v>
          </cell>
          <cell r="K148">
            <v>18789.47</v>
          </cell>
          <cell r="L148">
            <v>18789.47</v>
          </cell>
          <cell r="M148">
            <v>18789.47</v>
          </cell>
          <cell r="N148">
            <v>18789.47</v>
          </cell>
          <cell r="O148">
            <v>18789.47</v>
          </cell>
        </row>
        <row r="149">
          <cell r="A149">
            <v>18789.47</v>
          </cell>
          <cell r="B149">
            <v>18789.47</v>
          </cell>
          <cell r="C149">
            <v>18789.47</v>
          </cell>
          <cell r="D149">
            <v>18789.47</v>
          </cell>
          <cell r="E149">
            <v>18789.47</v>
          </cell>
          <cell r="F149">
            <v>18789.47</v>
          </cell>
          <cell r="G149">
            <v>18789.47</v>
          </cell>
          <cell r="H149">
            <v>18789.47</v>
          </cell>
          <cell r="I149">
            <v>18789.47</v>
          </cell>
          <cell r="J149">
            <v>18789.47</v>
          </cell>
          <cell r="K149">
            <v>18789.47</v>
          </cell>
          <cell r="L149">
            <v>18789.47</v>
          </cell>
          <cell r="M149">
            <v>18789.47</v>
          </cell>
          <cell r="N149">
            <v>18789.47</v>
          </cell>
          <cell r="O149">
            <v>18789.47</v>
          </cell>
        </row>
        <row r="150">
          <cell r="A150">
            <v>18789.47</v>
          </cell>
          <cell r="B150">
            <v>18789.47</v>
          </cell>
          <cell r="C150">
            <v>18789.47</v>
          </cell>
          <cell r="D150">
            <v>18789.47</v>
          </cell>
          <cell r="E150">
            <v>18789.47</v>
          </cell>
          <cell r="F150">
            <v>18789.47</v>
          </cell>
          <cell r="G150">
            <v>18789.47</v>
          </cell>
          <cell r="H150">
            <v>18789.47</v>
          </cell>
          <cell r="I150">
            <v>18789.47</v>
          </cell>
          <cell r="J150">
            <v>18789.47</v>
          </cell>
          <cell r="K150">
            <v>18789.47</v>
          </cell>
          <cell r="L150">
            <v>18789.47</v>
          </cell>
          <cell r="M150">
            <v>18789.47</v>
          </cell>
          <cell r="N150">
            <v>18789.47</v>
          </cell>
          <cell r="O150">
            <v>18789.47</v>
          </cell>
        </row>
        <row r="151">
          <cell r="A151">
            <v>18789.47</v>
          </cell>
          <cell r="B151">
            <v>18789.47</v>
          </cell>
          <cell r="C151">
            <v>18789.47</v>
          </cell>
          <cell r="D151">
            <v>18789.47</v>
          </cell>
          <cell r="E151">
            <v>18789.47</v>
          </cell>
          <cell r="F151">
            <v>18789.47</v>
          </cell>
          <cell r="G151">
            <v>18789.47</v>
          </cell>
          <cell r="H151">
            <v>18789.47</v>
          </cell>
          <cell r="I151">
            <v>18789.47</v>
          </cell>
          <cell r="J151">
            <v>18789.47</v>
          </cell>
          <cell r="K151">
            <v>18789.47</v>
          </cell>
          <cell r="L151">
            <v>18789.47</v>
          </cell>
          <cell r="M151">
            <v>18789.47</v>
          </cell>
          <cell r="N151">
            <v>18789.47</v>
          </cell>
          <cell r="O151">
            <v>18789.47</v>
          </cell>
        </row>
        <row r="152">
          <cell r="A152">
            <v>18789.47</v>
          </cell>
          <cell r="B152">
            <v>18789.47</v>
          </cell>
          <cell r="C152">
            <v>18789.47</v>
          </cell>
          <cell r="D152">
            <v>18789.47</v>
          </cell>
          <cell r="E152">
            <v>18789.47</v>
          </cell>
          <cell r="F152">
            <v>18789.47</v>
          </cell>
          <cell r="G152">
            <v>18789.47</v>
          </cell>
          <cell r="H152">
            <v>18789.47</v>
          </cell>
          <cell r="I152">
            <v>18789.47</v>
          </cell>
          <cell r="J152">
            <v>18789.47</v>
          </cell>
          <cell r="K152">
            <v>18789.47</v>
          </cell>
          <cell r="L152">
            <v>18789.47</v>
          </cell>
          <cell r="M152">
            <v>18789.47</v>
          </cell>
          <cell r="N152">
            <v>18789.47</v>
          </cell>
          <cell r="O152">
            <v>18789.47</v>
          </cell>
        </row>
        <row r="153">
          <cell r="A153">
            <v>18789.47</v>
          </cell>
          <cell r="B153">
            <v>18789.47</v>
          </cell>
          <cell r="C153">
            <v>18789.47</v>
          </cell>
          <cell r="D153">
            <v>18789.47</v>
          </cell>
          <cell r="E153">
            <v>18789.47</v>
          </cell>
          <cell r="F153">
            <v>18789.47</v>
          </cell>
          <cell r="G153">
            <v>18789.47</v>
          </cell>
          <cell r="H153">
            <v>18789.47</v>
          </cell>
          <cell r="I153">
            <v>18789.47</v>
          </cell>
          <cell r="J153">
            <v>18789.47</v>
          </cell>
          <cell r="K153">
            <v>18789.47</v>
          </cell>
          <cell r="L153">
            <v>18789.47</v>
          </cell>
          <cell r="M153">
            <v>18789.47</v>
          </cell>
          <cell r="N153">
            <v>18789.47</v>
          </cell>
          <cell r="O153">
            <v>18789.47</v>
          </cell>
        </row>
        <row r="154">
          <cell r="A154">
            <v>18789.47</v>
          </cell>
          <cell r="B154">
            <v>18789.47</v>
          </cell>
          <cell r="C154">
            <v>18789.47</v>
          </cell>
          <cell r="D154">
            <v>18789.47</v>
          </cell>
          <cell r="E154">
            <v>18789.47</v>
          </cell>
          <cell r="F154">
            <v>18789.47</v>
          </cell>
          <cell r="G154">
            <v>18789.47</v>
          </cell>
          <cell r="H154">
            <v>18789.47</v>
          </cell>
          <cell r="I154">
            <v>18789.47</v>
          </cell>
          <cell r="J154">
            <v>18789.47</v>
          </cell>
          <cell r="K154">
            <v>18789.47</v>
          </cell>
          <cell r="L154">
            <v>18789.47</v>
          </cell>
          <cell r="M154">
            <v>18789.47</v>
          </cell>
          <cell r="N154">
            <v>18789.47</v>
          </cell>
          <cell r="O154">
            <v>18789.47</v>
          </cell>
        </row>
        <row r="155">
          <cell r="A155">
            <v>18789.47</v>
          </cell>
          <cell r="B155">
            <v>18789.47</v>
          </cell>
          <cell r="C155">
            <v>18789.47</v>
          </cell>
          <cell r="D155">
            <v>18789.47</v>
          </cell>
          <cell r="E155">
            <v>18789.47</v>
          </cell>
          <cell r="F155">
            <v>18789.47</v>
          </cell>
          <cell r="G155">
            <v>18789.47</v>
          </cell>
          <cell r="H155">
            <v>18789.47</v>
          </cell>
          <cell r="I155">
            <v>18789.47</v>
          </cell>
          <cell r="J155">
            <v>18789.47</v>
          </cell>
          <cell r="K155">
            <v>18789.47</v>
          </cell>
          <cell r="L155">
            <v>18789.47</v>
          </cell>
          <cell r="M155">
            <v>18789.47</v>
          </cell>
          <cell r="N155">
            <v>18789.47</v>
          </cell>
          <cell r="O155">
            <v>18789.47</v>
          </cell>
        </row>
        <row r="156">
          <cell r="A156">
            <v>18789.47</v>
          </cell>
          <cell r="B156">
            <v>18789.47</v>
          </cell>
          <cell r="C156">
            <v>18789.47</v>
          </cell>
          <cell r="D156">
            <v>18789.47</v>
          </cell>
          <cell r="E156">
            <v>18789.47</v>
          </cell>
          <cell r="F156">
            <v>18789.47</v>
          </cell>
          <cell r="G156">
            <v>18789.47</v>
          </cell>
          <cell r="H156">
            <v>18789.47</v>
          </cell>
          <cell r="I156">
            <v>18789.47</v>
          </cell>
          <cell r="J156">
            <v>18789.47</v>
          </cell>
          <cell r="K156">
            <v>18789.47</v>
          </cell>
          <cell r="L156">
            <v>18789.47</v>
          </cell>
          <cell r="M156">
            <v>18789.47</v>
          </cell>
          <cell r="N156">
            <v>18789.47</v>
          </cell>
          <cell r="O156">
            <v>18789.47</v>
          </cell>
        </row>
        <row r="157">
          <cell r="A157">
            <v>18789.47</v>
          </cell>
          <cell r="B157">
            <v>18789.47</v>
          </cell>
          <cell r="C157">
            <v>18789.47</v>
          </cell>
          <cell r="D157">
            <v>18789.47</v>
          </cell>
          <cell r="E157">
            <v>18789.47</v>
          </cell>
          <cell r="F157">
            <v>18789.47</v>
          </cell>
          <cell r="G157">
            <v>18789.47</v>
          </cell>
          <cell r="H157">
            <v>18789.47</v>
          </cell>
          <cell r="I157">
            <v>18789.47</v>
          </cell>
          <cell r="J157">
            <v>18789.47</v>
          </cell>
          <cell r="K157">
            <v>18789.47</v>
          </cell>
          <cell r="L157">
            <v>18789.47</v>
          </cell>
          <cell r="M157">
            <v>18789.47</v>
          </cell>
          <cell r="N157">
            <v>18789.47</v>
          </cell>
          <cell r="O157">
            <v>18789.47</v>
          </cell>
        </row>
        <row r="158">
          <cell r="A158">
            <v>18789.47</v>
          </cell>
          <cell r="B158">
            <v>18789.47</v>
          </cell>
          <cell r="C158">
            <v>18789.47</v>
          </cell>
          <cell r="D158">
            <v>18789.47</v>
          </cell>
          <cell r="E158">
            <v>18789.47</v>
          </cell>
          <cell r="F158">
            <v>18789.47</v>
          </cell>
          <cell r="G158">
            <v>18789.47</v>
          </cell>
          <cell r="H158">
            <v>18789.47</v>
          </cell>
          <cell r="I158">
            <v>18789.47</v>
          </cell>
          <cell r="J158">
            <v>18789.47</v>
          </cell>
          <cell r="K158">
            <v>18789.47</v>
          </cell>
          <cell r="L158">
            <v>18789.47</v>
          </cell>
          <cell r="M158">
            <v>18789.47</v>
          </cell>
          <cell r="N158">
            <v>18789.47</v>
          </cell>
          <cell r="O158">
            <v>18789.47</v>
          </cell>
        </row>
        <row r="159">
          <cell r="A159">
            <v>18789.47</v>
          </cell>
          <cell r="B159">
            <v>18789.47</v>
          </cell>
          <cell r="C159">
            <v>18789.47</v>
          </cell>
          <cell r="D159">
            <v>18789.47</v>
          </cell>
          <cell r="E159">
            <v>18789.47</v>
          </cell>
          <cell r="F159">
            <v>18789.47</v>
          </cell>
          <cell r="G159">
            <v>18789.47</v>
          </cell>
          <cell r="H159">
            <v>18789.47</v>
          </cell>
          <cell r="I159">
            <v>18789.47</v>
          </cell>
          <cell r="J159">
            <v>18789.47</v>
          </cell>
          <cell r="K159">
            <v>18789.47</v>
          </cell>
          <cell r="L159">
            <v>18789.47</v>
          </cell>
          <cell r="M159">
            <v>18789.47</v>
          </cell>
          <cell r="N159">
            <v>18789.47</v>
          </cell>
          <cell r="O159">
            <v>18789.47</v>
          </cell>
        </row>
        <row r="160">
          <cell r="A160">
            <v>18789.47</v>
          </cell>
          <cell r="B160">
            <v>18789.47</v>
          </cell>
          <cell r="C160">
            <v>18789.47</v>
          </cell>
          <cell r="D160">
            <v>18789.47</v>
          </cell>
          <cell r="E160">
            <v>18789.47</v>
          </cell>
          <cell r="F160">
            <v>18789.47</v>
          </cell>
          <cell r="G160">
            <v>18789.47</v>
          </cell>
          <cell r="H160">
            <v>18789.47</v>
          </cell>
          <cell r="I160">
            <v>18789.47</v>
          </cell>
          <cell r="J160">
            <v>18789.47</v>
          </cell>
          <cell r="K160">
            <v>18789.47</v>
          </cell>
          <cell r="L160">
            <v>18789.47</v>
          </cell>
          <cell r="M160">
            <v>18789.47</v>
          </cell>
          <cell r="N160">
            <v>18789.47</v>
          </cell>
          <cell r="O160">
            <v>18789.47</v>
          </cell>
        </row>
        <row r="161">
          <cell r="A161">
            <v>18789.47</v>
          </cell>
          <cell r="B161">
            <v>18789.47</v>
          </cell>
          <cell r="C161">
            <v>18789.47</v>
          </cell>
          <cell r="D161">
            <v>18789.47</v>
          </cell>
          <cell r="E161">
            <v>18789.47</v>
          </cell>
          <cell r="F161">
            <v>18789.47</v>
          </cell>
          <cell r="G161">
            <v>18789.47</v>
          </cell>
          <cell r="H161">
            <v>18789.47</v>
          </cell>
          <cell r="I161">
            <v>18789.47</v>
          </cell>
          <cell r="J161">
            <v>18789.47</v>
          </cell>
          <cell r="K161">
            <v>18789.47</v>
          </cell>
          <cell r="L161">
            <v>18789.47</v>
          </cell>
          <cell r="M161">
            <v>18789.47</v>
          </cell>
          <cell r="N161">
            <v>18789.47</v>
          </cell>
          <cell r="O161">
            <v>18789.47</v>
          </cell>
        </row>
        <row r="162">
          <cell r="A162">
            <v>18789.47</v>
          </cell>
          <cell r="B162">
            <v>18789.47</v>
          </cell>
          <cell r="C162">
            <v>18789.47</v>
          </cell>
          <cell r="D162">
            <v>18789.47</v>
          </cell>
          <cell r="E162">
            <v>18789.47</v>
          </cell>
          <cell r="F162">
            <v>18789.47</v>
          </cell>
          <cell r="G162">
            <v>18789.47</v>
          </cell>
          <cell r="H162">
            <v>18789.47</v>
          </cell>
          <cell r="I162">
            <v>18789.47</v>
          </cell>
          <cell r="J162">
            <v>18789.47</v>
          </cell>
          <cell r="K162">
            <v>18789.47</v>
          </cell>
          <cell r="L162">
            <v>18789.47</v>
          </cell>
          <cell r="M162">
            <v>18789.47</v>
          </cell>
          <cell r="N162">
            <v>18789.47</v>
          </cell>
          <cell r="O162">
            <v>18789.47</v>
          </cell>
        </row>
        <row r="163">
          <cell r="A163">
            <v>18789.47</v>
          </cell>
          <cell r="B163">
            <v>18789.47</v>
          </cell>
          <cell r="C163">
            <v>18789.47</v>
          </cell>
          <cell r="D163">
            <v>18789.47</v>
          </cell>
          <cell r="E163">
            <v>18789.47</v>
          </cell>
          <cell r="F163">
            <v>18789.47</v>
          </cell>
          <cell r="G163">
            <v>18789.47</v>
          </cell>
          <cell r="H163">
            <v>18789.47</v>
          </cell>
          <cell r="I163">
            <v>18789.47</v>
          </cell>
          <cell r="J163">
            <v>18789.47</v>
          </cell>
          <cell r="K163">
            <v>18789.47</v>
          </cell>
          <cell r="L163">
            <v>18789.47</v>
          </cell>
          <cell r="M163">
            <v>18789.47</v>
          </cell>
          <cell r="N163">
            <v>18789.47</v>
          </cell>
          <cell r="O163">
            <v>18789.47</v>
          </cell>
        </row>
        <row r="164">
          <cell r="A164">
            <v>18789.47</v>
          </cell>
          <cell r="B164">
            <v>18789.47</v>
          </cell>
          <cell r="C164">
            <v>18789.47</v>
          </cell>
          <cell r="D164">
            <v>18789.47</v>
          </cell>
          <cell r="E164">
            <v>18789.47</v>
          </cell>
          <cell r="F164">
            <v>18789.47</v>
          </cell>
          <cell r="G164">
            <v>18789.47</v>
          </cell>
          <cell r="H164">
            <v>18789.47</v>
          </cell>
          <cell r="I164">
            <v>18789.47</v>
          </cell>
          <cell r="J164">
            <v>18789.47</v>
          </cell>
          <cell r="K164">
            <v>18789.47</v>
          </cell>
          <cell r="L164">
            <v>18789.47</v>
          </cell>
          <cell r="M164">
            <v>18789.47</v>
          </cell>
          <cell r="N164">
            <v>18789.47</v>
          </cell>
          <cell r="O164">
            <v>18789.47</v>
          </cell>
        </row>
        <row r="165">
          <cell r="A165">
            <v>18789.47</v>
          </cell>
          <cell r="B165">
            <v>18789.47</v>
          </cell>
          <cell r="C165">
            <v>18789.47</v>
          </cell>
          <cell r="D165">
            <v>18789.47</v>
          </cell>
          <cell r="E165">
            <v>18789.47</v>
          </cell>
          <cell r="F165">
            <v>18789.47</v>
          </cell>
          <cell r="G165">
            <v>18789.47</v>
          </cell>
          <cell r="H165">
            <v>18789.47</v>
          </cell>
          <cell r="I165">
            <v>18789.47</v>
          </cell>
          <cell r="J165">
            <v>18789.47</v>
          </cell>
          <cell r="K165">
            <v>18789.47</v>
          </cell>
          <cell r="L165">
            <v>18789.47</v>
          </cell>
          <cell r="M165">
            <v>18789.47</v>
          </cell>
          <cell r="N165">
            <v>18789.47</v>
          </cell>
          <cell r="O165">
            <v>18789.47</v>
          </cell>
        </row>
        <row r="166">
          <cell r="A166">
            <v>18789.47</v>
          </cell>
          <cell r="B166">
            <v>18789.47</v>
          </cell>
          <cell r="C166">
            <v>18789.47</v>
          </cell>
          <cell r="D166">
            <v>18789.47</v>
          </cell>
          <cell r="E166">
            <v>18789.47</v>
          </cell>
          <cell r="F166">
            <v>18789.47</v>
          </cell>
          <cell r="G166">
            <v>18789.47</v>
          </cell>
          <cell r="H166">
            <v>18789.47</v>
          </cell>
          <cell r="I166">
            <v>18789.47</v>
          </cell>
          <cell r="J166">
            <v>18789.47</v>
          </cell>
          <cell r="K166">
            <v>18789.47</v>
          </cell>
          <cell r="L166">
            <v>18789.47</v>
          </cell>
          <cell r="M166">
            <v>18789.47</v>
          </cell>
          <cell r="N166">
            <v>18789.47</v>
          </cell>
          <cell r="O166">
            <v>18789.47</v>
          </cell>
        </row>
        <row r="167">
          <cell r="A167">
            <v>18789.47</v>
          </cell>
          <cell r="B167">
            <v>18789.47</v>
          </cell>
          <cell r="C167">
            <v>18789.47</v>
          </cell>
          <cell r="D167">
            <v>18789.47</v>
          </cell>
          <cell r="E167">
            <v>18789.47</v>
          </cell>
          <cell r="F167">
            <v>18789.47</v>
          </cell>
          <cell r="G167">
            <v>18789.47</v>
          </cell>
          <cell r="H167">
            <v>18789.47</v>
          </cell>
          <cell r="I167">
            <v>18789.47</v>
          </cell>
          <cell r="J167">
            <v>18789.47</v>
          </cell>
          <cell r="K167">
            <v>18789.47</v>
          </cell>
          <cell r="L167">
            <v>18789.47</v>
          </cell>
          <cell r="M167">
            <v>18789.47</v>
          </cell>
          <cell r="N167">
            <v>18789.47</v>
          </cell>
          <cell r="O167">
            <v>18789.47</v>
          </cell>
        </row>
        <row r="168">
          <cell r="A168">
            <v>18789.47</v>
          </cell>
          <cell r="B168">
            <v>18789.47</v>
          </cell>
          <cell r="C168">
            <v>18789.47</v>
          </cell>
          <cell r="D168">
            <v>18789.47</v>
          </cell>
          <cell r="E168">
            <v>18789.47</v>
          </cell>
          <cell r="F168">
            <v>18789.47</v>
          </cell>
          <cell r="G168">
            <v>18789.47</v>
          </cell>
          <cell r="H168">
            <v>18789.47</v>
          </cell>
          <cell r="I168">
            <v>18789.47</v>
          </cell>
          <cell r="J168">
            <v>18789.47</v>
          </cell>
          <cell r="K168">
            <v>18789.47</v>
          </cell>
          <cell r="L168">
            <v>18789.47</v>
          </cell>
          <cell r="M168">
            <v>18789.47</v>
          </cell>
          <cell r="N168">
            <v>18789.47</v>
          </cell>
          <cell r="O168">
            <v>18789.47</v>
          </cell>
        </row>
        <row r="169">
          <cell r="A169">
            <v>18789.47</v>
          </cell>
          <cell r="B169">
            <v>18789.47</v>
          </cell>
          <cell r="C169">
            <v>18789.47</v>
          </cell>
          <cell r="D169">
            <v>18789.47</v>
          </cell>
          <cell r="E169">
            <v>18789.47</v>
          </cell>
          <cell r="F169">
            <v>18789.47</v>
          </cell>
          <cell r="G169">
            <v>18789.47</v>
          </cell>
          <cell r="H169">
            <v>18789.47</v>
          </cell>
          <cell r="I169">
            <v>18789.47</v>
          </cell>
          <cell r="J169">
            <v>18789.47</v>
          </cell>
          <cell r="K169">
            <v>18789.47</v>
          </cell>
          <cell r="L169">
            <v>18789.47</v>
          </cell>
          <cell r="M169">
            <v>18789.47</v>
          </cell>
          <cell r="N169">
            <v>18789.47</v>
          </cell>
          <cell r="O169">
            <v>18789.47</v>
          </cell>
        </row>
        <row r="170">
          <cell r="A170">
            <v>18789.47</v>
          </cell>
          <cell r="B170">
            <v>18789.47</v>
          </cell>
          <cell r="C170">
            <v>18789.47</v>
          </cell>
          <cell r="D170">
            <v>18789.47</v>
          </cell>
          <cell r="E170">
            <v>18789.47</v>
          </cell>
          <cell r="F170">
            <v>18789.47</v>
          </cell>
          <cell r="G170">
            <v>18789.47</v>
          </cell>
          <cell r="H170">
            <v>18789.47</v>
          </cell>
          <cell r="I170">
            <v>18789.47</v>
          </cell>
          <cell r="J170">
            <v>18789.47</v>
          </cell>
          <cell r="K170">
            <v>18789.47</v>
          </cell>
          <cell r="L170">
            <v>18789.47</v>
          </cell>
          <cell r="M170">
            <v>18789.47</v>
          </cell>
          <cell r="N170">
            <v>18789.47</v>
          </cell>
          <cell r="O170">
            <v>18789.47</v>
          </cell>
        </row>
        <row r="171">
          <cell r="A171">
            <v>18789.47</v>
          </cell>
          <cell r="B171">
            <v>18789.47</v>
          </cell>
          <cell r="C171">
            <v>18789.47</v>
          </cell>
          <cell r="D171">
            <v>18789.47</v>
          </cell>
          <cell r="E171">
            <v>18789.47</v>
          </cell>
          <cell r="F171">
            <v>18789.47</v>
          </cell>
          <cell r="G171">
            <v>18789.47</v>
          </cell>
          <cell r="H171">
            <v>18789.47</v>
          </cell>
          <cell r="I171">
            <v>18789.47</v>
          </cell>
          <cell r="J171">
            <v>18789.47</v>
          </cell>
          <cell r="K171">
            <v>18789.47</v>
          </cell>
          <cell r="L171">
            <v>18789.47</v>
          </cell>
          <cell r="M171">
            <v>18789.47</v>
          </cell>
          <cell r="N171">
            <v>18789.47</v>
          </cell>
          <cell r="O171">
            <v>18789.47</v>
          </cell>
        </row>
        <row r="172">
          <cell r="A172">
            <v>18789.47</v>
          </cell>
          <cell r="B172">
            <v>18789.47</v>
          </cell>
          <cell r="C172">
            <v>18789.47</v>
          </cell>
          <cell r="D172">
            <v>18789.47</v>
          </cell>
          <cell r="E172">
            <v>18789.47</v>
          </cell>
          <cell r="F172">
            <v>18789.47</v>
          </cell>
          <cell r="G172">
            <v>18789.47</v>
          </cell>
          <cell r="H172">
            <v>18789.47</v>
          </cell>
          <cell r="I172">
            <v>18789.47</v>
          </cell>
          <cell r="J172">
            <v>18789.47</v>
          </cell>
          <cell r="K172">
            <v>18789.47</v>
          </cell>
          <cell r="L172">
            <v>18789.47</v>
          </cell>
          <cell r="M172">
            <v>18789.47</v>
          </cell>
          <cell r="N172">
            <v>18789.47</v>
          </cell>
          <cell r="O172">
            <v>18789.47</v>
          </cell>
        </row>
        <row r="173">
          <cell r="A173">
            <v>18789.47</v>
          </cell>
          <cell r="B173">
            <v>18789.47</v>
          </cell>
          <cell r="C173">
            <v>18789.47</v>
          </cell>
          <cell r="D173">
            <v>18789.47</v>
          </cell>
          <cell r="E173">
            <v>18789.47</v>
          </cell>
          <cell r="F173">
            <v>18789.47</v>
          </cell>
          <cell r="G173">
            <v>18789.47</v>
          </cell>
          <cell r="H173">
            <v>18789.47</v>
          </cell>
          <cell r="I173">
            <v>18789.47</v>
          </cell>
          <cell r="J173">
            <v>18789.47</v>
          </cell>
          <cell r="K173">
            <v>18789.47</v>
          </cell>
          <cell r="L173">
            <v>18789.47</v>
          </cell>
          <cell r="M173">
            <v>18789.47</v>
          </cell>
          <cell r="N173">
            <v>18789.47</v>
          </cell>
          <cell r="O173">
            <v>18789.47</v>
          </cell>
        </row>
        <row r="174">
          <cell r="A174">
            <v>18789.47</v>
          </cell>
          <cell r="B174">
            <v>18789.47</v>
          </cell>
          <cell r="C174">
            <v>18789.47</v>
          </cell>
          <cell r="D174">
            <v>18789.47</v>
          </cell>
          <cell r="E174">
            <v>18789.47</v>
          </cell>
          <cell r="F174">
            <v>18789.47</v>
          </cell>
          <cell r="G174">
            <v>18789.47</v>
          </cell>
          <cell r="H174">
            <v>18789.47</v>
          </cell>
          <cell r="I174">
            <v>18789.47</v>
          </cell>
          <cell r="J174">
            <v>18789.47</v>
          </cell>
          <cell r="K174">
            <v>18789.47</v>
          </cell>
          <cell r="L174">
            <v>18789.47</v>
          </cell>
          <cell r="M174">
            <v>18789.47</v>
          </cell>
          <cell r="N174">
            <v>18789.47</v>
          </cell>
          <cell r="O174">
            <v>18789.47</v>
          </cell>
        </row>
        <row r="175">
          <cell r="A175">
            <v>18789.47</v>
          </cell>
          <cell r="B175">
            <v>18789.47</v>
          </cell>
          <cell r="C175">
            <v>18789.47</v>
          </cell>
          <cell r="D175">
            <v>18789.47</v>
          </cell>
          <cell r="E175">
            <v>18789.47</v>
          </cell>
          <cell r="F175">
            <v>18789.47</v>
          </cell>
          <cell r="G175">
            <v>18789.47</v>
          </cell>
          <cell r="H175">
            <v>18789.47</v>
          </cell>
          <cell r="I175">
            <v>18789.47</v>
          </cell>
          <cell r="J175">
            <v>18789.47</v>
          </cell>
          <cell r="K175">
            <v>18789.47</v>
          </cell>
          <cell r="L175">
            <v>18789.47</v>
          </cell>
          <cell r="M175">
            <v>18789.47</v>
          </cell>
          <cell r="N175">
            <v>18789.47</v>
          </cell>
          <cell r="O175">
            <v>18789.47</v>
          </cell>
        </row>
        <row r="176">
          <cell r="A176">
            <v>18789.47</v>
          </cell>
          <cell r="B176">
            <v>18789.47</v>
          </cell>
          <cell r="C176">
            <v>18789.47</v>
          </cell>
          <cell r="D176">
            <v>18789.47</v>
          </cell>
          <cell r="E176">
            <v>18789.47</v>
          </cell>
          <cell r="F176">
            <v>18789.47</v>
          </cell>
          <cell r="G176">
            <v>18789.47</v>
          </cell>
          <cell r="H176">
            <v>18789.47</v>
          </cell>
          <cell r="I176">
            <v>18789.47</v>
          </cell>
          <cell r="J176">
            <v>18789.47</v>
          </cell>
          <cell r="K176">
            <v>18789.47</v>
          </cell>
          <cell r="L176">
            <v>18789.47</v>
          </cell>
          <cell r="M176">
            <v>18789.47</v>
          </cell>
          <cell r="N176">
            <v>18789.47</v>
          </cell>
          <cell r="O176">
            <v>18789.47</v>
          </cell>
        </row>
        <row r="177">
          <cell r="A177">
            <v>18789.47</v>
          </cell>
          <cell r="B177">
            <v>18789.47</v>
          </cell>
          <cell r="C177">
            <v>18789.47</v>
          </cell>
          <cell r="D177">
            <v>18789.47</v>
          </cell>
          <cell r="E177">
            <v>18789.47</v>
          </cell>
          <cell r="F177">
            <v>18789.47</v>
          </cell>
          <cell r="G177">
            <v>18789.47</v>
          </cell>
          <cell r="H177">
            <v>18789.47</v>
          </cell>
          <cell r="I177">
            <v>18789.47</v>
          </cell>
          <cell r="J177">
            <v>18789.47</v>
          </cell>
          <cell r="K177">
            <v>18789.47</v>
          </cell>
          <cell r="L177">
            <v>18789.47</v>
          </cell>
          <cell r="M177">
            <v>18789.47</v>
          </cell>
          <cell r="N177">
            <v>18789.47</v>
          </cell>
          <cell r="O177">
            <v>18789.47</v>
          </cell>
        </row>
        <row r="178">
          <cell r="A178">
            <v>18789.47</v>
          </cell>
          <cell r="B178">
            <v>18789.47</v>
          </cell>
          <cell r="C178">
            <v>18789.47</v>
          </cell>
          <cell r="D178">
            <v>18789.47</v>
          </cell>
          <cell r="E178">
            <v>18789.47</v>
          </cell>
          <cell r="F178">
            <v>18789.47</v>
          </cell>
          <cell r="G178">
            <v>18789.47</v>
          </cell>
          <cell r="H178">
            <v>18789.47</v>
          </cell>
          <cell r="I178">
            <v>18789.47</v>
          </cell>
          <cell r="J178">
            <v>18789.47</v>
          </cell>
          <cell r="K178">
            <v>18789.47</v>
          </cell>
          <cell r="L178">
            <v>18789.47</v>
          </cell>
          <cell r="M178">
            <v>18789.47</v>
          </cell>
          <cell r="N178">
            <v>18789.47</v>
          </cell>
          <cell r="O178">
            <v>18789.47</v>
          </cell>
        </row>
        <row r="179">
          <cell r="A179">
            <v>18789.47</v>
          </cell>
          <cell r="B179">
            <v>18789.47</v>
          </cell>
          <cell r="C179">
            <v>18789.47</v>
          </cell>
          <cell r="D179">
            <v>18789.47</v>
          </cell>
          <cell r="E179">
            <v>18789.47</v>
          </cell>
          <cell r="F179">
            <v>18789.47</v>
          </cell>
          <cell r="G179">
            <v>18789.47</v>
          </cell>
          <cell r="H179">
            <v>18789.47</v>
          </cell>
          <cell r="I179">
            <v>18789.47</v>
          </cell>
          <cell r="J179">
            <v>18789.47</v>
          </cell>
          <cell r="K179">
            <v>18789.47</v>
          </cell>
          <cell r="L179">
            <v>18789.47</v>
          </cell>
          <cell r="M179">
            <v>18789.47</v>
          </cell>
          <cell r="N179">
            <v>18789.47</v>
          </cell>
          <cell r="O179">
            <v>18789.47</v>
          </cell>
        </row>
        <row r="180">
          <cell r="A180">
            <v>18789.47</v>
          </cell>
          <cell r="B180">
            <v>18789.47</v>
          </cell>
          <cell r="C180">
            <v>18789.47</v>
          </cell>
          <cell r="D180">
            <v>18789.47</v>
          </cell>
          <cell r="E180">
            <v>18789.47</v>
          </cell>
          <cell r="F180">
            <v>18789.47</v>
          </cell>
          <cell r="G180">
            <v>18789.47</v>
          </cell>
          <cell r="H180">
            <v>18789.47</v>
          </cell>
          <cell r="I180">
            <v>18789.47</v>
          </cell>
          <cell r="J180">
            <v>18789.47</v>
          </cell>
          <cell r="K180">
            <v>18789.47</v>
          </cell>
          <cell r="L180">
            <v>18789.47</v>
          </cell>
          <cell r="M180">
            <v>18789.47</v>
          </cell>
          <cell r="N180">
            <v>18789.47</v>
          </cell>
          <cell r="O180">
            <v>18789.47</v>
          </cell>
        </row>
        <row r="181">
          <cell r="A181">
            <v>18789.47</v>
          </cell>
          <cell r="B181">
            <v>18789.47</v>
          </cell>
          <cell r="C181">
            <v>18789.47</v>
          </cell>
          <cell r="D181">
            <v>18789.47</v>
          </cell>
          <cell r="E181">
            <v>18789.47</v>
          </cell>
          <cell r="F181">
            <v>18789.47</v>
          </cell>
          <cell r="G181">
            <v>18789.47</v>
          </cell>
          <cell r="H181">
            <v>18789.47</v>
          </cell>
          <cell r="I181">
            <v>18789.47</v>
          </cell>
          <cell r="J181">
            <v>18789.47</v>
          </cell>
          <cell r="K181">
            <v>18789.47</v>
          </cell>
          <cell r="L181">
            <v>18789.47</v>
          </cell>
          <cell r="M181">
            <v>18789.47</v>
          </cell>
          <cell r="N181">
            <v>18789.47</v>
          </cell>
          <cell r="O181">
            <v>18789.47</v>
          </cell>
        </row>
        <row r="182">
          <cell r="A182">
            <v>18789.47</v>
          </cell>
          <cell r="B182">
            <v>18789.47</v>
          </cell>
          <cell r="C182">
            <v>18789.47</v>
          </cell>
          <cell r="D182">
            <v>18789.47</v>
          </cell>
          <cell r="E182">
            <v>18789.47</v>
          </cell>
          <cell r="F182">
            <v>18789.47</v>
          </cell>
          <cell r="G182">
            <v>18789.47</v>
          </cell>
          <cell r="H182">
            <v>18789.47</v>
          </cell>
          <cell r="I182">
            <v>18789.47</v>
          </cell>
          <cell r="J182">
            <v>18789.47</v>
          </cell>
          <cell r="K182">
            <v>18789.47</v>
          </cell>
          <cell r="L182">
            <v>18789.47</v>
          </cell>
          <cell r="M182">
            <v>18789.47</v>
          </cell>
          <cell r="N182">
            <v>18789.47</v>
          </cell>
          <cell r="O182">
            <v>18789.47</v>
          </cell>
        </row>
        <row r="183">
          <cell r="A183">
            <v>18789.47</v>
          </cell>
          <cell r="B183">
            <v>18789.47</v>
          </cell>
          <cell r="C183">
            <v>18789.47</v>
          </cell>
          <cell r="D183">
            <v>18789.47</v>
          </cell>
          <cell r="E183">
            <v>18789.47</v>
          </cell>
          <cell r="F183">
            <v>18789.47</v>
          </cell>
          <cell r="G183">
            <v>18789.47</v>
          </cell>
          <cell r="H183">
            <v>18789.47</v>
          </cell>
          <cell r="I183">
            <v>18789.47</v>
          </cell>
          <cell r="J183">
            <v>18789.47</v>
          </cell>
          <cell r="K183">
            <v>18789.47</v>
          </cell>
          <cell r="L183">
            <v>18789.47</v>
          </cell>
          <cell r="M183">
            <v>18789.47</v>
          </cell>
          <cell r="N183">
            <v>18789.47</v>
          </cell>
          <cell r="O183">
            <v>18789.47</v>
          </cell>
        </row>
        <row r="184">
          <cell r="A184">
            <v>18789.47</v>
          </cell>
          <cell r="B184">
            <v>18789.47</v>
          </cell>
          <cell r="C184">
            <v>18789.47</v>
          </cell>
          <cell r="D184">
            <v>18789.47</v>
          </cell>
          <cell r="E184">
            <v>18789.47</v>
          </cell>
          <cell r="F184">
            <v>18789.47</v>
          </cell>
          <cell r="G184">
            <v>18789.47</v>
          </cell>
          <cell r="H184">
            <v>18789.47</v>
          </cell>
          <cell r="I184">
            <v>18789.47</v>
          </cell>
          <cell r="J184">
            <v>18789.47</v>
          </cell>
          <cell r="K184">
            <v>18789.47</v>
          </cell>
          <cell r="L184">
            <v>18789.47</v>
          </cell>
          <cell r="M184">
            <v>18789.47</v>
          </cell>
          <cell r="N184">
            <v>18789.47</v>
          </cell>
          <cell r="O184">
            <v>18789.47</v>
          </cell>
        </row>
        <row r="185">
          <cell r="A185">
            <v>18789.47</v>
          </cell>
          <cell r="B185">
            <v>18789.47</v>
          </cell>
          <cell r="C185">
            <v>18789.47</v>
          </cell>
          <cell r="D185">
            <v>18789.47</v>
          </cell>
          <cell r="E185">
            <v>18789.47</v>
          </cell>
          <cell r="F185">
            <v>18789.47</v>
          </cell>
          <cell r="G185">
            <v>18789.47</v>
          </cell>
          <cell r="H185">
            <v>18789.47</v>
          </cell>
          <cell r="I185">
            <v>18789.47</v>
          </cell>
          <cell r="J185">
            <v>18789.47</v>
          </cell>
          <cell r="K185">
            <v>18789.47</v>
          </cell>
          <cell r="L185">
            <v>18789.47</v>
          </cell>
          <cell r="M185">
            <v>18789.47</v>
          </cell>
          <cell r="N185">
            <v>18789.47</v>
          </cell>
          <cell r="O185">
            <v>18789.47</v>
          </cell>
        </row>
        <row r="186">
          <cell r="A186">
            <v>18789.47</v>
          </cell>
          <cell r="B186">
            <v>18789.47</v>
          </cell>
          <cell r="C186">
            <v>18789.47</v>
          </cell>
          <cell r="D186">
            <v>18789.47</v>
          </cell>
          <cell r="E186">
            <v>18789.47</v>
          </cell>
          <cell r="F186">
            <v>18789.47</v>
          </cell>
          <cell r="G186">
            <v>18789.47</v>
          </cell>
          <cell r="H186">
            <v>18789.47</v>
          </cell>
          <cell r="I186">
            <v>18789.47</v>
          </cell>
          <cell r="J186">
            <v>18789.47</v>
          </cell>
          <cell r="K186">
            <v>18789.47</v>
          </cell>
          <cell r="L186">
            <v>18789.47</v>
          </cell>
          <cell r="M186">
            <v>18789.47</v>
          </cell>
          <cell r="N186">
            <v>18789.47</v>
          </cell>
          <cell r="O186">
            <v>18789.47</v>
          </cell>
        </row>
        <row r="187">
          <cell r="A187">
            <v>18789.47</v>
          </cell>
          <cell r="B187">
            <v>18789.47</v>
          </cell>
          <cell r="C187">
            <v>18789.47</v>
          </cell>
          <cell r="D187">
            <v>18789.47</v>
          </cell>
          <cell r="E187">
            <v>18789.47</v>
          </cell>
          <cell r="F187">
            <v>18789.47</v>
          </cell>
          <cell r="G187">
            <v>18789.47</v>
          </cell>
          <cell r="H187">
            <v>18789.47</v>
          </cell>
          <cell r="I187">
            <v>18789.47</v>
          </cell>
          <cell r="J187">
            <v>18789.47</v>
          </cell>
          <cell r="K187">
            <v>18789.47</v>
          </cell>
          <cell r="L187">
            <v>18789.47</v>
          </cell>
          <cell r="M187">
            <v>18789.47</v>
          </cell>
          <cell r="N187">
            <v>18789.47</v>
          </cell>
          <cell r="O187">
            <v>18789.47</v>
          </cell>
        </row>
        <row r="188">
          <cell r="A188">
            <v>18789.47</v>
          </cell>
          <cell r="B188">
            <v>18789.47</v>
          </cell>
          <cell r="C188">
            <v>18789.47</v>
          </cell>
          <cell r="D188">
            <v>18789.47</v>
          </cell>
          <cell r="E188">
            <v>18789.47</v>
          </cell>
          <cell r="F188">
            <v>18789.47</v>
          </cell>
          <cell r="G188">
            <v>18789.47</v>
          </cell>
          <cell r="H188">
            <v>18789.47</v>
          </cell>
          <cell r="I188">
            <v>18789.47</v>
          </cell>
          <cell r="J188">
            <v>18789.47</v>
          </cell>
          <cell r="K188">
            <v>18789.47</v>
          </cell>
          <cell r="L188">
            <v>18789.47</v>
          </cell>
          <cell r="M188">
            <v>18789.47</v>
          </cell>
          <cell r="N188">
            <v>18789.47</v>
          </cell>
          <cell r="O188">
            <v>18789.47</v>
          </cell>
        </row>
        <row r="189">
          <cell r="A189">
            <v>18789.47</v>
          </cell>
          <cell r="B189">
            <v>18789.47</v>
          </cell>
          <cell r="C189">
            <v>18789.47</v>
          </cell>
          <cell r="D189">
            <v>18789.47</v>
          </cell>
          <cell r="E189">
            <v>18789.47</v>
          </cell>
          <cell r="F189">
            <v>18789.47</v>
          </cell>
          <cell r="G189">
            <v>18789.47</v>
          </cell>
          <cell r="H189">
            <v>18789.47</v>
          </cell>
          <cell r="I189">
            <v>18789.47</v>
          </cell>
          <cell r="J189">
            <v>18789.47</v>
          </cell>
          <cell r="K189">
            <v>18789.47</v>
          </cell>
          <cell r="L189">
            <v>18789.47</v>
          </cell>
          <cell r="M189">
            <v>18789.47</v>
          </cell>
          <cell r="N189">
            <v>18789.47</v>
          </cell>
          <cell r="O189">
            <v>18789.47</v>
          </cell>
        </row>
        <row r="190">
          <cell r="A190">
            <v>18789.47</v>
          </cell>
          <cell r="B190">
            <v>18789.47</v>
          </cell>
          <cell r="C190">
            <v>18789.47</v>
          </cell>
          <cell r="D190">
            <v>18789.47</v>
          </cell>
          <cell r="E190">
            <v>18789.47</v>
          </cell>
          <cell r="F190">
            <v>18789.47</v>
          </cell>
          <cell r="G190">
            <v>18789.47</v>
          </cell>
          <cell r="H190">
            <v>18789.47</v>
          </cell>
          <cell r="I190">
            <v>18789.47</v>
          </cell>
          <cell r="J190">
            <v>18789.47</v>
          </cell>
          <cell r="K190">
            <v>18789.47</v>
          </cell>
          <cell r="L190">
            <v>18789.47</v>
          </cell>
          <cell r="M190">
            <v>18789.47</v>
          </cell>
          <cell r="N190">
            <v>18789.47</v>
          </cell>
          <cell r="O190">
            <v>18789.47</v>
          </cell>
        </row>
        <row r="191">
          <cell r="A191">
            <v>18789.47</v>
          </cell>
          <cell r="B191">
            <v>18789.47</v>
          </cell>
          <cell r="C191">
            <v>18789.47</v>
          </cell>
          <cell r="D191">
            <v>18789.47</v>
          </cell>
          <cell r="E191">
            <v>18789.47</v>
          </cell>
          <cell r="F191">
            <v>18789.47</v>
          </cell>
          <cell r="G191">
            <v>18789.47</v>
          </cell>
          <cell r="H191">
            <v>18789.47</v>
          </cell>
          <cell r="I191">
            <v>18789.47</v>
          </cell>
          <cell r="J191">
            <v>18789.47</v>
          </cell>
          <cell r="K191">
            <v>18789.47</v>
          </cell>
          <cell r="L191">
            <v>18789.47</v>
          </cell>
          <cell r="M191">
            <v>18789.47</v>
          </cell>
          <cell r="N191">
            <v>18789.47</v>
          </cell>
          <cell r="O191">
            <v>18789.47</v>
          </cell>
        </row>
        <row r="192">
          <cell r="A192">
            <v>18789.47</v>
          </cell>
          <cell r="B192">
            <v>18789.47</v>
          </cell>
          <cell r="C192">
            <v>18789.47</v>
          </cell>
          <cell r="D192">
            <v>18789.47</v>
          </cell>
          <cell r="E192">
            <v>18789.47</v>
          </cell>
          <cell r="F192">
            <v>18789.47</v>
          </cell>
          <cell r="G192">
            <v>18789.47</v>
          </cell>
          <cell r="H192">
            <v>18789.47</v>
          </cell>
          <cell r="I192">
            <v>18789.47</v>
          </cell>
          <cell r="J192">
            <v>18789.47</v>
          </cell>
          <cell r="K192">
            <v>18789.47</v>
          </cell>
          <cell r="L192">
            <v>18789.47</v>
          </cell>
          <cell r="M192">
            <v>18789.47</v>
          </cell>
          <cell r="N192">
            <v>18789.47</v>
          </cell>
          <cell r="O192">
            <v>18789.47</v>
          </cell>
        </row>
        <row r="193">
          <cell r="A193">
            <v>18789.47</v>
          </cell>
          <cell r="B193">
            <v>18789.47</v>
          </cell>
          <cell r="C193">
            <v>18789.47</v>
          </cell>
          <cell r="D193">
            <v>18789.47</v>
          </cell>
          <cell r="E193">
            <v>18789.47</v>
          </cell>
          <cell r="F193">
            <v>18789.47</v>
          </cell>
          <cell r="G193">
            <v>18789.47</v>
          </cell>
          <cell r="H193">
            <v>18789.47</v>
          </cell>
          <cell r="I193">
            <v>18789.47</v>
          </cell>
          <cell r="J193">
            <v>18789.47</v>
          </cell>
          <cell r="K193">
            <v>18789.47</v>
          </cell>
          <cell r="L193">
            <v>18789.47</v>
          </cell>
          <cell r="M193">
            <v>18789.47</v>
          </cell>
          <cell r="N193">
            <v>18789.47</v>
          </cell>
          <cell r="O193">
            <v>18789.47</v>
          </cell>
        </row>
        <row r="194">
          <cell r="A194">
            <v>18789.47</v>
          </cell>
          <cell r="B194">
            <v>18789.47</v>
          </cell>
          <cell r="C194">
            <v>18789.47</v>
          </cell>
          <cell r="D194">
            <v>18789.47</v>
          </cell>
          <cell r="E194">
            <v>18789.47</v>
          </cell>
          <cell r="F194">
            <v>18789.47</v>
          </cell>
          <cell r="G194">
            <v>18789.47</v>
          </cell>
          <cell r="H194">
            <v>18789.47</v>
          </cell>
          <cell r="I194">
            <v>18789.47</v>
          </cell>
          <cell r="J194">
            <v>18789.47</v>
          </cell>
          <cell r="K194">
            <v>18789.47</v>
          </cell>
          <cell r="L194">
            <v>18789.47</v>
          </cell>
          <cell r="M194">
            <v>18789.47</v>
          </cell>
          <cell r="N194">
            <v>18789.47</v>
          </cell>
          <cell r="O194">
            <v>18789.47</v>
          </cell>
        </row>
        <row r="195">
          <cell r="A195">
            <v>18789.47</v>
          </cell>
          <cell r="B195">
            <v>18789.47</v>
          </cell>
          <cell r="C195">
            <v>18789.47</v>
          </cell>
          <cell r="D195">
            <v>18789.47</v>
          </cell>
          <cell r="E195">
            <v>18789.47</v>
          </cell>
          <cell r="F195">
            <v>18789.47</v>
          </cell>
          <cell r="G195">
            <v>18789.47</v>
          </cell>
          <cell r="H195">
            <v>18789.47</v>
          </cell>
          <cell r="I195">
            <v>18789.47</v>
          </cell>
          <cell r="J195">
            <v>18789.47</v>
          </cell>
          <cell r="K195">
            <v>18789.47</v>
          </cell>
          <cell r="L195">
            <v>18789.47</v>
          </cell>
          <cell r="M195">
            <v>18789.47</v>
          </cell>
          <cell r="N195">
            <v>18789.47</v>
          </cell>
          <cell r="O195">
            <v>18789.47</v>
          </cell>
        </row>
        <row r="196">
          <cell r="A196">
            <v>18789.47</v>
          </cell>
          <cell r="B196">
            <v>18789.47</v>
          </cell>
          <cell r="C196">
            <v>18789.47</v>
          </cell>
          <cell r="D196">
            <v>18789.47</v>
          </cell>
          <cell r="E196">
            <v>18789.47</v>
          </cell>
          <cell r="F196">
            <v>18789.47</v>
          </cell>
          <cell r="G196">
            <v>18789.47</v>
          </cell>
          <cell r="H196">
            <v>18789.47</v>
          </cell>
          <cell r="I196">
            <v>18789.47</v>
          </cell>
          <cell r="J196">
            <v>18789.47</v>
          </cell>
          <cell r="K196">
            <v>18789.47</v>
          </cell>
          <cell r="L196">
            <v>18789.47</v>
          </cell>
          <cell r="M196">
            <v>18789.47</v>
          </cell>
          <cell r="N196">
            <v>18789.47</v>
          </cell>
          <cell r="O196">
            <v>18789.47</v>
          </cell>
        </row>
        <row r="197">
          <cell r="A197">
            <v>18789.47</v>
          </cell>
          <cell r="B197">
            <v>18789.47</v>
          </cell>
          <cell r="C197">
            <v>18789.47</v>
          </cell>
          <cell r="D197">
            <v>18789.47</v>
          </cell>
          <cell r="E197">
            <v>18789.47</v>
          </cell>
          <cell r="F197">
            <v>18789.47</v>
          </cell>
          <cell r="G197">
            <v>18789.47</v>
          </cell>
          <cell r="H197">
            <v>18789.47</v>
          </cell>
          <cell r="I197">
            <v>18789.47</v>
          </cell>
          <cell r="J197">
            <v>18789.47</v>
          </cell>
          <cell r="K197">
            <v>18789.47</v>
          </cell>
          <cell r="L197">
            <v>18789.47</v>
          </cell>
          <cell r="M197">
            <v>18789.47</v>
          </cell>
          <cell r="N197">
            <v>18789.47</v>
          </cell>
          <cell r="O197">
            <v>18789.47</v>
          </cell>
        </row>
        <row r="198">
          <cell r="A198">
            <v>18789.47</v>
          </cell>
          <cell r="B198">
            <v>18789.47</v>
          </cell>
          <cell r="C198">
            <v>18789.47</v>
          </cell>
          <cell r="D198">
            <v>18789.47</v>
          </cell>
          <cell r="E198">
            <v>18789.47</v>
          </cell>
          <cell r="F198">
            <v>18789.47</v>
          </cell>
          <cell r="G198">
            <v>18789.47</v>
          </cell>
          <cell r="H198">
            <v>18789.47</v>
          </cell>
          <cell r="I198">
            <v>18789.47</v>
          </cell>
          <cell r="J198">
            <v>18789.47</v>
          </cell>
          <cell r="K198">
            <v>18789.47</v>
          </cell>
          <cell r="L198">
            <v>18789.47</v>
          </cell>
          <cell r="M198">
            <v>18789.47</v>
          </cell>
          <cell r="N198">
            <v>18789.47</v>
          </cell>
          <cell r="O198">
            <v>18789.47</v>
          </cell>
        </row>
        <row r="199">
          <cell r="A199">
            <v>18789.47</v>
          </cell>
          <cell r="B199">
            <v>18789.47</v>
          </cell>
          <cell r="C199">
            <v>18789.47</v>
          </cell>
          <cell r="D199">
            <v>18789.47</v>
          </cell>
          <cell r="E199">
            <v>18789.47</v>
          </cell>
          <cell r="F199">
            <v>18789.47</v>
          </cell>
          <cell r="G199">
            <v>18789.47</v>
          </cell>
          <cell r="H199">
            <v>18789.47</v>
          </cell>
          <cell r="I199">
            <v>18789.47</v>
          </cell>
          <cell r="J199">
            <v>18789.47</v>
          </cell>
          <cell r="K199">
            <v>18789.47</v>
          </cell>
          <cell r="L199">
            <v>18789.47</v>
          </cell>
          <cell r="M199">
            <v>18789.47</v>
          </cell>
          <cell r="N199">
            <v>18789.47</v>
          </cell>
          <cell r="O199">
            <v>18789.47</v>
          </cell>
        </row>
        <row r="200">
          <cell r="A200">
            <v>18789.47</v>
          </cell>
          <cell r="B200">
            <v>18789.47</v>
          </cell>
          <cell r="C200">
            <v>18789.47</v>
          </cell>
          <cell r="D200">
            <v>18789.47</v>
          </cell>
          <cell r="E200">
            <v>18789.47</v>
          </cell>
          <cell r="F200">
            <v>18789.47</v>
          </cell>
          <cell r="G200">
            <v>18789.47</v>
          </cell>
          <cell r="H200">
            <v>18789.47</v>
          </cell>
          <cell r="I200">
            <v>18789.47</v>
          </cell>
          <cell r="J200">
            <v>18789.47</v>
          </cell>
          <cell r="K200">
            <v>18789.47</v>
          </cell>
          <cell r="L200">
            <v>18789.47</v>
          </cell>
          <cell r="M200">
            <v>18789.47</v>
          </cell>
          <cell r="N200">
            <v>18789.47</v>
          </cell>
          <cell r="O200">
            <v>18789.47</v>
          </cell>
        </row>
        <row r="201">
          <cell r="A201">
            <v>18789.47</v>
          </cell>
          <cell r="B201">
            <v>18789.47</v>
          </cell>
          <cell r="C201">
            <v>18789.47</v>
          </cell>
          <cell r="D201">
            <v>18789.47</v>
          </cell>
          <cell r="E201">
            <v>18789.47</v>
          </cell>
          <cell r="F201">
            <v>18789.47</v>
          </cell>
          <cell r="G201">
            <v>18789.47</v>
          </cell>
          <cell r="H201">
            <v>18789.47</v>
          </cell>
          <cell r="I201">
            <v>18789.47</v>
          </cell>
          <cell r="J201">
            <v>18789.47</v>
          </cell>
          <cell r="K201">
            <v>18789.47</v>
          </cell>
          <cell r="L201">
            <v>18789.47</v>
          </cell>
          <cell r="M201">
            <v>18789.47</v>
          </cell>
          <cell r="N201">
            <v>18789.47</v>
          </cell>
          <cell r="O201">
            <v>18789.47</v>
          </cell>
        </row>
        <row r="202">
          <cell r="A202">
            <v>18789.47</v>
          </cell>
          <cell r="B202">
            <v>18789.47</v>
          </cell>
          <cell r="C202">
            <v>18789.47</v>
          </cell>
          <cell r="D202">
            <v>18789.47</v>
          </cell>
          <cell r="E202">
            <v>18789.47</v>
          </cell>
          <cell r="F202">
            <v>18789.47</v>
          </cell>
          <cell r="G202">
            <v>18789.47</v>
          </cell>
          <cell r="H202">
            <v>18789.47</v>
          </cell>
          <cell r="I202">
            <v>18789.47</v>
          </cell>
          <cell r="J202">
            <v>18789.47</v>
          </cell>
          <cell r="K202">
            <v>18789.47</v>
          </cell>
          <cell r="L202">
            <v>18789.47</v>
          </cell>
          <cell r="M202">
            <v>18789.47</v>
          </cell>
          <cell r="N202">
            <v>18789.47</v>
          </cell>
          <cell r="O202">
            <v>18789.47</v>
          </cell>
        </row>
        <row r="203">
          <cell r="A203">
            <v>18789.47</v>
          </cell>
          <cell r="B203">
            <v>18789.47</v>
          </cell>
          <cell r="C203">
            <v>18789.47</v>
          </cell>
          <cell r="D203">
            <v>18789.47</v>
          </cell>
          <cell r="E203">
            <v>18789.47</v>
          </cell>
          <cell r="F203">
            <v>18789.47</v>
          </cell>
          <cell r="G203">
            <v>18789.47</v>
          </cell>
          <cell r="H203">
            <v>18789.47</v>
          </cell>
          <cell r="I203">
            <v>18789.47</v>
          </cell>
          <cell r="J203">
            <v>18789.47</v>
          </cell>
          <cell r="K203">
            <v>18789.47</v>
          </cell>
          <cell r="L203">
            <v>18789.47</v>
          </cell>
          <cell r="M203">
            <v>18789.47</v>
          </cell>
          <cell r="N203">
            <v>18789.47</v>
          </cell>
          <cell r="O203">
            <v>18789.47</v>
          </cell>
        </row>
        <row r="204">
          <cell r="A204">
            <v>18789.47</v>
          </cell>
          <cell r="B204">
            <v>18789.47</v>
          </cell>
          <cell r="C204">
            <v>18789.47</v>
          </cell>
          <cell r="D204">
            <v>18789.47</v>
          </cell>
          <cell r="E204">
            <v>18789.47</v>
          </cell>
          <cell r="F204">
            <v>18789.47</v>
          </cell>
          <cell r="G204">
            <v>18789.47</v>
          </cell>
          <cell r="H204">
            <v>18789.47</v>
          </cell>
          <cell r="I204">
            <v>18789.47</v>
          </cell>
          <cell r="J204">
            <v>18789.47</v>
          </cell>
          <cell r="K204">
            <v>18789.47</v>
          </cell>
          <cell r="L204">
            <v>18789.47</v>
          </cell>
          <cell r="M204">
            <v>18789.47</v>
          </cell>
          <cell r="N204">
            <v>18789.47</v>
          </cell>
          <cell r="O204">
            <v>18789.47</v>
          </cell>
        </row>
        <row r="205">
          <cell r="A205">
            <v>18789.47</v>
          </cell>
          <cell r="B205">
            <v>18789.47</v>
          </cell>
          <cell r="C205">
            <v>18789.47</v>
          </cell>
          <cell r="D205">
            <v>18789.47</v>
          </cell>
          <cell r="E205">
            <v>18789.47</v>
          </cell>
          <cell r="F205">
            <v>18789.47</v>
          </cell>
          <cell r="G205">
            <v>18789.47</v>
          </cell>
          <cell r="H205">
            <v>18789.47</v>
          </cell>
          <cell r="I205">
            <v>18789.47</v>
          </cell>
          <cell r="J205">
            <v>18789.47</v>
          </cell>
          <cell r="K205">
            <v>18789.47</v>
          </cell>
          <cell r="L205">
            <v>18789.47</v>
          </cell>
          <cell r="M205">
            <v>18789.47</v>
          </cell>
          <cell r="N205">
            <v>18789.47</v>
          </cell>
          <cell r="O205">
            <v>18789.47</v>
          </cell>
        </row>
        <row r="206">
          <cell r="A206">
            <v>18789.47</v>
          </cell>
          <cell r="B206">
            <v>18789.47</v>
          </cell>
          <cell r="C206">
            <v>18789.47</v>
          </cell>
          <cell r="D206">
            <v>18789.47</v>
          </cell>
          <cell r="E206">
            <v>18789.47</v>
          </cell>
          <cell r="F206">
            <v>18789.47</v>
          </cell>
          <cell r="G206">
            <v>18789.47</v>
          </cell>
          <cell r="H206">
            <v>18789.47</v>
          </cell>
          <cell r="I206">
            <v>18789.47</v>
          </cell>
          <cell r="J206">
            <v>18789.47</v>
          </cell>
          <cell r="K206">
            <v>18789.47</v>
          </cell>
          <cell r="L206">
            <v>18789.47</v>
          </cell>
          <cell r="M206">
            <v>18789.47</v>
          </cell>
          <cell r="N206">
            <v>18789.47</v>
          </cell>
          <cell r="O206">
            <v>18789.47</v>
          </cell>
        </row>
        <row r="207">
          <cell r="A207">
            <v>18789.47</v>
          </cell>
          <cell r="B207">
            <v>18789.47</v>
          </cell>
          <cell r="C207">
            <v>18789.47</v>
          </cell>
          <cell r="D207">
            <v>18789.47</v>
          </cell>
          <cell r="E207">
            <v>18789.47</v>
          </cell>
          <cell r="F207">
            <v>18789.47</v>
          </cell>
          <cell r="G207">
            <v>18789.47</v>
          </cell>
          <cell r="H207">
            <v>18789.47</v>
          </cell>
          <cell r="I207">
            <v>18789.47</v>
          </cell>
          <cell r="J207">
            <v>18789.47</v>
          </cell>
          <cell r="K207">
            <v>18789.47</v>
          </cell>
          <cell r="L207">
            <v>18789.47</v>
          </cell>
          <cell r="M207">
            <v>18789.47</v>
          </cell>
          <cell r="N207">
            <v>18789.47</v>
          </cell>
          <cell r="O207">
            <v>18789.47</v>
          </cell>
        </row>
        <row r="208">
          <cell r="A208">
            <v>18789.47</v>
          </cell>
          <cell r="B208">
            <v>18789.47</v>
          </cell>
          <cell r="C208">
            <v>18789.47</v>
          </cell>
          <cell r="D208">
            <v>18789.47</v>
          </cell>
          <cell r="E208">
            <v>18789.47</v>
          </cell>
          <cell r="F208">
            <v>18789.47</v>
          </cell>
          <cell r="G208">
            <v>18789.47</v>
          </cell>
          <cell r="H208">
            <v>18789.47</v>
          </cell>
          <cell r="I208">
            <v>18789.47</v>
          </cell>
          <cell r="J208">
            <v>18789.47</v>
          </cell>
          <cell r="K208">
            <v>18789.47</v>
          </cell>
          <cell r="L208">
            <v>18789.47</v>
          </cell>
          <cell r="M208">
            <v>18789.47</v>
          </cell>
          <cell r="N208">
            <v>18789.47</v>
          </cell>
          <cell r="O208">
            <v>18789.47</v>
          </cell>
        </row>
        <row r="209">
          <cell r="A209">
            <v>18789.47</v>
          </cell>
          <cell r="B209">
            <v>18789.47</v>
          </cell>
          <cell r="C209">
            <v>18789.47</v>
          </cell>
          <cell r="D209">
            <v>18789.47</v>
          </cell>
          <cell r="E209">
            <v>18789.47</v>
          </cell>
          <cell r="F209">
            <v>18789.47</v>
          </cell>
          <cell r="G209">
            <v>18789.47</v>
          </cell>
          <cell r="H209">
            <v>18789.47</v>
          </cell>
          <cell r="I209">
            <v>18789.47</v>
          </cell>
          <cell r="J209">
            <v>18789.47</v>
          </cell>
          <cell r="K209">
            <v>18789.47</v>
          </cell>
          <cell r="L209">
            <v>18789.47</v>
          </cell>
          <cell r="M209">
            <v>18789.47</v>
          </cell>
          <cell r="N209">
            <v>18789.47</v>
          </cell>
          <cell r="O209">
            <v>18789.47</v>
          </cell>
        </row>
        <row r="210">
          <cell r="A210">
            <v>18789.47</v>
          </cell>
          <cell r="B210">
            <v>18789.47</v>
          </cell>
          <cell r="C210">
            <v>18789.47</v>
          </cell>
          <cell r="D210">
            <v>18789.47</v>
          </cell>
          <cell r="E210">
            <v>18789.47</v>
          </cell>
          <cell r="F210">
            <v>18789.47</v>
          </cell>
          <cell r="G210">
            <v>18789.47</v>
          </cell>
          <cell r="H210">
            <v>18789.47</v>
          </cell>
          <cell r="I210">
            <v>18789.47</v>
          </cell>
          <cell r="J210">
            <v>18789.47</v>
          </cell>
          <cell r="K210">
            <v>18789.47</v>
          </cell>
          <cell r="L210">
            <v>18789.47</v>
          </cell>
          <cell r="M210">
            <v>18789.47</v>
          </cell>
          <cell r="N210">
            <v>18789.47</v>
          </cell>
          <cell r="O210">
            <v>18789.47</v>
          </cell>
        </row>
        <row r="211">
          <cell r="A211">
            <v>18789.47</v>
          </cell>
          <cell r="B211">
            <v>18789.47</v>
          </cell>
          <cell r="C211">
            <v>18789.47</v>
          </cell>
          <cell r="D211">
            <v>18789.47</v>
          </cell>
          <cell r="E211">
            <v>18789.47</v>
          </cell>
          <cell r="F211">
            <v>18789.47</v>
          </cell>
          <cell r="G211">
            <v>18789.47</v>
          </cell>
          <cell r="H211">
            <v>18789.47</v>
          </cell>
          <cell r="I211">
            <v>18789.47</v>
          </cell>
          <cell r="J211">
            <v>18789.47</v>
          </cell>
          <cell r="K211">
            <v>18789.47</v>
          </cell>
          <cell r="L211">
            <v>18789.47</v>
          </cell>
          <cell r="M211">
            <v>18789.47</v>
          </cell>
          <cell r="N211">
            <v>18789.47</v>
          </cell>
          <cell r="O211">
            <v>18789.47</v>
          </cell>
        </row>
        <row r="212">
          <cell r="A212">
            <v>18789.47</v>
          </cell>
          <cell r="B212">
            <v>18789.47</v>
          </cell>
          <cell r="C212">
            <v>18789.47</v>
          </cell>
          <cell r="D212">
            <v>18789.47</v>
          </cell>
          <cell r="E212">
            <v>18789.47</v>
          </cell>
          <cell r="F212">
            <v>18789.47</v>
          </cell>
          <cell r="G212">
            <v>18789.47</v>
          </cell>
          <cell r="H212">
            <v>18789.47</v>
          </cell>
          <cell r="I212">
            <v>18789.47</v>
          </cell>
          <cell r="J212">
            <v>18789.47</v>
          </cell>
          <cell r="K212">
            <v>18789.47</v>
          </cell>
          <cell r="L212">
            <v>18789.47</v>
          </cell>
          <cell r="M212">
            <v>18789.47</v>
          </cell>
          <cell r="N212">
            <v>18789.47</v>
          </cell>
          <cell r="O212">
            <v>18789.47</v>
          </cell>
        </row>
        <row r="213">
          <cell r="A213">
            <v>18789.47</v>
          </cell>
          <cell r="B213">
            <v>18789.47</v>
          </cell>
          <cell r="C213">
            <v>18789.47</v>
          </cell>
          <cell r="D213">
            <v>18789.47</v>
          </cell>
          <cell r="E213">
            <v>18789.47</v>
          </cell>
          <cell r="F213">
            <v>18789.47</v>
          </cell>
          <cell r="G213">
            <v>18789.47</v>
          </cell>
          <cell r="H213">
            <v>18789.47</v>
          </cell>
          <cell r="I213">
            <v>18789.47</v>
          </cell>
          <cell r="J213">
            <v>18789.47</v>
          </cell>
          <cell r="K213">
            <v>18789.47</v>
          </cell>
          <cell r="L213">
            <v>18789.47</v>
          </cell>
          <cell r="M213">
            <v>18789.47</v>
          </cell>
          <cell r="N213">
            <v>18789.47</v>
          </cell>
          <cell r="O213">
            <v>18789.47</v>
          </cell>
        </row>
        <row r="214">
          <cell r="A214">
            <v>18789.47</v>
          </cell>
          <cell r="B214">
            <v>18789.47</v>
          </cell>
          <cell r="C214">
            <v>18789.47</v>
          </cell>
          <cell r="D214">
            <v>18789.47</v>
          </cell>
          <cell r="E214">
            <v>18789.47</v>
          </cell>
          <cell r="F214">
            <v>18789.47</v>
          </cell>
          <cell r="G214">
            <v>18789.47</v>
          </cell>
          <cell r="H214">
            <v>18789.47</v>
          </cell>
          <cell r="I214">
            <v>18789.47</v>
          </cell>
          <cell r="J214">
            <v>18789.47</v>
          </cell>
          <cell r="K214">
            <v>18789.47</v>
          </cell>
          <cell r="L214">
            <v>18789.47</v>
          </cell>
          <cell r="M214">
            <v>18789.47</v>
          </cell>
          <cell r="N214">
            <v>18789.47</v>
          </cell>
          <cell r="O214">
            <v>18789.47</v>
          </cell>
        </row>
        <row r="215">
          <cell r="A215">
            <v>18789.47</v>
          </cell>
          <cell r="B215">
            <v>18789.47</v>
          </cell>
          <cell r="C215">
            <v>18789.47</v>
          </cell>
          <cell r="D215">
            <v>18789.47</v>
          </cell>
          <cell r="E215">
            <v>18789.47</v>
          </cell>
          <cell r="F215">
            <v>18789.47</v>
          </cell>
          <cell r="G215">
            <v>18789.47</v>
          </cell>
          <cell r="H215">
            <v>18789.47</v>
          </cell>
          <cell r="I215">
            <v>18789.47</v>
          </cell>
          <cell r="J215">
            <v>18789.47</v>
          </cell>
          <cell r="K215">
            <v>18789.47</v>
          </cell>
          <cell r="L215">
            <v>18789.47</v>
          </cell>
          <cell r="M215">
            <v>18789.47</v>
          </cell>
          <cell r="N215">
            <v>18789.47</v>
          </cell>
          <cell r="O215">
            <v>18789.47</v>
          </cell>
        </row>
        <row r="216">
          <cell r="A216">
            <v>18789.47</v>
          </cell>
          <cell r="B216">
            <v>18789.47</v>
          </cell>
          <cell r="C216">
            <v>18789.47</v>
          </cell>
          <cell r="D216">
            <v>18789.47</v>
          </cell>
          <cell r="E216">
            <v>18789.47</v>
          </cell>
          <cell r="F216">
            <v>18789.47</v>
          </cell>
          <cell r="G216">
            <v>18789.47</v>
          </cell>
          <cell r="H216">
            <v>18789.47</v>
          </cell>
          <cell r="I216">
            <v>18789.47</v>
          </cell>
          <cell r="J216">
            <v>18789.47</v>
          </cell>
          <cell r="K216">
            <v>18789.47</v>
          </cell>
          <cell r="L216">
            <v>18789.47</v>
          </cell>
          <cell r="M216">
            <v>18789.47</v>
          </cell>
          <cell r="N216">
            <v>18789.47</v>
          </cell>
          <cell r="O216">
            <v>18789.47</v>
          </cell>
        </row>
        <row r="217">
          <cell r="A217">
            <v>18789.47</v>
          </cell>
          <cell r="B217">
            <v>18789.47</v>
          </cell>
          <cell r="C217">
            <v>18789.47</v>
          </cell>
          <cell r="D217">
            <v>18789.47</v>
          </cell>
          <cell r="E217">
            <v>18789.47</v>
          </cell>
          <cell r="F217">
            <v>18789.47</v>
          </cell>
          <cell r="G217">
            <v>18789.47</v>
          </cell>
          <cell r="H217">
            <v>18789.47</v>
          </cell>
          <cell r="I217">
            <v>18789.47</v>
          </cell>
          <cell r="J217">
            <v>18789.47</v>
          </cell>
          <cell r="K217">
            <v>18789.47</v>
          </cell>
          <cell r="L217">
            <v>18789.47</v>
          </cell>
          <cell r="M217">
            <v>18789.47</v>
          </cell>
          <cell r="N217">
            <v>18789.47</v>
          </cell>
          <cell r="O217">
            <v>18789.47</v>
          </cell>
        </row>
        <row r="218">
          <cell r="A218">
            <v>18789.47</v>
          </cell>
          <cell r="B218">
            <v>18789.47</v>
          </cell>
          <cell r="C218">
            <v>18789.47</v>
          </cell>
          <cell r="D218">
            <v>18789.47</v>
          </cell>
          <cell r="E218">
            <v>18789.47</v>
          </cell>
          <cell r="F218">
            <v>18789.47</v>
          </cell>
          <cell r="G218">
            <v>18789.47</v>
          </cell>
          <cell r="H218">
            <v>18789.47</v>
          </cell>
          <cell r="I218">
            <v>18789.47</v>
          </cell>
          <cell r="J218">
            <v>18789.47</v>
          </cell>
          <cell r="K218">
            <v>18789.47</v>
          </cell>
          <cell r="L218">
            <v>18789.47</v>
          </cell>
          <cell r="M218">
            <v>18789.47</v>
          </cell>
          <cell r="N218">
            <v>18789.47</v>
          </cell>
          <cell r="O218">
            <v>18789.47</v>
          </cell>
        </row>
        <row r="219">
          <cell r="A219">
            <v>18789.47</v>
          </cell>
          <cell r="B219">
            <v>18789.47</v>
          </cell>
          <cell r="C219">
            <v>18789.47</v>
          </cell>
          <cell r="D219">
            <v>18789.47</v>
          </cell>
          <cell r="E219">
            <v>18789.47</v>
          </cell>
          <cell r="F219">
            <v>18789.47</v>
          </cell>
          <cell r="G219">
            <v>18789.47</v>
          </cell>
          <cell r="H219">
            <v>18789.47</v>
          </cell>
          <cell r="I219">
            <v>18789.47</v>
          </cell>
          <cell r="J219">
            <v>18789.47</v>
          </cell>
          <cell r="K219">
            <v>18789.47</v>
          </cell>
          <cell r="L219">
            <v>18789.47</v>
          </cell>
          <cell r="M219">
            <v>18789.47</v>
          </cell>
          <cell r="N219">
            <v>18789.47</v>
          </cell>
          <cell r="O219">
            <v>18789.47</v>
          </cell>
        </row>
        <row r="220">
          <cell r="A220">
            <v>18789.47</v>
          </cell>
          <cell r="B220">
            <v>18789.47</v>
          </cell>
          <cell r="C220">
            <v>18789.47</v>
          </cell>
          <cell r="D220">
            <v>18789.47</v>
          </cell>
          <cell r="E220">
            <v>18789.47</v>
          </cell>
          <cell r="F220">
            <v>18789.47</v>
          </cell>
          <cell r="G220">
            <v>18789.47</v>
          </cell>
          <cell r="H220">
            <v>18789.47</v>
          </cell>
          <cell r="I220">
            <v>18789.47</v>
          </cell>
          <cell r="J220">
            <v>18789.47</v>
          </cell>
          <cell r="K220">
            <v>18789.47</v>
          </cell>
          <cell r="L220">
            <v>18789.47</v>
          </cell>
          <cell r="M220">
            <v>18789.47</v>
          </cell>
          <cell r="N220">
            <v>18789.47</v>
          </cell>
          <cell r="O220">
            <v>18789.47</v>
          </cell>
        </row>
        <row r="221">
          <cell r="A221">
            <v>18789.47</v>
          </cell>
          <cell r="B221">
            <v>18789.47</v>
          </cell>
          <cell r="C221">
            <v>18789.47</v>
          </cell>
          <cell r="D221">
            <v>18789.47</v>
          </cell>
          <cell r="E221">
            <v>18789.47</v>
          </cell>
          <cell r="F221">
            <v>18789.47</v>
          </cell>
          <cell r="G221">
            <v>18789.47</v>
          </cell>
          <cell r="H221">
            <v>18789.47</v>
          </cell>
          <cell r="I221">
            <v>18789.47</v>
          </cell>
          <cell r="J221">
            <v>18789.47</v>
          </cell>
          <cell r="K221">
            <v>18789.47</v>
          </cell>
          <cell r="L221">
            <v>18789.47</v>
          </cell>
          <cell r="M221">
            <v>18789.47</v>
          </cell>
          <cell r="N221">
            <v>18789.47</v>
          </cell>
          <cell r="O221">
            <v>18789.47</v>
          </cell>
        </row>
        <row r="222">
          <cell r="A222">
            <v>18789.47</v>
          </cell>
          <cell r="B222">
            <v>18789.47</v>
          </cell>
          <cell r="C222">
            <v>18789.47</v>
          </cell>
          <cell r="D222">
            <v>18789.47</v>
          </cell>
          <cell r="E222">
            <v>18789.47</v>
          </cell>
          <cell r="F222">
            <v>18789.47</v>
          </cell>
          <cell r="G222">
            <v>18789.47</v>
          </cell>
          <cell r="H222">
            <v>18789.47</v>
          </cell>
          <cell r="I222">
            <v>18789.47</v>
          </cell>
          <cell r="J222">
            <v>18789.47</v>
          </cell>
          <cell r="K222">
            <v>18789.47</v>
          </cell>
          <cell r="L222">
            <v>18789.47</v>
          </cell>
          <cell r="M222">
            <v>18789.47</v>
          </cell>
          <cell r="N222">
            <v>18789.47</v>
          </cell>
          <cell r="O222">
            <v>18789.47</v>
          </cell>
        </row>
        <row r="223">
          <cell r="A223">
            <v>18789.47</v>
          </cell>
          <cell r="B223">
            <v>18789.47</v>
          </cell>
          <cell r="C223">
            <v>18789.47</v>
          </cell>
          <cell r="D223">
            <v>18789.47</v>
          </cell>
          <cell r="E223">
            <v>18789.47</v>
          </cell>
          <cell r="F223">
            <v>18789.47</v>
          </cell>
          <cell r="G223">
            <v>18789.47</v>
          </cell>
          <cell r="H223">
            <v>18789.47</v>
          </cell>
          <cell r="I223">
            <v>18789.47</v>
          </cell>
          <cell r="J223">
            <v>18789.47</v>
          </cell>
          <cell r="K223">
            <v>18789.47</v>
          </cell>
          <cell r="L223">
            <v>18789.47</v>
          </cell>
          <cell r="M223">
            <v>18789.47</v>
          </cell>
          <cell r="N223">
            <v>18789.47</v>
          </cell>
          <cell r="O223">
            <v>18789.47</v>
          </cell>
        </row>
        <row r="224">
          <cell r="A224">
            <v>18789.47</v>
          </cell>
          <cell r="B224">
            <v>18789.47</v>
          </cell>
          <cell r="C224">
            <v>18789.47</v>
          </cell>
          <cell r="D224">
            <v>18789.47</v>
          </cell>
          <cell r="E224">
            <v>18789.47</v>
          </cell>
          <cell r="F224">
            <v>18789.47</v>
          </cell>
          <cell r="G224">
            <v>18789.47</v>
          </cell>
          <cell r="H224">
            <v>18789.47</v>
          </cell>
          <cell r="I224">
            <v>18789.47</v>
          </cell>
          <cell r="J224">
            <v>18789.47</v>
          </cell>
          <cell r="K224">
            <v>18789.47</v>
          </cell>
          <cell r="L224">
            <v>18789.47</v>
          </cell>
          <cell r="M224">
            <v>18789.47</v>
          </cell>
          <cell r="N224">
            <v>18789.47</v>
          </cell>
          <cell r="O224">
            <v>18789.47</v>
          </cell>
        </row>
        <row r="225">
          <cell r="A225">
            <v>18789.47</v>
          </cell>
          <cell r="B225">
            <v>18789.47</v>
          </cell>
          <cell r="C225">
            <v>18789.47</v>
          </cell>
          <cell r="D225">
            <v>18789.47</v>
          </cell>
          <cell r="E225">
            <v>18789.47</v>
          </cell>
          <cell r="F225">
            <v>18789.47</v>
          </cell>
          <cell r="G225">
            <v>18789.47</v>
          </cell>
          <cell r="H225">
            <v>18789.47</v>
          </cell>
          <cell r="I225">
            <v>18789.47</v>
          </cell>
          <cell r="J225">
            <v>18789.47</v>
          </cell>
          <cell r="K225">
            <v>18789.47</v>
          </cell>
          <cell r="L225">
            <v>18789.47</v>
          </cell>
          <cell r="M225">
            <v>18789.47</v>
          </cell>
          <cell r="N225">
            <v>18789.47</v>
          </cell>
          <cell r="O225">
            <v>18789.47</v>
          </cell>
        </row>
        <row r="226">
          <cell r="A226">
            <v>18789.47</v>
          </cell>
          <cell r="B226">
            <v>18789.47</v>
          </cell>
          <cell r="C226">
            <v>18789.47</v>
          </cell>
          <cell r="D226">
            <v>18789.47</v>
          </cell>
          <cell r="E226">
            <v>18789.47</v>
          </cell>
          <cell r="F226">
            <v>18789.47</v>
          </cell>
          <cell r="G226">
            <v>18789.47</v>
          </cell>
          <cell r="H226">
            <v>18789.47</v>
          </cell>
          <cell r="I226">
            <v>18789.47</v>
          </cell>
          <cell r="J226">
            <v>18789.47</v>
          </cell>
          <cell r="K226">
            <v>18789.47</v>
          </cell>
          <cell r="L226">
            <v>18789.47</v>
          </cell>
          <cell r="M226">
            <v>18789.47</v>
          </cell>
          <cell r="N226">
            <v>18789.47</v>
          </cell>
          <cell r="O226">
            <v>18789.47</v>
          </cell>
        </row>
        <row r="227">
          <cell r="A227">
            <v>18789.47</v>
          </cell>
          <cell r="B227">
            <v>18789.47</v>
          </cell>
          <cell r="C227">
            <v>18789.47</v>
          </cell>
          <cell r="D227">
            <v>18789.47</v>
          </cell>
          <cell r="E227">
            <v>18789.47</v>
          </cell>
          <cell r="F227">
            <v>18789.47</v>
          </cell>
          <cell r="G227">
            <v>18789.47</v>
          </cell>
          <cell r="H227">
            <v>18789.47</v>
          </cell>
          <cell r="I227">
            <v>18789.47</v>
          </cell>
          <cell r="J227">
            <v>18789.47</v>
          </cell>
          <cell r="K227">
            <v>18789.47</v>
          </cell>
          <cell r="L227">
            <v>18789.47</v>
          </cell>
          <cell r="M227">
            <v>18789.47</v>
          </cell>
          <cell r="N227">
            <v>18789.47</v>
          </cell>
          <cell r="O227">
            <v>18789.47</v>
          </cell>
        </row>
        <row r="228">
          <cell r="A228">
            <v>18789.47</v>
          </cell>
          <cell r="B228">
            <v>18789.47</v>
          </cell>
          <cell r="C228">
            <v>18789.47</v>
          </cell>
          <cell r="D228">
            <v>18789.47</v>
          </cell>
          <cell r="E228">
            <v>18789.47</v>
          </cell>
          <cell r="F228">
            <v>18789.47</v>
          </cell>
          <cell r="G228">
            <v>18789.47</v>
          </cell>
          <cell r="H228">
            <v>18789.47</v>
          </cell>
          <cell r="I228">
            <v>18789.47</v>
          </cell>
          <cell r="J228">
            <v>18789.47</v>
          </cell>
          <cell r="K228">
            <v>18789.47</v>
          </cell>
          <cell r="L228">
            <v>18789.47</v>
          </cell>
          <cell r="M228">
            <v>18789.47</v>
          </cell>
          <cell r="N228">
            <v>18789.47</v>
          </cell>
          <cell r="O228">
            <v>18789.47</v>
          </cell>
        </row>
        <row r="229">
          <cell r="A229">
            <v>18789.47</v>
          </cell>
          <cell r="B229">
            <v>18789.47</v>
          </cell>
          <cell r="C229">
            <v>18789.47</v>
          </cell>
          <cell r="D229">
            <v>18789.47</v>
          </cell>
          <cell r="E229">
            <v>18789.47</v>
          </cell>
          <cell r="F229">
            <v>18789.47</v>
          </cell>
          <cell r="G229">
            <v>18789.47</v>
          </cell>
          <cell r="H229">
            <v>18789.47</v>
          </cell>
          <cell r="I229">
            <v>18789.47</v>
          </cell>
          <cell r="J229">
            <v>18789.47</v>
          </cell>
          <cell r="K229">
            <v>18789.47</v>
          </cell>
          <cell r="L229">
            <v>18789.47</v>
          </cell>
          <cell r="M229">
            <v>18789.47</v>
          </cell>
          <cell r="N229">
            <v>18789.47</v>
          </cell>
          <cell r="O229">
            <v>18789.47</v>
          </cell>
        </row>
        <row r="230">
          <cell r="A230">
            <v>18789.47</v>
          </cell>
          <cell r="B230">
            <v>18789.47</v>
          </cell>
          <cell r="C230">
            <v>18789.47</v>
          </cell>
          <cell r="D230">
            <v>18789.47</v>
          </cell>
          <cell r="E230">
            <v>18789.47</v>
          </cell>
          <cell r="F230">
            <v>18789.47</v>
          </cell>
          <cell r="G230">
            <v>18789.47</v>
          </cell>
          <cell r="H230">
            <v>18789.47</v>
          </cell>
          <cell r="I230">
            <v>18789.47</v>
          </cell>
          <cell r="J230">
            <v>18789.47</v>
          </cell>
          <cell r="K230">
            <v>18789.47</v>
          </cell>
          <cell r="L230">
            <v>18789.47</v>
          </cell>
          <cell r="M230">
            <v>18789.47</v>
          </cell>
          <cell r="N230">
            <v>18789.47</v>
          </cell>
          <cell r="O230">
            <v>18789.47</v>
          </cell>
        </row>
        <row r="231">
          <cell r="A231">
            <v>18789.47</v>
          </cell>
          <cell r="B231">
            <v>18789.47</v>
          </cell>
          <cell r="C231">
            <v>18789.47</v>
          </cell>
          <cell r="D231">
            <v>18789.47</v>
          </cell>
          <cell r="E231">
            <v>18789.47</v>
          </cell>
          <cell r="F231">
            <v>18789.47</v>
          </cell>
          <cell r="G231">
            <v>18789.47</v>
          </cell>
          <cell r="H231">
            <v>18789.47</v>
          </cell>
          <cell r="I231">
            <v>18789.47</v>
          </cell>
          <cell r="J231">
            <v>18789.47</v>
          </cell>
          <cell r="K231">
            <v>18789.47</v>
          </cell>
          <cell r="L231">
            <v>18789.47</v>
          </cell>
          <cell r="M231">
            <v>18789.47</v>
          </cell>
          <cell r="N231">
            <v>18789.47</v>
          </cell>
          <cell r="O231">
            <v>18789.47</v>
          </cell>
        </row>
        <row r="232">
          <cell r="A232">
            <v>18789.47</v>
          </cell>
          <cell r="B232">
            <v>18789.47</v>
          </cell>
          <cell r="C232">
            <v>18789.47</v>
          </cell>
          <cell r="D232">
            <v>18789.47</v>
          </cell>
          <cell r="E232">
            <v>18789.47</v>
          </cell>
          <cell r="F232">
            <v>18789.47</v>
          </cell>
          <cell r="G232">
            <v>18789.47</v>
          </cell>
          <cell r="H232">
            <v>18789.47</v>
          </cell>
          <cell r="I232">
            <v>18789.47</v>
          </cell>
          <cell r="J232">
            <v>18789.47</v>
          </cell>
          <cell r="K232">
            <v>18789.47</v>
          </cell>
          <cell r="L232">
            <v>18789.47</v>
          </cell>
          <cell r="M232">
            <v>18789.47</v>
          </cell>
          <cell r="N232">
            <v>18789.47</v>
          </cell>
          <cell r="O232">
            <v>18789.47</v>
          </cell>
        </row>
        <row r="233">
          <cell r="A233">
            <v>18789.47</v>
          </cell>
          <cell r="B233">
            <v>18789.47</v>
          </cell>
          <cell r="C233">
            <v>18789.47</v>
          </cell>
          <cell r="D233">
            <v>18789.47</v>
          </cell>
          <cell r="E233">
            <v>18789.47</v>
          </cell>
          <cell r="F233">
            <v>18789.47</v>
          </cell>
          <cell r="G233">
            <v>18789.47</v>
          </cell>
          <cell r="H233">
            <v>18789.47</v>
          </cell>
          <cell r="I233">
            <v>18789.47</v>
          </cell>
          <cell r="J233">
            <v>18789.47</v>
          </cell>
          <cell r="K233">
            <v>18789.47</v>
          </cell>
          <cell r="L233">
            <v>18789.47</v>
          </cell>
          <cell r="M233">
            <v>18789.47</v>
          </cell>
          <cell r="N233">
            <v>18789.47</v>
          </cell>
          <cell r="O233">
            <v>18789.47</v>
          </cell>
        </row>
        <row r="234">
          <cell r="A234">
            <v>18789.47</v>
          </cell>
          <cell r="B234">
            <v>18789.47</v>
          </cell>
          <cell r="C234">
            <v>18789.47</v>
          </cell>
          <cell r="D234">
            <v>18789.47</v>
          </cell>
          <cell r="E234">
            <v>18789.47</v>
          </cell>
          <cell r="F234">
            <v>18789.47</v>
          </cell>
          <cell r="G234">
            <v>18789.47</v>
          </cell>
          <cell r="H234">
            <v>18789.47</v>
          </cell>
          <cell r="I234">
            <v>18789.47</v>
          </cell>
          <cell r="J234">
            <v>18789.47</v>
          </cell>
          <cell r="K234">
            <v>18789.47</v>
          </cell>
          <cell r="L234">
            <v>18789.47</v>
          </cell>
          <cell r="M234">
            <v>18789.47</v>
          </cell>
          <cell r="N234">
            <v>18789.47</v>
          </cell>
          <cell r="O234">
            <v>18789.47</v>
          </cell>
        </row>
        <row r="235">
          <cell r="A235">
            <v>18789.47</v>
          </cell>
          <cell r="B235">
            <v>18789.47</v>
          </cell>
          <cell r="C235">
            <v>18789.47</v>
          </cell>
          <cell r="D235">
            <v>18789.47</v>
          </cell>
          <cell r="E235">
            <v>18789.47</v>
          </cell>
          <cell r="F235">
            <v>18789.47</v>
          </cell>
          <cell r="G235">
            <v>18789.47</v>
          </cell>
          <cell r="H235">
            <v>18789.47</v>
          </cell>
          <cell r="I235">
            <v>18789.47</v>
          </cell>
          <cell r="J235">
            <v>18789.47</v>
          </cell>
          <cell r="K235">
            <v>18789.47</v>
          </cell>
          <cell r="L235">
            <v>18789.47</v>
          </cell>
          <cell r="M235">
            <v>18789.47</v>
          </cell>
          <cell r="N235">
            <v>18789.47</v>
          </cell>
          <cell r="O235">
            <v>18789.47</v>
          </cell>
        </row>
        <row r="236">
          <cell r="A236">
            <v>18789.47</v>
          </cell>
          <cell r="B236">
            <v>18789.47</v>
          </cell>
          <cell r="C236">
            <v>18789.47</v>
          </cell>
          <cell r="D236">
            <v>18789.47</v>
          </cell>
          <cell r="E236">
            <v>18789.47</v>
          </cell>
          <cell r="F236">
            <v>18789.47</v>
          </cell>
          <cell r="G236">
            <v>18789.47</v>
          </cell>
          <cell r="H236">
            <v>18789.47</v>
          </cell>
          <cell r="I236">
            <v>18789.47</v>
          </cell>
          <cell r="J236">
            <v>18789.47</v>
          </cell>
          <cell r="K236">
            <v>18789.47</v>
          </cell>
          <cell r="L236">
            <v>18789.47</v>
          </cell>
          <cell r="M236">
            <v>18789.47</v>
          </cell>
          <cell r="N236">
            <v>18789.47</v>
          </cell>
          <cell r="O236">
            <v>18789.47</v>
          </cell>
        </row>
        <row r="237">
          <cell r="A237">
            <v>18789.47</v>
          </cell>
          <cell r="B237">
            <v>18789.47</v>
          </cell>
          <cell r="C237">
            <v>18789.47</v>
          </cell>
          <cell r="D237">
            <v>18789.47</v>
          </cell>
          <cell r="E237">
            <v>18789.47</v>
          </cell>
          <cell r="F237">
            <v>18789.47</v>
          </cell>
          <cell r="G237">
            <v>18789.47</v>
          </cell>
          <cell r="H237">
            <v>18789.47</v>
          </cell>
          <cell r="I237">
            <v>18789.47</v>
          </cell>
          <cell r="J237">
            <v>18789.47</v>
          </cell>
          <cell r="K237">
            <v>18789.47</v>
          </cell>
          <cell r="L237">
            <v>18789.47</v>
          </cell>
          <cell r="M237">
            <v>18789.47</v>
          </cell>
          <cell r="N237">
            <v>18789.47</v>
          </cell>
          <cell r="O237">
            <v>18789.47</v>
          </cell>
        </row>
        <row r="238">
          <cell r="A238">
            <v>18789.47</v>
          </cell>
          <cell r="B238">
            <v>18789.47</v>
          </cell>
          <cell r="C238">
            <v>18789.47</v>
          </cell>
          <cell r="D238">
            <v>18789.47</v>
          </cell>
          <cell r="E238">
            <v>18789.47</v>
          </cell>
          <cell r="F238">
            <v>18789.47</v>
          </cell>
          <cell r="G238">
            <v>18789.47</v>
          </cell>
          <cell r="H238">
            <v>18789.47</v>
          </cell>
          <cell r="I238">
            <v>18789.47</v>
          </cell>
          <cell r="J238">
            <v>18789.47</v>
          </cell>
          <cell r="K238">
            <v>18789.47</v>
          </cell>
          <cell r="L238">
            <v>18789.47</v>
          </cell>
          <cell r="M238">
            <v>18789.47</v>
          </cell>
          <cell r="N238">
            <v>18789.47</v>
          </cell>
          <cell r="O238">
            <v>18789.47</v>
          </cell>
        </row>
        <row r="239">
          <cell r="A239">
            <v>18789.47</v>
          </cell>
          <cell r="B239">
            <v>18789.47</v>
          </cell>
          <cell r="C239">
            <v>18789.47</v>
          </cell>
          <cell r="D239">
            <v>18789.47</v>
          </cell>
          <cell r="E239">
            <v>18789.47</v>
          </cell>
          <cell r="F239">
            <v>18789.47</v>
          </cell>
          <cell r="G239">
            <v>18789.47</v>
          </cell>
          <cell r="H239">
            <v>18789.47</v>
          </cell>
          <cell r="I239">
            <v>18789.47</v>
          </cell>
          <cell r="J239">
            <v>18789.47</v>
          </cell>
          <cell r="K239">
            <v>18789.47</v>
          </cell>
          <cell r="L239">
            <v>18789.47</v>
          </cell>
          <cell r="M239">
            <v>18789.47</v>
          </cell>
          <cell r="N239">
            <v>18789.47</v>
          </cell>
          <cell r="O239">
            <v>18789.47</v>
          </cell>
        </row>
        <row r="240">
          <cell r="A240">
            <v>18789.47</v>
          </cell>
          <cell r="B240">
            <v>18789.47</v>
          </cell>
          <cell r="C240">
            <v>18789.47</v>
          </cell>
          <cell r="D240">
            <v>18789.47</v>
          </cell>
          <cell r="E240">
            <v>18789.47</v>
          </cell>
          <cell r="F240">
            <v>18789.47</v>
          </cell>
          <cell r="G240">
            <v>18789.47</v>
          </cell>
          <cell r="H240">
            <v>18789.47</v>
          </cell>
          <cell r="I240">
            <v>18789.47</v>
          </cell>
          <cell r="J240">
            <v>18789.47</v>
          </cell>
          <cell r="K240">
            <v>18789.47</v>
          </cell>
          <cell r="L240">
            <v>18789.47</v>
          </cell>
          <cell r="M240">
            <v>18789.47</v>
          </cell>
          <cell r="N240">
            <v>18789.47</v>
          </cell>
          <cell r="O240">
            <v>18789.47</v>
          </cell>
        </row>
        <row r="241">
          <cell r="A241">
            <v>18789.47</v>
          </cell>
          <cell r="B241">
            <v>18789.47</v>
          </cell>
          <cell r="C241">
            <v>18789.47</v>
          </cell>
          <cell r="D241">
            <v>18789.47</v>
          </cell>
          <cell r="E241">
            <v>18789.47</v>
          </cell>
          <cell r="F241">
            <v>18789.47</v>
          </cell>
          <cell r="G241">
            <v>18789.47</v>
          </cell>
          <cell r="H241">
            <v>18789.47</v>
          </cell>
          <cell r="I241">
            <v>18789.47</v>
          </cell>
          <cell r="J241">
            <v>18789.47</v>
          </cell>
          <cell r="K241">
            <v>18789.47</v>
          </cell>
          <cell r="L241">
            <v>18789.47</v>
          </cell>
          <cell r="M241">
            <v>18789.47</v>
          </cell>
          <cell r="N241">
            <v>18789.47</v>
          </cell>
          <cell r="O241">
            <v>18789.47</v>
          </cell>
        </row>
        <row r="242">
          <cell r="A242">
            <v>18789.47</v>
          </cell>
          <cell r="B242">
            <v>18789.47</v>
          </cell>
          <cell r="C242">
            <v>18789.47</v>
          </cell>
          <cell r="D242">
            <v>18789.47</v>
          </cell>
          <cell r="E242">
            <v>18789.47</v>
          </cell>
          <cell r="F242">
            <v>18789.47</v>
          </cell>
          <cell r="G242">
            <v>18789.47</v>
          </cell>
          <cell r="H242">
            <v>18789.47</v>
          </cell>
          <cell r="I242">
            <v>18789.47</v>
          </cell>
          <cell r="J242">
            <v>18789.47</v>
          </cell>
          <cell r="K242">
            <v>18789.47</v>
          </cell>
          <cell r="L242">
            <v>18789.47</v>
          </cell>
          <cell r="M242">
            <v>18789.47</v>
          </cell>
          <cell r="N242">
            <v>18789.47</v>
          </cell>
          <cell r="O242">
            <v>18789.47</v>
          </cell>
        </row>
        <row r="243">
          <cell r="A243">
            <v>18789.47</v>
          </cell>
          <cell r="B243">
            <v>18789.47</v>
          </cell>
          <cell r="C243">
            <v>18789.47</v>
          </cell>
          <cell r="D243">
            <v>18789.47</v>
          </cell>
          <cell r="E243">
            <v>18789.47</v>
          </cell>
          <cell r="F243">
            <v>18789.47</v>
          </cell>
          <cell r="G243">
            <v>18789.47</v>
          </cell>
          <cell r="H243">
            <v>18789.47</v>
          </cell>
          <cell r="I243">
            <v>18789.47</v>
          </cell>
          <cell r="J243">
            <v>18789.47</v>
          </cell>
          <cell r="K243">
            <v>18789.47</v>
          </cell>
          <cell r="L243">
            <v>18789.47</v>
          </cell>
          <cell r="M243">
            <v>18789.47</v>
          </cell>
          <cell r="N243">
            <v>18789.47</v>
          </cell>
          <cell r="O243">
            <v>18789.47</v>
          </cell>
        </row>
        <row r="244">
          <cell r="A244">
            <v>18789.47</v>
          </cell>
          <cell r="B244">
            <v>18789.47</v>
          </cell>
          <cell r="C244">
            <v>18789.47</v>
          </cell>
          <cell r="D244">
            <v>18789.47</v>
          </cell>
          <cell r="E244">
            <v>18789.47</v>
          </cell>
          <cell r="F244">
            <v>18789.47</v>
          </cell>
          <cell r="G244">
            <v>18789.47</v>
          </cell>
          <cell r="H244">
            <v>18789.47</v>
          </cell>
          <cell r="I244">
            <v>18789.47</v>
          </cell>
          <cell r="J244">
            <v>18789.47</v>
          </cell>
          <cell r="K244">
            <v>18789.47</v>
          </cell>
          <cell r="L244">
            <v>18789.47</v>
          </cell>
          <cell r="M244">
            <v>18789.47</v>
          </cell>
          <cell r="N244">
            <v>18789.47</v>
          </cell>
          <cell r="O244">
            <v>18789.47</v>
          </cell>
        </row>
        <row r="245">
          <cell r="A245">
            <v>18789.47</v>
          </cell>
          <cell r="B245">
            <v>18789.47</v>
          </cell>
          <cell r="C245">
            <v>18789.47</v>
          </cell>
          <cell r="D245">
            <v>18789.47</v>
          </cell>
          <cell r="E245">
            <v>18789.47</v>
          </cell>
          <cell r="F245">
            <v>18789.47</v>
          </cell>
          <cell r="G245">
            <v>18789.47</v>
          </cell>
          <cell r="H245">
            <v>18789.47</v>
          </cell>
          <cell r="I245">
            <v>18789.47</v>
          </cell>
          <cell r="J245">
            <v>18789.47</v>
          </cell>
          <cell r="K245">
            <v>18789.47</v>
          </cell>
          <cell r="L245">
            <v>18789.47</v>
          </cell>
          <cell r="M245">
            <v>18789.47</v>
          </cell>
          <cell r="N245">
            <v>18789.47</v>
          </cell>
          <cell r="O245">
            <v>18789.47</v>
          </cell>
        </row>
        <row r="246">
          <cell r="A246">
            <v>18789.47</v>
          </cell>
          <cell r="B246">
            <v>18789.47</v>
          </cell>
          <cell r="C246">
            <v>18789.47</v>
          </cell>
          <cell r="D246">
            <v>18789.47</v>
          </cell>
          <cell r="E246">
            <v>18789.47</v>
          </cell>
          <cell r="F246">
            <v>18789.47</v>
          </cell>
          <cell r="G246">
            <v>18789.47</v>
          </cell>
          <cell r="H246">
            <v>18789.47</v>
          </cell>
          <cell r="I246">
            <v>18789.47</v>
          </cell>
          <cell r="J246">
            <v>18789.47</v>
          </cell>
          <cell r="K246">
            <v>18789.47</v>
          </cell>
          <cell r="L246">
            <v>18789.47</v>
          </cell>
          <cell r="M246">
            <v>18789.47</v>
          </cell>
          <cell r="N246">
            <v>18789.47</v>
          </cell>
          <cell r="O246">
            <v>18789.47</v>
          </cell>
        </row>
        <row r="247">
          <cell r="A247">
            <v>18789.47</v>
          </cell>
          <cell r="B247">
            <v>18789.47</v>
          </cell>
          <cell r="C247">
            <v>18789.47</v>
          </cell>
          <cell r="D247">
            <v>18789.47</v>
          </cell>
          <cell r="E247">
            <v>18789.47</v>
          </cell>
          <cell r="F247">
            <v>18789.47</v>
          </cell>
          <cell r="G247">
            <v>18789.47</v>
          </cell>
          <cell r="H247">
            <v>18789.47</v>
          </cell>
          <cell r="I247">
            <v>18789.47</v>
          </cell>
          <cell r="J247">
            <v>18789.47</v>
          </cell>
          <cell r="K247">
            <v>18789.47</v>
          </cell>
          <cell r="L247">
            <v>18789.47</v>
          </cell>
          <cell r="M247">
            <v>18789.47</v>
          </cell>
          <cell r="N247">
            <v>18789.47</v>
          </cell>
          <cell r="O247">
            <v>18789.47</v>
          </cell>
        </row>
        <row r="248">
          <cell r="A248">
            <v>18789.47</v>
          </cell>
          <cell r="B248">
            <v>18789.47</v>
          </cell>
          <cell r="C248">
            <v>18789.47</v>
          </cell>
          <cell r="D248">
            <v>18789.47</v>
          </cell>
          <cell r="E248">
            <v>18789.47</v>
          </cell>
          <cell r="F248">
            <v>18789.47</v>
          </cell>
          <cell r="G248">
            <v>18789.47</v>
          </cell>
          <cell r="H248">
            <v>18789.47</v>
          </cell>
          <cell r="I248">
            <v>18789.47</v>
          </cell>
          <cell r="J248">
            <v>18789.47</v>
          </cell>
          <cell r="K248">
            <v>18789.47</v>
          </cell>
          <cell r="L248">
            <v>18789.47</v>
          </cell>
          <cell r="M248">
            <v>18789.47</v>
          </cell>
          <cell r="N248">
            <v>18789.47</v>
          </cell>
          <cell r="O248">
            <v>18789.47</v>
          </cell>
        </row>
        <row r="249">
          <cell r="A249">
            <v>18789.47</v>
          </cell>
          <cell r="B249">
            <v>18789.47</v>
          </cell>
          <cell r="C249">
            <v>18789.47</v>
          </cell>
          <cell r="D249">
            <v>18789.47</v>
          </cell>
          <cell r="E249">
            <v>18789.47</v>
          </cell>
          <cell r="F249">
            <v>18789.47</v>
          </cell>
          <cell r="G249">
            <v>18789.47</v>
          </cell>
          <cell r="H249">
            <v>18789.47</v>
          </cell>
          <cell r="I249">
            <v>18789.47</v>
          </cell>
          <cell r="J249">
            <v>18789.47</v>
          </cell>
          <cell r="K249">
            <v>18789.47</v>
          </cell>
          <cell r="L249">
            <v>18789.47</v>
          </cell>
          <cell r="M249">
            <v>18789.47</v>
          </cell>
          <cell r="N249">
            <v>18789.47</v>
          </cell>
          <cell r="O249">
            <v>18789.47</v>
          </cell>
        </row>
        <row r="250">
          <cell r="A250">
            <v>18789.47</v>
          </cell>
          <cell r="B250">
            <v>18789.47</v>
          </cell>
          <cell r="C250">
            <v>18789.47</v>
          </cell>
          <cell r="D250">
            <v>18789.47</v>
          </cell>
          <cell r="E250">
            <v>18789.47</v>
          </cell>
          <cell r="F250">
            <v>18789.47</v>
          </cell>
          <cell r="G250">
            <v>18789.47</v>
          </cell>
          <cell r="H250">
            <v>18789.47</v>
          </cell>
          <cell r="I250">
            <v>18789.47</v>
          </cell>
          <cell r="J250">
            <v>18789.47</v>
          </cell>
          <cell r="K250">
            <v>18789.47</v>
          </cell>
          <cell r="L250">
            <v>18789.47</v>
          </cell>
          <cell r="M250">
            <v>18789.47</v>
          </cell>
          <cell r="N250">
            <v>18789.47</v>
          </cell>
          <cell r="O250">
            <v>18789.47</v>
          </cell>
        </row>
        <row r="251">
          <cell r="A251">
            <v>18789.47</v>
          </cell>
          <cell r="B251">
            <v>18789.47</v>
          </cell>
          <cell r="C251">
            <v>18789.47</v>
          </cell>
          <cell r="D251">
            <v>18789.47</v>
          </cell>
          <cell r="E251">
            <v>18789.47</v>
          </cell>
          <cell r="F251">
            <v>18789.47</v>
          </cell>
          <cell r="G251">
            <v>18789.47</v>
          </cell>
          <cell r="H251">
            <v>18789.47</v>
          </cell>
          <cell r="I251">
            <v>18789.47</v>
          </cell>
          <cell r="J251">
            <v>18789.47</v>
          </cell>
          <cell r="K251">
            <v>18789.47</v>
          </cell>
          <cell r="L251">
            <v>18789.47</v>
          </cell>
          <cell r="M251">
            <v>18789.47</v>
          </cell>
          <cell r="N251">
            <v>18789.47</v>
          </cell>
          <cell r="O251">
            <v>18789.47</v>
          </cell>
        </row>
        <row r="252">
          <cell r="A252">
            <v>18789.47</v>
          </cell>
          <cell r="B252">
            <v>18789.47</v>
          </cell>
          <cell r="C252">
            <v>18789.47</v>
          </cell>
          <cell r="D252">
            <v>18789.47</v>
          </cell>
          <cell r="E252">
            <v>18789.47</v>
          </cell>
          <cell r="F252">
            <v>18789.47</v>
          </cell>
          <cell r="G252">
            <v>18789.47</v>
          </cell>
          <cell r="H252">
            <v>18789.47</v>
          </cell>
          <cell r="I252">
            <v>18789.47</v>
          </cell>
          <cell r="J252">
            <v>18789.47</v>
          </cell>
          <cell r="K252">
            <v>18789.47</v>
          </cell>
          <cell r="L252">
            <v>18789.47</v>
          </cell>
          <cell r="M252">
            <v>18789.47</v>
          </cell>
          <cell r="N252">
            <v>18789.47</v>
          </cell>
          <cell r="O252">
            <v>18789.47</v>
          </cell>
        </row>
        <row r="253">
          <cell r="A253">
            <v>18789.47</v>
          </cell>
          <cell r="B253">
            <v>18789.47</v>
          </cell>
          <cell r="C253">
            <v>18789.47</v>
          </cell>
          <cell r="D253">
            <v>18789.47</v>
          </cell>
          <cell r="E253">
            <v>18789.47</v>
          </cell>
          <cell r="F253">
            <v>18789.47</v>
          </cell>
          <cell r="G253">
            <v>18789.47</v>
          </cell>
          <cell r="H253">
            <v>18789.47</v>
          </cell>
          <cell r="I253">
            <v>18789.47</v>
          </cell>
          <cell r="J253">
            <v>18789.47</v>
          </cell>
          <cell r="K253">
            <v>18789.47</v>
          </cell>
          <cell r="L253">
            <v>18789.47</v>
          </cell>
          <cell r="M253">
            <v>18789.47</v>
          </cell>
          <cell r="N253">
            <v>18789.47</v>
          </cell>
          <cell r="O253">
            <v>18789.47</v>
          </cell>
        </row>
        <row r="254">
          <cell r="A254">
            <v>18789.47</v>
          </cell>
          <cell r="B254">
            <v>18789.47</v>
          </cell>
          <cell r="C254">
            <v>18789.47</v>
          </cell>
          <cell r="D254">
            <v>18789.47</v>
          </cell>
          <cell r="E254">
            <v>18789.47</v>
          </cell>
          <cell r="F254">
            <v>18789.47</v>
          </cell>
          <cell r="G254">
            <v>18789.47</v>
          </cell>
          <cell r="H254">
            <v>18789.47</v>
          </cell>
          <cell r="I254">
            <v>18789.47</v>
          </cell>
          <cell r="J254">
            <v>18789.47</v>
          </cell>
          <cell r="K254">
            <v>18789.47</v>
          </cell>
          <cell r="L254">
            <v>18789.47</v>
          </cell>
          <cell r="M254">
            <v>18789.47</v>
          </cell>
          <cell r="N254">
            <v>18789.47</v>
          </cell>
          <cell r="O254">
            <v>18789.47</v>
          </cell>
        </row>
        <row r="255">
          <cell r="A255">
            <v>18789.47</v>
          </cell>
          <cell r="B255">
            <v>18789.47</v>
          </cell>
          <cell r="C255">
            <v>18789.47</v>
          </cell>
          <cell r="D255">
            <v>18789.47</v>
          </cell>
          <cell r="E255">
            <v>18789.47</v>
          </cell>
          <cell r="F255">
            <v>18789.47</v>
          </cell>
          <cell r="G255">
            <v>18789.47</v>
          </cell>
          <cell r="H255">
            <v>18789.47</v>
          </cell>
          <cell r="I255">
            <v>18789.47</v>
          </cell>
          <cell r="J255">
            <v>18789.47</v>
          </cell>
          <cell r="K255">
            <v>18789.47</v>
          </cell>
          <cell r="L255">
            <v>18789.47</v>
          </cell>
          <cell r="M255">
            <v>18789.47</v>
          </cell>
          <cell r="N255">
            <v>18789.47</v>
          </cell>
          <cell r="O255">
            <v>18789.47</v>
          </cell>
        </row>
        <row r="256">
          <cell r="A256">
            <v>18789.47</v>
          </cell>
          <cell r="B256">
            <v>18789.47</v>
          </cell>
          <cell r="C256">
            <v>18789.47</v>
          </cell>
          <cell r="D256">
            <v>18789.47</v>
          </cell>
          <cell r="E256">
            <v>18789.47</v>
          </cell>
          <cell r="F256">
            <v>18789.47</v>
          </cell>
          <cell r="G256">
            <v>18789.47</v>
          </cell>
          <cell r="H256">
            <v>18789.47</v>
          </cell>
          <cell r="I256">
            <v>18789.47</v>
          </cell>
          <cell r="J256">
            <v>18789.47</v>
          </cell>
          <cell r="K256">
            <v>18789.47</v>
          </cell>
          <cell r="L256">
            <v>18789.47</v>
          </cell>
          <cell r="M256">
            <v>18789.47</v>
          </cell>
          <cell r="N256">
            <v>18789.47</v>
          </cell>
          <cell r="O256">
            <v>18789.47</v>
          </cell>
        </row>
        <row r="257">
          <cell r="A257">
            <v>18789.47</v>
          </cell>
          <cell r="B257">
            <v>18789.47</v>
          </cell>
          <cell r="C257">
            <v>18789.47</v>
          </cell>
          <cell r="D257">
            <v>18789.47</v>
          </cell>
          <cell r="E257">
            <v>18789.47</v>
          </cell>
          <cell r="F257">
            <v>18789.47</v>
          </cell>
          <cell r="G257">
            <v>18789.47</v>
          </cell>
          <cell r="H257">
            <v>18789.47</v>
          </cell>
          <cell r="I257">
            <v>18789.47</v>
          </cell>
          <cell r="J257">
            <v>18789.47</v>
          </cell>
          <cell r="K257">
            <v>18789.47</v>
          </cell>
          <cell r="L257">
            <v>18789.47</v>
          </cell>
          <cell r="M257">
            <v>18789.47</v>
          </cell>
          <cell r="N257">
            <v>18789.47</v>
          </cell>
          <cell r="O257">
            <v>18789.47</v>
          </cell>
        </row>
        <row r="258">
          <cell r="A258">
            <v>18789.47</v>
          </cell>
          <cell r="B258">
            <v>18789.47</v>
          </cell>
          <cell r="C258">
            <v>18789.47</v>
          </cell>
          <cell r="D258">
            <v>18789.47</v>
          </cell>
          <cell r="E258">
            <v>18789.47</v>
          </cell>
          <cell r="F258">
            <v>18789.47</v>
          </cell>
          <cell r="G258">
            <v>18789.47</v>
          </cell>
          <cell r="H258">
            <v>18789.47</v>
          </cell>
          <cell r="I258">
            <v>18789.47</v>
          </cell>
          <cell r="J258">
            <v>18789.47</v>
          </cell>
          <cell r="K258">
            <v>18789.47</v>
          </cell>
          <cell r="L258">
            <v>18789.47</v>
          </cell>
          <cell r="M258">
            <v>18789.47</v>
          </cell>
          <cell r="N258">
            <v>18789.47</v>
          </cell>
          <cell r="O258">
            <v>18789.47</v>
          </cell>
        </row>
        <row r="259">
          <cell r="A259">
            <v>18789.47</v>
          </cell>
          <cell r="B259">
            <v>18789.47</v>
          </cell>
          <cell r="C259">
            <v>18789.47</v>
          </cell>
          <cell r="D259">
            <v>18789.47</v>
          </cell>
          <cell r="E259">
            <v>18789.47</v>
          </cell>
          <cell r="F259">
            <v>18789.47</v>
          </cell>
          <cell r="G259">
            <v>18789.47</v>
          </cell>
          <cell r="H259">
            <v>18789.47</v>
          </cell>
          <cell r="I259">
            <v>18789.47</v>
          </cell>
          <cell r="J259">
            <v>18789.47</v>
          </cell>
          <cell r="K259">
            <v>18789.47</v>
          </cell>
          <cell r="L259">
            <v>18789.47</v>
          </cell>
          <cell r="M259">
            <v>18789.47</v>
          </cell>
          <cell r="N259">
            <v>18789.47</v>
          </cell>
          <cell r="O259">
            <v>18789.47</v>
          </cell>
        </row>
        <row r="260">
          <cell r="A260">
            <v>18789.47</v>
          </cell>
          <cell r="B260">
            <v>18789.47</v>
          </cell>
          <cell r="C260">
            <v>18789.47</v>
          </cell>
          <cell r="D260">
            <v>18789.47</v>
          </cell>
          <cell r="E260">
            <v>18789.47</v>
          </cell>
          <cell r="F260">
            <v>18789.47</v>
          </cell>
          <cell r="G260">
            <v>18789.47</v>
          </cell>
          <cell r="H260">
            <v>18789.47</v>
          </cell>
          <cell r="I260">
            <v>18789.47</v>
          </cell>
          <cell r="J260">
            <v>18789.47</v>
          </cell>
          <cell r="K260">
            <v>18789.47</v>
          </cell>
          <cell r="L260">
            <v>18789.47</v>
          </cell>
          <cell r="M260">
            <v>18789.47</v>
          </cell>
          <cell r="N260">
            <v>18789.47</v>
          </cell>
          <cell r="O260">
            <v>18789.47</v>
          </cell>
        </row>
        <row r="261">
          <cell r="A261">
            <v>18789.47</v>
          </cell>
          <cell r="B261">
            <v>18789.47</v>
          </cell>
          <cell r="C261">
            <v>18789.47</v>
          </cell>
          <cell r="D261">
            <v>18789.47</v>
          </cell>
          <cell r="E261">
            <v>18789.47</v>
          </cell>
          <cell r="F261">
            <v>18789.47</v>
          </cell>
          <cell r="G261">
            <v>18789.47</v>
          </cell>
          <cell r="H261">
            <v>18789.47</v>
          </cell>
          <cell r="I261">
            <v>18789.47</v>
          </cell>
          <cell r="J261">
            <v>18789.47</v>
          </cell>
          <cell r="K261">
            <v>18789.47</v>
          </cell>
          <cell r="L261">
            <v>18789.47</v>
          </cell>
          <cell r="M261">
            <v>18789.47</v>
          </cell>
          <cell r="N261">
            <v>18789.47</v>
          </cell>
          <cell r="O261">
            <v>18789.47</v>
          </cell>
        </row>
        <row r="262">
          <cell r="A262">
            <v>18789.47</v>
          </cell>
          <cell r="B262">
            <v>18789.47</v>
          </cell>
          <cell r="C262">
            <v>18789.47</v>
          </cell>
          <cell r="D262">
            <v>18789.47</v>
          </cell>
          <cell r="E262">
            <v>18789.47</v>
          </cell>
          <cell r="F262">
            <v>18789.47</v>
          </cell>
          <cell r="G262">
            <v>18789.47</v>
          </cell>
          <cell r="H262">
            <v>18789.47</v>
          </cell>
          <cell r="I262">
            <v>18789.47</v>
          </cell>
          <cell r="J262">
            <v>18789.47</v>
          </cell>
          <cell r="K262">
            <v>18789.47</v>
          </cell>
          <cell r="L262">
            <v>18789.47</v>
          </cell>
          <cell r="M262">
            <v>18789.47</v>
          </cell>
          <cell r="N262">
            <v>18789.47</v>
          </cell>
          <cell r="O262">
            <v>18789.47</v>
          </cell>
        </row>
        <row r="263">
          <cell r="A263">
            <v>18789.47</v>
          </cell>
          <cell r="B263">
            <v>18789.47</v>
          </cell>
          <cell r="C263">
            <v>18789.47</v>
          </cell>
          <cell r="D263">
            <v>18789.47</v>
          </cell>
          <cell r="E263">
            <v>18789.47</v>
          </cell>
          <cell r="F263">
            <v>18789.47</v>
          </cell>
          <cell r="G263">
            <v>18789.47</v>
          </cell>
          <cell r="H263">
            <v>18789.47</v>
          </cell>
          <cell r="I263">
            <v>18789.47</v>
          </cell>
          <cell r="J263">
            <v>18789.47</v>
          </cell>
          <cell r="K263">
            <v>18789.47</v>
          </cell>
          <cell r="L263">
            <v>18789.47</v>
          </cell>
          <cell r="M263">
            <v>18789.47</v>
          </cell>
          <cell r="N263">
            <v>18789.47</v>
          </cell>
          <cell r="O263">
            <v>18789.47</v>
          </cell>
        </row>
        <row r="264">
          <cell r="A264">
            <v>18789.47</v>
          </cell>
          <cell r="B264">
            <v>18789.47</v>
          </cell>
          <cell r="C264">
            <v>18789.47</v>
          </cell>
          <cell r="D264">
            <v>18789.47</v>
          </cell>
          <cell r="E264">
            <v>18789.47</v>
          </cell>
          <cell r="F264">
            <v>18789.47</v>
          </cell>
          <cell r="G264">
            <v>18789.47</v>
          </cell>
          <cell r="H264">
            <v>18789.47</v>
          </cell>
          <cell r="I264">
            <v>18789.47</v>
          </cell>
          <cell r="J264">
            <v>18789.47</v>
          </cell>
          <cell r="K264">
            <v>18789.47</v>
          </cell>
          <cell r="L264">
            <v>18789.47</v>
          </cell>
          <cell r="M264">
            <v>18789.47</v>
          </cell>
          <cell r="N264">
            <v>18789.47</v>
          </cell>
          <cell r="O264">
            <v>18789.47</v>
          </cell>
        </row>
        <row r="265">
          <cell r="A265">
            <v>18789.47</v>
          </cell>
          <cell r="B265">
            <v>18789.47</v>
          </cell>
          <cell r="C265">
            <v>18789.47</v>
          </cell>
          <cell r="D265">
            <v>18789.47</v>
          </cell>
          <cell r="E265">
            <v>18789.47</v>
          </cell>
          <cell r="F265">
            <v>18789.47</v>
          </cell>
          <cell r="G265">
            <v>18789.47</v>
          </cell>
          <cell r="H265">
            <v>18789.47</v>
          </cell>
          <cell r="I265">
            <v>18789.47</v>
          </cell>
          <cell r="J265">
            <v>18789.47</v>
          </cell>
          <cell r="K265">
            <v>18789.47</v>
          </cell>
          <cell r="L265">
            <v>18789.47</v>
          </cell>
          <cell r="M265">
            <v>18789.47</v>
          </cell>
          <cell r="N265">
            <v>18789.47</v>
          </cell>
          <cell r="O265">
            <v>18789.47</v>
          </cell>
        </row>
        <row r="266">
          <cell r="A266">
            <v>18789.47</v>
          </cell>
          <cell r="B266">
            <v>18789.47</v>
          </cell>
          <cell r="C266">
            <v>18789.47</v>
          </cell>
          <cell r="D266">
            <v>18789.47</v>
          </cell>
          <cell r="E266">
            <v>18789.47</v>
          </cell>
          <cell r="F266">
            <v>18789.47</v>
          </cell>
          <cell r="G266">
            <v>18789.47</v>
          </cell>
          <cell r="H266">
            <v>18789.47</v>
          </cell>
          <cell r="I266">
            <v>18789.47</v>
          </cell>
          <cell r="J266">
            <v>18789.47</v>
          </cell>
          <cell r="K266">
            <v>18789.47</v>
          </cell>
          <cell r="L266">
            <v>18789.47</v>
          </cell>
          <cell r="M266">
            <v>18789.47</v>
          </cell>
          <cell r="N266">
            <v>18789.47</v>
          </cell>
          <cell r="O266">
            <v>18789.47</v>
          </cell>
        </row>
        <row r="267">
          <cell r="A267">
            <v>18789.47</v>
          </cell>
          <cell r="B267">
            <v>18789.47</v>
          </cell>
          <cell r="C267">
            <v>18789.47</v>
          </cell>
          <cell r="D267">
            <v>18789.47</v>
          </cell>
          <cell r="E267">
            <v>18789.47</v>
          </cell>
          <cell r="F267">
            <v>18789.47</v>
          </cell>
          <cell r="G267">
            <v>18789.47</v>
          </cell>
          <cell r="H267">
            <v>18789.47</v>
          </cell>
          <cell r="I267">
            <v>18789.47</v>
          </cell>
          <cell r="J267">
            <v>18789.47</v>
          </cell>
          <cell r="K267">
            <v>18789.47</v>
          </cell>
          <cell r="L267">
            <v>18789.47</v>
          </cell>
          <cell r="M267">
            <v>18789.47</v>
          </cell>
          <cell r="N267">
            <v>18789.47</v>
          </cell>
          <cell r="O267">
            <v>18789.47</v>
          </cell>
        </row>
        <row r="268">
          <cell r="A268">
            <v>18789.47</v>
          </cell>
          <cell r="B268">
            <v>18789.47</v>
          </cell>
          <cell r="C268">
            <v>18789.47</v>
          </cell>
          <cell r="D268">
            <v>18789.47</v>
          </cell>
          <cell r="E268">
            <v>18789.47</v>
          </cell>
          <cell r="F268">
            <v>18789.47</v>
          </cell>
          <cell r="G268">
            <v>18789.47</v>
          </cell>
          <cell r="H268">
            <v>18789.47</v>
          </cell>
          <cell r="I268">
            <v>18789.47</v>
          </cell>
          <cell r="J268">
            <v>18789.47</v>
          </cell>
          <cell r="K268">
            <v>18789.47</v>
          </cell>
          <cell r="L268">
            <v>18789.47</v>
          </cell>
          <cell r="M268">
            <v>18789.47</v>
          </cell>
          <cell r="N268">
            <v>18789.47</v>
          </cell>
          <cell r="O268">
            <v>18789.47</v>
          </cell>
        </row>
        <row r="269">
          <cell r="A269">
            <v>18789.47</v>
          </cell>
          <cell r="B269">
            <v>18789.47</v>
          </cell>
          <cell r="C269">
            <v>18789.47</v>
          </cell>
          <cell r="D269">
            <v>18789.47</v>
          </cell>
          <cell r="E269">
            <v>18789.47</v>
          </cell>
          <cell r="F269">
            <v>18789.47</v>
          </cell>
          <cell r="G269">
            <v>18789.47</v>
          </cell>
          <cell r="H269">
            <v>18789.47</v>
          </cell>
          <cell r="I269">
            <v>18789.47</v>
          </cell>
          <cell r="J269">
            <v>18789.47</v>
          </cell>
          <cell r="K269">
            <v>18789.47</v>
          </cell>
          <cell r="L269">
            <v>18789.47</v>
          </cell>
          <cell r="M269">
            <v>18789.47</v>
          </cell>
          <cell r="N269">
            <v>18789.47</v>
          </cell>
          <cell r="O269">
            <v>18789.47</v>
          </cell>
        </row>
        <row r="270">
          <cell r="A270">
            <v>18789.47</v>
          </cell>
          <cell r="B270">
            <v>18789.47</v>
          </cell>
          <cell r="C270">
            <v>18789.47</v>
          </cell>
          <cell r="D270">
            <v>18789.47</v>
          </cell>
          <cell r="E270">
            <v>18789.47</v>
          </cell>
          <cell r="F270">
            <v>18789.47</v>
          </cell>
          <cell r="G270">
            <v>18789.47</v>
          </cell>
          <cell r="H270">
            <v>18789.47</v>
          </cell>
          <cell r="I270">
            <v>18789.47</v>
          </cell>
          <cell r="J270">
            <v>18789.47</v>
          </cell>
          <cell r="K270">
            <v>18789.47</v>
          </cell>
          <cell r="L270">
            <v>18789.47</v>
          </cell>
          <cell r="M270">
            <v>18789.47</v>
          </cell>
          <cell r="N270">
            <v>18789.47</v>
          </cell>
          <cell r="O270">
            <v>18789.47</v>
          </cell>
        </row>
        <row r="271">
          <cell r="A271">
            <v>18789.47</v>
          </cell>
          <cell r="B271">
            <v>18789.47</v>
          </cell>
          <cell r="C271">
            <v>18789.47</v>
          </cell>
          <cell r="D271">
            <v>18789.47</v>
          </cell>
          <cell r="E271">
            <v>18789.47</v>
          </cell>
          <cell r="F271">
            <v>18789.47</v>
          </cell>
          <cell r="G271">
            <v>18789.47</v>
          </cell>
          <cell r="H271">
            <v>18789.47</v>
          </cell>
          <cell r="I271">
            <v>18789.47</v>
          </cell>
          <cell r="J271">
            <v>18789.47</v>
          </cell>
          <cell r="K271">
            <v>18789.47</v>
          </cell>
          <cell r="L271">
            <v>18789.47</v>
          </cell>
          <cell r="M271">
            <v>18789.47</v>
          </cell>
          <cell r="N271">
            <v>18789.47</v>
          </cell>
          <cell r="O271">
            <v>18789.47</v>
          </cell>
        </row>
        <row r="272">
          <cell r="A272">
            <v>18789.47</v>
          </cell>
          <cell r="B272">
            <v>18789.47</v>
          </cell>
          <cell r="C272">
            <v>18789.47</v>
          </cell>
          <cell r="D272">
            <v>18789.47</v>
          </cell>
          <cell r="E272">
            <v>18789.47</v>
          </cell>
          <cell r="F272">
            <v>18789.47</v>
          </cell>
          <cell r="G272">
            <v>18789.47</v>
          </cell>
          <cell r="H272">
            <v>18789.47</v>
          </cell>
          <cell r="I272">
            <v>18789.47</v>
          </cell>
          <cell r="J272">
            <v>18789.47</v>
          </cell>
          <cell r="K272">
            <v>18789.47</v>
          </cell>
          <cell r="L272">
            <v>18789.47</v>
          </cell>
          <cell r="M272">
            <v>18789.47</v>
          </cell>
          <cell r="N272">
            <v>18789.47</v>
          </cell>
          <cell r="O272">
            <v>18789.47</v>
          </cell>
        </row>
        <row r="273">
          <cell r="A273">
            <v>18789.47</v>
          </cell>
          <cell r="B273">
            <v>18789.47</v>
          </cell>
          <cell r="C273">
            <v>18789.47</v>
          </cell>
          <cell r="D273">
            <v>18789.47</v>
          </cell>
          <cell r="E273">
            <v>18789.47</v>
          </cell>
          <cell r="F273">
            <v>18789.47</v>
          </cell>
          <cell r="G273">
            <v>18789.47</v>
          </cell>
          <cell r="H273">
            <v>18789.47</v>
          </cell>
          <cell r="I273">
            <v>18789.47</v>
          </cell>
          <cell r="J273">
            <v>18789.47</v>
          </cell>
          <cell r="K273">
            <v>18789.47</v>
          </cell>
          <cell r="L273">
            <v>18789.47</v>
          </cell>
          <cell r="M273">
            <v>18789.47</v>
          </cell>
          <cell r="N273">
            <v>18789.47</v>
          </cell>
          <cell r="O273">
            <v>18789.47</v>
          </cell>
        </row>
        <row r="274">
          <cell r="A274">
            <v>18789.47</v>
          </cell>
          <cell r="B274">
            <v>18789.47</v>
          </cell>
          <cell r="C274">
            <v>18789.47</v>
          </cell>
          <cell r="D274">
            <v>18789.47</v>
          </cell>
          <cell r="E274">
            <v>18789.47</v>
          </cell>
          <cell r="F274">
            <v>18789.47</v>
          </cell>
          <cell r="G274">
            <v>18789.47</v>
          </cell>
          <cell r="H274">
            <v>18789.47</v>
          </cell>
          <cell r="I274">
            <v>18789.47</v>
          </cell>
          <cell r="J274">
            <v>18789.47</v>
          </cell>
          <cell r="K274">
            <v>18789.47</v>
          </cell>
          <cell r="L274">
            <v>18789.47</v>
          </cell>
          <cell r="M274">
            <v>18789.47</v>
          </cell>
          <cell r="N274">
            <v>18789.47</v>
          </cell>
          <cell r="O274">
            <v>18789.47</v>
          </cell>
        </row>
        <row r="275">
          <cell r="A275">
            <v>18789.47</v>
          </cell>
          <cell r="B275">
            <v>18789.47</v>
          </cell>
          <cell r="C275">
            <v>18789.47</v>
          </cell>
          <cell r="D275">
            <v>18789.47</v>
          </cell>
          <cell r="E275">
            <v>18789.47</v>
          </cell>
          <cell r="F275">
            <v>18789.47</v>
          </cell>
          <cell r="G275">
            <v>18789.47</v>
          </cell>
          <cell r="H275">
            <v>18789.47</v>
          </cell>
          <cell r="I275">
            <v>18789.47</v>
          </cell>
          <cell r="J275">
            <v>18789.47</v>
          </cell>
          <cell r="K275">
            <v>18789.47</v>
          </cell>
          <cell r="L275">
            <v>18789.47</v>
          </cell>
          <cell r="M275">
            <v>18789.47</v>
          </cell>
          <cell r="N275">
            <v>18789.47</v>
          </cell>
          <cell r="O275">
            <v>18789.47</v>
          </cell>
        </row>
        <row r="276">
          <cell r="A276">
            <v>18789.47</v>
          </cell>
          <cell r="B276">
            <v>18789.47</v>
          </cell>
          <cell r="C276">
            <v>18789.47</v>
          </cell>
          <cell r="D276">
            <v>18789.47</v>
          </cell>
          <cell r="E276">
            <v>18789.47</v>
          </cell>
          <cell r="F276">
            <v>18789.47</v>
          </cell>
          <cell r="G276">
            <v>18789.47</v>
          </cell>
          <cell r="H276">
            <v>18789.47</v>
          </cell>
          <cell r="I276">
            <v>18789.47</v>
          </cell>
          <cell r="J276">
            <v>18789.47</v>
          </cell>
          <cell r="K276">
            <v>18789.47</v>
          </cell>
          <cell r="L276">
            <v>18789.47</v>
          </cell>
          <cell r="M276">
            <v>18789.47</v>
          </cell>
          <cell r="N276">
            <v>18789.47</v>
          </cell>
          <cell r="O276">
            <v>18789.47</v>
          </cell>
        </row>
        <row r="277">
          <cell r="A277">
            <v>18789.47</v>
          </cell>
          <cell r="B277">
            <v>18789.47</v>
          </cell>
          <cell r="C277">
            <v>18789.47</v>
          </cell>
          <cell r="D277">
            <v>18789.47</v>
          </cell>
          <cell r="E277">
            <v>18789.47</v>
          </cell>
          <cell r="F277">
            <v>18789.47</v>
          </cell>
          <cell r="G277">
            <v>18789.47</v>
          </cell>
          <cell r="H277">
            <v>18789.47</v>
          </cell>
          <cell r="I277">
            <v>18789.47</v>
          </cell>
          <cell r="J277">
            <v>18789.47</v>
          </cell>
          <cell r="K277">
            <v>18789.47</v>
          </cell>
          <cell r="L277">
            <v>18789.47</v>
          </cell>
          <cell r="M277">
            <v>18789.47</v>
          </cell>
          <cell r="N277">
            <v>18789.47</v>
          </cell>
          <cell r="O277">
            <v>18789.47</v>
          </cell>
        </row>
        <row r="278">
          <cell r="A278">
            <v>18789.47</v>
          </cell>
          <cell r="B278">
            <v>18789.47</v>
          </cell>
          <cell r="C278">
            <v>18789.47</v>
          </cell>
          <cell r="D278">
            <v>18789.47</v>
          </cell>
          <cell r="E278">
            <v>18789.47</v>
          </cell>
          <cell r="F278">
            <v>18789.47</v>
          </cell>
          <cell r="G278">
            <v>18789.47</v>
          </cell>
          <cell r="H278">
            <v>18789.47</v>
          </cell>
          <cell r="I278">
            <v>18789.47</v>
          </cell>
          <cell r="J278">
            <v>18789.47</v>
          </cell>
          <cell r="K278">
            <v>18789.47</v>
          </cell>
          <cell r="L278">
            <v>18789.47</v>
          </cell>
          <cell r="M278">
            <v>18789.47</v>
          </cell>
          <cell r="N278">
            <v>18789.47</v>
          </cell>
          <cell r="O278">
            <v>18789.47</v>
          </cell>
        </row>
        <row r="279">
          <cell r="A279">
            <v>18789.47</v>
          </cell>
          <cell r="B279">
            <v>18789.47</v>
          </cell>
          <cell r="C279">
            <v>18789.47</v>
          </cell>
          <cell r="D279">
            <v>18789.47</v>
          </cell>
          <cell r="E279">
            <v>18789.47</v>
          </cell>
          <cell r="F279">
            <v>18789.47</v>
          </cell>
          <cell r="G279">
            <v>18789.47</v>
          </cell>
          <cell r="H279">
            <v>18789.47</v>
          </cell>
          <cell r="I279">
            <v>18789.47</v>
          </cell>
          <cell r="J279">
            <v>18789.47</v>
          </cell>
          <cell r="K279">
            <v>18789.47</v>
          </cell>
          <cell r="L279">
            <v>18789.47</v>
          </cell>
          <cell r="M279">
            <v>18789.47</v>
          </cell>
          <cell r="N279">
            <v>18789.47</v>
          </cell>
          <cell r="O279">
            <v>18789.47</v>
          </cell>
        </row>
        <row r="280">
          <cell r="A280">
            <v>18789.47</v>
          </cell>
          <cell r="B280">
            <v>18789.47</v>
          </cell>
          <cell r="C280">
            <v>18789.47</v>
          </cell>
          <cell r="D280">
            <v>18789.47</v>
          </cell>
          <cell r="E280">
            <v>18789.47</v>
          </cell>
          <cell r="F280">
            <v>18789.47</v>
          </cell>
          <cell r="G280">
            <v>18789.47</v>
          </cell>
          <cell r="H280">
            <v>18789.47</v>
          </cell>
          <cell r="I280">
            <v>18789.47</v>
          </cell>
          <cell r="J280">
            <v>18789.47</v>
          </cell>
          <cell r="K280">
            <v>18789.47</v>
          </cell>
          <cell r="L280">
            <v>18789.47</v>
          </cell>
          <cell r="M280">
            <v>18789.47</v>
          </cell>
          <cell r="N280">
            <v>18789.47</v>
          </cell>
          <cell r="O280">
            <v>18789.47</v>
          </cell>
        </row>
        <row r="281">
          <cell r="A281">
            <v>18789.47</v>
          </cell>
          <cell r="B281">
            <v>18789.47</v>
          </cell>
          <cell r="C281">
            <v>18789.47</v>
          </cell>
          <cell r="D281">
            <v>18789.47</v>
          </cell>
          <cell r="E281">
            <v>18789.47</v>
          </cell>
          <cell r="F281">
            <v>18789.47</v>
          </cell>
          <cell r="G281">
            <v>18789.47</v>
          </cell>
          <cell r="H281">
            <v>18789.47</v>
          </cell>
          <cell r="I281">
            <v>18789.47</v>
          </cell>
          <cell r="J281">
            <v>18789.47</v>
          </cell>
          <cell r="K281">
            <v>18789.47</v>
          </cell>
          <cell r="L281">
            <v>18789.47</v>
          </cell>
          <cell r="M281">
            <v>18789.47</v>
          </cell>
          <cell r="N281">
            <v>18789.47</v>
          </cell>
          <cell r="O281">
            <v>18789.47</v>
          </cell>
        </row>
        <row r="282">
          <cell r="A282">
            <v>18789.47</v>
          </cell>
          <cell r="B282">
            <v>18789.47</v>
          </cell>
          <cell r="C282">
            <v>18789.47</v>
          </cell>
          <cell r="D282">
            <v>18789.47</v>
          </cell>
          <cell r="E282">
            <v>18789.47</v>
          </cell>
          <cell r="F282">
            <v>18789.47</v>
          </cell>
          <cell r="G282">
            <v>18789.47</v>
          </cell>
          <cell r="H282">
            <v>18789.47</v>
          </cell>
          <cell r="I282">
            <v>18789.47</v>
          </cell>
          <cell r="J282">
            <v>18789.47</v>
          </cell>
          <cell r="K282">
            <v>18789.47</v>
          </cell>
          <cell r="L282">
            <v>18789.47</v>
          </cell>
          <cell r="M282">
            <v>18789.47</v>
          </cell>
          <cell r="N282">
            <v>18789.47</v>
          </cell>
          <cell r="O282">
            <v>18789.47</v>
          </cell>
        </row>
        <row r="283">
          <cell r="A283">
            <v>18789.47</v>
          </cell>
          <cell r="B283">
            <v>18789.47</v>
          </cell>
          <cell r="C283">
            <v>18789.47</v>
          </cell>
          <cell r="D283">
            <v>18789.47</v>
          </cell>
          <cell r="E283">
            <v>18789.47</v>
          </cell>
          <cell r="F283">
            <v>18789.47</v>
          </cell>
          <cell r="G283">
            <v>18789.47</v>
          </cell>
          <cell r="H283">
            <v>18789.47</v>
          </cell>
          <cell r="I283">
            <v>18789.47</v>
          </cell>
          <cell r="J283">
            <v>18789.47</v>
          </cell>
          <cell r="K283">
            <v>18789.47</v>
          </cell>
          <cell r="L283">
            <v>18789.47</v>
          </cell>
          <cell r="M283">
            <v>18789.47</v>
          </cell>
          <cell r="N283">
            <v>18789.47</v>
          </cell>
          <cell r="O283">
            <v>18789.47</v>
          </cell>
        </row>
        <row r="284">
          <cell r="A284">
            <v>18789.47</v>
          </cell>
          <cell r="B284">
            <v>18789.47</v>
          </cell>
          <cell r="C284">
            <v>18789.47</v>
          </cell>
          <cell r="D284">
            <v>18789.47</v>
          </cell>
          <cell r="E284">
            <v>18789.47</v>
          </cell>
          <cell r="F284">
            <v>18789.47</v>
          </cell>
          <cell r="G284">
            <v>18789.47</v>
          </cell>
          <cell r="H284">
            <v>18789.47</v>
          </cell>
          <cell r="I284">
            <v>18789.47</v>
          </cell>
          <cell r="J284">
            <v>18789.47</v>
          </cell>
          <cell r="K284">
            <v>18789.47</v>
          </cell>
          <cell r="L284">
            <v>18789.47</v>
          </cell>
          <cell r="M284">
            <v>18789.47</v>
          </cell>
          <cell r="N284">
            <v>18789.47</v>
          </cell>
          <cell r="O284">
            <v>18789.47</v>
          </cell>
        </row>
        <row r="285">
          <cell r="A285">
            <v>18789.47</v>
          </cell>
          <cell r="B285">
            <v>18789.47</v>
          </cell>
          <cell r="C285">
            <v>18789.47</v>
          </cell>
          <cell r="D285">
            <v>18789.47</v>
          </cell>
          <cell r="E285">
            <v>18789.47</v>
          </cell>
          <cell r="F285">
            <v>18789.47</v>
          </cell>
          <cell r="G285">
            <v>18789.47</v>
          </cell>
          <cell r="H285">
            <v>18789.47</v>
          </cell>
          <cell r="I285">
            <v>18789.47</v>
          </cell>
          <cell r="J285">
            <v>18789.47</v>
          </cell>
          <cell r="K285">
            <v>18789.47</v>
          </cell>
          <cell r="L285">
            <v>18789.47</v>
          </cell>
          <cell r="M285">
            <v>18789.47</v>
          </cell>
          <cell r="N285">
            <v>18789.47</v>
          </cell>
          <cell r="O285">
            <v>18789.47</v>
          </cell>
        </row>
        <row r="286">
          <cell r="A286">
            <v>18789.47</v>
          </cell>
          <cell r="B286">
            <v>18789.47</v>
          </cell>
          <cell r="C286">
            <v>18789.47</v>
          </cell>
          <cell r="D286">
            <v>18789.47</v>
          </cell>
          <cell r="E286">
            <v>18789.47</v>
          </cell>
          <cell r="F286">
            <v>18789.47</v>
          </cell>
          <cell r="G286">
            <v>18789.47</v>
          </cell>
          <cell r="H286">
            <v>18789.47</v>
          </cell>
          <cell r="I286">
            <v>18789.47</v>
          </cell>
          <cell r="J286">
            <v>18789.47</v>
          </cell>
          <cell r="K286">
            <v>18789.47</v>
          </cell>
          <cell r="L286">
            <v>18789.47</v>
          </cell>
          <cell r="M286">
            <v>18789.47</v>
          </cell>
          <cell r="N286">
            <v>18789.47</v>
          </cell>
          <cell r="O286">
            <v>18789.47</v>
          </cell>
        </row>
        <row r="287">
          <cell r="A287">
            <v>18789.47</v>
          </cell>
          <cell r="B287">
            <v>18789.47</v>
          </cell>
          <cell r="C287">
            <v>18789.47</v>
          </cell>
          <cell r="D287">
            <v>18789.47</v>
          </cell>
          <cell r="E287">
            <v>18789.47</v>
          </cell>
          <cell r="F287">
            <v>18789.47</v>
          </cell>
          <cell r="G287">
            <v>18789.47</v>
          </cell>
          <cell r="H287">
            <v>18789.47</v>
          </cell>
          <cell r="I287">
            <v>18789.47</v>
          </cell>
          <cell r="J287">
            <v>18789.47</v>
          </cell>
          <cell r="K287">
            <v>18789.47</v>
          </cell>
          <cell r="L287">
            <v>18789.47</v>
          </cell>
          <cell r="M287">
            <v>18789.47</v>
          </cell>
          <cell r="N287">
            <v>18789.47</v>
          </cell>
          <cell r="O287">
            <v>18789.47</v>
          </cell>
        </row>
        <row r="288">
          <cell r="A288">
            <v>18789.47</v>
          </cell>
          <cell r="B288">
            <v>18789.47</v>
          </cell>
          <cell r="C288">
            <v>18789.47</v>
          </cell>
          <cell r="D288">
            <v>18789.47</v>
          </cell>
          <cell r="E288">
            <v>18789.47</v>
          </cell>
          <cell r="F288">
            <v>18789.47</v>
          </cell>
          <cell r="G288">
            <v>18789.47</v>
          </cell>
          <cell r="H288">
            <v>18789.47</v>
          </cell>
          <cell r="I288">
            <v>18789.47</v>
          </cell>
          <cell r="J288">
            <v>18789.47</v>
          </cell>
          <cell r="K288">
            <v>18789.47</v>
          </cell>
          <cell r="L288">
            <v>18789.47</v>
          </cell>
          <cell r="M288">
            <v>18789.47</v>
          </cell>
          <cell r="N288">
            <v>18789.47</v>
          </cell>
          <cell r="O288">
            <v>18789.47</v>
          </cell>
        </row>
        <row r="289">
          <cell r="A289">
            <v>18789.47</v>
          </cell>
          <cell r="B289">
            <v>18789.47</v>
          </cell>
          <cell r="C289">
            <v>18789.47</v>
          </cell>
          <cell r="D289">
            <v>18789.47</v>
          </cell>
          <cell r="E289">
            <v>18789.47</v>
          </cell>
          <cell r="F289">
            <v>18789.47</v>
          </cell>
          <cell r="G289">
            <v>18789.47</v>
          </cell>
          <cell r="H289">
            <v>18789.47</v>
          </cell>
          <cell r="I289">
            <v>18789.47</v>
          </cell>
          <cell r="J289">
            <v>18789.47</v>
          </cell>
          <cell r="K289">
            <v>18789.47</v>
          </cell>
          <cell r="L289">
            <v>18789.47</v>
          </cell>
          <cell r="M289">
            <v>18789.47</v>
          </cell>
          <cell r="N289">
            <v>18789.47</v>
          </cell>
          <cell r="O289">
            <v>18789.47</v>
          </cell>
        </row>
        <row r="290">
          <cell r="A290">
            <v>18789.47</v>
          </cell>
          <cell r="B290">
            <v>18789.47</v>
          </cell>
          <cell r="C290">
            <v>18789.47</v>
          </cell>
          <cell r="D290">
            <v>18789.47</v>
          </cell>
          <cell r="E290">
            <v>18789.47</v>
          </cell>
          <cell r="F290">
            <v>18789.47</v>
          </cell>
          <cell r="G290">
            <v>18789.47</v>
          </cell>
          <cell r="H290">
            <v>18789.47</v>
          </cell>
          <cell r="I290">
            <v>18789.47</v>
          </cell>
          <cell r="J290">
            <v>18789.47</v>
          </cell>
          <cell r="K290">
            <v>18789.47</v>
          </cell>
          <cell r="L290">
            <v>18789.47</v>
          </cell>
          <cell r="M290">
            <v>18789.47</v>
          </cell>
          <cell r="N290">
            <v>18789.47</v>
          </cell>
          <cell r="O290">
            <v>18789.47</v>
          </cell>
        </row>
        <row r="291">
          <cell r="A291">
            <v>18789.47</v>
          </cell>
          <cell r="B291">
            <v>18789.47</v>
          </cell>
          <cell r="C291">
            <v>18789.47</v>
          </cell>
          <cell r="D291">
            <v>18789.47</v>
          </cell>
          <cell r="E291">
            <v>18789.47</v>
          </cell>
          <cell r="F291">
            <v>18789.47</v>
          </cell>
          <cell r="G291">
            <v>18789.47</v>
          </cell>
          <cell r="H291">
            <v>18789.47</v>
          </cell>
          <cell r="I291">
            <v>18789.47</v>
          </cell>
          <cell r="J291">
            <v>18789.47</v>
          </cell>
          <cell r="K291">
            <v>18789.47</v>
          </cell>
          <cell r="L291">
            <v>18789.47</v>
          </cell>
          <cell r="M291">
            <v>18789.47</v>
          </cell>
          <cell r="N291">
            <v>18789.47</v>
          </cell>
          <cell r="O291">
            <v>18789.47</v>
          </cell>
        </row>
        <row r="292">
          <cell r="A292">
            <v>18789.47</v>
          </cell>
          <cell r="B292">
            <v>18789.47</v>
          </cell>
          <cell r="C292">
            <v>18789.47</v>
          </cell>
          <cell r="D292">
            <v>18789.47</v>
          </cell>
          <cell r="E292">
            <v>18789.47</v>
          </cell>
          <cell r="F292">
            <v>18789.47</v>
          </cell>
          <cell r="G292">
            <v>18789.47</v>
          </cell>
          <cell r="H292">
            <v>18789.47</v>
          </cell>
          <cell r="I292">
            <v>18789.47</v>
          </cell>
          <cell r="J292">
            <v>18789.47</v>
          </cell>
          <cell r="K292">
            <v>18789.47</v>
          </cell>
          <cell r="L292">
            <v>18789.47</v>
          </cell>
          <cell r="M292">
            <v>18789.47</v>
          </cell>
          <cell r="N292">
            <v>18789.47</v>
          </cell>
          <cell r="O292">
            <v>18789.47</v>
          </cell>
        </row>
        <row r="293">
          <cell r="A293">
            <v>18789.47</v>
          </cell>
          <cell r="B293">
            <v>18789.47</v>
          </cell>
          <cell r="C293">
            <v>18789.47</v>
          </cell>
          <cell r="D293">
            <v>18789.47</v>
          </cell>
          <cell r="E293">
            <v>18789.47</v>
          </cell>
          <cell r="F293">
            <v>18789.47</v>
          </cell>
          <cell r="G293">
            <v>18789.47</v>
          </cell>
          <cell r="H293">
            <v>18789.47</v>
          </cell>
          <cell r="I293">
            <v>18789.47</v>
          </cell>
          <cell r="J293">
            <v>18789.47</v>
          </cell>
          <cell r="K293">
            <v>18789.47</v>
          </cell>
          <cell r="L293">
            <v>18789.47</v>
          </cell>
          <cell r="M293">
            <v>18789.47</v>
          </cell>
          <cell r="N293">
            <v>18789.47</v>
          </cell>
          <cell r="O293">
            <v>18789.47</v>
          </cell>
        </row>
        <row r="294">
          <cell r="A294">
            <v>18789.47</v>
          </cell>
          <cell r="B294">
            <v>18789.47</v>
          </cell>
          <cell r="C294">
            <v>18789.47</v>
          </cell>
          <cell r="D294">
            <v>18789.47</v>
          </cell>
          <cell r="E294">
            <v>18789.47</v>
          </cell>
          <cell r="F294">
            <v>18789.47</v>
          </cell>
          <cell r="G294">
            <v>18789.47</v>
          </cell>
          <cell r="H294">
            <v>18789.47</v>
          </cell>
          <cell r="I294">
            <v>18789.47</v>
          </cell>
          <cell r="J294">
            <v>18789.47</v>
          </cell>
          <cell r="K294">
            <v>18789.47</v>
          </cell>
          <cell r="L294">
            <v>18789.47</v>
          </cell>
          <cell r="M294">
            <v>18789.47</v>
          </cell>
          <cell r="N294">
            <v>18789.47</v>
          </cell>
          <cell r="O294">
            <v>18789.47</v>
          </cell>
        </row>
        <row r="295">
          <cell r="A295">
            <v>18789.47</v>
          </cell>
          <cell r="B295">
            <v>18789.47</v>
          </cell>
          <cell r="C295">
            <v>18789.47</v>
          </cell>
          <cell r="D295">
            <v>18789.47</v>
          </cell>
          <cell r="E295">
            <v>18789.47</v>
          </cell>
          <cell r="F295">
            <v>18789.47</v>
          </cell>
          <cell r="G295">
            <v>18789.47</v>
          </cell>
          <cell r="H295">
            <v>18789.47</v>
          </cell>
          <cell r="I295">
            <v>18789.47</v>
          </cell>
          <cell r="J295">
            <v>18789.47</v>
          </cell>
          <cell r="K295">
            <v>18789.47</v>
          </cell>
          <cell r="L295">
            <v>18789.47</v>
          </cell>
          <cell r="M295">
            <v>18789.47</v>
          </cell>
          <cell r="N295">
            <v>18789.47</v>
          </cell>
          <cell r="O295">
            <v>18789.47</v>
          </cell>
        </row>
        <row r="296">
          <cell r="A296">
            <v>18789.47</v>
          </cell>
          <cell r="B296">
            <v>18789.47</v>
          </cell>
          <cell r="C296">
            <v>18789.47</v>
          </cell>
          <cell r="D296">
            <v>18789.47</v>
          </cell>
          <cell r="E296">
            <v>18789.47</v>
          </cell>
          <cell r="F296">
            <v>18789.47</v>
          </cell>
          <cell r="G296">
            <v>18789.47</v>
          </cell>
          <cell r="H296">
            <v>18789.47</v>
          </cell>
          <cell r="I296">
            <v>18789.47</v>
          </cell>
          <cell r="J296">
            <v>18789.47</v>
          </cell>
          <cell r="K296">
            <v>18789.47</v>
          </cell>
          <cell r="L296">
            <v>18789.47</v>
          </cell>
          <cell r="M296">
            <v>18789.47</v>
          </cell>
          <cell r="N296">
            <v>18789.47</v>
          </cell>
          <cell r="O296">
            <v>18789.47</v>
          </cell>
        </row>
        <row r="297">
          <cell r="A297">
            <v>18789.47</v>
          </cell>
          <cell r="B297">
            <v>18789.47</v>
          </cell>
          <cell r="C297">
            <v>18789.47</v>
          </cell>
          <cell r="D297">
            <v>18789.47</v>
          </cell>
          <cell r="E297">
            <v>18789.47</v>
          </cell>
          <cell r="F297">
            <v>18789.47</v>
          </cell>
          <cell r="G297">
            <v>18789.47</v>
          </cell>
          <cell r="H297">
            <v>18789.47</v>
          </cell>
          <cell r="I297">
            <v>18789.47</v>
          </cell>
          <cell r="J297">
            <v>18789.47</v>
          </cell>
          <cell r="K297">
            <v>18789.47</v>
          </cell>
          <cell r="L297">
            <v>18789.47</v>
          </cell>
          <cell r="M297">
            <v>18789.47</v>
          </cell>
          <cell r="N297">
            <v>18789.47</v>
          </cell>
          <cell r="O297">
            <v>18789.47</v>
          </cell>
        </row>
        <row r="298">
          <cell r="A298">
            <v>18789.47</v>
          </cell>
          <cell r="B298">
            <v>18789.47</v>
          </cell>
          <cell r="C298">
            <v>18789.47</v>
          </cell>
          <cell r="D298">
            <v>18789.47</v>
          </cell>
          <cell r="E298">
            <v>18789.47</v>
          </cell>
          <cell r="F298">
            <v>18789.47</v>
          </cell>
          <cell r="G298">
            <v>18789.47</v>
          </cell>
          <cell r="H298">
            <v>18789.47</v>
          </cell>
          <cell r="I298">
            <v>18789.47</v>
          </cell>
          <cell r="J298">
            <v>18789.47</v>
          </cell>
          <cell r="K298">
            <v>18789.47</v>
          </cell>
          <cell r="L298">
            <v>18789.47</v>
          </cell>
          <cell r="M298">
            <v>18789.47</v>
          </cell>
          <cell r="N298">
            <v>18789.47</v>
          </cell>
          <cell r="O298">
            <v>18789.47</v>
          </cell>
        </row>
        <row r="299">
          <cell r="A299">
            <v>18789.47</v>
          </cell>
          <cell r="B299">
            <v>18789.47</v>
          </cell>
          <cell r="C299">
            <v>18789.47</v>
          </cell>
          <cell r="D299">
            <v>18789.47</v>
          </cell>
          <cell r="E299">
            <v>18789.47</v>
          </cell>
          <cell r="F299">
            <v>18789.47</v>
          </cell>
          <cell r="G299">
            <v>18789.47</v>
          </cell>
          <cell r="H299">
            <v>18789.47</v>
          </cell>
          <cell r="I299">
            <v>18789.47</v>
          </cell>
          <cell r="J299">
            <v>18789.47</v>
          </cell>
          <cell r="K299">
            <v>18789.47</v>
          </cell>
          <cell r="L299">
            <v>18789.47</v>
          </cell>
          <cell r="M299">
            <v>18789.47</v>
          </cell>
          <cell r="N299">
            <v>18789.47</v>
          </cell>
          <cell r="O299">
            <v>18789.47</v>
          </cell>
        </row>
        <row r="300">
          <cell r="A300">
            <v>18789.47</v>
          </cell>
          <cell r="B300">
            <v>18789.47</v>
          </cell>
          <cell r="C300">
            <v>18789.47</v>
          </cell>
          <cell r="D300">
            <v>18789.47</v>
          </cell>
          <cell r="E300">
            <v>18789.47</v>
          </cell>
          <cell r="F300">
            <v>18789.47</v>
          </cell>
          <cell r="G300">
            <v>18789.47</v>
          </cell>
          <cell r="H300">
            <v>18789.47</v>
          </cell>
          <cell r="I300">
            <v>18789.47</v>
          </cell>
          <cell r="J300">
            <v>18789.47</v>
          </cell>
          <cell r="K300">
            <v>18789.47</v>
          </cell>
          <cell r="L300">
            <v>18789.47</v>
          </cell>
          <cell r="M300">
            <v>18789.47</v>
          </cell>
          <cell r="N300">
            <v>18789.47</v>
          </cell>
          <cell r="O300">
            <v>18789.47</v>
          </cell>
        </row>
        <row r="301">
          <cell r="A301">
            <v>18789.47</v>
          </cell>
          <cell r="B301">
            <v>18789.47</v>
          </cell>
          <cell r="C301">
            <v>18789.47</v>
          </cell>
          <cell r="D301">
            <v>18789.47</v>
          </cell>
          <cell r="E301">
            <v>18789.47</v>
          </cell>
          <cell r="F301">
            <v>18789.47</v>
          </cell>
          <cell r="G301">
            <v>18789.47</v>
          </cell>
          <cell r="H301">
            <v>18789.47</v>
          </cell>
          <cell r="I301">
            <v>18789.47</v>
          </cell>
          <cell r="J301">
            <v>18789.47</v>
          </cell>
          <cell r="K301">
            <v>18789.47</v>
          </cell>
          <cell r="L301">
            <v>18789.47</v>
          </cell>
          <cell r="M301">
            <v>18789.47</v>
          </cell>
          <cell r="N301">
            <v>18789.47</v>
          </cell>
          <cell r="O301">
            <v>18789.47</v>
          </cell>
        </row>
        <row r="302">
          <cell r="A302">
            <v>18789.47</v>
          </cell>
          <cell r="B302">
            <v>18789.47</v>
          </cell>
          <cell r="C302">
            <v>18789.47</v>
          </cell>
          <cell r="D302">
            <v>18789.47</v>
          </cell>
          <cell r="E302">
            <v>18789.47</v>
          </cell>
          <cell r="F302">
            <v>18789.47</v>
          </cell>
          <cell r="G302">
            <v>18789.47</v>
          </cell>
          <cell r="H302">
            <v>18789.47</v>
          </cell>
          <cell r="I302">
            <v>18789.47</v>
          </cell>
          <cell r="J302">
            <v>18789.47</v>
          </cell>
          <cell r="K302">
            <v>18789.47</v>
          </cell>
          <cell r="L302">
            <v>18789.47</v>
          </cell>
          <cell r="M302">
            <v>18789.47</v>
          </cell>
          <cell r="N302">
            <v>18789.47</v>
          </cell>
          <cell r="O302">
            <v>18789.47</v>
          </cell>
        </row>
        <row r="303">
          <cell r="A303">
            <v>18789.47</v>
          </cell>
          <cell r="B303">
            <v>18789.47</v>
          </cell>
          <cell r="C303">
            <v>18789.47</v>
          </cell>
          <cell r="D303">
            <v>18789.47</v>
          </cell>
          <cell r="E303">
            <v>18789.47</v>
          </cell>
          <cell r="F303">
            <v>18789.47</v>
          </cell>
          <cell r="G303">
            <v>18789.47</v>
          </cell>
          <cell r="H303">
            <v>18789.47</v>
          </cell>
          <cell r="I303">
            <v>18789.47</v>
          </cell>
          <cell r="J303">
            <v>18789.47</v>
          </cell>
          <cell r="K303">
            <v>18789.47</v>
          </cell>
          <cell r="L303">
            <v>18789.47</v>
          </cell>
          <cell r="M303">
            <v>18789.47</v>
          </cell>
          <cell r="N303">
            <v>18789.47</v>
          </cell>
          <cell r="O303">
            <v>18789.47</v>
          </cell>
        </row>
        <row r="304">
          <cell r="A304">
            <v>18789.47</v>
          </cell>
          <cell r="B304">
            <v>18789.47</v>
          </cell>
          <cell r="C304">
            <v>18789.47</v>
          </cell>
          <cell r="D304">
            <v>18789.47</v>
          </cell>
          <cell r="E304">
            <v>18789.47</v>
          </cell>
          <cell r="F304">
            <v>18789.47</v>
          </cell>
          <cell r="G304">
            <v>18789.47</v>
          </cell>
          <cell r="H304">
            <v>18789.47</v>
          </cell>
          <cell r="I304">
            <v>18789.47</v>
          </cell>
          <cell r="J304">
            <v>18789.47</v>
          </cell>
          <cell r="K304">
            <v>18789.47</v>
          </cell>
          <cell r="L304">
            <v>18789.47</v>
          </cell>
          <cell r="M304">
            <v>18789.47</v>
          </cell>
          <cell r="N304">
            <v>18789.47</v>
          </cell>
          <cell r="O304">
            <v>18789.47</v>
          </cell>
        </row>
        <row r="305">
          <cell r="A305">
            <v>18789.47</v>
          </cell>
          <cell r="B305">
            <v>18789.47</v>
          </cell>
          <cell r="C305">
            <v>18789.47</v>
          </cell>
          <cell r="D305">
            <v>18789.47</v>
          </cell>
          <cell r="E305">
            <v>18789.47</v>
          </cell>
          <cell r="F305">
            <v>18789.47</v>
          </cell>
          <cell r="G305">
            <v>18789.47</v>
          </cell>
          <cell r="H305">
            <v>18789.47</v>
          </cell>
          <cell r="I305">
            <v>18789.47</v>
          </cell>
          <cell r="J305">
            <v>18789.47</v>
          </cell>
          <cell r="K305">
            <v>18789.47</v>
          </cell>
          <cell r="L305">
            <v>18789.47</v>
          </cell>
          <cell r="M305">
            <v>18789.47</v>
          </cell>
          <cell r="N305">
            <v>18789.47</v>
          </cell>
          <cell r="O305">
            <v>18789.47</v>
          </cell>
        </row>
        <row r="306">
          <cell r="A306">
            <v>18789.47</v>
          </cell>
          <cell r="B306">
            <v>18789.47</v>
          </cell>
          <cell r="C306">
            <v>18789.47</v>
          </cell>
          <cell r="D306">
            <v>18789.47</v>
          </cell>
          <cell r="E306">
            <v>18789.47</v>
          </cell>
          <cell r="F306">
            <v>18789.47</v>
          </cell>
          <cell r="G306">
            <v>18789.47</v>
          </cell>
          <cell r="H306">
            <v>18789.47</v>
          </cell>
          <cell r="I306">
            <v>18789.47</v>
          </cell>
          <cell r="J306">
            <v>18789.47</v>
          </cell>
          <cell r="K306">
            <v>18789.47</v>
          </cell>
          <cell r="L306">
            <v>18789.47</v>
          </cell>
          <cell r="M306">
            <v>18789.47</v>
          </cell>
          <cell r="N306">
            <v>18789.47</v>
          </cell>
          <cell r="O306">
            <v>18789.47</v>
          </cell>
        </row>
        <row r="307">
          <cell r="A307">
            <v>18789.47</v>
          </cell>
          <cell r="B307">
            <v>18789.47</v>
          </cell>
          <cell r="C307">
            <v>18789.47</v>
          </cell>
          <cell r="D307">
            <v>18789.47</v>
          </cell>
          <cell r="E307">
            <v>18789.47</v>
          </cell>
          <cell r="F307">
            <v>18789.47</v>
          </cell>
          <cell r="G307">
            <v>18789.47</v>
          </cell>
          <cell r="H307">
            <v>18789.47</v>
          </cell>
          <cell r="I307">
            <v>18789.47</v>
          </cell>
          <cell r="J307">
            <v>18789.47</v>
          </cell>
          <cell r="K307">
            <v>18789.47</v>
          </cell>
          <cell r="L307">
            <v>18789.47</v>
          </cell>
          <cell r="M307">
            <v>18789.47</v>
          </cell>
          <cell r="N307">
            <v>18789.47</v>
          </cell>
          <cell r="O307">
            <v>18789.47</v>
          </cell>
        </row>
        <row r="308">
          <cell r="A308">
            <v>18789.47</v>
          </cell>
          <cell r="B308">
            <v>18789.47</v>
          </cell>
          <cell r="C308">
            <v>18789.47</v>
          </cell>
          <cell r="D308">
            <v>18789.47</v>
          </cell>
          <cell r="E308">
            <v>18789.47</v>
          </cell>
          <cell r="F308">
            <v>18789.47</v>
          </cell>
          <cell r="G308">
            <v>18789.47</v>
          </cell>
          <cell r="H308">
            <v>18789.47</v>
          </cell>
          <cell r="I308">
            <v>18789.47</v>
          </cell>
          <cell r="J308">
            <v>18789.47</v>
          </cell>
          <cell r="K308">
            <v>18789.47</v>
          </cell>
          <cell r="L308">
            <v>18789.47</v>
          </cell>
          <cell r="M308">
            <v>18789.47</v>
          </cell>
          <cell r="N308">
            <v>18789.47</v>
          </cell>
          <cell r="O308">
            <v>18789.47</v>
          </cell>
        </row>
        <row r="309">
          <cell r="A309">
            <v>18789.47</v>
          </cell>
          <cell r="B309">
            <v>18789.47</v>
          </cell>
          <cell r="C309">
            <v>18789.47</v>
          </cell>
          <cell r="D309">
            <v>18789.47</v>
          </cell>
          <cell r="E309">
            <v>18789.47</v>
          </cell>
          <cell r="F309">
            <v>18789.47</v>
          </cell>
          <cell r="G309">
            <v>18789.47</v>
          </cell>
          <cell r="H309">
            <v>18789.47</v>
          </cell>
          <cell r="I309">
            <v>18789.47</v>
          </cell>
          <cell r="J309">
            <v>18789.47</v>
          </cell>
          <cell r="K309">
            <v>18789.47</v>
          </cell>
          <cell r="L309">
            <v>18789.47</v>
          </cell>
          <cell r="M309">
            <v>18789.47</v>
          </cell>
          <cell r="N309">
            <v>18789.47</v>
          </cell>
          <cell r="O309">
            <v>18789.47</v>
          </cell>
        </row>
        <row r="310">
          <cell r="A310">
            <v>18789.47</v>
          </cell>
          <cell r="B310">
            <v>18789.47</v>
          </cell>
          <cell r="C310">
            <v>18789.47</v>
          </cell>
          <cell r="D310">
            <v>18789.47</v>
          </cell>
          <cell r="E310">
            <v>18789.47</v>
          </cell>
          <cell r="F310">
            <v>18789.47</v>
          </cell>
          <cell r="G310">
            <v>18789.47</v>
          </cell>
          <cell r="H310">
            <v>18789.47</v>
          </cell>
          <cell r="I310">
            <v>18789.47</v>
          </cell>
          <cell r="J310">
            <v>18789.47</v>
          </cell>
          <cell r="K310">
            <v>18789.47</v>
          </cell>
          <cell r="L310">
            <v>18789.47</v>
          </cell>
          <cell r="M310">
            <v>18789.47</v>
          </cell>
          <cell r="N310">
            <v>18789.47</v>
          </cell>
          <cell r="O310">
            <v>18789.47</v>
          </cell>
        </row>
        <row r="311">
          <cell r="A311">
            <v>18789.47</v>
          </cell>
          <cell r="B311">
            <v>18789.47</v>
          </cell>
          <cell r="C311">
            <v>18789.47</v>
          </cell>
          <cell r="D311">
            <v>18789.47</v>
          </cell>
          <cell r="E311">
            <v>18789.47</v>
          </cell>
          <cell r="F311">
            <v>18789.47</v>
          </cell>
          <cell r="G311">
            <v>18789.47</v>
          </cell>
          <cell r="H311">
            <v>18789.47</v>
          </cell>
          <cell r="I311">
            <v>18789.47</v>
          </cell>
          <cell r="J311">
            <v>18789.47</v>
          </cell>
          <cell r="K311">
            <v>18789.47</v>
          </cell>
          <cell r="L311">
            <v>18789.47</v>
          </cell>
          <cell r="M311">
            <v>18789.47</v>
          </cell>
          <cell r="N311">
            <v>18789.47</v>
          </cell>
          <cell r="O311">
            <v>18789.47</v>
          </cell>
        </row>
        <row r="312">
          <cell r="A312">
            <v>18789.47</v>
          </cell>
          <cell r="B312">
            <v>18789.47</v>
          </cell>
          <cell r="C312">
            <v>18789.47</v>
          </cell>
          <cell r="D312">
            <v>18789.47</v>
          </cell>
          <cell r="E312">
            <v>18789.47</v>
          </cell>
          <cell r="F312">
            <v>18789.47</v>
          </cell>
          <cell r="G312">
            <v>18789.47</v>
          </cell>
          <cell r="H312">
            <v>18789.47</v>
          </cell>
          <cell r="I312">
            <v>18789.47</v>
          </cell>
          <cell r="J312">
            <v>18789.47</v>
          </cell>
          <cell r="K312">
            <v>18789.47</v>
          </cell>
          <cell r="L312">
            <v>18789.47</v>
          </cell>
          <cell r="M312">
            <v>18789.47</v>
          </cell>
          <cell r="N312">
            <v>18789.47</v>
          </cell>
          <cell r="O312">
            <v>18789.47</v>
          </cell>
        </row>
        <row r="313">
          <cell r="A313">
            <v>18789.47</v>
          </cell>
          <cell r="B313">
            <v>18789.47</v>
          </cell>
          <cell r="C313">
            <v>18789.47</v>
          </cell>
          <cell r="D313">
            <v>18789.47</v>
          </cell>
          <cell r="E313">
            <v>18789.47</v>
          </cell>
          <cell r="F313">
            <v>18789.47</v>
          </cell>
          <cell r="G313">
            <v>18789.47</v>
          </cell>
          <cell r="H313">
            <v>18789.47</v>
          </cell>
          <cell r="I313">
            <v>18789.47</v>
          </cell>
          <cell r="J313">
            <v>18789.47</v>
          </cell>
          <cell r="K313">
            <v>18789.47</v>
          </cell>
          <cell r="L313">
            <v>18789.47</v>
          </cell>
          <cell r="M313">
            <v>18789.47</v>
          </cell>
          <cell r="N313">
            <v>18789.47</v>
          </cell>
          <cell r="O313">
            <v>18789.47</v>
          </cell>
        </row>
        <row r="314">
          <cell r="A314">
            <v>18789.47</v>
          </cell>
          <cell r="B314">
            <v>18789.47</v>
          </cell>
          <cell r="C314">
            <v>18789.47</v>
          </cell>
          <cell r="D314">
            <v>18789.47</v>
          </cell>
          <cell r="E314">
            <v>18789.47</v>
          </cell>
          <cell r="F314">
            <v>18789.47</v>
          </cell>
          <cell r="G314">
            <v>18789.47</v>
          </cell>
          <cell r="H314">
            <v>18789.47</v>
          </cell>
          <cell r="I314">
            <v>18789.47</v>
          </cell>
          <cell r="J314">
            <v>18789.47</v>
          </cell>
          <cell r="K314">
            <v>18789.47</v>
          </cell>
          <cell r="L314">
            <v>18789.47</v>
          </cell>
          <cell r="M314">
            <v>18789.47</v>
          </cell>
          <cell r="N314">
            <v>18789.47</v>
          </cell>
          <cell r="O314">
            <v>18789.47</v>
          </cell>
        </row>
        <row r="315">
          <cell r="A315">
            <v>18789.47</v>
          </cell>
          <cell r="B315">
            <v>18789.47</v>
          </cell>
          <cell r="C315">
            <v>18789.47</v>
          </cell>
          <cell r="D315">
            <v>18789.47</v>
          </cell>
          <cell r="E315">
            <v>18789.47</v>
          </cell>
          <cell r="F315">
            <v>18789.47</v>
          </cell>
          <cell r="G315">
            <v>18789.47</v>
          </cell>
          <cell r="H315">
            <v>18789.47</v>
          </cell>
          <cell r="I315">
            <v>18789.47</v>
          </cell>
          <cell r="J315">
            <v>18789.47</v>
          </cell>
          <cell r="K315">
            <v>18789.47</v>
          </cell>
          <cell r="L315">
            <v>18789.47</v>
          </cell>
          <cell r="M315">
            <v>18789.47</v>
          </cell>
          <cell r="N315">
            <v>18789.47</v>
          </cell>
          <cell r="O315">
            <v>18789.47</v>
          </cell>
        </row>
        <row r="316">
          <cell r="A316">
            <v>18789.47</v>
          </cell>
          <cell r="B316">
            <v>18789.47</v>
          </cell>
          <cell r="C316">
            <v>18789.47</v>
          </cell>
          <cell r="D316">
            <v>18789.47</v>
          </cell>
          <cell r="E316">
            <v>18789.47</v>
          </cell>
          <cell r="F316">
            <v>18789.47</v>
          </cell>
          <cell r="G316">
            <v>18789.47</v>
          </cell>
          <cell r="H316">
            <v>18789.47</v>
          </cell>
          <cell r="I316">
            <v>18789.47</v>
          </cell>
          <cell r="J316">
            <v>18789.47</v>
          </cell>
          <cell r="K316">
            <v>18789.47</v>
          </cell>
          <cell r="L316">
            <v>18789.47</v>
          </cell>
          <cell r="M316">
            <v>18789.47</v>
          </cell>
          <cell r="N316">
            <v>18789.47</v>
          </cell>
          <cell r="O316">
            <v>18789.47</v>
          </cell>
        </row>
        <row r="317">
          <cell r="A317">
            <v>18789.47</v>
          </cell>
          <cell r="B317">
            <v>18789.47</v>
          </cell>
          <cell r="C317">
            <v>18789.47</v>
          </cell>
          <cell r="D317">
            <v>18789.47</v>
          </cell>
          <cell r="E317">
            <v>18789.47</v>
          </cell>
          <cell r="F317">
            <v>18789.47</v>
          </cell>
          <cell r="G317">
            <v>18789.47</v>
          </cell>
          <cell r="H317">
            <v>18789.47</v>
          </cell>
          <cell r="I317">
            <v>18789.47</v>
          </cell>
          <cell r="J317">
            <v>18789.47</v>
          </cell>
          <cell r="K317">
            <v>18789.47</v>
          </cell>
          <cell r="L317">
            <v>18789.47</v>
          </cell>
          <cell r="M317">
            <v>18789.47</v>
          </cell>
          <cell r="N317">
            <v>18789.47</v>
          </cell>
          <cell r="O317">
            <v>18789.47</v>
          </cell>
        </row>
        <row r="318">
          <cell r="A318">
            <v>18789.47</v>
          </cell>
          <cell r="B318">
            <v>18789.47</v>
          </cell>
          <cell r="C318">
            <v>18789.47</v>
          </cell>
          <cell r="D318">
            <v>18789.47</v>
          </cell>
          <cell r="E318">
            <v>18789.47</v>
          </cell>
          <cell r="F318">
            <v>18789.47</v>
          </cell>
          <cell r="G318">
            <v>18789.47</v>
          </cell>
          <cell r="H318">
            <v>18789.47</v>
          </cell>
          <cell r="I318">
            <v>18789.47</v>
          </cell>
          <cell r="J318">
            <v>18789.47</v>
          </cell>
          <cell r="K318">
            <v>18789.47</v>
          </cell>
          <cell r="L318">
            <v>18789.47</v>
          </cell>
          <cell r="M318">
            <v>18789.47</v>
          </cell>
          <cell r="N318">
            <v>18789.47</v>
          </cell>
          <cell r="O318">
            <v>18789.47</v>
          </cell>
        </row>
        <row r="319">
          <cell r="A319">
            <v>18789.47</v>
          </cell>
          <cell r="B319">
            <v>18789.47</v>
          </cell>
          <cell r="C319">
            <v>18789.47</v>
          </cell>
          <cell r="D319">
            <v>18789.47</v>
          </cell>
          <cell r="E319">
            <v>18789.47</v>
          </cell>
          <cell r="F319">
            <v>18789.47</v>
          </cell>
          <cell r="G319">
            <v>18789.47</v>
          </cell>
          <cell r="H319">
            <v>18789.47</v>
          </cell>
          <cell r="I319">
            <v>18789.47</v>
          </cell>
          <cell r="J319">
            <v>18789.47</v>
          </cell>
          <cell r="K319">
            <v>18789.47</v>
          </cell>
          <cell r="L319">
            <v>18789.47</v>
          </cell>
          <cell r="M319">
            <v>18789.47</v>
          </cell>
          <cell r="N319">
            <v>18789.47</v>
          </cell>
          <cell r="O319">
            <v>18789.47</v>
          </cell>
        </row>
        <row r="320">
          <cell r="A320">
            <v>18789.47</v>
          </cell>
          <cell r="B320">
            <v>18789.47</v>
          </cell>
          <cell r="C320">
            <v>18789.47</v>
          </cell>
          <cell r="D320">
            <v>18789.47</v>
          </cell>
          <cell r="E320">
            <v>18789.47</v>
          </cell>
          <cell r="F320">
            <v>18789.47</v>
          </cell>
          <cell r="G320">
            <v>18789.47</v>
          </cell>
          <cell r="H320">
            <v>18789.47</v>
          </cell>
          <cell r="I320">
            <v>18789.47</v>
          </cell>
          <cell r="J320">
            <v>18789.47</v>
          </cell>
          <cell r="K320">
            <v>18789.47</v>
          </cell>
          <cell r="L320">
            <v>18789.47</v>
          </cell>
          <cell r="M320">
            <v>18789.47</v>
          </cell>
          <cell r="N320">
            <v>18789.47</v>
          </cell>
          <cell r="O320">
            <v>18789.47</v>
          </cell>
        </row>
        <row r="321">
          <cell r="A321">
            <v>18789.47</v>
          </cell>
          <cell r="B321">
            <v>18789.47</v>
          </cell>
          <cell r="C321">
            <v>18789.47</v>
          </cell>
          <cell r="D321">
            <v>18789.47</v>
          </cell>
          <cell r="E321">
            <v>18789.47</v>
          </cell>
          <cell r="F321">
            <v>18789.47</v>
          </cell>
          <cell r="G321">
            <v>18789.47</v>
          </cell>
          <cell r="H321">
            <v>18789.47</v>
          </cell>
          <cell r="I321">
            <v>18789.47</v>
          </cell>
          <cell r="J321">
            <v>18789.47</v>
          </cell>
          <cell r="K321">
            <v>18789.47</v>
          </cell>
          <cell r="L321">
            <v>18789.47</v>
          </cell>
          <cell r="M321">
            <v>18789.47</v>
          </cell>
          <cell r="N321">
            <v>18789.47</v>
          </cell>
          <cell r="O321">
            <v>18789.47</v>
          </cell>
        </row>
        <row r="322">
          <cell r="A322">
            <v>18789.47</v>
          </cell>
          <cell r="B322">
            <v>18789.47</v>
          </cell>
          <cell r="C322">
            <v>18789.47</v>
          </cell>
          <cell r="D322">
            <v>18789.47</v>
          </cell>
          <cell r="E322">
            <v>18789.47</v>
          </cell>
          <cell r="F322">
            <v>18789.47</v>
          </cell>
          <cell r="G322">
            <v>18789.47</v>
          </cell>
          <cell r="H322">
            <v>18789.47</v>
          </cell>
          <cell r="I322">
            <v>18789.47</v>
          </cell>
          <cell r="J322">
            <v>18789.47</v>
          </cell>
          <cell r="K322">
            <v>18789.47</v>
          </cell>
          <cell r="L322">
            <v>18789.47</v>
          </cell>
          <cell r="M322">
            <v>18789.47</v>
          </cell>
          <cell r="N322">
            <v>18789.47</v>
          </cell>
          <cell r="O322">
            <v>18789.47</v>
          </cell>
        </row>
        <row r="323">
          <cell r="A323">
            <v>18789.47</v>
          </cell>
          <cell r="B323">
            <v>18789.47</v>
          </cell>
          <cell r="C323">
            <v>18789.47</v>
          </cell>
          <cell r="D323">
            <v>18789.47</v>
          </cell>
          <cell r="E323">
            <v>18789.47</v>
          </cell>
          <cell r="F323">
            <v>18789.47</v>
          </cell>
          <cell r="G323">
            <v>18789.47</v>
          </cell>
          <cell r="H323">
            <v>18789.47</v>
          </cell>
          <cell r="I323">
            <v>18789.47</v>
          </cell>
          <cell r="J323">
            <v>18789.47</v>
          </cell>
          <cell r="K323">
            <v>18789.47</v>
          </cell>
          <cell r="L323">
            <v>18789.47</v>
          </cell>
          <cell r="M323">
            <v>18789.47</v>
          </cell>
          <cell r="N323">
            <v>18789.47</v>
          </cell>
          <cell r="O323">
            <v>18789.47</v>
          </cell>
        </row>
        <row r="324">
          <cell r="A324">
            <v>18789.47</v>
          </cell>
          <cell r="B324">
            <v>18789.47</v>
          </cell>
          <cell r="C324">
            <v>18789.47</v>
          </cell>
          <cell r="D324">
            <v>18789.47</v>
          </cell>
          <cell r="E324">
            <v>18789.47</v>
          </cell>
          <cell r="F324">
            <v>18789.47</v>
          </cell>
          <cell r="G324">
            <v>18789.47</v>
          </cell>
          <cell r="H324">
            <v>18789.47</v>
          </cell>
          <cell r="I324">
            <v>18789.47</v>
          </cell>
          <cell r="J324">
            <v>18789.47</v>
          </cell>
          <cell r="K324">
            <v>18789.47</v>
          </cell>
          <cell r="L324">
            <v>18789.47</v>
          </cell>
          <cell r="M324">
            <v>18789.47</v>
          </cell>
          <cell r="N324">
            <v>18789.47</v>
          </cell>
          <cell r="O324">
            <v>18789.47</v>
          </cell>
        </row>
        <row r="325">
          <cell r="A325">
            <v>18789.47</v>
          </cell>
          <cell r="B325">
            <v>18789.47</v>
          </cell>
          <cell r="C325">
            <v>18789.47</v>
          </cell>
          <cell r="D325">
            <v>18789.47</v>
          </cell>
          <cell r="E325">
            <v>18789.47</v>
          </cell>
          <cell r="F325">
            <v>18789.47</v>
          </cell>
          <cell r="G325">
            <v>18789.47</v>
          </cell>
          <cell r="H325">
            <v>18789.47</v>
          </cell>
          <cell r="I325">
            <v>18789.47</v>
          </cell>
          <cell r="J325">
            <v>18789.47</v>
          </cell>
          <cell r="K325">
            <v>18789.47</v>
          </cell>
          <cell r="L325">
            <v>18789.47</v>
          </cell>
          <cell r="M325">
            <v>18789.47</v>
          </cell>
          <cell r="N325">
            <v>18789.47</v>
          </cell>
          <cell r="O325">
            <v>18789.47</v>
          </cell>
        </row>
        <row r="326">
          <cell r="A326">
            <v>18789.47</v>
          </cell>
          <cell r="B326">
            <v>18789.47</v>
          </cell>
          <cell r="C326">
            <v>18789.47</v>
          </cell>
          <cell r="D326">
            <v>18789.47</v>
          </cell>
          <cell r="E326">
            <v>18789.47</v>
          </cell>
          <cell r="F326">
            <v>18789.47</v>
          </cell>
          <cell r="G326">
            <v>18789.47</v>
          </cell>
          <cell r="H326">
            <v>18789.47</v>
          </cell>
          <cell r="I326">
            <v>18789.47</v>
          </cell>
          <cell r="J326">
            <v>18789.47</v>
          </cell>
          <cell r="K326">
            <v>18789.47</v>
          </cell>
          <cell r="L326">
            <v>18789.47</v>
          </cell>
          <cell r="M326">
            <v>18789.47</v>
          </cell>
          <cell r="N326">
            <v>18789.47</v>
          </cell>
          <cell r="O326">
            <v>18789.47</v>
          </cell>
        </row>
        <row r="327">
          <cell r="A327">
            <v>18789.47</v>
          </cell>
          <cell r="B327">
            <v>18789.47</v>
          </cell>
          <cell r="C327">
            <v>18789.47</v>
          </cell>
          <cell r="D327">
            <v>18789.47</v>
          </cell>
          <cell r="E327">
            <v>18789.47</v>
          </cell>
          <cell r="F327">
            <v>18789.47</v>
          </cell>
          <cell r="G327">
            <v>18789.47</v>
          </cell>
          <cell r="H327">
            <v>18789.47</v>
          </cell>
          <cell r="I327">
            <v>18789.47</v>
          </cell>
          <cell r="J327">
            <v>18789.47</v>
          </cell>
          <cell r="K327">
            <v>18789.47</v>
          </cell>
          <cell r="L327">
            <v>18789.47</v>
          </cell>
          <cell r="M327">
            <v>18789.47</v>
          </cell>
          <cell r="N327">
            <v>18789.47</v>
          </cell>
          <cell r="O327">
            <v>18789.47</v>
          </cell>
        </row>
        <row r="328">
          <cell r="A328">
            <v>18789.47</v>
          </cell>
          <cell r="B328">
            <v>18789.47</v>
          </cell>
          <cell r="C328">
            <v>18789.47</v>
          </cell>
          <cell r="D328">
            <v>18789.47</v>
          </cell>
          <cell r="E328">
            <v>18789.47</v>
          </cell>
          <cell r="F328">
            <v>18789.47</v>
          </cell>
          <cell r="G328">
            <v>18789.47</v>
          </cell>
          <cell r="H328">
            <v>18789.47</v>
          </cell>
          <cell r="I328">
            <v>18789.47</v>
          </cell>
          <cell r="J328">
            <v>18789.47</v>
          </cell>
          <cell r="K328">
            <v>18789.47</v>
          </cell>
          <cell r="L328">
            <v>18789.47</v>
          </cell>
          <cell r="M328">
            <v>18789.47</v>
          </cell>
          <cell r="N328">
            <v>18789.47</v>
          </cell>
          <cell r="O328">
            <v>18789.47</v>
          </cell>
        </row>
        <row r="329">
          <cell r="A329">
            <v>18789.47</v>
          </cell>
          <cell r="B329">
            <v>18789.47</v>
          </cell>
          <cell r="C329">
            <v>18789.47</v>
          </cell>
          <cell r="D329">
            <v>18789.47</v>
          </cell>
          <cell r="E329">
            <v>18789.47</v>
          </cell>
          <cell r="F329">
            <v>18789.47</v>
          </cell>
          <cell r="G329">
            <v>18789.47</v>
          </cell>
          <cell r="H329">
            <v>18789.47</v>
          </cell>
          <cell r="I329">
            <v>18789.47</v>
          </cell>
          <cell r="J329">
            <v>18789.47</v>
          </cell>
          <cell r="K329">
            <v>18789.47</v>
          </cell>
          <cell r="L329">
            <v>18789.47</v>
          </cell>
          <cell r="M329">
            <v>18789.47</v>
          </cell>
          <cell r="N329">
            <v>18789.47</v>
          </cell>
          <cell r="O329">
            <v>18789.47</v>
          </cell>
        </row>
        <row r="330">
          <cell r="A330">
            <v>18789.47</v>
          </cell>
          <cell r="B330">
            <v>18789.47</v>
          </cell>
          <cell r="C330">
            <v>18789.47</v>
          </cell>
          <cell r="D330">
            <v>18789.47</v>
          </cell>
          <cell r="E330">
            <v>18789.47</v>
          </cell>
          <cell r="F330">
            <v>18789.47</v>
          </cell>
          <cell r="G330">
            <v>18789.47</v>
          </cell>
          <cell r="H330">
            <v>18789.47</v>
          </cell>
          <cell r="I330">
            <v>18789.47</v>
          </cell>
          <cell r="J330">
            <v>18789.47</v>
          </cell>
          <cell r="K330">
            <v>18789.47</v>
          </cell>
          <cell r="L330">
            <v>18789.47</v>
          </cell>
          <cell r="M330">
            <v>18789.47</v>
          </cell>
          <cell r="N330">
            <v>18789.47</v>
          </cell>
          <cell r="O330">
            <v>18789.47</v>
          </cell>
        </row>
        <row r="331">
          <cell r="A331">
            <v>18789.47</v>
          </cell>
          <cell r="B331">
            <v>18789.47</v>
          </cell>
          <cell r="C331">
            <v>18789.47</v>
          </cell>
          <cell r="D331">
            <v>18789.47</v>
          </cell>
          <cell r="E331">
            <v>18789.47</v>
          </cell>
          <cell r="F331">
            <v>18789.47</v>
          </cell>
          <cell r="G331">
            <v>18789.47</v>
          </cell>
          <cell r="H331">
            <v>18789.47</v>
          </cell>
          <cell r="I331">
            <v>18789.47</v>
          </cell>
          <cell r="J331">
            <v>18789.47</v>
          </cell>
          <cell r="K331">
            <v>18789.47</v>
          </cell>
          <cell r="L331">
            <v>18789.47</v>
          </cell>
          <cell r="M331">
            <v>18789.47</v>
          </cell>
          <cell r="N331">
            <v>18789.47</v>
          </cell>
          <cell r="O331">
            <v>18789.47</v>
          </cell>
        </row>
        <row r="332">
          <cell r="A332">
            <v>18789.47</v>
          </cell>
          <cell r="B332">
            <v>18789.47</v>
          </cell>
          <cell r="C332">
            <v>18789.47</v>
          </cell>
          <cell r="D332">
            <v>18789.47</v>
          </cell>
          <cell r="E332">
            <v>18789.47</v>
          </cell>
          <cell r="F332">
            <v>18789.47</v>
          </cell>
          <cell r="G332">
            <v>18789.47</v>
          </cell>
          <cell r="H332">
            <v>18789.47</v>
          </cell>
          <cell r="I332">
            <v>18789.47</v>
          </cell>
          <cell r="J332">
            <v>18789.47</v>
          </cell>
          <cell r="K332">
            <v>18789.47</v>
          </cell>
          <cell r="L332">
            <v>18789.47</v>
          </cell>
          <cell r="M332">
            <v>18789.47</v>
          </cell>
          <cell r="N332">
            <v>18789.47</v>
          </cell>
          <cell r="O332">
            <v>18789.47</v>
          </cell>
        </row>
        <row r="333">
          <cell r="A333">
            <v>18789.47</v>
          </cell>
          <cell r="B333">
            <v>18789.47</v>
          </cell>
          <cell r="C333">
            <v>18789.47</v>
          </cell>
          <cell r="D333">
            <v>18789.47</v>
          </cell>
          <cell r="E333">
            <v>18789.47</v>
          </cell>
          <cell r="F333">
            <v>18789.47</v>
          </cell>
          <cell r="G333">
            <v>18789.47</v>
          </cell>
          <cell r="H333">
            <v>18789.47</v>
          </cell>
          <cell r="I333">
            <v>18789.47</v>
          </cell>
          <cell r="J333">
            <v>18789.47</v>
          </cell>
          <cell r="K333">
            <v>18789.47</v>
          </cell>
          <cell r="L333">
            <v>18789.47</v>
          </cell>
          <cell r="M333">
            <v>18789.47</v>
          </cell>
          <cell r="N333">
            <v>18789.47</v>
          </cell>
          <cell r="O333">
            <v>18789.47</v>
          </cell>
        </row>
        <row r="334">
          <cell r="A334">
            <v>18789.47</v>
          </cell>
          <cell r="B334">
            <v>18789.47</v>
          </cell>
          <cell r="C334">
            <v>18789.47</v>
          </cell>
          <cell r="D334">
            <v>18789.47</v>
          </cell>
          <cell r="E334">
            <v>18789.47</v>
          </cell>
          <cell r="F334">
            <v>18789.47</v>
          </cell>
          <cell r="G334">
            <v>18789.47</v>
          </cell>
          <cell r="H334">
            <v>18789.47</v>
          </cell>
          <cell r="I334">
            <v>18789.47</v>
          </cell>
          <cell r="J334">
            <v>18789.47</v>
          </cell>
          <cell r="K334">
            <v>18789.47</v>
          </cell>
          <cell r="L334">
            <v>18789.47</v>
          </cell>
          <cell r="M334">
            <v>18789.47</v>
          </cell>
          <cell r="N334">
            <v>18789.47</v>
          </cell>
          <cell r="O334">
            <v>18789.47</v>
          </cell>
        </row>
        <row r="335">
          <cell r="A335">
            <v>18789.47</v>
          </cell>
          <cell r="B335">
            <v>18789.47</v>
          </cell>
          <cell r="C335">
            <v>18789.47</v>
          </cell>
          <cell r="D335">
            <v>18789.47</v>
          </cell>
          <cell r="E335">
            <v>18789.47</v>
          </cell>
          <cell r="F335">
            <v>18789.47</v>
          </cell>
          <cell r="G335">
            <v>18789.47</v>
          </cell>
          <cell r="H335">
            <v>18789.47</v>
          </cell>
          <cell r="I335">
            <v>18789.47</v>
          </cell>
          <cell r="J335">
            <v>18789.47</v>
          </cell>
          <cell r="K335">
            <v>18789.47</v>
          </cell>
          <cell r="L335">
            <v>18789.47</v>
          </cell>
          <cell r="M335">
            <v>18789.47</v>
          </cell>
          <cell r="N335">
            <v>18789.47</v>
          </cell>
          <cell r="O335">
            <v>18789.47</v>
          </cell>
        </row>
        <row r="336">
          <cell r="A336">
            <v>18789.47</v>
          </cell>
          <cell r="B336">
            <v>18789.47</v>
          </cell>
          <cell r="C336">
            <v>18789.47</v>
          </cell>
          <cell r="D336">
            <v>18789.47</v>
          </cell>
          <cell r="E336">
            <v>18789.47</v>
          </cell>
          <cell r="F336">
            <v>18789.47</v>
          </cell>
          <cell r="G336">
            <v>18789.47</v>
          </cell>
          <cell r="H336">
            <v>18789.47</v>
          </cell>
          <cell r="I336">
            <v>18789.47</v>
          </cell>
          <cell r="J336">
            <v>18789.47</v>
          </cell>
          <cell r="K336">
            <v>18789.47</v>
          </cell>
          <cell r="L336">
            <v>18789.47</v>
          </cell>
          <cell r="M336">
            <v>18789.47</v>
          </cell>
          <cell r="N336">
            <v>18789.47</v>
          </cell>
          <cell r="O336">
            <v>18789.47</v>
          </cell>
        </row>
        <row r="337">
          <cell r="A337">
            <v>18789.47</v>
          </cell>
          <cell r="B337">
            <v>18789.47</v>
          </cell>
          <cell r="C337">
            <v>18789.47</v>
          </cell>
          <cell r="D337">
            <v>18789.47</v>
          </cell>
          <cell r="E337">
            <v>18789.47</v>
          </cell>
          <cell r="F337">
            <v>18789.47</v>
          </cell>
          <cell r="G337">
            <v>18789.47</v>
          </cell>
          <cell r="H337">
            <v>18789.47</v>
          </cell>
          <cell r="I337">
            <v>18789.47</v>
          </cell>
          <cell r="J337">
            <v>18789.47</v>
          </cell>
          <cell r="K337">
            <v>18789.47</v>
          </cell>
          <cell r="L337">
            <v>18789.47</v>
          </cell>
          <cell r="M337">
            <v>18789.47</v>
          </cell>
          <cell r="N337">
            <v>18789.47</v>
          </cell>
          <cell r="O337">
            <v>18789.47</v>
          </cell>
        </row>
        <row r="338">
          <cell r="A338">
            <v>18789.47</v>
          </cell>
          <cell r="B338">
            <v>18789.47</v>
          </cell>
          <cell r="C338">
            <v>18789.47</v>
          </cell>
          <cell r="D338">
            <v>18789.47</v>
          </cell>
          <cell r="E338">
            <v>18789.47</v>
          </cell>
          <cell r="F338">
            <v>18789.47</v>
          </cell>
          <cell r="G338">
            <v>18789.47</v>
          </cell>
          <cell r="H338">
            <v>18789.47</v>
          </cell>
          <cell r="I338">
            <v>18789.47</v>
          </cell>
          <cell r="J338">
            <v>18789.47</v>
          </cell>
          <cell r="K338">
            <v>18789.47</v>
          </cell>
          <cell r="L338">
            <v>18789.47</v>
          </cell>
          <cell r="M338">
            <v>18789.47</v>
          </cell>
          <cell r="N338">
            <v>18789.47</v>
          </cell>
          <cell r="O338">
            <v>18789.47</v>
          </cell>
        </row>
        <row r="339">
          <cell r="A339">
            <v>18789.47</v>
          </cell>
          <cell r="B339">
            <v>18789.47</v>
          </cell>
          <cell r="C339">
            <v>18789.47</v>
          </cell>
          <cell r="D339">
            <v>18789.47</v>
          </cell>
          <cell r="E339">
            <v>18789.47</v>
          </cell>
          <cell r="F339">
            <v>18789.47</v>
          </cell>
          <cell r="G339">
            <v>18789.47</v>
          </cell>
          <cell r="H339">
            <v>18789.47</v>
          </cell>
          <cell r="I339">
            <v>18789.47</v>
          </cell>
          <cell r="J339">
            <v>18789.47</v>
          </cell>
          <cell r="K339">
            <v>18789.47</v>
          </cell>
          <cell r="L339">
            <v>18789.47</v>
          </cell>
          <cell r="M339">
            <v>18789.47</v>
          </cell>
          <cell r="N339">
            <v>18789.47</v>
          </cell>
          <cell r="O339">
            <v>18789.47</v>
          </cell>
        </row>
        <row r="340">
          <cell r="A340">
            <v>18789.47</v>
          </cell>
          <cell r="B340">
            <v>18789.47</v>
          </cell>
          <cell r="C340">
            <v>18789.47</v>
          </cell>
          <cell r="D340">
            <v>18789.47</v>
          </cell>
          <cell r="E340">
            <v>18789.47</v>
          </cell>
          <cell r="F340">
            <v>18789.47</v>
          </cell>
          <cell r="G340">
            <v>18789.47</v>
          </cell>
          <cell r="H340">
            <v>18789.47</v>
          </cell>
          <cell r="I340">
            <v>18789.47</v>
          </cell>
          <cell r="J340">
            <v>18789.47</v>
          </cell>
          <cell r="K340">
            <v>18789.47</v>
          </cell>
          <cell r="L340">
            <v>18789.47</v>
          </cell>
          <cell r="M340">
            <v>18789.47</v>
          </cell>
          <cell r="N340">
            <v>18789.47</v>
          </cell>
          <cell r="O340">
            <v>18789.47</v>
          </cell>
        </row>
        <row r="341">
          <cell r="A341">
            <v>18789.47</v>
          </cell>
          <cell r="B341">
            <v>18789.47</v>
          </cell>
          <cell r="C341">
            <v>18789.47</v>
          </cell>
          <cell r="D341">
            <v>18789.47</v>
          </cell>
          <cell r="E341">
            <v>18789.47</v>
          </cell>
          <cell r="F341">
            <v>18789.47</v>
          </cell>
          <cell r="G341">
            <v>18789.47</v>
          </cell>
          <cell r="H341">
            <v>18789.47</v>
          </cell>
          <cell r="I341">
            <v>18789.47</v>
          </cell>
          <cell r="J341">
            <v>18789.47</v>
          </cell>
          <cell r="K341">
            <v>18789.47</v>
          </cell>
          <cell r="L341">
            <v>18789.47</v>
          </cell>
          <cell r="M341">
            <v>18789.47</v>
          </cell>
          <cell r="N341">
            <v>18789.47</v>
          </cell>
          <cell r="O341">
            <v>18789.47</v>
          </cell>
        </row>
        <row r="342">
          <cell r="A342">
            <v>18789.47</v>
          </cell>
          <cell r="B342">
            <v>18789.47</v>
          </cell>
          <cell r="C342">
            <v>18789.47</v>
          </cell>
          <cell r="D342">
            <v>18789.47</v>
          </cell>
          <cell r="E342">
            <v>18789.47</v>
          </cell>
          <cell r="F342">
            <v>18789.47</v>
          </cell>
          <cell r="G342">
            <v>18789.47</v>
          </cell>
          <cell r="H342">
            <v>18789.47</v>
          </cell>
          <cell r="I342">
            <v>18789.47</v>
          </cell>
          <cell r="J342">
            <v>18789.47</v>
          </cell>
          <cell r="K342">
            <v>18789.47</v>
          </cell>
          <cell r="L342">
            <v>18789.47</v>
          </cell>
          <cell r="M342">
            <v>18789.47</v>
          </cell>
          <cell r="N342">
            <v>18789.47</v>
          </cell>
          <cell r="O342">
            <v>18789.47</v>
          </cell>
        </row>
        <row r="343">
          <cell r="A343">
            <v>18789.47</v>
          </cell>
          <cell r="B343">
            <v>18789.47</v>
          </cell>
          <cell r="C343">
            <v>18789.47</v>
          </cell>
          <cell r="D343">
            <v>18789.47</v>
          </cell>
          <cell r="E343">
            <v>18789.47</v>
          </cell>
          <cell r="F343">
            <v>18789.47</v>
          </cell>
          <cell r="G343">
            <v>18789.47</v>
          </cell>
          <cell r="H343">
            <v>18789.47</v>
          </cell>
          <cell r="I343">
            <v>18789.47</v>
          </cell>
          <cell r="J343">
            <v>18789.47</v>
          </cell>
          <cell r="K343">
            <v>18789.47</v>
          </cell>
          <cell r="L343">
            <v>18789.47</v>
          </cell>
          <cell r="M343">
            <v>18789.47</v>
          </cell>
          <cell r="N343">
            <v>18789.47</v>
          </cell>
          <cell r="O343">
            <v>18789.47</v>
          </cell>
        </row>
        <row r="344">
          <cell r="A344">
            <v>18789.47</v>
          </cell>
          <cell r="B344">
            <v>18789.47</v>
          </cell>
          <cell r="C344">
            <v>18789.47</v>
          </cell>
          <cell r="D344">
            <v>18789.47</v>
          </cell>
          <cell r="E344">
            <v>18789.47</v>
          </cell>
          <cell r="F344">
            <v>18789.47</v>
          </cell>
          <cell r="G344">
            <v>18789.47</v>
          </cell>
          <cell r="H344">
            <v>18789.47</v>
          </cell>
          <cell r="I344">
            <v>18789.47</v>
          </cell>
          <cell r="J344">
            <v>18789.47</v>
          </cell>
          <cell r="K344">
            <v>18789.47</v>
          </cell>
          <cell r="L344">
            <v>18789.47</v>
          </cell>
          <cell r="M344">
            <v>18789.47</v>
          </cell>
          <cell r="N344">
            <v>18789.47</v>
          </cell>
          <cell r="O344">
            <v>18789.47</v>
          </cell>
        </row>
        <row r="345">
          <cell r="A345">
            <v>18789.47</v>
          </cell>
          <cell r="B345">
            <v>18789.47</v>
          </cell>
          <cell r="C345">
            <v>18789.47</v>
          </cell>
          <cell r="D345">
            <v>18789.47</v>
          </cell>
          <cell r="E345">
            <v>18789.47</v>
          </cell>
          <cell r="F345">
            <v>18789.47</v>
          </cell>
          <cell r="G345">
            <v>18789.47</v>
          </cell>
          <cell r="H345">
            <v>18789.47</v>
          </cell>
          <cell r="I345">
            <v>18789.47</v>
          </cell>
          <cell r="J345">
            <v>18789.47</v>
          </cell>
          <cell r="K345">
            <v>18789.47</v>
          </cell>
          <cell r="L345">
            <v>18789.47</v>
          </cell>
          <cell r="M345">
            <v>18789.47</v>
          </cell>
          <cell r="N345">
            <v>18789.47</v>
          </cell>
          <cell r="O345">
            <v>18789.47</v>
          </cell>
        </row>
        <row r="346">
          <cell r="A346">
            <v>18789.47</v>
          </cell>
          <cell r="B346">
            <v>18789.47</v>
          </cell>
          <cell r="C346">
            <v>18789.47</v>
          </cell>
          <cell r="D346">
            <v>18789.47</v>
          </cell>
          <cell r="E346">
            <v>18789.47</v>
          </cell>
          <cell r="F346">
            <v>18789.47</v>
          </cell>
          <cell r="G346">
            <v>18789.47</v>
          </cell>
          <cell r="H346">
            <v>18789.47</v>
          </cell>
          <cell r="I346">
            <v>18789.47</v>
          </cell>
          <cell r="J346">
            <v>18789.47</v>
          </cell>
          <cell r="K346">
            <v>18789.47</v>
          </cell>
          <cell r="L346">
            <v>18789.47</v>
          </cell>
          <cell r="M346">
            <v>18789.47</v>
          </cell>
          <cell r="N346">
            <v>18789.47</v>
          </cell>
          <cell r="O346">
            <v>18789.47</v>
          </cell>
        </row>
        <row r="347">
          <cell r="A347">
            <v>18789.47</v>
          </cell>
          <cell r="B347">
            <v>18789.47</v>
          </cell>
          <cell r="C347">
            <v>18789.47</v>
          </cell>
          <cell r="D347">
            <v>18789.47</v>
          </cell>
          <cell r="E347">
            <v>18789.47</v>
          </cell>
          <cell r="F347">
            <v>18789.47</v>
          </cell>
          <cell r="G347">
            <v>18789.47</v>
          </cell>
          <cell r="H347">
            <v>18789.47</v>
          </cell>
          <cell r="I347">
            <v>18789.47</v>
          </cell>
          <cell r="J347">
            <v>18789.47</v>
          </cell>
          <cell r="K347">
            <v>18789.47</v>
          </cell>
          <cell r="L347">
            <v>18789.47</v>
          </cell>
          <cell r="M347">
            <v>18789.47</v>
          </cell>
          <cell r="N347">
            <v>18789.47</v>
          </cell>
          <cell r="O347">
            <v>18789.47</v>
          </cell>
        </row>
        <row r="348">
          <cell r="A348">
            <v>18789.47</v>
          </cell>
          <cell r="B348">
            <v>18789.47</v>
          </cell>
          <cell r="C348">
            <v>18789.47</v>
          </cell>
          <cell r="D348">
            <v>18789.47</v>
          </cell>
          <cell r="E348">
            <v>18789.47</v>
          </cell>
          <cell r="F348">
            <v>18789.47</v>
          </cell>
          <cell r="G348">
            <v>18789.47</v>
          </cell>
          <cell r="H348">
            <v>18789.47</v>
          </cell>
          <cell r="I348">
            <v>18789.47</v>
          </cell>
          <cell r="J348">
            <v>18789.47</v>
          </cell>
          <cell r="K348">
            <v>18789.47</v>
          </cell>
          <cell r="L348">
            <v>18789.47</v>
          </cell>
          <cell r="M348">
            <v>18789.47</v>
          </cell>
          <cell r="N348">
            <v>18789.47</v>
          </cell>
          <cell r="O348">
            <v>18789.47</v>
          </cell>
        </row>
        <row r="349">
          <cell r="A349">
            <v>18789.47</v>
          </cell>
          <cell r="B349">
            <v>18789.47</v>
          </cell>
          <cell r="C349">
            <v>18789.47</v>
          </cell>
          <cell r="D349">
            <v>18789.47</v>
          </cell>
          <cell r="E349">
            <v>18789.47</v>
          </cell>
          <cell r="F349">
            <v>18789.47</v>
          </cell>
          <cell r="G349">
            <v>18789.47</v>
          </cell>
          <cell r="H349">
            <v>18789.47</v>
          </cell>
          <cell r="I349">
            <v>18789.47</v>
          </cell>
          <cell r="J349">
            <v>18789.47</v>
          </cell>
          <cell r="K349">
            <v>18789.47</v>
          </cell>
          <cell r="L349">
            <v>18789.47</v>
          </cell>
          <cell r="M349">
            <v>18789.47</v>
          </cell>
          <cell r="N349">
            <v>18789.47</v>
          </cell>
          <cell r="O349">
            <v>18789.47</v>
          </cell>
        </row>
        <row r="350">
          <cell r="A350">
            <v>18789.47</v>
          </cell>
          <cell r="B350">
            <v>18789.47</v>
          </cell>
          <cell r="C350">
            <v>18789.47</v>
          </cell>
          <cell r="D350">
            <v>18789.47</v>
          </cell>
          <cell r="E350">
            <v>18789.47</v>
          </cell>
          <cell r="F350">
            <v>18789.47</v>
          </cell>
          <cell r="G350">
            <v>18789.47</v>
          </cell>
          <cell r="H350">
            <v>18789.47</v>
          </cell>
          <cell r="I350">
            <v>18789.47</v>
          </cell>
          <cell r="J350">
            <v>18789.47</v>
          </cell>
          <cell r="K350">
            <v>18789.47</v>
          </cell>
          <cell r="L350">
            <v>18789.47</v>
          </cell>
          <cell r="M350">
            <v>18789.47</v>
          </cell>
          <cell r="N350">
            <v>18789.47</v>
          </cell>
          <cell r="O350">
            <v>18789.47</v>
          </cell>
        </row>
        <row r="351">
          <cell r="A351">
            <v>18789.47</v>
          </cell>
          <cell r="B351">
            <v>18789.47</v>
          </cell>
          <cell r="C351">
            <v>18789.47</v>
          </cell>
          <cell r="D351">
            <v>18789.47</v>
          </cell>
          <cell r="E351">
            <v>18789.47</v>
          </cell>
          <cell r="F351">
            <v>18789.47</v>
          </cell>
          <cell r="G351">
            <v>18789.47</v>
          </cell>
          <cell r="H351">
            <v>18789.47</v>
          </cell>
          <cell r="I351">
            <v>18789.47</v>
          </cell>
          <cell r="J351">
            <v>18789.47</v>
          </cell>
          <cell r="K351">
            <v>18789.47</v>
          </cell>
          <cell r="L351">
            <v>18789.47</v>
          </cell>
          <cell r="M351">
            <v>18789.47</v>
          </cell>
          <cell r="N351">
            <v>18789.47</v>
          </cell>
          <cell r="O351">
            <v>18789.47</v>
          </cell>
        </row>
        <row r="352">
          <cell r="A352">
            <v>18789.47</v>
          </cell>
          <cell r="B352">
            <v>18789.47</v>
          </cell>
          <cell r="C352">
            <v>18789.47</v>
          </cell>
          <cell r="D352">
            <v>18789.47</v>
          </cell>
          <cell r="E352">
            <v>18789.47</v>
          </cell>
          <cell r="F352">
            <v>18789.47</v>
          </cell>
          <cell r="G352">
            <v>18789.47</v>
          </cell>
          <cell r="H352">
            <v>18789.47</v>
          </cell>
          <cell r="I352">
            <v>18789.47</v>
          </cell>
          <cell r="J352">
            <v>18789.47</v>
          </cell>
          <cell r="K352">
            <v>18789.47</v>
          </cell>
          <cell r="L352">
            <v>18789.47</v>
          </cell>
          <cell r="M352">
            <v>18789.47</v>
          </cell>
          <cell r="N352">
            <v>18789.47</v>
          </cell>
          <cell r="O352">
            <v>18789.47</v>
          </cell>
        </row>
        <row r="353">
          <cell r="A353">
            <v>18789.47</v>
          </cell>
          <cell r="B353">
            <v>18789.47</v>
          </cell>
          <cell r="C353">
            <v>18789.47</v>
          </cell>
          <cell r="D353">
            <v>18789.47</v>
          </cell>
          <cell r="E353">
            <v>18789.47</v>
          </cell>
          <cell r="F353">
            <v>18789.47</v>
          </cell>
          <cell r="G353">
            <v>18789.47</v>
          </cell>
          <cell r="H353">
            <v>18789.47</v>
          </cell>
          <cell r="I353">
            <v>18789.47</v>
          </cell>
          <cell r="J353">
            <v>18789.47</v>
          </cell>
          <cell r="K353">
            <v>18789.47</v>
          </cell>
          <cell r="L353">
            <v>18789.47</v>
          </cell>
          <cell r="M353">
            <v>18789.47</v>
          </cell>
          <cell r="N353">
            <v>18789.47</v>
          </cell>
          <cell r="O353">
            <v>18789.47</v>
          </cell>
        </row>
        <row r="354">
          <cell r="A354">
            <v>18789.47</v>
          </cell>
          <cell r="B354">
            <v>18789.47</v>
          </cell>
          <cell r="C354">
            <v>18789.47</v>
          </cell>
          <cell r="D354">
            <v>18789.47</v>
          </cell>
          <cell r="E354">
            <v>18789.47</v>
          </cell>
          <cell r="F354">
            <v>18789.47</v>
          </cell>
          <cell r="G354">
            <v>18789.47</v>
          </cell>
          <cell r="H354">
            <v>18789.47</v>
          </cell>
          <cell r="I354">
            <v>18789.47</v>
          </cell>
          <cell r="J354">
            <v>18789.47</v>
          </cell>
          <cell r="K354">
            <v>18789.47</v>
          </cell>
          <cell r="L354">
            <v>18789.47</v>
          </cell>
          <cell r="M354">
            <v>18789.47</v>
          </cell>
          <cell r="N354">
            <v>18789.47</v>
          </cell>
          <cell r="O354">
            <v>18789.47</v>
          </cell>
        </row>
        <row r="355">
          <cell r="A355">
            <v>18789.47</v>
          </cell>
          <cell r="B355">
            <v>18789.47</v>
          </cell>
          <cell r="C355">
            <v>18789.47</v>
          </cell>
          <cell r="D355">
            <v>18789.47</v>
          </cell>
          <cell r="E355">
            <v>18789.47</v>
          </cell>
          <cell r="F355">
            <v>18789.47</v>
          </cell>
          <cell r="G355">
            <v>18789.47</v>
          </cell>
          <cell r="H355">
            <v>18789.47</v>
          </cell>
          <cell r="I355">
            <v>18789.47</v>
          </cell>
          <cell r="J355">
            <v>18789.47</v>
          </cell>
          <cell r="K355">
            <v>18789.47</v>
          </cell>
          <cell r="L355">
            <v>18789.47</v>
          </cell>
          <cell r="M355">
            <v>18789.47</v>
          </cell>
          <cell r="N355">
            <v>18789.47</v>
          </cell>
          <cell r="O355">
            <v>18789.47</v>
          </cell>
        </row>
        <row r="356">
          <cell r="A356">
            <v>18789.47</v>
          </cell>
          <cell r="B356">
            <v>18789.47</v>
          </cell>
          <cell r="C356">
            <v>18789.47</v>
          </cell>
          <cell r="D356">
            <v>18789.47</v>
          </cell>
          <cell r="E356">
            <v>18789.47</v>
          </cell>
          <cell r="F356">
            <v>18789.47</v>
          </cell>
          <cell r="G356">
            <v>18789.47</v>
          </cell>
          <cell r="H356">
            <v>18789.47</v>
          </cell>
          <cell r="I356">
            <v>18789.47</v>
          </cell>
          <cell r="J356">
            <v>18789.47</v>
          </cell>
          <cell r="K356">
            <v>18789.47</v>
          </cell>
          <cell r="L356">
            <v>18789.47</v>
          </cell>
          <cell r="M356">
            <v>18789.47</v>
          </cell>
          <cell r="N356">
            <v>18789.47</v>
          </cell>
          <cell r="O356">
            <v>18789.47</v>
          </cell>
        </row>
        <row r="357">
          <cell r="A357">
            <v>18789.47</v>
          </cell>
          <cell r="B357">
            <v>18789.47</v>
          </cell>
          <cell r="C357">
            <v>18789.47</v>
          </cell>
          <cell r="D357">
            <v>18789.47</v>
          </cell>
          <cell r="E357">
            <v>18789.47</v>
          </cell>
          <cell r="F357">
            <v>18789.47</v>
          </cell>
          <cell r="G357">
            <v>18789.47</v>
          </cell>
          <cell r="H357">
            <v>18789.47</v>
          </cell>
          <cell r="I357">
            <v>18789.47</v>
          </cell>
          <cell r="J357">
            <v>18789.47</v>
          </cell>
          <cell r="K357">
            <v>18789.47</v>
          </cell>
          <cell r="L357">
            <v>18789.47</v>
          </cell>
          <cell r="M357">
            <v>18789.47</v>
          </cell>
          <cell r="N357">
            <v>18789.47</v>
          </cell>
          <cell r="O357">
            <v>18789.47</v>
          </cell>
        </row>
        <row r="358">
          <cell r="A358">
            <v>18789.47</v>
          </cell>
          <cell r="B358">
            <v>18789.47</v>
          </cell>
          <cell r="C358">
            <v>18789.47</v>
          </cell>
          <cell r="D358">
            <v>18789.47</v>
          </cell>
          <cell r="E358">
            <v>18789.47</v>
          </cell>
          <cell r="F358">
            <v>18789.47</v>
          </cell>
          <cell r="G358">
            <v>18789.47</v>
          </cell>
          <cell r="H358">
            <v>18789.47</v>
          </cell>
          <cell r="I358">
            <v>18789.47</v>
          </cell>
          <cell r="J358">
            <v>18789.47</v>
          </cell>
          <cell r="K358">
            <v>18789.47</v>
          </cell>
          <cell r="L358">
            <v>18789.47</v>
          </cell>
          <cell r="M358">
            <v>18789.47</v>
          </cell>
          <cell r="N358">
            <v>18789.47</v>
          </cell>
          <cell r="O358">
            <v>18789.47</v>
          </cell>
        </row>
        <row r="359">
          <cell r="A359">
            <v>18789.47</v>
          </cell>
          <cell r="B359">
            <v>18789.47</v>
          </cell>
          <cell r="C359">
            <v>18789.47</v>
          </cell>
          <cell r="D359">
            <v>18789.47</v>
          </cell>
          <cell r="E359">
            <v>18789.47</v>
          </cell>
          <cell r="F359">
            <v>18789.47</v>
          </cell>
          <cell r="G359">
            <v>18789.47</v>
          </cell>
          <cell r="H359">
            <v>18789.47</v>
          </cell>
          <cell r="I359">
            <v>18789.47</v>
          </cell>
          <cell r="J359">
            <v>18789.47</v>
          </cell>
          <cell r="K359">
            <v>18789.47</v>
          </cell>
          <cell r="L359">
            <v>18789.47</v>
          </cell>
          <cell r="M359">
            <v>18789.47</v>
          </cell>
          <cell r="N359">
            <v>18789.47</v>
          </cell>
          <cell r="O359">
            <v>18789.47</v>
          </cell>
        </row>
        <row r="360">
          <cell r="A360">
            <v>18789.47</v>
          </cell>
          <cell r="B360">
            <v>18789.47</v>
          </cell>
          <cell r="C360">
            <v>18789.47</v>
          </cell>
          <cell r="D360">
            <v>18789.47</v>
          </cell>
          <cell r="E360">
            <v>18789.47</v>
          </cell>
          <cell r="F360">
            <v>18789.47</v>
          </cell>
          <cell r="G360">
            <v>18789.47</v>
          </cell>
          <cell r="H360">
            <v>18789.47</v>
          </cell>
          <cell r="I360">
            <v>18789.47</v>
          </cell>
          <cell r="J360">
            <v>18789.47</v>
          </cell>
          <cell r="K360">
            <v>18789.47</v>
          </cell>
          <cell r="L360">
            <v>18789.47</v>
          </cell>
          <cell r="M360">
            <v>18789.47</v>
          </cell>
          <cell r="N360">
            <v>18789.47</v>
          </cell>
          <cell r="O360">
            <v>18789.47</v>
          </cell>
        </row>
        <row r="361">
          <cell r="A361">
            <v>18789.47</v>
          </cell>
          <cell r="B361">
            <v>18789.47</v>
          </cell>
          <cell r="C361">
            <v>18789.47</v>
          </cell>
          <cell r="D361">
            <v>18789.47</v>
          </cell>
          <cell r="E361">
            <v>18789.47</v>
          </cell>
          <cell r="F361">
            <v>18789.47</v>
          </cell>
          <cell r="G361">
            <v>18789.47</v>
          </cell>
          <cell r="H361">
            <v>18789.47</v>
          </cell>
          <cell r="I361">
            <v>18789.47</v>
          </cell>
          <cell r="J361">
            <v>18789.47</v>
          </cell>
          <cell r="K361">
            <v>18789.47</v>
          </cell>
          <cell r="L361">
            <v>18789.47</v>
          </cell>
          <cell r="M361">
            <v>18789.47</v>
          </cell>
          <cell r="N361">
            <v>18789.47</v>
          </cell>
          <cell r="O361">
            <v>18789.47</v>
          </cell>
        </row>
        <row r="362">
          <cell r="A362">
            <v>18789.47</v>
          </cell>
          <cell r="B362">
            <v>18789.47</v>
          </cell>
          <cell r="C362">
            <v>18789.47</v>
          </cell>
          <cell r="D362">
            <v>18789.47</v>
          </cell>
          <cell r="E362">
            <v>18789.47</v>
          </cell>
          <cell r="F362">
            <v>18789.47</v>
          </cell>
          <cell r="G362">
            <v>18789.47</v>
          </cell>
          <cell r="H362">
            <v>18789.47</v>
          </cell>
          <cell r="I362">
            <v>18789.47</v>
          </cell>
          <cell r="J362">
            <v>18789.47</v>
          </cell>
          <cell r="K362">
            <v>18789.47</v>
          </cell>
          <cell r="L362">
            <v>18789.47</v>
          </cell>
          <cell r="M362">
            <v>18789.47</v>
          </cell>
          <cell r="N362">
            <v>18789.47</v>
          </cell>
          <cell r="O362">
            <v>18789.47</v>
          </cell>
        </row>
        <row r="363">
          <cell r="A363">
            <v>18789.47</v>
          </cell>
          <cell r="B363">
            <v>18789.47</v>
          </cell>
          <cell r="C363">
            <v>18789.47</v>
          </cell>
          <cell r="D363">
            <v>18789.47</v>
          </cell>
          <cell r="E363">
            <v>18789.47</v>
          </cell>
          <cell r="F363">
            <v>18789.47</v>
          </cell>
          <cell r="G363">
            <v>18789.47</v>
          </cell>
          <cell r="H363">
            <v>18789.47</v>
          </cell>
          <cell r="I363">
            <v>18789.47</v>
          </cell>
          <cell r="J363">
            <v>18789.47</v>
          </cell>
          <cell r="K363">
            <v>18789.47</v>
          </cell>
          <cell r="L363">
            <v>18789.47</v>
          </cell>
          <cell r="M363">
            <v>18789.47</v>
          </cell>
          <cell r="N363">
            <v>18789.47</v>
          </cell>
          <cell r="O363">
            <v>18789.47</v>
          </cell>
        </row>
        <row r="364">
          <cell r="A364">
            <v>18789.47</v>
          </cell>
          <cell r="B364">
            <v>18789.47</v>
          </cell>
          <cell r="C364">
            <v>18789.47</v>
          </cell>
          <cell r="D364">
            <v>18789.47</v>
          </cell>
          <cell r="E364">
            <v>18789.47</v>
          </cell>
          <cell r="F364">
            <v>18789.47</v>
          </cell>
          <cell r="G364">
            <v>18789.47</v>
          </cell>
          <cell r="H364">
            <v>18789.47</v>
          </cell>
          <cell r="I364">
            <v>18789.47</v>
          </cell>
          <cell r="J364">
            <v>18789.47</v>
          </cell>
          <cell r="K364">
            <v>18789.47</v>
          </cell>
          <cell r="L364">
            <v>18789.47</v>
          </cell>
          <cell r="M364">
            <v>18789.47</v>
          </cell>
          <cell r="N364">
            <v>18789.47</v>
          </cell>
          <cell r="O364">
            <v>18789.47</v>
          </cell>
        </row>
        <row r="365">
          <cell r="A365">
            <v>18789.47</v>
          </cell>
          <cell r="B365">
            <v>18789.47</v>
          </cell>
          <cell r="C365">
            <v>18789.47</v>
          </cell>
          <cell r="D365">
            <v>18789.47</v>
          </cell>
          <cell r="E365">
            <v>18789.47</v>
          </cell>
          <cell r="F365">
            <v>18789.47</v>
          </cell>
          <cell r="G365">
            <v>18789.47</v>
          </cell>
          <cell r="H365">
            <v>18789.47</v>
          </cell>
          <cell r="I365">
            <v>18789.47</v>
          </cell>
          <cell r="J365">
            <v>18789.47</v>
          </cell>
          <cell r="K365">
            <v>18789.47</v>
          </cell>
          <cell r="L365">
            <v>18789.47</v>
          </cell>
          <cell r="M365">
            <v>18789.47</v>
          </cell>
          <cell r="N365">
            <v>18789.47</v>
          </cell>
          <cell r="O365">
            <v>18789.47</v>
          </cell>
        </row>
        <row r="366">
          <cell r="A366">
            <v>18789.47</v>
          </cell>
          <cell r="B366">
            <v>18789.47</v>
          </cell>
          <cell r="C366">
            <v>18789.47</v>
          </cell>
          <cell r="D366">
            <v>18789.47</v>
          </cell>
          <cell r="E366">
            <v>18789.47</v>
          </cell>
          <cell r="F366">
            <v>18789.47</v>
          </cell>
          <cell r="G366">
            <v>18789.47</v>
          </cell>
          <cell r="H366">
            <v>18789.47</v>
          </cell>
          <cell r="I366">
            <v>18789.47</v>
          </cell>
          <cell r="J366">
            <v>18789.47</v>
          </cell>
          <cell r="K366">
            <v>18789.47</v>
          </cell>
          <cell r="L366">
            <v>18789.47</v>
          </cell>
          <cell r="M366">
            <v>18789.47</v>
          </cell>
          <cell r="N366">
            <v>18789.47</v>
          </cell>
          <cell r="O366">
            <v>18789.47</v>
          </cell>
        </row>
        <row r="367">
          <cell r="A367">
            <v>18789.47</v>
          </cell>
          <cell r="B367">
            <v>18789.47</v>
          </cell>
          <cell r="C367">
            <v>18789.47</v>
          </cell>
          <cell r="D367">
            <v>18789.47</v>
          </cell>
          <cell r="E367">
            <v>18789.47</v>
          </cell>
          <cell r="F367">
            <v>18789.47</v>
          </cell>
          <cell r="G367">
            <v>18789.47</v>
          </cell>
          <cell r="H367">
            <v>18789.47</v>
          </cell>
          <cell r="I367">
            <v>18789.47</v>
          </cell>
          <cell r="J367">
            <v>18789.47</v>
          </cell>
          <cell r="K367">
            <v>18789.47</v>
          </cell>
          <cell r="L367">
            <v>18789.47</v>
          </cell>
          <cell r="M367">
            <v>18789.47</v>
          </cell>
          <cell r="N367">
            <v>18789.47</v>
          </cell>
          <cell r="O367">
            <v>18789.47</v>
          </cell>
        </row>
        <row r="368">
          <cell r="A368">
            <v>18789.47</v>
          </cell>
          <cell r="B368">
            <v>18789.47</v>
          </cell>
          <cell r="C368">
            <v>18789.47</v>
          </cell>
          <cell r="D368">
            <v>18789.47</v>
          </cell>
          <cell r="E368">
            <v>18789.47</v>
          </cell>
          <cell r="F368">
            <v>18789.47</v>
          </cell>
          <cell r="G368">
            <v>18789.47</v>
          </cell>
          <cell r="H368">
            <v>18789.47</v>
          </cell>
          <cell r="I368">
            <v>18789.47</v>
          </cell>
          <cell r="J368">
            <v>18789.47</v>
          </cell>
          <cell r="K368">
            <v>18789.47</v>
          </cell>
          <cell r="L368">
            <v>18789.47</v>
          </cell>
          <cell r="M368">
            <v>18789.47</v>
          </cell>
          <cell r="N368">
            <v>18789.47</v>
          </cell>
          <cell r="O368">
            <v>18789.47</v>
          </cell>
        </row>
        <row r="369">
          <cell r="A369">
            <v>18789.47</v>
          </cell>
          <cell r="B369">
            <v>18789.47</v>
          </cell>
          <cell r="C369">
            <v>18789.47</v>
          </cell>
          <cell r="D369">
            <v>18789.47</v>
          </cell>
          <cell r="E369">
            <v>18789.47</v>
          </cell>
          <cell r="F369">
            <v>18789.47</v>
          </cell>
          <cell r="G369">
            <v>18789.47</v>
          </cell>
          <cell r="H369">
            <v>18789.47</v>
          </cell>
          <cell r="I369">
            <v>18789.47</v>
          </cell>
          <cell r="J369">
            <v>18789.47</v>
          </cell>
          <cell r="K369">
            <v>18789.47</v>
          </cell>
          <cell r="L369">
            <v>18789.47</v>
          </cell>
          <cell r="M369">
            <v>18789.47</v>
          </cell>
          <cell r="N369">
            <v>18789.47</v>
          </cell>
          <cell r="O369">
            <v>18789.47</v>
          </cell>
        </row>
        <row r="370">
          <cell r="A370">
            <v>18789.47</v>
          </cell>
          <cell r="B370">
            <v>18789.47</v>
          </cell>
          <cell r="C370">
            <v>18789.47</v>
          </cell>
          <cell r="D370">
            <v>18789.47</v>
          </cell>
          <cell r="E370">
            <v>18789.47</v>
          </cell>
          <cell r="F370">
            <v>18789.47</v>
          </cell>
          <cell r="G370">
            <v>18789.47</v>
          </cell>
          <cell r="H370">
            <v>18789.47</v>
          </cell>
          <cell r="I370">
            <v>18789.47</v>
          </cell>
          <cell r="J370">
            <v>18789.47</v>
          </cell>
          <cell r="K370">
            <v>18789.47</v>
          </cell>
          <cell r="L370">
            <v>18789.47</v>
          </cell>
          <cell r="M370">
            <v>18789.47</v>
          </cell>
          <cell r="N370">
            <v>18789.47</v>
          </cell>
          <cell r="O370">
            <v>18789.47</v>
          </cell>
        </row>
        <row r="371">
          <cell r="A371">
            <v>18789.47</v>
          </cell>
          <cell r="B371">
            <v>18789.47</v>
          </cell>
          <cell r="C371">
            <v>18789.47</v>
          </cell>
          <cell r="D371">
            <v>18789.47</v>
          </cell>
          <cell r="E371">
            <v>18789.47</v>
          </cell>
          <cell r="F371">
            <v>18789.47</v>
          </cell>
          <cell r="G371">
            <v>18789.47</v>
          </cell>
          <cell r="H371">
            <v>18789.47</v>
          </cell>
          <cell r="I371">
            <v>18789.47</v>
          </cell>
          <cell r="J371">
            <v>18789.47</v>
          </cell>
          <cell r="K371">
            <v>18789.47</v>
          </cell>
          <cell r="L371">
            <v>18789.47</v>
          </cell>
          <cell r="M371">
            <v>18789.47</v>
          </cell>
          <cell r="N371">
            <v>18789.47</v>
          </cell>
          <cell r="O371">
            <v>18789.47</v>
          </cell>
        </row>
        <row r="372">
          <cell r="A372">
            <v>18789.47</v>
          </cell>
          <cell r="B372">
            <v>18789.47</v>
          </cell>
          <cell r="C372">
            <v>18789.47</v>
          </cell>
          <cell r="D372">
            <v>18789.47</v>
          </cell>
          <cell r="E372">
            <v>18789.47</v>
          </cell>
          <cell r="F372">
            <v>18789.47</v>
          </cell>
          <cell r="G372">
            <v>18789.47</v>
          </cell>
          <cell r="H372">
            <v>18789.47</v>
          </cell>
          <cell r="I372">
            <v>18789.47</v>
          </cell>
          <cell r="J372">
            <v>18789.47</v>
          </cell>
          <cell r="K372">
            <v>18789.47</v>
          </cell>
          <cell r="L372">
            <v>18789.47</v>
          </cell>
          <cell r="M372">
            <v>18789.47</v>
          </cell>
          <cell r="N372">
            <v>18789.47</v>
          </cell>
          <cell r="O372">
            <v>18789.47</v>
          </cell>
        </row>
        <row r="373">
          <cell r="A373">
            <v>18789.47</v>
          </cell>
          <cell r="B373">
            <v>18789.47</v>
          </cell>
          <cell r="C373">
            <v>18789.47</v>
          </cell>
          <cell r="D373">
            <v>18789.47</v>
          </cell>
          <cell r="E373">
            <v>18789.47</v>
          </cell>
          <cell r="F373">
            <v>18789.47</v>
          </cell>
          <cell r="G373">
            <v>18789.47</v>
          </cell>
          <cell r="H373">
            <v>18789.47</v>
          </cell>
          <cell r="I373">
            <v>18789.47</v>
          </cell>
          <cell r="J373">
            <v>18789.47</v>
          </cell>
          <cell r="K373">
            <v>18789.47</v>
          </cell>
          <cell r="L373">
            <v>18789.47</v>
          </cell>
          <cell r="M373">
            <v>18789.47</v>
          </cell>
          <cell r="N373">
            <v>18789.47</v>
          </cell>
          <cell r="O373">
            <v>18789.47</v>
          </cell>
        </row>
        <row r="374">
          <cell r="A374">
            <v>18789.47</v>
          </cell>
          <cell r="B374">
            <v>18789.47</v>
          </cell>
          <cell r="C374">
            <v>18789.47</v>
          </cell>
          <cell r="D374">
            <v>18789.47</v>
          </cell>
          <cell r="E374">
            <v>18789.47</v>
          </cell>
          <cell r="F374">
            <v>18789.47</v>
          </cell>
          <cell r="G374">
            <v>18789.47</v>
          </cell>
          <cell r="H374">
            <v>18789.47</v>
          </cell>
          <cell r="I374">
            <v>18789.47</v>
          </cell>
          <cell r="J374">
            <v>18789.47</v>
          </cell>
          <cell r="K374">
            <v>18789.47</v>
          </cell>
          <cell r="L374">
            <v>18789.47</v>
          </cell>
          <cell r="M374">
            <v>18789.47</v>
          </cell>
          <cell r="N374">
            <v>18789.47</v>
          </cell>
          <cell r="O374">
            <v>18789.47</v>
          </cell>
        </row>
        <row r="375">
          <cell r="A375">
            <v>18789.47</v>
          </cell>
          <cell r="B375">
            <v>18789.47</v>
          </cell>
          <cell r="C375">
            <v>18789.47</v>
          </cell>
          <cell r="D375">
            <v>18789.47</v>
          </cell>
          <cell r="E375">
            <v>18789.47</v>
          </cell>
          <cell r="F375">
            <v>18789.47</v>
          </cell>
          <cell r="G375">
            <v>18789.47</v>
          </cell>
          <cell r="H375">
            <v>18789.47</v>
          </cell>
          <cell r="I375">
            <v>18789.47</v>
          </cell>
          <cell r="J375">
            <v>18789.47</v>
          </cell>
          <cell r="K375">
            <v>18789.47</v>
          </cell>
          <cell r="L375">
            <v>18789.47</v>
          </cell>
          <cell r="M375">
            <v>18789.47</v>
          </cell>
          <cell r="N375">
            <v>18789.47</v>
          </cell>
          <cell r="O375">
            <v>18789.47</v>
          </cell>
        </row>
        <row r="376">
          <cell r="A376">
            <v>18789.47</v>
          </cell>
          <cell r="B376">
            <v>18789.47</v>
          </cell>
          <cell r="C376">
            <v>18789.47</v>
          </cell>
          <cell r="D376">
            <v>18789.47</v>
          </cell>
          <cell r="E376">
            <v>18789.47</v>
          </cell>
          <cell r="F376">
            <v>18789.47</v>
          </cell>
          <cell r="G376">
            <v>18789.47</v>
          </cell>
          <cell r="H376">
            <v>18789.47</v>
          </cell>
          <cell r="I376">
            <v>18789.47</v>
          </cell>
          <cell r="J376">
            <v>18789.47</v>
          </cell>
          <cell r="K376">
            <v>18789.47</v>
          </cell>
          <cell r="L376">
            <v>18789.47</v>
          </cell>
          <cell r="M376">
            <v>18789.47</v>
          </cell>
          <cell r="N376">
            <v>18789.47</v>
          </cell>
          <cell r="O376">
            <v>18789.47</v>
          </cell>
        </row>
        <row r="377">
          <cell r="A377">
            <v>18789.47</v>
          </cell>
          <cell r="B377">
            <v>18789.47</v>
          </cell>
          <cell r="C377">
            <v>18789.47</v>
          </cell>
          <cell r="D377">
            <v>18789.47</v>
          </cell>
          <cell r="E377">
            <v>18789.47</v>
          </cell>
          <cell r="F377">
            <v>18789.47</v>
          </cell>
          <cell r="G377">
            <v>18789.47</v>
          </cell>
          <cell r="H377">
            <v>18789.47</v>
          </cell>
          <cell r="I377">
            <v>18789.47</v>
          </cell>
          <cell r="J377">
            <v>18789.47</v>
          </cell>
          <cell r="K377">
            <v>18789.47</v>
          </cell>
          <cell r="L377">
            <v>18789.47</v>
          </cell>
          <cell r="M377">
            <v>18789.47</v>
          </cell>
          <cell r="N377">
            <v>18789.47</v>
          </cell>
          <cell r="O377">
            <v>18789.47</v>
          </cell>
        </row>
        <row r="378">
          <cell r="A378">
            <v>18789.47</v>
          </cell>
          <cell r="B378">
            <v>18789.47</v>
          </cell>
          <cell r="C378">
            <v>18789.47</v>
          </cell>
          <cell r="D378">
            <v>18789.47</v>
          </cell>
          <cell r="E378">
            <v>18789.47</v>
          </cell>
          <cell r="F378">
            <v>18789.47</v>
          </cell>
          <cell r="G378">
            <v>18789.47</v>
          </cell>
          <cell r="H378">
            <v>18789.47</v>
          </cell>
          <cell r="I378">
            <v>18789.47</v>
          </cell>
          <cell r="J378">
            <v>18789.47</v>
          </cell>
          <cell r="K378">
            <v>18789.47</v>
          </cell>
          <cell r="L378">
            <v>18789.47</v>
          </cell>
          <cell r="M378">
            <v>18789.47</v>
          </cell>
          <cell r="N378">
            <v>18789.47</v>
          </cell>
          <cell r="O378">
            <v>18789.47</v>
          </cell>
        </row>
        <row r="379">
          <cell r="A379">
            <v>18789.47</v>
          </cell>
          <cell r="B379">
            <v>18789.47</v>
          </cell>
          <cell r="C379">
            <v>18789.47</v>
          </cell>
          <cell r="D379">
            <v>18789.47</v>
          </cell>
          <cell r="E379">
            <v>18789.47</v>
          </cell>
          <cell r="F379">
            <v>18789.47</v>
          </cell>
          <cell r="G379">
            <v>18789.47</v>
          </cell>
          <cell r="H379">
            <v>18789.47</v>
          </cell>
          <cell r="I379">
            <v>18789.47</v>
          </cell>
          <cell r="J379">
            <v>18789.47</v>
          </cell>
          <cell r="K379">
            <v>18789.47</v>
          </cell>
          <cell r="L379">
            <v>18789.47</v>
          </cell>
          <cell r="M379">
            <v>18789.47</v>
          </cell>
          <cell r="N379">
            <v>18789.47</v>
          </cell>
          <cell r="O379">
            <v>18789.47</v>
          </cell>
        </row>
        <row r="380">
          <cell r="A380">
            <v>18789.47</v>
          </cell>
          <cell r="B380">
            <v>18789.47</v>
          </cell>
          <cell r="C380">
            <v>18789.47</v>
          </cell>
          <cell r="D380">
            <v>18789.47</v>
          </cell>
          <cell r="E380">
            <v>18789.47</v>
          </cell>
          <cell r="F380">
            <v>18789.47</v>
          </cell>
          <cell r="G380">
            <v>18789.47</v>
          </cell>
          <cell r="H380">
            <v>18789.47</v>
          </cell>
          <cell r="I380">
            <v>18789.47</v>
          </cell>
          <cell r="J380">
            <v>18789.47</v>
          </cell>
          <cell r="K380">
            <v>18789.47</v>
          </cell>
          <cell r="L380">
            <v>18789.47</v>
          </cell>
          <cell r="M380">
            <v>18789.47</v>
          </cell>
          <cell r="N380">
            <v>18789.47</v>
          </cell>
          <cell r="O380">
            <v>18789.47</v>
          </cell>
        </row>
        <row r="381">
          <cell r="A381">
            <v>18789.47</v>
          </cell>
          <cell r="B381">
            <v>18789.47</v>
          </cell>
          <cell r="C381">
            <v>18789.47</v>
          </cell>
          <cell r="D381">
            <v>18789.47</v>
          </cell>
          <cell r="E381">
            <v>18789.47</v>
          </cell>
          <cell r="F381">
            <v>18789.47</v>
          </cell>
          <cell r="G381">
            <v>18789.47</v>
          </cell>
          <cell r="H381">
            <v>18789.47</v>
          </cell>
          <cell r="I381">
            <v>18789.47</v>
          </cell>
          <cell r="J381">
            <v>18789.47</v>
          </cell>
          <cell r="K381">
            <v>18789.47</v>
          </cell>
          <cell r="L381">
            <v>18789.47</v>
          </cell>
          <cell r="M381">
            <v>18789.47</v>
          </cell>
          <cell r="N381">
            <v>18789.47</v>
          </cell>
          <cell r="O381">
            <v>18789.47</v>
          </cell>
        </row>
        <row r="382">
          <cell r="A382">
            <v>18789.47</v>
          </cell>
          <cell r="B382">
            <v>18789.47</v>
          </cell>
          <cell r="C382">
            <v>18789.47</v>
          </cell>
          <cell r="D382">
            <v>18789.47</v>
          </cell>
          <cell r="E382">
            <v>18789.47</v>
          </cell>
          <cell r="F382">
            <v>18789.47</v>
          </cell>
          <cell r="G382">
            <v>18789.47</v>
          </cell>
          <cell r="H382">
            <v>18789.47</v>
          </cell>
          <cell r="I382">
            <v>18789.47</v>
          </cell>
          <cell r="J382">
            <v>18789.47</v>
          </cell>
          <cell r="K382">
            <v>18789.47</v>
          </cell>
          <cell r="L382">
            <v>18789.47</v>
          </cell>
          <cell r="M382">
            <v>18789.47</v>
          </cell>
          <cell r="N382">
            <v>18789.47</v>
          </cell>
          <cell r="O382">
            <v>18789.47</v>
          </cell>
        </row>
        <row r="383">
          <cell r="A383">
            <v>18789.47</v>
          </cell>
          <cell r="B383">
            <v>18789.47</v>
          </cell>
          <cell r="C383">
            <v>18789.47</v>
          </cell>
          <cell r="D383">
            <v>18789.47</v>
          </cell>
          <cell r="E383">
            <v>18789.47</v>
          </cell>
          <cell r="F383">
            <v>18789.47</v>
          </cell>
          <cell r="G383">
            <v>18789.47</v>
          </cell>
          <cell r="H383">
            <v>18789.47</v>
          </cell>
          <cell r="I383">
            <v>18789.47</v>
          </cell>
          <cell r="J383">
            <v>18789.47</v>
          </cell>
          <cell r="K383">
            <v>18789.47</v>
          </cell>
          <cell r="L383">
            <v>18789.47</v>
          </cell>
          <cell r="M383">
            <v>18789.47</v>
          </cell>
          <cell r="N383">
            <v>18789.47</v>
          </cell>
          <cell r="O383">
            <v>18789.47</v>
          </cell>
        </row>
        <row r="384">
          <cell r="A384">
            <v>18789.47</v>
          </cell>
          <cell r="B384">
            <v>18789.47</v>
          </cell>
          <cell r="C384">
            <v>18789.47</v>
          </cell>
          <cell r="D384">
            <v>18789.47</v>
          </cell>
          <cell r="E384">
            <v>18789.47</v>
          </cell>
          <cell r="F384">
            <v>18789.47</v>
          </cell>
          <cell r="G384">
            <v>18789.47</v>
          </cell>
          <cell r="H384">
            <v>18789.47</v>
          </cell>
          <cell r="I384">
            <v>18789.47</v>
          </cell>
          <cell r="J384">
            <v>18789.47</v>
          </cell>
          <cell r="K384">
            <v>18789.47</v>
          </cell>
          <cell r="L384">
            <v>18789.47</v>
          </cell>
          <cell r="M384">
            <v>18789.47</v>
          </cell>
          <cell r="N384">
            <v>18789.47</v>
          </cell>
          <cell r="O384">
            <v>18789.47</v>
          </cell>
        </row>
        <row r="385">
          <cell r="A385">
            <v>18789.47</v>
          </cell>
          <cell r="B385">
            <v>18789.47</v>
          </cell>
          <cell r="C385">
            <v>18789.47</v>
          </cell>
          <cell r="D385">
            <v>18789.47</v>
          </cell>
          <cell r="E385">
            <v>18789.47</v>
          </cell>
          <cell r="F385">
            <v>18789.47</v>
          </cell>
          <cell r="G385">
            <v>18789.47</v>
          </cell>
          <cell r="H385">
            <v>18789.47</v>
          </cell>
          <cell r="I385">
            <v>18789.47</v>
          </cell>
          <cell r="J385">
            <v>18789.47</v>
          </cell>
          <cell r="K385">
            <v>18789.47</v>
          </cell>
          <cell r="L385">
            <v>18789.47</v>
          </cell>
          <cell r="M385">
            <v>18789.47</v>
          </cell>
          <cell r="N385">
            <v>18789.47</v>
          </cell>
          <cell r="O385">
            <v>18789.47</v>
          </cell>
        </row>
        <row r="386">
          <cell r="A386">
            <v>18789.47</v>
          </cell>
          <cell r="B386">
            <v>18789.47</v>
          </cell>
          <cell r="C386">
            <v>18789.47</v>
          </cell>
          <cell r="D386">
            <v>18789.47</v>
          </cell>
          <cell r="E386">
            <v>18789.47</v>
          </cell>
          <cell r="F386">
            <v>18789.47</v>
          </cell>
          <cell r="G386">
            <v>18789.47</v>
          </cell>
          <cell r="H386">
            <v>18789.47</v>
          </cell>
          <cell r="I386">
            <v>18789.47</v>
          </cell>
          <cell r="J386">
            <v>18789.47</v>
          </cell>
          <cell r="K386">
            <v>18789.47</v>
          </cell>
          <cell r="L386">
            <v>18789.47</v>
          </cell>
          <cell r="M386">
            <v>18789.47</v>
          </cell>
          <cell r="N386">
            <v>18789.47</v>
          </cell>
          <cell r="O386">
            <v>18789.47</v>
          </cell>
        </row>
        <row r="387">
          <cell r="A387">
            <v>18789.47</v>
          </cell>
          <cell r="B387">
            <v>18789.47</v>
          </cell>
          <cell r="C387">
            <v>18789.47</v>
          </cell>
          <cell r="D387">
            <v>18789.47</v>
          </cell>
          <cell r="E387">
            <v>18789.47</v>
          </cell>
          <cell r="F387">
            <v>18789.47</v>
          </cell>
          <cell r="G387">
            <v>18789.47</v>
          </cell>
          <cell r="H387">
            <v>18789.47</v>
          </cell>
          <cell r="I387">
            <v>18789.47</v>
          </cell>
          <cell r="J387">
            <v>18789.47</v>
          </cell>
          <cell r="K387">
            <v>18789.47</v>
          </cell>
          <cell r="L387">
            <v>18789.47</v>
          </cell>
          <cell r="M387">
            <v>18789.47</v>
          </cell>
          <cell r="N387">
            <v>18789.47</v>
          </cell>
          <cell r="O387">
            <v>18789.47</v>
          </cell>
        </row>
        <row r="388">
          <cell r="A388">
            <v>18789.47</v>
          </cell>
          <cell r="B388">
            <v>18789.47</v>
          </cell>
          <cell r="C388">
            <v>18789.47</v>
          </cell>
          <cell r="D388">
            <v>18789.47</v>
          </cell>
          <cell r="E388">
            <v>18789.47</v>
          </cell>
          <cell r="F388">
            <v>18789.47</v>
          </cell>
          <cell r="G388">
            <v>18789.47</v>
          </cell>
          <cell r="H388">
            <v>18789.47</v>
          </cell>
          <cell r="I388">
            <v>18789.47</v>
          </cell>
          <cell r="J388">
            <v>18789.47</v>
          </cell>
          <cell r="K388">
            <v>18789.47</v>
          </cell>
          <cell r="L388">
            <v>18789.47</v>
          </cell>
          <cell r="M388">
            <v>18789.47</v>
          </cell>
          <cell r="N388">
            <v>18789.47</v>
          </cell>
          <cell r="O388">
            <v>18789.47</v>
          </cell>
        </row>
        <row r="389">
          <cell r="A389">
            <v>18789.47</v>
          </cell>
          <cell r="B389">
            <v>18789.47</v>
          </cell>
          <cell r="C389">
            <v>18789.47</v>
          </cell>
          <cell r="D389">
            <v>18789.47</v>
          </cell>
          <cell r="E389">
            <v>18789.47</v>
          </cell>
          <cell r="F389">
            <v>18789.47</v>
          </cell>
          <cell r="G389">
            <v>18789.47</v>
          </cell>
          <cell r="H389">
            <v>18789.47</v>
          </cell>
          <cell r="I389">
            <v>18789.47</v>
          </cell>
          <cell r="J389">
            <v>18789.47</v>
          </cell>
          <cell r="K389">
            <v>18789.47</v>
          </cell>
          <cell r="L389">
            <v>18789.47</v>
          </cell>
          <cell r="M389">
            <v>18789.47</v>
          </cell>
          <cell r="N389">
            <v>18789.47</v>
          </cell>
          <cell r="O389">
            <v>18789.47</v>
          </cell>
        </row>
        <row r="390">
          <cell r="A390">
            <v>18789.47</v>
          </cell>
          <cell r="B390">
            <v>18789.47</v>
          </cell>
          <cell r="C390">
            <v>18789.47</v>
          </cell>
          <cell r="D390">
            <v>18789.47</v>
          </cell>
          <cell r="E390">
            <v>18789.47</v>
          </cell>
          <cell r="F390">
            <v>18789.47</v>
          </cell>
          <cell r="G390">
            <v>18789.47</v>
          </cell>
          <cell r="H390">
            <v>18789.47</v>
          </cell>
          <cell r="I390">
            <v>18789.47</v>
          </cell>
          <cell r="J390">
            <v>18789.47</v>
          </cell>
          <cell r="K390">
            <v>18789.47</v>
          </cell>
          <cell r="L390">
            <v>18789.47</v>
          </cell>
          <cell r="M390">
            <v>18789.47</v>
          </cell>
          <cell r="N390">
            <v>18789.47</v>
          </cell>
          <cell r="O390">
            <v>18789.47</v>
          </cell>
        </row>
        <row r="391">
          <cell r="A391">
            <v>18789.47</v>
          </cell>
          <cell r="B391">
            <v>18789.47</v>
          </cell>
          <cell r="C391">
            <v>18789.47</v>
          </cell>
          <cell r="D391">
            <v>18789.47</v>
          </cell>
          <cell r="E391">
            <v>18789.47</v>
          </cell>
          <cell r="F391">
            <v>18789.47</v>
          </cell>
          <cell r="G391">
            <v>18789.47</v>
          </cell>
          <cell r="H391">
            <v>18789.47</v>
          </cell>
          <cell r="I391">
            <v>18789.47</v>
          </cell>
          <cell r="J391">
            <v>18789.47</v>
          </cell>
          <cell r="K391">
            <v>18789.47</v>
          </cell>
          <cell r="L391">
            <v>18789.47</v>
          </cell>
          <cell r="M391">
            <v>18789.47</v>
          </cell>
          <cell r="N391">
            <v>18789.47</v>
          </cell>
          <cell r="O391">
            <v>18789.47</v>
          </cell>
        </row>
        <row r="392">
          <cell r="A392">
            <v>18789.47</v>
          </cell>
          <cell r="B392">
            <v>18789.47</v>
          </cell>
          <cell r="C392">
            <v>18789.47</v>
          </cell>
          <cell r="D392">
            <v>18789.47</v>
          </cell>
          <cell r="E392">
            <v>18789.47</v>
          </cell>
          <cell r="F392">
            <v>18789.47</v>
          </cell>
          <cell r="G392">
            <v>18789.47</v>
          </cell>
          <cell r="H392">
            <v>18789.47</v>
          </cell>
          <cell r="I392">
            <v>18789.47</v>
          </cell>
          <cell r="J392">
            <v>18789.47</v>
          </cell>
          <cell r="K392">
            <v>18789.47</v>
          </cell>
          <cell r="L392">
            <v>18789.47</v>
          </cell>
          <cell r="M392">
            <v>18789.47</v>
          </cell>
          <cell r="N392">
            <v>18789.47</v>
          </cell>
          <cell r="O392">
            <v>18789.47</v>
          </cell>
        </row>
        <row r="393">
          <cell r="A393">
            <v>18789.47</v>
          </cell>
          <cell r="B393">
            <v>18789.47</v>
          </cell>
          <cell r="C393">
            <v>18789.47</v>
          </cell>
          <cell r="D393">
            <v>18789.47</v>
          </cell>
          <cell r="E393">
            <v>18789.47</v>
          </cell>
          <cell r="F393">
            <v>18789.47</v>
          </cell>
          <cell r="G393">
            <v>18789.47</v>
          </cell>
          <cell r="H393">
            <v>18789.47</v>
          </cell>
          <cell r="I393">
            <v>18789.47</v>
          </cell>
          <cell r="J393">
            <v>18789.47</v>
          </cell>
          <cell r="K393">
            <v>18789.47</v>
          </cell>
          <cell r="L393">
            <v>18789.47</v>
          </cell>
          <cell r="M393">
            <v>18789.47</v>
          </cell>
          <cell r="N393">
            <v>18789.47</v>
          </cell>
          <cell r="O393">
            <v>18789.47</v>
          </cell>
        </row>
        <row r="394">
          <cell r="A394">
            <v>18789.47</v>
          </cell>
          <cell r="B394">
            <v>18789.47</v>
          </cell>
          <cell r="C394">
            <v>18789.47</v>
          </cell>
          <cell r="D394">
            <v>18789.47</v>
          </cell>
          <cell r="E394">
            <v>18789.47</v>
          </cell>
          <cell r="F394">
            <v>18789.47</v>
          </cell>
          <cell r="G394">
            <v>18789.47</v>
          </cell>
          <cell r="H394">
            <v>18789.47</v>
          </cell>
          <cell r="I394">
            <v>18789.47</v>
          </cell>
          <cell r="J394">
            <v>18789.47</v>
          </cell>
          <cell r="K394">
            <v>18789.47</v>
          </cell>
          <cell r="L394">
            <v>18789.47</v>
          </cell>
          <cell r="M394">
            <v>18789.47</v>
          </cell>
          <cell r="N394">
            <v>18789.47</v>
          </cell>
          <cell r="O394">
            <v>18789.47</v>
          </cell>
        </row>
        <row r="395">
          <cell r="A395">
            <v>18789.47</v>
          </cell>
          <cell r="B395">
            <v>18789.47</v>
          </cell>
          <cell r="C395">
            <v>18789.47</v>
          </cell>
          <cell r="D395">
            <v>18789.47</v>
          </cell>
          <cell r="E395">
            <v>18789.47</v>
          </cell>
          <cell r="F395">
            <v>18789.47</v>
          </cell>
          <cell r="G395">
            <v>18789.47</v>
          </cell>
          <cell r="H395">
            <v>18789.47</v>
          </cell>
          <cell r="I395">
            <v>18789.47</v>
          </cell>
          <cell r="J395">
            <v>18789.47</v>
          </cell>
          <cell r="K395">
            <v>18789.47</v>
          </cell>
          <cell r="L395">
            <v>18789.47</v>
          </cell>
          <cell r="M395">
            <v>18789.47</v>
          </cell>
          <cell r="N395">
            <v>18789.47</v>
          </cell>
          <cell r="O395">
            <v>18789.47</v>
          </cell>
        </row>
        <row r="396">
          <cell r="A396">
            <v>18789.47</v>
          </cell>
          <cell r="B396">
            <v>18789.47</v>
          </cell>
          <cell r="C396">
            <v>18789.47</v>
          </cell>
          <cell r="D396">
            <v>18789.47</v>
          </cell>
          <cell r="E396">
            <v>18789.47</v>
          </cell>
          <cell r="F396">
            <v>18789.47</v>
          </cell>
          <cell r="G396">
            <v>18789.47</v>
          </cell>
          <cell r="H396">
            <v>18789.47</v>
          </cell>
          <cell r="I396">
            <v>18789.47</v>
          </cell>
          <cell r="J396">
            <v>18789.47</v>
          </cell>
          <cell r="K396">
            <v>18789.47</v>
          </cell>
          <cell r="L396">
            <v>18789.47</v>
          </cell>
          <cell r="M396">
            <v>18789.47</v>
          </cell>
          <cell r="N396">
            <v>18789.47</v>
          </cell>
          <cell r="O396">
            <v>18789.47</v>
          </cell>
        </row>
        <row r="397">
          <cell r="A397">
            <v>18789.47</v>
          </cell>
          <cell r="B397">
            <v>18789.47</v>
          </cell>
          <cell r="C397">
            <v>18789.47</v>
          </cell>
          <cell r="D397">
            <v>18789.47</v>
          </cell>
          <cell r="E397">
            <v>18789.47</v>
          </cell>
          <cell r="F397">
            <v>18789.47</v>
          </cell>
          <cell r="G397">
            <v>18789.47</v>
          </cell>
          <cell r="H397">
            <v>18789.47</v>
          </cell>
          <cell r="I397">
            <v>18789.47</v>
          </cell>
          <cell r="J397">
            <v>18789.47</v>
          </cell>
          <cell r="K397">
            <v>18789.47</v>
          </cell>
          <cell r="L397">
            <v>18789.47</v>
          </cell>
          <cell r="M397">
            <v>18789.47</v>
          </cell>
          <cell r="N397">
            <v>18789.47</v>
          </cell>
          <cell r="O397">
            <v>18789.47</v>
          </cell>
        </row>
        <row r="398">
          <cell r="A398">
            <v>18789.47</v>
          </cell>
          <cell r="B398">
            <v>18789.47</v>
          </cell>
          <cell r="C398">
            <v>18789.47</v>
          </cell>
          <cell r="D398">
            <v>18789.47</v>
          </cell>
          <cell r="E398">
            <v>18789.47</v>
          </cell>
          <cell r="F398">
            <v>18789.47</v>
          </cell>
          <cell r="G398">
            <v>18789.47</v>
          </cell>
          <cell r="H398">
            <v>18789.47</v>
          </cell>
          <cell r="I398">
            <v>18789.47</v>
          </cell>
          <cell r="J398">
            <v>18789.47</v>
          </cell>
          <cell r="K398">
            <v>18789.47</v>
          </cell>
          <cell r="L398">
            <v>18789.47</v>
          </cell>
          <cell r="M398">
            <v>18789.47</v>
          </cell>
          <cell r="N398">
            <v>18789.47</v>
          </cell>
          <cell r="O398">
            <v>18789.47</v>
          </cell>
        </row>
        <row r="399">
          <cell r="A399">
            <v>18789.47</v>
          </cell>
          <cell r="B399">
            <v>18789.47</v>
          </cell>
          <cell r="C399">
            <v>18789.47</v>
          </cell>
          <cell r="D399">
            <v>18789.47</v>
          </cell>
          <cell r="E399">
            <v>18789.47</v>
          </cell>
          <cell r="F399">
            <v>18789.47</v>
          </cell>
          <cell r="G399">
            <v>18789.47</v>
          </cell>
          <cell r="H399">
            <v>18789.47</v>
          </cell>
          <cell r="I399">
            <v>18789.47</v>
          </cell>
          <cell r="J399">
            <v>18789.47</v>
          </cell>
          <cell r="K399">
            <v>18789.47</v>
          </cell>
          <cell r="L399">
            <v>18789.47</v>
          </cell>
          <cell r="M399">
            <v>18789.47</v>
          </cell>
          <cell r="N399">
            <v>18789.47</v>
          </cell>
          <cell r="O399">
            <v>18789.47</v>
          </cell>
        </row>
        <row r="400">
          <cell r="A400">
            <v>18789.47</v>
          </cell>
          <cell r="B400">
            <v>18789.47</v>
          </cell>
          <cell r="C400">
            <v>18789.47</v>
          </cell>
          <cell r="D400">
            <v>18789.47</v>
          </cell>
          <cell r="E400">
            <v>18789.47</v>
          </cell>
          <cell r="F400">
            <v>18789.47</v>
          </cell>
          <cell r="G400">
            <v>18789.47</v>
          </cell>
          <cell r="H400">
            <v>18789.47</v>
          </cell>
          <cell r="I400">
            <v>18789.47</v>
          </cell>
          <cell r="J400">
            <v>18789.47</v>
          </cell>
          <cell r="K400">
            <v>18789.47</v>
          </cell>
          <cell r="L400">
            <v>18789.47</v>
          </cell>
          <cell r="M400">
            <v>18789.47</v>
          </cell>
          <cell r="N400">
            <v>18789.47</v>
          </cell>
          <cell r="O400">
            <v>18789.47</v>
          </cell>
        </row>
        <row r="401">
          <cell r="A401">
            <v>18789.47</v>
          </cell>
          <cell r="B401">
            <v>18789.47</v>
          </cell>
          <cell r="C401">
            <v>18789.47</v>
          </cell>
          <cell r="D401">
            <v>18789.47</v>
          </cell>
          <cell r="E401">
            <v>18789.47</v>
          </cell>
          <cell r="F401">
            <v>18789.47</v>
          </cell>
          <cell r="G401">
            <v>18789.47</v>
          </cell>
          <cell r="H401">
            <v>18789.47</v>
          </cell>
          <cell r="I401">
            <v>18789.47</v>
          </cell>
          <cell r="J401">
            <v>18789.47</v>
          </cell>
          <cell r="K401">
            <v>18789.47</v>
          </cell>
          <cell r="L401">
            <v>18789.47</v>
          </cell>
          <cell r="M401">
            <v>18789.47</v>
          </cell>
          <cell r="N401">
            <v>18789.47</v>
          </cell>
          <cell r="O401">
            <v>18789.47</v>
          </cell>
        </row>
        <row r="402">
          <cell r="A402">
            <v>18789.47</v>
          </cell>
          <cell r="B402">
            <v>18789.47</v>
          </cell>
          <cell r="C402">
            <v>18789.47</v>
          </cell>
          <cell r="D402">
            <v>18789.47</v>
          </cell>
          <cell r="E402">
            <v>18789.47</v>
          </cell>
          <cell r="F402">
            <v>18789.47</v>
          </cell>
          <cell r="G402">
            <v>18789.47</v>
          </cell>
          <cell r="H402">
            <v>18789.47</v>
          </cell>
          <cell r="I402">
            <v>18789.47</v>
          </cell>
          <cell r="J402">
            <v>18789.47</v>
          </cell>
          <cell r="K402">
            <v>18789.47</v>
          </cell>
          <cell r="L402">
            <v>18789.47</v>
          </cell>
          <cell r="M402">
            <v>18789.47</v>
          </cell>
          <cell r="N402">
            <v>18789.47</v>
          </cell>
          <cell r="O402">
            <v>18789.47</v>
          </cell>
        </row>
        <row r="403">
          <cell r="A403">
            <v>18789.47</v>
          </cell>
          <cell r="B403">
            <v>18789.47</v>
          </cell>
          <cell r="C403">
            <v>18789.47</v>
          </cell>
          <cell r="D403">
            <v>18789.47</v>
          </cell>
          <cell r="E403">
            <v>18789.47</v>
          </cell>
          <cell r="F403">
            <v>18789.47</v>
          </cell>
          <cell r="G403">
            <v>18789.47</v>
          </cell>
          <cell r="H403">
            <v>18789.47</v>
          </cell>
          <cell r="I403">
            <v>18789.47</v>
          </cell>
          <cell r="J403">
            <v>18789.47</v>
          </cell>
          <cell r="K403">
            <v>18789.47</v>
          </cell>
          <cell r="L403">
            <v>18789.47</v>
          </cell>
          <cell r="M403">
            <v>18789.47</v>
          </cell>
          <cell r="N403">
            <v>18789.47</v>
          </cell>
          <cell r="O403">
            <v>18789.47</v>
          </cell>
        </row>
        <row r="404">
          <cell r="A404">
            <v>18789.47</v>
          </cell>
          <cell r="B404">
            <v>18789.47</v>
          </cell>
          <cell r="C404">
            <v>18789.47</v>
          </cell>
          <cell r="D404">
            <v>18789.47</v>
          </cell>
          <cell r="E404">
            <v>18789.47</v>
          </cell>
          <cell r="F404">
            <v>18789.47</v>
          </cell>
          <cell r="G404">
            <v>18789.47</v>
          </cell>
          <cell r="H404">
            <v>18789.47</v>
          </cell>
          <cell r="I404">
            <v>18789.47</v>
          </cell>
          <cell r="J404">
            <v>18789.47</v>
          </cell>
          <cell r="K404">
            <v>18789.47</v>
          </cell>
          <cell r="L404">
            <v>18789.47</v>
          </cell>
          <cell r="M404">
            <v>18789.47</v>
          </cell>
          <cell r="N404">
            <v>18789.47</v>
          </cell>
          <cell r="O404">
            <v>18789.47</v>
          </cell>
        </row>
        <row r="405">
          <cell r="A405">
            <v>18789.47</v>
          </cell>
          <cell r="B405">
            <v>18789.47</v>
          </cell>
          <cell r="C405">
            <v>18789.47</v>
          </cell>
          <cell r="D405">
            <v>18789.47</v>
          </cell>
          <cell r="E405">
            <v>18789.47</v>
          </cell>
          <cell r="F405">
            <v>18789.47</v>
          </cell>
          <cell r="G405">
            <v>18789.47</v>
          </cell>
          <cell r="H405">
            <v>18789.47</v>
          </cell>
          <cell r="I405">
            <v>18789.47</v>
          </cell>
          <cell r="J405">
            <v>18789.47</v>
          </cell>
          <cell r="K405">
            <v>18789.47</v>
          </cell>
          <cell r="L405">
            <v>18789.47</v>
          </cell>
          <cell r="M405">
            <v>18789.47</v>
          </cell>
          <cell r="N405">
            <v>18789.47</v>
          </cell>
          <cell r="O405">
            <v>18789.47</v>
          </cell>
        </row>
        <row r="406">
          <cell r="A406">
            <v>18789.47</v>
          </cell>
          <cell r="B406">
            <v>18789.47</v>
          </cell>
          <cell r="C406">
            <v>18789.47</v>
          </cell>
          <cell r="D406">
            <v>18789.47</v>
          </cell>
          <cell r="E406">
            <v>18789.47</v>
          </cell>
          <cell r="F406">
            <v>18789.47</v>
          </cell>
          <cell r="G406">
            <v>18789.47</v>
          </cell>
          <cell r="H406">
            <v>18789.47</v>
          </cell>
          <cell r="I406">
            <v>18789.47</v>
          </cell>
          <cell r="J406">
            <v>18789.47</v>
          </cell>
          <cell r="K406">
            <v>18789.47</v>
          </cell>
          <cell r="L406">
            <v>18789.47</v>
          </cell>
          <cell r="M406">
            <v>18789.47</v>
          </cell>
          <cell r="N406">
            <v>18789.47</v>
          </cell>
          <cell r="O406">
            <v>18789.47</v>
          </cell>
        </row>
        <row r="407">
          <cell r="A407">
            <v>18789.47</v>
          </cell>
          <cell r="B407">
            <v>18789.47</v>
          </cell>
          <cell r="C407">
            <v>18789.47</v>
          </cell>
          <cell r="D407">
            <v>18789.47</v>
          </cell>
          <cell r="E407">
            <v>18789.47</v>
          </cell>
          <cell r="F407">
            <v>18789.47</v>
          </cell>
          <cell r="G407">
            <v>18789.47</v>
          </cell>
          <cell r="H407">
            <v>18789.47</v>
          </cell>
          <cell r="I407">
            <v>18789.47</v>
          </cell>
          <cell r="J407">
            <v>18789.47</v>
          </cell>
          <cell r="K407">
            <v>18789.47</v>
          </cell>
          <cell r="L407">
            <v>18789.47</v>
          </cell>
          <cell r="M407">
            <v>18789.47</v>
          </cell>
          <cell r="N407">
            <v>18789.47</v>
          </cell>
          <cell r="O407">
            <v>18789.47</v>
          </cell>
        </row>
        <row r="408">
          <cell r="A408">
            <v>18789.47</v>
          </cell>
          <cell r="B408">
            <v>18789.47</v>
          </cell>
          <cell r="C408">
            <v>18789.47</v>
          </cell>
          <cell r="D408">
            <v>18789.47</v>
          </cell>
          <cell r="E408">
            <v>18789.47</v>
          </cell>
          <cell r="F408">
            <v>18789.47</v>
          </cell>
          <cell r="G408">
            <v>18789.47</v>
          </cell>
          <cell r="H408">
            <v>18789.47</v>
          </cell>
          <cell r="I408">
            <v>18789.47</v>
          </cell>
          <cell r="J408">
            <v>18789.47</v>
          </cell>
          <cell r="K408">
            <v>18789.47</v>
          </cell>
          <cell r="L408">
            <v>18789.47</v>
          </cell>
          <cell r="M408">
            <v>18789.47</v>
          </cell>
          <cell r="N408">
            <v>18789.47</v>
          </cell>
          <cell r="O408">
            <v>18789.47</v>
          </cell>
        </row>
        <row r="409">
          <cell r="A409">
            <v>18789.47</v>
          </cell>
          <cell r="B409">
            <v>18789.47</v>
          </cell>
          <cell r="C409">
            <v>18789.47</v>
          </cell>
          <cell r="D409">
            <v>18789.47</v>
          </cell>
          <cell r="E409">
            <v>18789.47</v>
          </cell>
          <cell r="F409">
            <v>18789.47</v>
          </cell>
          <cell r="G409">
            <v>18789.47</v>
          </cell>
          <cell r="H409">
            <v>18789.47</v>
          </cell>
          <cell r="I409">
            <v>18789.47</v>
          </cell>
          <cell r="J409">
            <v>18789.47</v>
          </cell>
          <cell r="K409">
            <v>18789.47</v>
          </cell>
          <cell r="L409">
            <v>18789.47</v>
          </cell>
          <cell r="M409">
            <v>18789.47</v>
          </cell>
          <cell r="N409">
            <v>18789.47</v>
          </cell>
          <cell r="O409">
            <v>18789.47</v>
          </cell>
        </row>
        <row r="410">
          <cell r="A410">
            <v>18789.47</v>
          </cell>
          <cell r="B410">
            <v>18789.47</v>
          </cell>
          <cell r="C410">
            <v>18789.47</v>
          </cell>
          <cell r="D410">
            <v>18789.47</v>
          </cell>
          <cell r="E410">
            <v>18789.47</v>
          </cell>
          <cell r="F410">
            <v>18789.47</v>
          </cell>
          <cell r="G410">
            <v>18789.47</v>
          </cell>
          <cell r="H410">
            <v>18789.47</v>
          </cell>
          <cell r="I410">
            <v>18789.47</v>
          </cell>
          <cell r="J410">
            <v>18789.47</v>
          </cell>
          <cell r="K410">
            <v>18789.47</v>
          </cell>
          <cell r="L410">
            <v>18789.47</v>
          </cell>
          <cell r="M410">
            <v>18789.47</v>
          </cell>
          <cell r="N410">
            <v>18789.47</v>
          </cell>
          <cell r="O410">
            <v>18789.47</v>
          </cell>
        </row>
        <row r="411">
          <cell r="A411">
            <v>18789.47</v>
          </cell>
          <cell r="B411">
            <v>18789.47</v>
          </cell>
          <cell r="C411">
            <v>18789.47</v>
          </cell>
          <cell r="D411">
            <v>18789.47</v>
          </cell>
          <cell r="E411">
            <v>18789.47</v>
          </cell>
          <cell r="F411">
            <v>18789.47</v>
          </cell>
          <cell r="G411">
            <v>18789.47</v>
          </cell>
          <cell r="H411">
            <v>18789.47</v>
          </cell>
          <cell r="I411">
            <v>18789.47</v>
          </cell>
          <cell r="J411">
            <v>18789.47</v>
          </cell>
          <cell r="K411">
            <v>18789.47</v>
          </cell>
          <cell r="L411">
            <v>18789.47</v>
          </cell>
          <cell r="M411">
            <v>18789.47</v>
          </cell>
          <cell r="N411">
            <v>18789.47</v>
          </cell>
          <cell r="O411">
            <v>18789.47</v>
          </cell>
        </row>
        <row r="412">
          <cell r="A412">
            <v>18789.47</v>
          </cell>
          <cell r="B412">
            <v>18789.47</v>
          </cell>
          <cell r="C412">
            <v>18789.47</v>
          </cell>
          <cell r="D412">
            <v>18789.47</v>
          </cell>
          <cell r="E412">
            <v>18789.47</v>
          </cell>
          <cell r="F412">
            <v>18789.47</v>
          </cell>
          <cell r="G412">
            <v>18789.47</v>
          </cell>
          <cell r="H412">
            <v>18789.47</v>
          </cell>
          <cell r="I412">
            <v>18789.47</v>
          </cell>
          <cell r="J412">
            <v>18789.47</v>
          </cell>
          <cell r="K412">
            <v>18789.47</v>
          </cell>
          <cell r="L412">
            <v>18789.47</v>
          </cell>
          <cell r="M412">
            <v>18789.47</v>
          </cell>
          <cell r="N412">
            <v>18789.47</v>
          </cell>
          <cell r="O412">
            <v>18789.47</v>
          </cell>
        </row>
        <row r="413">
          <cell r="A413">
            <v>18789.47</v>
          </cell>
          <cell r="B413">
            <v>18789.47</v>
          </cell>
          <cell r="C413">
            <v>18789.47</v>
          </cell>
          <cell r="D413">
            <v>18789.47</v>
          </cell>
          <cell r="E413">
            <v>18789.47</v>
          </cell>
          <cell r="F413">
            <v>18789.47</v>
          </cell>
          <cell r="G413">
            <v>18789.47</v>
          </cell>
          <cell r="H413">
            <v>18789.47</v>
          </cell>
          <cell r="I413">
            <v>18789.47</v>
          </cell>
          <cell r="J413">
            <v>18789.47</v>
          </cell>
          <cell r="K413">
            <v>18789.47</v>
          </cell>
          <cell r="L413">
            <v>18789.47</v>
          </cell>
          <cell r="M413">
            <v>18789.47</v>
          </cell>
          <cell r="N413">
            <v>18789.47</v>
          </cell>
          <cell r="O413">
            <v>18789.47</v>
          </cell>
        </row>
        <row r="414">
          <cell r="A414">
            <v>18789.47</v>
          </cell>
          <cell r="B414">
            <v>18789.47</v>
          </cell>
          <cell r="C414">
            <v>18789.47</v>
          </cell>
          <cell r="D414">
            <v>18789.47</v>
          </cell>
          <cell r="E414">
            <v>18789.47</v>
          </cell>
          <cell r="F414">
            <v>18789.47</v>
          </cell>
          <cell r="G414">
            <v>18789.47</v>
          </cell>
          <cell r="H414">
            <v>18789.47</v>
          </cell>
          <cell r="I414">
            <v>18789.47</v>
          </cell>
          <cell r="J414">
            <v>18789.47</v>
          </cell>
          <cell r="K414">
            <v>18789.47</v>
          </cell>
          <cell r="L414">
            <v>18789.47</v>
          </cell>
          <cell r="M414">
            <v>18789.47</v>
          </cell>
          <cell r="N414">
            <v>18789.47</v>
          </cell>
          <cell r="O414">
            <v>18789.47</v>
          </cell>
        </row>
        <row r="415">
          <cell r="A415">
            <v>18789.47</v>
          </cell>
          <cell r="B415">
            <v>18789.47</v>
          </cell>
          <cell r="C415">
            <v>18789.47</v>
          </cell>
          <cell r="D415">
            <v>18789.47</v>
          </cell>
          <cell r="E415">
            <v>18789.47</v>
          </cell>
          <cell r="F415">
            <v>18789.47</v>
          </cell>
          <cell r="G415">
            <v>18789.47</v>
          </cell>
          <cell r="H415">
            <v>18789.47</v>
          </cell>
          <cell r="I415">
            <v>18789.47</v>
          </cell>
          <cell r="J415">
            <v>18789.47</v>
          </cell>
          <cell r="K415">
            <v>18789.47</v>
          </cell>
          <cell r="L415">
            <v>18789.47</v>
          </cell>
          <cell r="M415">
            <v>18789.47</v>
          </cell>
          <cell r="N415">
            <v>18789.47</v>
          </cell>
          <cell r="O415">
            <v>18789.47</v>
          </cell>
        </row>
        <row r="416">
          <cell r="A416">
            <v>18789.47</v>
          </cell>
          <cell r="B416">
            <v>18789.47</v>
          </cell>
          <cell r="C416">
            <v>18789.47</v>
          </cell>
          <cell r="D416">
            <v>18789.47</v>
          </cell>
          <cell r="E416">
            <v>18789.47</v>
          </cell>
          <cell r="F416">
            <v>18789.47</v>
          </cell>
          <cell r="G416">
            <v>18789.47</v>
          </cell>
          <cell r="H416">
            <v>18789.47</v>
          </cell>
          <cell r="I416">
            <v>18789.47</v>
          </cell>
          <cell r="J416">
            <v>18789.47</v>
          </cell>
          <cell r="K416">
            <v>18789.47</v>
          </cell>
          <cell r="L416">
            <v>18789.47</v>
          </cell>
          <cell r="M416">
            <v>18789.47</v>
          </cell>
          <cell r="N416">
            <v>18789.47</v>
          </cell>
          <cell r="O416">
            <v>18789.47</v>
          </cell>
        </row>
        <row r="417">
          <cell r="A417">
            <v>18789.47</v>
          </cell>
          <cell r="B417">
            <v>18789.47</v>
          </cell>
          <cell r="C417">
            <v>18789.47</v>
          </cell>
          <cell r="D417">
            <v>18789.47</v>
          </cell>
          <cell r="E417">
            <v>18789.47</v>
          </cell>
          <cell r="F417">
            <v>18789.47</v>
          </cell>
          <cell r="G417">
            <v>18789.47</v>
          </cell>
          <cell r="H417">
            <v>18789.47</v>
          </cell>
          <cell r="I417">
            <v>18789.47</v>
          </cell>
          <cell r="J417">
            <v>18789.47</v>
          </cell>
          <cell r="K417">
            <v>18789.47</v>
          </cell>
          <cell r="L417">
            <v>18789.47</v>
          </cell>
          <cell r="M417">
            <v>18789.47</v>
          </cell>
          <cell r="N417">
            <v>18789.47</v>
          </cell>
          <cell r="O417">
            <v>18789.47</v>
          </cell>
        </row>
        <row r="418">
          <cell r="A418">
            <v>18789.47</v>
          </cell>
          <cell r="B418">
            <v>18789.47</v>
          </cell>
          <cell r="C418">
            <v>18789.47</v>
          </cell>
          <cell r="D418">
            <v>18789.47</v>
          </cell>
          <cell r="E418">
            <v>18789.47</v>
          </cell>
          <cell r="F418">
            <v>18789.47</v>
          </cell>
          <cell r="G418">
            <v>18789.47</v>
          </cell>
          <cell r="H418">
            <v>18789.47</v>
          </cell>
          <cell r="I418">
            <v>18789.47</v>
          </cell>
          <cell r="J418">
            <v>18789.47</v>
          </cell>
          <cell r="K418">
            <v>18789.47</v>
          </cell>
          <cell r="L418">
            <v>18789.47</v>
          </cell>
          <cell r="M418">
            <v>18789.47</v>
          </cell>
          <cell r="N418">
            <v>18789.47</v>
          </cell>
          <cell r="O418">
            <v>18789.47</v>
          </cell>
        </row>
        <row r="419">
          <cell r="A419">
            <v>18789.47</v>
          </cell>
          <cell r="B419">
            <v>18789.47</v>
          </cell>
          <cell r="C419">
            <v>18789.47</v>
          </cell>
          <cell r="D419">
            <v>18789.47</v>
          </cell>
          <cell r="E419">
            <v>18789.47</v>
          </cell>
          <cell r="F419">
            <v>18789.47</v>
          </cell>
          <cell r="G419">
            <v>18789.47</v>
          </cell>
          <cell r="H419">
            <v>18789.47</v>
          </cell>
          <cell r="I419">
            <v>18789.47</v>
          </cell>
          <cell r="J419">
            <v>18789.47</v>
          </cell>
          <cell r="K419">
            <v>18789.47</v>
          </cell>
          <cell r="L419">
            <v>18789.47</v>
          </cell>
          <cell r="M419">
            <v>18789.47</v>
          </cell>
          <cell r="N419">
            <v>18789.47</v>
          </cell>
          <cell r="O419">
            <v>18789.47</v>
          </cell>
        </row>
        <row r="420">
          <cell r="A420">
            <v>18789.47</v>
          </cell>
          <cell r="B420">
            <v>18789.47</v>
          </cell>
          <cell r="C420">
            <v>18789.47</v>
          </cell>
          <cell r="D420">
            <v>18789.47</v>
          </cell>
          <cell r="E420">
            <v>18789.47</v>
          </cell>
          <cell r="F420">
            <v>18789.47</v>
          </cell>
          <cell r="G420">
            <v>18789.47</v>
          </cell>
          <cell r="H420">
            <v>18789.47</v>
          </cell>
          <cell r="I420">
            <v>18789.47</v>
          </cell>
          <cell r="J420">
            <v>18789.47</v>
          </cell>
          <cell r="K420">
            <v>18789.47</v>
          </cell>
          <cell r="L420">
            <v>18789.47</v>
          </cell>
          <cell r="M420">
            <v>18789.47</v>
          </cell>
          <cell r="N420">
            <v>18789.47</v>
          </cell>
          <cell r="O420">
            <v>18789.47</v>
          </cell>
        </row>
        <row r="421">
          <cell r="A421">
            <v>18789.47</v>
          </cell>
          <cell r="B421">
            <v>18789.47</v>
          </cell>
          <cell r="C421">
            <v>18789.47</v>
          </cell>
          <cell r="D421">
            <v>18789.47</v>
          </cell>
          <cell r="E421">
            <v>18789.47</v>
          </cell>
          <cell r="F421">
            <v>18789.47</v>
          </cell>
          <cell r="G421">
            <v>18789.47</v>
          </cell>
          <cell r="H421">
            <v>18789.47</v>
          </cell>
          <cell r="I421">
            <v>18789.47</v>
          </cell>
          <cell r="J421">
            <v>18789.47</v>
          </cell>
          <cell r="K421">
            <v>18789.47</v>
          </cell>
          <cell r="L421">
            <v>18789.47</v>
          </cell>
          <cell r="M421">
            <v>18789.47</v>
          </cell>
          <cell r="N421">
            <v>18789.47</v>
          </cell>
          <cell r="O421">
            <v>18789.47</v>
          </cell>
        </row>
        <row r="422">
          <cell r="A422">
            <v>18789.47</v>
          </cell>
          <cell r="B422">
            <v>18789.47</v>
          </cell>
          <cell r="C422">
            <v>18789.47</v>
          </cell>
          <cell r="D422">
            <v>18789.47</v>
          </cell>
          <cell r="E422">
            <v>18789.47</v>
          </cell>
          <cell r="F422">
            <v>18789.47</v>
          </cell>
          <cell r="G422">
            <v>18789.47</v>
          </cell>
          <cell r="H422">
            <v>18789.47</v>
          </cell>
          <cell r="I422">
            <v>18789.47</v>
          </cell>
          <cell r="J422">
            <v>18789.47</v>
          </cell>
          <cell r="K422">
            <v>18789.47</v>
          </cell>
          <cell r="L422">
            <v>18789.47</v>
          </cell>
          <cell r="M422">
            <v>18789.47</v>
          </cell>
          <cell r="N422">
            <v>18789.47</v>
          </cell>
          <cell r="O422">
            <v>18789.47</v>
          </cell>
        </row>
        <row r="423">
          <cell r="A423">
            <v>18789.47</v>
          </cell>
          <cell r="B423">
            <v>18789.47</v>
          </cell>
          <cell r="C423">
            <v>18789.47</v>
          </cell>
          <cell r="D423">
            <v>18789.47</v>
          </cell>
          <cell r="E423">
            <v>18789.47</v>
          </cell>
          <cell r="F423">
            <v>18789.47</v>
          </cell>
          <cell r="G423">
            <v>18789.47</v>
          </cell>
          <cell r="H423">
            <v>18789.47</v>
          </cell>
          <cell r="I423">
            <v>18789.47</v>
          </cell>
          <cell r="J423">
            <v>18789.47</v>
          </cell>
          <cell r="K423">
            <v>18789.47</v>
          </cell>
          <cell r="L423">
            <v>18789.47</v>
          </cell>
          <cell r="M423">
            <v>18789.47</v>
          </cell>
          <cell r="N423">
            <v>18789.47</v>
          </cell>
          <cell r="O423">
            <v>18789.47</v>
          </cell>
        </row>
        <row r="424">
          <cell r="A424">
            <v>18789.47</v>
          </cell>
          <cell r="B424">
            <v>18789.47</v>
          </cell>
          <cell r="C424">
            <v>18789.47</v>
          </cell>
          <cell r="D424">
            <v>18789.47</v>
          </cell>
          <cell r="E424">
            <v>18789.47</v>
          </cell>
          <cell r="F424">
            <v>18789.47</v>
          </cell>
          <cell r="G424">
            <v>18789.47</v>
          </cell>
          <cell r="H424">
            <v>18789.47</v>
          </cell>
          <cell r="I424">
            <v>18789.47</v>
          </cell>
          <cell r="J424">
            <v>18789.47</v>
          </cell>
          <cell r="K424">
            <v>18789.47</v>
          </cell>
          <cell r="L424">
            <v>18789.47</v>
          </cell>
          <cell r="M424">
            <v>18789.47</v>
          </cell>
          <cell r="N424">
            <v>18789.47</v>
          </cell>
          <cell r="O424">
            <v>18789.47</v>
          </cell>
        </row>
        <row r="425">
          <cell r="A425">
            <v>18789.47</v>
          </cell>
          <cell r="B425">
            <v>18789.47</v>
          </cell>
          <cell r="C425">
            <v>18789.47</v>
          </cell>
          <cell r="D425">
            <v>18789.47</v>
          </cell>
          <cell r="E425">
            <v>18789.47</v>
          </cell>
          <cell r="F425">
            <v>18789.47</v>
          </cell>
          <cell r="G425">
            <v>18789.47</v>
          </cell>
          <cell r="H425">
            <v>18789.47</v>
          </cell>
          <cell r="I425">
            <v>18789.47</v>
          </cell>
          <cell r="J425">
            <v>18789.47</v>
          </cell>
          <cell r="K425">
            <v>18789.47</v>
          </cell>
          <cell r="L425">
            <v>18789.47</v>
          </cell>
          <cell r="M425">
            <v>18789.47</v>
          </cell>
          <cell r="N425">
            <v>18789.47</v>
          </cell>
          <cell r="O425">
            <v>18789.47</v>
          </cell>
        </row>
        <row r="426">
          <cell r="A426">
            <v>18789.47</v>
          </cell>
          <cell r="B426">
            <v>18789.47</v>
          </cell>
          <cell r="C426">
            <v>18789.47</v>
          </cell>
          <cell r="D426">
            <v>18789.47</v>
          </cell>
          <cell r="E426">
            <v>18789.47</v>
          </cell>
          <cell r="F426">
            <v>18789.47</v>
          </cell>
          <cell r="G426">
            <v>18789.47</v>
          </cell>
          <cell r="H426">
            <v>18789.47</v>
          </cell>
          <cell r="I426">
            <v>18789.47</v>
          </cell>
          <cell r="J426">
            <v>18789.47</v>
          </cell>
          <cell r="K426">
            <v>18789.47</v>
          </cell>
          <cell r="L426">
            <v>18789.47</v>
          </cell>
          <cell r="M426">
            <v>18789.47</v>
          </cell>
          <cell r="N426">
            <v>18789.47</v>
          </cell>
          <cell r="O426">
            <v>18789.47</v>
          </cell>
        </row>
        <row r="427">
          <cell r="A427">
            <v>18789.47</v>
          </cell>
          <cell r="B427">
            <v>18789.47</v>
          </cell>
          <cell r="C427">
            <v>18789.47</v>
          </cell>
          <cell r="D427">
            <v>18789.47</v>
          </cell>
          <cell r="E427">
            <v>18789.47</v>
          </cell>
          <cell r="F427">
            <v>18789.47</v>
          </cell>
          <cell r="G427">
            <v>18789.47</v>
          </cell>
          <cell r="H427">
            <v>18789.47</v>
          </cell>
          <cell r="I427">
            <v>18789.47</v>
          </cell>
          <cell r="J427">
            <v>18789.47</v>
          </cell>
          <cell r="K427">
            <v>18789.47</v>
          </cell>
          <cell r="L427">
            <v>18789.47</v>
          </cell>
          <cell r="M427">
            <v>18789.47</v>
          </cell>
          <cell r="N427">
            <v>18789.47</v>
          </cell>
          <cell r="O427">
            <v>18789.47</v>
          </cell>
        </row>
        <row r="428">
          <cell r="A428">
            <v>18789.47</v>
          </cell>
          <cell r="B428">
            <v>18789.47</v>
          </cell>
          <cell r="C428">
            <v>18789.47</v>
          </cell>
          <cell r="D428">
            <v>18789.47</v>
          </cell>
          <cell r="E428">
            <v>18789.47</v>
          </cell>
          <cell r="F428">
            <v>18789.47</v>
          </cell>
          <cell r="G428">
            <v>18789.47</v>
          </cell>
          <cell r="H428">
            <v>18789.47</v>
          </cell>
          <cell r="I428">
            <v>18789.47</v>
          </cell>
          <cell r="J428">
            <v>18789.47</v>
          </cell>
          <cell r="K428">
            <v>18789.47</v>
          </cell>
          <cell r="L428">
            <v>18789.47</v>
          </cell>
          <cell r="M428">
            <v>18789.47</v>
          </cell>
          <cell r="N428">
            <v>18789.47</v>
          </cell>
          <cell r="O428">
            <v>18789.47</v>
          </cell>
        </row>
        <row r="429">
          <cell r="A429">
            <v>18789.47</v>
          </cell>
          <cell r="B429">
            <v>18789.47</v>
          </cell>
          <cell r="C429">
            <v>18789.47</v>
          </cell>
          <cell r="D429">
            <v>18789.47</v>
          </cell>
          <cell r="E429">
            <v>18789.47</v>
          </cell>
          <cell r="F429">
            <v>18789.47</v>
          </cell>
          <cell r="G429">
            <v>18789.47</v>
          </cell>
          <cell r="H429">
            <v>18789.47</v>
          </cell>
          <cell r="I429">
            <v>18789.47</v>
          </cell>
          <cell r="J429">
            <v>18789.47</v>
          </cell>
          <cell r="K429">
            <v>18789.47</v>
          </cell>
          <cell r="L429">
            <v>18789.47</v>
          </cell>
          <cell r="M429">
            <v>18789.47</v>
          </cell>
          <cell r="N429">
            <v>18789.47</v>
          </cell>
          <cell r="O429">
            <v>18789.47</v>
          </cell>
        </row>
        <row r="430">
          <cell r="A430">
            <v>18789.47</v>
          </cell>
          <cell r="B430">
            <v>18789.47</v>
          </cell>
          <cell r="C430">
            <v>18789.47</v>
          </cell>
          <cell r="D430">
            <v>18789.47</v>
          </cell>
          <cell r="E430">
            <v>18789.47</v>
          </cell>
          <cell r="F430">
            <v>18789.47</v>
          </cell>
          <cell r="G430">
            <v>18789.47</v>
          </cell>
          <cell r="H430">
            <v>18789.47</v>
          </cell>
          <cell r="I430">
            <v>18789.47</v>
          </cell>
          <cell r="J430">
            <v>18789.47</v>
          </cell>
          <cell r="K430">
            <v>18789.47</v>
          </cell>
          <cell r="L430">
            <v>18789.47</v>
          </cell>
          <cell r="M430">
            <v>18789.47</v>
          </cell>
          <cell r="N430">
            <v>18789.47</v>
          </cell>
          <cell r="O430">
            <v>18789.47</v>
          </cell>
        </row>
        <row r="431">
          <cell r="A431">
            <v>18789.47</v>
          </cell>
          <cell r="B431">
            <v>18789.47</v>
          </cell>
          <cell r="C431">
            <v>18789.47</v>
          </cell>
          <cell r="D431">
            <v>18789.47</v>
          </cell>
          <cell r="E431">
            <v>18789.47</v>
          </cell>
          <cell r="F431">
            <v>18789.47</v>
          </cell>
          <cell r="G431">
            <v>18789.47</v>
          </cell>
          <cell r="H431">
            <v>18789.47</v>
          </cell>
          <cell r="I431">
            <v>18789.47</v>
          </cell>
          <cell r="J431">
            <v>18789.47</v>
          </cell>
          <cell r="K431">
            <v>18789.47</v>
          </cell>
          <cell r="L431">
            <v>18789.47</v>
          </cell>
          <cell r="M431">
            <v>18789.47</v>
          </cell>
          <cell r="N431">
            <v>18789.47</v>
          </cell>
          <cell r="O431">
            <v>18789.47</v>
          </cell>
        </row>
        <row r="432">
          <cell r="A432">
            <v>18789.47</v>
          </cell>
          <cell r="B432">
            <v>18789.47</v>
          </cell>
          <cell r="C432">
            <v>18789.47</v>
          </cell>
          <cell r="D432">
            <v>18789.47</v>
          </cell>
          <cell r="E432">
            <v>18789.47</v>
          </cell>
          <cell r="F432">
            <v>18789.47</v>
          </cell>
          <cell r="G432">
            <v>18789.47</v>
          </cell>
          <cell r="H432">
            <v>18789.47</v>
          </cell>
          <cell r="I432">
            <v>18789.47</v>
          </cell>
          <cell r="J432">
            <v>18789.47</v>
          </cell>
          <cell r="K432">
            <v>18789.47</v>
          </cell>
          <cell r="L432">
            <v>18789.47</v>
          </cell>
          <cell r="M432">
            <v>18789.47</v>
          </cell>
          <cell r="N432">
            <v>18789.47</v>
          </cell>
          <cell r="O432">
            <v>18789.47</v>
          </cell>
        </row>
        <row r="433">
          <cell r="A433">
            <v>18789.47</v>
          </cell>
          <cell r="B433">
            <v>18789.47</v>
          </cell>
          <cell r="C433">
            <v>18789.47</v>
          </cell>
          <cell r="D433">
            <v>18789.47</v>
          </cell>
          <cell r="E433">
            <v>18789.47</v>
          </cell>
          <cell r="F433">
            <v>18789.47</v>
          </cell>
          <cell r="G433">
            <v>18789.47</v>
          </cell>
          <cell r="H433">
            <v>18789.47</v>
          </cell>
          <cell r="I433">
            <v>18789.47</v>
          </cell>
          <cell r="J433">
            <v>18789.47</v>
          </cell>
          <cell r="K433">
            <v>18789.47</v>
          </cell>
          <cell r="L433">
            <v>18789.47</v>
          </cell>
          <cell r="M433">
            <v>18789.47</v>
          </cell>
          <cell r="N433">
            <v>18789.47</v>
          </cell>
          <cell r="O433">
            <v>18789.47</v>
          </cell>
        </row>
        <row r="434">
          <cell r="A434">
            <v>18789.47</v>
          </cell>
          <cell r="B434">
            <v>18789.47</v>
          </cell>
          <cell r="C434">
            <v>18789.47</v>
          </cell>
          <cell r="D434">
            <v>18789.47</v>
          </cell>
          <cell r="E434">
            <v>18789.47</v>
          </cell>
          <cell r="F434">
            <v>18789.47</v>
          </cell>
          <cell r="G434">
            <v>18789.47</v>
          </cell>
          <cell r="H434">
            <v>18789.47</v>
          </cell>
          <cell r="I434">
            <v>18789.47</v>
          </cell>
          <cell r="J434">
            <v>18789.47</v>
          </cell>
          <cell r="K434">
            <v>18789.47</v>
          </cell>
          <cell r="L434">
            <v>18789.47</v>
          </cell>
          <cell r="M434">
            <v>18789.47</v>
          </cell>
          <cell r="N434">
            <v>18789.47</v>
          </cell>
          <cell r="O434">
            <v>18789.47</v>
          </cell>
        </row>
        <row r="435">
          <cell r="A435">
            <v>18789.47</v>
          </cell>
          <cell r="B435">
            <v>18789.47</v>
          </cell>
          <cell r="C435">
            <v>18789.47</v>
          </cell>
          <cell r="D435">
            <v>18789.47</v>
          </cell>
          <cell r="E435">
            <v>18789.47</v>
          </cell>
          <cell r="F435">
            <v>18789.47</v>
          </cell>
          <cell r="G435">
            <v>18789.47</v>
          </cell>
          <cell r="H435">
            <v>18789.47</v>
          </cell>
          <cell r="I435">
            <v>18789.47</v>
          </cell>
          <cell r="J435">
            <v>18789.47</v>
          </cell>
          <cell r="K435">
            <v>18789.47</v>
          </cell>
          <cell r="L435">
            <v>18789.47</v>
          </cell>
          <cell r="M435">
            <v>18789.47</v>
          </cell>
          <cell r="N435">
            <v>18789.47</v>
          </cell>
          <cell r="O435">
            <v>18789.47</v>
          </cell>
        </row>
        <row r="436">
          <cell r="A436">
            <v>18789.47</v>
          </cell>
          <cell r="B436">
            <v>18789.47</v>
          </cell>
          <cell r="C436">
            <v>18789.47</v>
          </cell>
          <cell r="D436">
            <v>18789.47</v>
          </cell>
          <cell r="E436">
            <v>18789.47</v>
          </cell>
          <cell r="F436">
            <v>18789.47</v>
          </cell>
          <cell r="G436">
            <v>18789.47</v>
          </cell>
          <cell r="H436">
            <v>18789.47</v>
          </cell>
          <cell r="I436">
            <v>18789.47</v>
          </cell>
          <cell r="J436">
            <v>18789.47</v>
          </cell>
          <cell r="K436">
            <v>18789.47</v>
          </cell>
          <cell r="L436">
            <v>18789.47</v>
          </cell>
          <cell r="M436">
            <v>18789.47</v>
          </cell>
          <cell r="N436">
            <v>18789.47</v>
          </cell>
          <cell r="O436">
            <v>18789.47</v>
          </cell>
        </row>
        <row r="437">
          <cell r="A437">
            <v>18789.47</v>
          </cell>
          <cell r="B437">
            <v>18789.47</v>
          </cell>
          <cell r="C437">
            <v>18789.47</v>
          </cell>
          <cell r="D437">
            <v>18789.47</v>
          </cell>
          <cell r="E437">
            <v>18789.47</v>
          </cell>
          <cell r="F437">
            <v>18789.47</v>
          </cell>
          <cell r="G437">
            <v>18789.47</v>
          </cell>
          <cell r="H437">
            <v>18789.47</v>
          </cell>
          <cell r="I437">
            <v>18789.47</v>
          </cell>
          <cell r="J437">
            <v>18789.47</v>
          </cell>
          <cell r="K437">
            <v>18789.47</v>
          </cell>
          <cell r="L437">
            <v>18789.47</v>
          </cell>
          <cell r="M437">
            <v>18789.47</v>
          </cell>
          <cell r="N437">
            <v>18789.47</v>
          </cell>
          <cell r="O437">
            <v>18789.47</v>
          </cell>
        </row>
        <row r="438">
          <cell r="A438">
            <v>18789.47</v>
          </cell>
          <cell r="B438">
            <v>18789.47</v>
          </cell>
          <cell r="C438">
            <v>18789.47</v>
          </cell>
          <cell r="D438">
            <v>18789.47</v>
          </cell>
          <cell r="E438">
            <v>18789.47</v>
          </cell>
          <cell r="F438">
            <v>18789.47</v>
          </cell>
          <cell r="G438">
            <v>18789.47</v>
          </cell>
          <cell r="H438">
            <v>18789.47</v>
          </cell>
          <cell r="I438">
            <v>18789.47</v>
          </cell>
          <cell r="J438">
            <v>18789.47</v>
          </cell>
          <cell r="K438">
            <v>18789.47</v>
          </cell>
          <cell r="L438">
            <v>18789.47</v>
          </cell>
          <cell r="M438">
            <v>18789.47</v>
          </cell>
          <cell r="N438">
            <v>18789.47</v>
          </cell>
          <cell r="O438">
            <v>18789.47</v>
          </cell>
        </row>
        <row r="439">
          <cell r="A439">
            <v>18789.47</v>
          </cell>
          <cell r="B439">
            <v>18789.47</v>
          </cell>
          <cell r="C439">
            <v>18789.47</v>
          </cell>
          <cell r="D439">
            <v>18789.47</v>
          </cell>
          <cell r="E439">
            <v>18789.47</v>
          </cell>
          <cell r="F439">
            <v>18789.47</v>
          </cell>
          <cell r="G439">
            <v>18789.47</v>
          </cell>
          <cell r="H439">
            <v>18789.47</v>
          </cell>
          <cell r="I439">
            <v>18789.47</v>
          </cell>
          <cell r="J439">
            <v>18789.47</v>
          </cell>
          <cell r="K439">
            <v>18789.47</v>
          </cell>
          <cell r="L439">
            <v>18789.47</v>
          </cell>
          <cell r="M439">
            <v>18789.47</v>
          </cell>
          <cell r="N439">
            <v>18789.47</v>
          </cell>
          <cell r="O439">
            <v>18789.47</v>
          </cell>
        </row>
        <row r="440">
          <cell r="A440">
            <v>18789.47</v>
          </cell>
          <cell r="B440">
            <v>18789.47</v>
          </cell>
          <cell r="C440">
            <v>18789.47</v>
          </cell>
          <cell r="D440">
            <v>18789.47</v>
          </cell>
          <cell r="E440">
            <v>18789.47</v>
          </cell>
          <cell r="F440">
            <v>18789.47</v>
          </cell>
          <cell r="G440">
            <v>18789.47</v>
          </cell>
          <cell r="H440">
            <v>18789.47</v>
          </cell>
          <cell r="I440">
            <v>18789.47</v>
          </cell>
          <cell r="J440">
            <v>18789.47</v>
          </cell>
          <cell r="K440">
            <v>18789.47</v>
          </cell>
          <cell r="L440">
            <v>18789.47</v>
          </cell>
          <cell r="M440">
            <v>18789.47</v>
          </cell>
          <cell r="N440">
            <v>18789.47</v>
          </cell>
          <cell r="O440">
            <v>18789.47</v>
          </cell>
        </row>
        <row r="441">
          <cell r="A441">
            <v>18789.47</v>
          </cell>
          <cell r="B441">
            <v>18789.47</v>
          </cell>
          <cell r="C441">
            <v>18789.47</v>
          </cell>
          <cell r="D441">
            <v>18789.47</v>
          </cell>
          <cell r="E441">
            <v>18789.47</v>
          </cell>
          <cell r="F441">
            <v>18789.47</v>
          </cell>
          <cell r="G441">
            <v>18789.47</v>
          </cell>
          <cell r="H441">
            <v>18789.47</v>
          </cell>
          <cell r="I441">
            <v>18789.47</v>
          </cell>
          <cell r="J441">
            <v>18789.47</v>
          </cell>
          <cell r="K441">
            <v>18789.47</v>
          </cell>
          <cell r="L441">
            <v>18789.47</v>
          </cell>
          <cell r="M441">
            <v>18789.47</v>
          </cell>
          <cell r="N441">
            <v>18789.47</v>
          </cell>
          <cell r="O441">
            <v>18789.47</v>
          </cell>
        </row>
        <row r="442">
          <cell r="A442">
            <v>18789.47</v>
          </cell>
          <cell r="B442">
            <v>18789.47</v>
          </cell>
          <cell r="C442">
            <v>18789.47</v>
          </cell>
          <cell r="D442">
            <v>18789.47</v>
          </cell>
          <cell r="E442">
            <v>18789.47</v>
          </cell>
          <cell r="F442">
            <v>18789.47</v>
          </cell>
          <cell r="G442">
            <v>18789.47</v>
          </cell>
          <cell r="H442">
            <v>18789.47</v>
          </cell>
          <cell r="I442">
            <v>18789.47</v>
          </cell>
          <cell r="J442">
            <v>18789.47</v>
          </cell>
          <cell r="K442">
            <v>18789.47</v>
          </cell>
          <cell r="L442">
            <v>18789.47</v>
          </cell>
          <cell r="M442">
            <v>18789.47</v>
          </cell>
          <cell r="N442">
            <v>18789.47</v>
          </cell>
          <cell r="O442">
            <v>18789.47</v>
          </cell>
        </row>
        <row r="443">
          <cell r="A443">
            <v>18789.47</v>
          </cell>
          <cell r="B443">
            <v>18789.47</v>
          </cell>
          <cell r="C443">
            <v>18789.47</v>
          </cell>
          <cell r="D443">
            <v>18789.47</v>
          </cell>
          <cell r="E443">
            <v>18789.47</v>
          </cell>
          <cell r="F443">
            <v>18789.47</v>
          </cell>
          <cell r="G443">
            <v>18789.47</v>
          </cell>
          <cell r="H443">
            <v>18789.47</v>
          </cell>
          <cell r="I443">
            <v>18789.47</v>
          </cell>
          <cell r="J443">
            <v>18789.47</v>
          </cell>
          <cell r="K443">
            <v>18789.47</v>
          </cell>
          <cell r="L443">
            <v>18789.47</v>
          </cell>
          <cell r="M443">
            <v>18789.47</v>
          </cell>
          <cell r="N443">
            <v>18789.47</v>
          </cell>
          <cell r="O443">
            <v>18789.47</v>
          </cell>
        </row>
        <row r="444">
          <cell r="A444">
            <v>18789.47</v>
          </cell>
          <cell r="B444">
            <v>18789.47</v>
          </cell>
          <cell r="C444">
            <v>18789.47</v>
          </cell>
          <cell r="D444">
            <v>18789.47</v>
          </cell>
          <cell r="E444">
            <v>18789.47</v>
          </cell>
          <cell r="F444">
            <v>18789.47</v>
          </cell>
          <cell r="G444">
            <v>18789.47</v>
          </cell>
          <cell r="H444">
            <v>18789.47</v>
          </cell>
          <cell r="I444">
            <v>18789.47</v>
          </cell>
          <cell r="J444">
            <v>18789.47</v>
          </cell>
          <cell r="K444">
            <v>18789.47</v>
          </cell>
          <cell r="L444">
            <v>18789.47</v>
          </cell>
          <cell r="M444">
            <v>18789.47</v>
          </cell>
          <cell r="N444">
            <v>18789.47</v>
          </cell>
          <cell r="O444">
            <v>18789.47</v>
          </cell>
        </row>
        <row r="445">
          <cell r="A445">
            <v>18789.47</v>
          </cell>
          <cell r="B445">
            <v>18789.47</v>
          </cell>
          <cell r="C445">
            <v>18789.47</v>
          </cell>
          <cell r="D445">
            <v>18789.47</v>
          </cell>
          <cell r="E445">
            <v>18789.47</v>
          </cell>
          <cell r="F445">
            <v>18789.47</v>
          </cell>
          <cell r="G445">
            <v>18789.47</v>
          </cell>
          <cell r="H445">
            <v>18789.47</v>
          </cell>
          <cell r="I445">
            <v>18789.47</v>
          </cell>
          <cell r="J445">
            <v>18789.47</v>
          </cell>
          <cell r="K445">
            <v>18789.47</v>
          </cell>
          <cell r="L445">
            <v>18789.47</v>
          </cell>
          <cell r="M445">
            <v>18789.47</v>
          </cell>
          <cell r="N445">
            <v>18789.47</v>
          </cell>
          <cell r="O445">
            <v>18789.47</v>
          </cell>
        </row>
        <row r="446">
          <cell r="A446">
            <v>18789.47</v>
          </cell>
          <cell r="B446">
            <v>18789.47</v>
          </cell>
          <cell r="C446">
            <v>18789.47</v>
          </cell>
          <cell r="D446">
            <v>18789.47</v>
          </cell>
          <cell r="E446">
            <v>18789.47</v>
          </cell>
          <cell r="F446">
            <v>18789.47</v>
          </cell>
          <cell r="G446">
            <v>18789.47</v>
          </cell>
          <cell r="H446">
            <v>18789.47</v>
          </cell>
          <cell r="I446">
            <v>18789.47</v>
          </cell>
          <cell r="J446">
            <v>18789.47</v>
          </cell>
          <cell r="K446">
            <v>18789.47</v>
          </cell>
          <cell r="L446">
            <v>18789.47</v>
          </cell>
          <cell r="M446">
            <v>18789.47</v>
          </cell>
          <cell r="N446">
            <v>18789.47</v>
          </cell>
          <cell r="O446">
            <v>18789.47</v>
          </cell>
        </row>
        <row r="447">
          <cell r="A447">
            <v>18789.47</v>
          </cell>
          <cell r="B447">
            <v>18789.47</v>
          </cell>
          <cell r="C447">
            <v>18789.47</v>
          </cell>
          <cell r="D447">
            <v>18789.47</v>
          </cell>
          <cell r="E447">
            <v>18789.47</v>
          </cell>
          <cell r="F447">
            <v>18789.47</v>
          </cell>
          <cell r="G447">
            <v>18789.47</v>
          </cell>
          <cell r="H447">
            <v>18789.47</v>
          </cell>
          <cell r="I447">
            <v>18789.47</v>
          </cell>
          <cell r="J447">
            <v>18789.47</v>
          </cell>
          <cell r="K447">
            <v>18789.47</v>
          </cell>
          <cell r="L447">
            <v>18789.47</v>
          </cell>
          <cell r="M447">
            <v>18789.47</v>
          </cell>
          <cell r="N447">
            <v>18789.47</v>
          </cell>
          <cell r="O447">
            <v>18789.47</v>
          </cell>
        </row>
        <row r="448">
          <cell r="A448">
            <v>18789.47</v>
          </cell>
          <cell r="B448">
            <v>18789.47</v>
          </cell>
          <cell r="C448">
            <v>18789.47</v>
          </cell>
          <cell r="D448">
            <v>18789.47</v>
          </cell>
          <cell r="E448">
            <v>18789.47</v>
          </cell>
          <cell r="F448">
            <v>18789.47</v>
          </cell>
          <cell r="G448">
            <v>18789.47</v>
          </cell>
          <cell r="H448">
            <v>18789.47</v>
          </cell>
          <cell r="I448">
            <v>18789.47</v>
          </cell>
          <cell r="J448">
            <v>18789.47</v>
          </cell>
          <cell r="K448">
            <v>18789.47</v>
          </cell>
          <cell r="L448">
            <v>18789.47</v>
          </cell>
          <cell r="M448">
            <v>18789.47</v>
          </cell>
          <cell r="N448">
            <v>18789.47</v>
          </cell>
          <cell r="O448">
            <v>18789.47</v>
          </cell>
        </row>
        <row r="449">
          <cell r="A449">
            <v>18789.47</v>
          </cell>
          <cell r="B449">
            <v>18789.47</v>
          </cell>
          <cell r="C449">
            <v>18789.47</v>
          </cell>
          <cell r="D449">
            <v>18789.47</v>
          </cell>
          <cell r="E449">
            <v>18789.47</v>
          </cell>
          <cell r="F449">
            <v>18789.47</v>
          </cell>
          <cell r="G449">
            <v>18789.47</v>
          </cell>
          <cell r="H449">
            <v>18789.47</v>
          </cell>
          <cell r="I449">
            <v>18789.47</v>
          </cell>
          <cell r="J449">
            <v>18789.47</v>
          </cell>
          <cell r="K449">
            <v>18789.47</v>
          </cell>
          <cell r="L449">
            <v>18789.47</v>
          </cell>
          <cell r="M449">
            <v>18789.47</v>
          </cell>
          <cell r="N449">
            <v>18789.47</v>
          </cell>
          <cell r="O449">
            <v>18789.47</v>
          </cell>
        </row>
        <row r="450">
          <cell r="A450">
            <v>18789.47</v>
          </cell>
          <cell r="B450">
            <v>18789.47</v>
          </cell>
          <cell r="C450">
            <v>18789.47</v>
          </cell>
          <cell r="D450">
            <v>18789.47</v>
          </cell>
          <cell r="E450">
            <v>18789.47</v>
          </cell>
          <cell r="F450">
            <v>18789.47</v>
          </cell>
          <cell r="G450">
            <v>18789.47</v>
          </cell>
          <cell r="H450">
            <v>18789.47</v>
          </cell>
          <cell r="I450">
            <v>18789.47</v>
          </cell>
          <cell r="J450">
            <v>18789.47</v>
          </cell>
          <cell r="K450">
            <v>18789.47</v>
          </cell>
          <cell r="L450">
            <v>18789.47</v>
          </cell>
          <cell r="M450">
            <v>18789.47</v>
          </cell>
          <cell r="N450">
            <v>18789.47</v>
          </cell>
          <cell r="O450">
            <v>18789.47</v>
          </cell>
        </row>
        <row r="451">
          <cell r="A451">
            <v>18789.47</v>
          </cell>
          <cell r="B451">
            <v>18789.47</v>
          </cell>
          <cell r="C451">
            <v>18789.47</v>
          </cell>
          <cell r="D451">
            <v>18789.47</v>
          </cell>
          <cell r="E451">
            <v>18789.47</v>
          </cell>
          <cell r="F451">
            <v>18789.47</v>
          </cell>
          <cell r="G451">
            <v>18789.47</v>
          </cell>
          <cell r="H451">
            <v>18789.47</v>
          </cell>
          <cell r="I451">
            <v>18789.47</v>
          </cell>
          <cell r="J451">
            <v>18789.47</v>
          </cell>
          <cell r="K451">
            <v>18789.47</v>
          </cell>
          <cell r="L451">
            <v>18789.47</v>
          </cell>
          <cell r="M451">
            <v>18789.47</v>
          </cell>
          <cell r="N451">
            <v>18789.47</v>
          </cell>
          <cell r="O451">
            <v>18789.47</v>
          </cell>
        </row>
        <row r="452">
          <cell r="A452">
            <v>18789.47</v>
          </cell>
          <cell r="B452">
            <v>18789.47</v>
          </cell>
          <cell r="C452">
            <v>18789.47</v>
          </cell>
          <cell r="D452">
            <v>18789.47</v>
          </cell>
          <cell r="E452">
            <v>18789.47</v>
          </cell>
          <cell r="F452">
            <v>18789.47</v>
          </cell>
          <cell r="G452">
            <v>18789.47</v>
          </cell>
          <cell r="H452">
            <v>18789.47</v>
          </cell>
          <cell r="I452">
            <v>18789.47</v>
          </cell>
          <cell r="J452">
            <v>18789.47</v>
          </cell>
          <cell r="K452">
            <v>18789.47</v>
          </cell>
          <cell r="L452">
            <v>18789.47</v>
          </cell>
          <cell r="M452">
            <v>18789.47</v>
          </cell>
          <cell r="N452">
            <v>18789.47</v>
          </cell>
          <cell r="O452">
            <v>18789.47</v>
          </cell>
        </row>
        <row r="453">
          <cell r="A453">
            <v>18789.47</v>
          </cell>
          <cell r="B453">
            <v>18789.47</v>
          </cell>
          <cell r="C453">
            <v>18789.47</v>
          </cell>
          <cell r="D453">
            <v>18789.47</v>
          </cell>
          <cell r="E453">
            <v>18789.47</v>
          </cell>
          <cell r="F453">
            <v>18789.47</v>
          </cell>
          <cell r="G453">
            <v>18789.47</v>
          </cell>
          <cell r="H453">
            <v>18789.47</v>
          </cell>
          <cell r="I453">
            <v>18789.47</v>
          </cell>
          <cell r="J453">
            <v>18789.47</v>
          </cell>
          <cell r="K453">
            <v>18789.47</v>
          </cell>
          <cell r="L453">
            <v>18789.47</v>
          </cell>
          <cell r="M453">
            <v>18789.47</v>
          </cell>
          <cell r="N453">
            <v>18789.47</v>
          </cell>
          <cell r="O453">
            <v>18789.47</v>
          </cell>
        </row>
        <row r="454">
          <cell r="A454">
            <v>18789.47</v>
          </cell>
          <cell r="B454">
            <v>18789.47</v>
          </cell>
          <cell r="C454">
            <v>18789.47</v>
          </cell>
          <cell r="D454">
            <v>18789.47</v>
          </cell>
          <cell r="E454">
            <v>18789.47</v>
          </cell>
          <cell r="F454">
            <v>18789.47</v>
          </cell>
          <cell r="G454">
            <v>18789.47</v>
          </cell>
          <cell r="H454">
            <v>18789.47</v>
          </cell>
          <cell r="I454">
            <v>18789.47</v>
          </cell>
          <cell r="J454">
            <v>18789.47</v>
          </cell>
          <cell r="K454">
            <v>18789.47</v>
          </cell>
          <cell r="L454">
            <v>18789.47</v>
          </cell>
          <cell r="M454">
            <v>18789.47</v>
          </cell>
          <cell r="N454">
            <v>18789.47</v>
          </cell>
          <cell r="O454">
            <v>18789.47</v>
          </cell>
        </row>
        <row r="455">
          <cell r="A455">
            <v>18789.47</v>
          </cell>
          <cell r="B455">
            <v>18789.47</v>
          </cell>
          <cell r="C455">
            <v>18789.47</v>
          </cell>
          <cell r="D455">
            <v>18789.47</v>
          </cell>
          <cell r="E455">
            <v>18789.47</v>
          </cell>
          <cell r="F455">
            <v>18789.47</v>
          </cell>
          <cell r="G455">
            <v>18789.47</v>
          </cell>
          <cell r="H455">
            <v>18789.47</v>
          </cell>
          <cell r="I455">
            <v>18789.47</v>
          </cell>
          <cell r="J455">
            <v>18789.47</v>
          </cell>
          <cell r="K455">
            <v>18789.47</v>
          </cell>
          <cell r="L455">
            <v>18789.47</v>
          </cell>
          <cell r="M455">
            <v>18789.47</v>
          </cell>
          <cell r="N455">
            <v>18789.47</v>
          </cell>
          <cell r="O455">
            <v>18789.47</v>
          </cell>
        </row>
        <row r="456">
          <cell r="A456">
            <v>18789.47</v>
          </cell>
          <cell r="B456">
            <v>18789.47</v>
          </cell>
          <cell r="C456">
            <v>18789.47</v>
          </cell>
          <cell r="D456">
            <v>18789.47</v>
          </cell>
          <cell r="E456">
            <v>18789.47</v>
          </cell>
          <cell r="F456">
            <v>18789.47</v>
          </cell>
          <cell r="G456">
            <v>18789.47</v>
          </cell>
          <cell r="H456">
            <v>18789.47</v>
          </cell>
          <cell r="I456">
            <v>18789.47</v>
          </cell>
          <cell r="J456">
            <v>18789.47</v>
          </cell>
          <cell r="K456">
            <v>18789.47</v>
          </cell>
          <cell r="L456">
            <v>18789.47</v>
          </cell>
          <cell r="M456">
            <v>18789.47</v>
          </cell>
          <cell r="N456">
            <v>18789.47</v>
          </cell>
          <cell r="O456">
            <v>18789.47</v>
          </cell>
        </row>
        <row r="457">
          <cell r="A457">
            <v>18789.47</v>
          </cell>
          <cell r="B457">
            <v>18789.47</v>
          </cell>
          <cell r="C457">
            <v>18789.47</v>
          </cell>
          <cell r="D457">
            <v>18789.47</v>
          </cell>
          <cell r="E457">
            <v>18789.47</v>
          </cell>
          <cell r="F457">
            <v>18789.47</v>
          </cell>
          <cell r="G457">
            <v>18789.47</v>
          </cell>
          <cell r="H457">
            <v>18789.47</v>
          </cell>
          <cell r="I457">
            <v>18789.47</v>
          </cell>
          <cell r="J457">
            <v>18789.47</v>
          </cell>
          <cell r="K457">
            <v>18789.47</v>
          </cell>
          <cell r="L457">
            <v>18789.47</v>
          </cell>
          <cell r="M457">
            <v>18789.47</v>
          </cell>
          <cell r="N457">
            <v>18789.47</v>
          </cell>
          <cell r="O457">
            <v>18789.47</v>
          </cell>
        </row>
        <row r="458">
          <cell r="A458">
            <v>18789.47</v>
          </cell>
          <cell r="B458">
            <v>18789.47</v>
          </cell>
          <cell r="C458">
            <v>18789.47</v>
          </cell>
          <cell r="D458">
            <v>18789.47</v>
          </cell>
          <cell r="E458">
            <v>18789.47</v>
          </cell>
          <cell r="F458">
            <v>18789.47</v>
          </cell>
          <cell r="G458">
            <v>18789.47</v>
          </cell>
          <cell r="H458">
            <v>18789.47</v>
          </cell>
          <cell r="I458">
            <v>18789.47</v>
          </cell>
          <cell r="J458">
            <v>18789.47</v>
          </cell>
          <cell r="K458">
            <v>18789.47</v>
          </cell>
          <cell r="L458">
            <v>18789.47</v>
          </cell>
          <cell r="M458">
            <v>18789.47</v>
          </cell>
          <cell r="N458">
            <v>18789.47</v>
          </cell>
          <cell r="O458">
            <v>18789.47</v>
          </cell>
        </row>
        <row r="459">
          <cell r="A459">
            <v>18789.47</v>
          </cell>
          <cell r="B459">
            <v>18789.47</v>
          </cell>
          <cell r="C459">
            <v>18789.47</v>
          </cell>
          <cell r="D459">
            <v>18789.47</v>
          </cell>
          <cell r="E459">
            <v>18789.47</v>
          </cell>
          <cell r="F459">
            <v>18789.47</v>
          </cell>
          <cell r="G459">
            <v>18789.47</v>
          </cell>
          <cell r="H459">
            <v>18789.47</v>
          </cell>
          <cell r="I459">
            <v>18789.47</v>
          </cell>
          <cell r="J459">
            <v>18789.47</v>
          </cell>
          <cell r="K459">
            <v>18789.47</v>
          </cell>
          <cell r="L459">
            <v>18789.47</v>
          </cell>
          <cell r="M459">
            <v>18789.47</v>
          </cell>
          <cell r="N459">
            <v>18789.47</v>
          </cell>
          <cell r="O459">
            <v>18789.47</v>
          </cell>
        </row>
        <row r="460">
          <cell r="A460">
            <v>18789.47</v>
          </cell>
          <cell r="B460">
            <v>18789.47</v>
          </cell>
          <cell r="C460">
            <v>18789.47</v>
          </cell>
          <cell r="D460">
            <v>18789.47</v>
          </cell>
          <cell r="E460">
            <v>18789.47</v>
          </cell>
          <cell r="F460">
            <v>18789.47</v>
          </cell>
          <cell r="G460">
            <v>18789.47</v>
          </cell>
          <cell r="H460">
            <v>18789.47</v>
          </cell>
          <cell r="I460">
            <v>18789.47</v>
          </cell>
          <cell r="J460">
            <v>18789.47</v>
          </cell>
          <cell r="K460">
            <v>18789.47</v>
          </cell>
          <cell r="L460">
            <v>18789.47</v>
          </cell>
          <cell r="M460">
            <v>18789.47</v>
          </cell>
          <cell r="N460">
            <v>18789.47</v>
          </cell>
          <cell r="O460">
            <v>18789.47</v>
          </cell>
        </row>
        <row r="461">
          <cell r="A461">
            <v>18789.47</v>
          </cell>
          <cell r="B461">
            <v>18789.47</v>
          </cell>
          <cell r="C461">
            <v>18789.47</v>
          </cell>
          <cell r="D461">
            <v>18789.47</v>
          </cell>
          <cell r="E461">
            <v>18789.47</v>
          </cell>
          <cell r="F461">
            <v>18789.47</v>
          </cell>
          <cell r="G461">
            <v>18789.47</v>
          </cell>
          <cell r="H461">
            <v>18789.47</v>
          </cell>
          <cell r="I461">
            <v>18789.47</v>
          </cell>
          <cell r="J461">
            <v>18789.47</v>
          </cell>
          <cell r="K461">
            <v>18789.47</v>
          </cell>
          <cell r="L461">
            <v>18789.47</v>
          </cell>
          <cell r="M461">
            <v>18789.47</v>
          </cell>
          <cell r="N461">
            <v>18789.47</v>
          </cell>
          <cell r="O461">
            <v>18789.47</v>
          </cell>
        </row>
        <row r="462">
          <cell r="A462">
            <v>18789.47</v>
          </cell>
          <cell r="B462">
            <v>18789.47</v>
          </cell>
          <cell r="C462">
            <v>18789.47</v>
          </cell>
          <cell r="D462">
            <v>18789.47</v>
          </cell>
          <cell r="E462">
            <v>18789.47</v>
          </cell>
          <cell r="F462">
            <v>18789.47</v>
          </cell>
          <cell r="G462">
            <v>18789.47</v>
          </cell>
          <cell r="H462">
            <v>18789.47</v>
          </cell>
          <cell r="I462">
            <v>18789.47</v>
          </cell>
          <cell r="J462">
            <v>18789.47</v>
          </cell>
          <cell r="K462">
            <v>18789.47</v>
          </cell>
          <cell r="L462">
            <v>18789.47</v>
          </cell>
          <cell r="M462">
            <v>18789.47</v>
          </cell>
          <cell r="N462">
            <v>18789.47</v>
          </cell>
          <cell r="O462">
            <v>18789.47</v>
          </cell>
        </row>
        <row r="463">
          <cell r="A463">
            <v>18789.47</v>
          </cell>
          <cell r="B463">
            <v>18789.47</v>
          </cell>
          <cell r="C463">
            <v>18789.47</v>
          </cell>
          <cell r="D463">
            <v>18789.47</v>
          </cell>
          <cell r="E463">
            <v>18789.47</v>
          </cell>
          <cell r="F463">
            <v>18789.47</v>
          </cell>
          <cell r="G463">
            <v>18789.47</v>
          </cell>
          <cell r="H463">
            <v>18789.47</v>
          </cell>
          <cell r="I463">
            <v>18789.47</v>
          </cell>
          <cell r="J463">
            <v>18789.47</v>
          </cell>
          <cell r="K463">
            <v>18789.47</v>
          </cell>
          <cell r="L463">
            <v>18789.47</v>
          </cell>
          <cell r="M463">
            <v>18789.47</v>
          </cell>
          <cell r="N463">
            <v>18789.47</v>
          </cell>
          <cell r="O463">
            <v>18789.47</v>
          </cell>
        </row>
        <row r="464">
          <cell r="A464">
            <v>18789.47</v>
          </cell>
          <cell r="B464">
            <v>18789.47</v>
          </cell>
          <cell r="C464">
            <v>18789.47</v>
          </cell>
          <cell r="D464">
            <v>18789.47</v>
          </cell>
          <cell r="E464">
            <v>18789.47</v>
          </cell>
          <cell r="F464">
            <v>18789.47</v>
          </cell>
          <cell r="G464">
            <v>18789.47</v>
          </cell>
          <cell r="H464">
            <v>18789.47</v>
          </cell>
          <cell r="I464">
            <v>18789.47</v>
          </cell>
          <cell r="J464">
            <v>18789.47</v>
          </cell>
          <cell r="K464">
            <v>18789.47</v>
          </cell>
          <cell r="L464">
            <v>18789.47</v>
          </cell>
          <cell r="M464">
            <v>18789.47</v>
          </cell>
          <cell r="N464">
            <v>18789.47</v>
          </cell>
          <cell r="O464">
            <v>18789.47</v>
          </cell>
        </row>
        <row r="465">
          <cell r="A465">
            <v>18789.47</v>
          </cell>
          <cell r="B465">
            <v>18789.47</v>
          </cell>
          <cell r="C465">
            <v>18789.47</v>
          </cell>
          <cell r="D465">
            <v>18789.47</v>
          </cell>
          <cell r="E465">
            <v>18789.47</v>
          </cell>
          <cell r="F465">
            <v>18789.47</v>
          </cell>
          <cell r="G465">
            <v>18789.47</v>
          </cell>
          <cell r="H465">
            <v>18789.47</v>
          </cell>
          <cell r="I465">
            <v>18789.47</v>
          </cell>
          <cell r="J465">
            <v>18789.47</v>
          </cell>
          <cell r="K465">
            <v>18789.47</v>
          </cell>
          <cell r="L465">
            <v>18789.47</v>
          </cell>
          <cell r="M465">
            <v>18789.47</v>
          </cell>
          <cell r="N465">
            <v>18789.47</v>
          </cell>
          <cell r="O465">
            <v>18789.47</v>
          </cell>
        </row>
        <row r="466">
          <cell r="A466">
            <v>18789.47</v>
          </cell>
          <cell r="B466">
            <v>18789.47</v>
          </cell>
          <cell r="C466">
            <v>18789.47</v>
          </cell>
          <cell r="D466">
            <v>18789.47</v>
          </cell>
          <cell r="E466">
            <v>18789.47</v>
          </cell>
          <cell r="F466">
            <v>18789.47</v>
          </cell>
          <cell r="G466">
            <v>18789.47</v>
          </cell>
          <cell r="H466">
            <v>18789.47</v>
          </cell>
          <cell r="I466">
            <v>18789.47</v>
          </cell>
          <cell r="J466">
            <v>18789.47</v>
          </cell>
          <cell r="K466">
            <v>18789.47</v>
          </cell>
          <cell r="L466">
            <v>18789.47</v>
          </cell>
          <cell r="M466">
            <v>18789.47</v>
          </cell>
          <cell r="N466">
            <v>18789.47</v>
          </cell>
          <cell r="O466">
            <v>18789.47</v>
          </cell>
        </row>
        <row r="467">
          <cell r="A467">
            <v>18789.47</v>
          </cell>
          <cell r="B467">
            <v>18789.47</v>
          </cell>
          <cell r="C467">
            <v>18789.47</v>
          </cell>
          <cell r="D467">
            <v>18789.47</v>
          </cell>
          <cell r="E467">
            <v>18789.47</v>
          </cell>
          <cell r="F467">
            <v>18789.47</v>
          </cell>
          <cell r="G467">
            <v>18789.47</v>
          </cell>
          <cell r="H467">
            <v>18789.47</v>
          </cell>
          <cell r="I467">
            <v>18789.47</v>
          </cell>
          <cell r="J467">
            <v>18789.47</v>
          </cell>
          <cell r="K467">
            <v>18789.47</v>
          </cell>
          <cell r="L467">
            <v>18789.47</v>
          </cell>
          <cell r="M467">
            <v>18789.47</v>
          </cell>
          <cell r="N467">
            <v>18789.47</v>
          </cell>
          <cell r="O467">
            <v>18789.47</v>
          </cell>
        </row>
        <row r="468">
          <cell r="A468">
            <v>18789.47</v>
          </cell>
          <cell r="B468">
            <v>18789.47</v>
          </cell>
          <cell r="C468">
            <v>18789.47</v>
          </cell>
          <cell r="D468">
            <v>18789.47</v>
          </cell>
          <cell r="E468">
            <v>18789.47</v>
          </cell>
          <cell r="F468">
            <v>18789.47</v>
          </cell>
          <cell r="G468">
            <v>18789.47</v>
          </cell>
          <cell r="H468">
            <v>18789.47</v>
          </cell>
          <cell r="I468">
            <v>18789.47</v>
          </cell>
          <cell r="J468">
            <v>18789.47</v>
          </cell>
          <cell r="K468">
            <v>18789.47</v>
          </cell>
          <cell r="L468">
            <v>18789.47</v>
          </cell>
          <cell r="M468">
            <v>18789.47</v>
          </cell>
          <cell r="N468">
            <v>18789.47</v>
          </cell>
          <cell r="O468">
            <v>18789.47</v>
          </cell>
        </row>
        <row r="469">
          <cell r="A469">
            <v>18789.47</v>
          </cell>
          <cell r="B469">
            <v>18789.47</v>
          </cell>
          <cell r="C469">
            <v>18789.47</v>
          </cell>
          <cell r="D469">
            <v>18789.47</v>
          </cell>
          <cell r="E469">
            <v>18789.47</v>
          </cell>
          <cell r="F469">
            <v>18789.47</v>
          </cell>
          <cell r="G469">
            <v>18789.47</v>
          </cell>
          <cell r="H469">
            <v>18789.47</v>
          </cell>
          <cell r="I469">
            <v>18789.47</v>
          </cell>
          <cell r="J469">
            <v>18789.47</v>
          </cell>
          <cell r="K469">
            <v>18789.47</v>
          </cell>
          <cell r="L469">
            <v>18789.47</v>
          </cell>
          <cell r="M469">
            <v>18789.47</v>
          </cell>
          <cell r="N469">
            <v>18789.47</v>
          </cell>
          <cell r="O469">
            <v>18789.47</v>
          </cell>
        </row>
        <row r="470">
          <cell r="A470">
            <v>18789.47</v>
          </cell>
          <cell r="B470">
            <v>18789.47</v>
          </cell>
          <cell r="C470">
            <v>18789.47</v>
          </cell>
          <cell r="D470">
            <v>18789.47</v>
          </cell>
          <cell r="E470">
            <v>18789.47</v>
          </cell>
          <cell r="F470">
            <v>18789.47</v>
          </cell>
          <cell r="G470">
            <v>18789.47</v>
          </cell>
          <cell r="H470">
            <v>18789.47</v>
          </cell>
          <cell r="I470">
            <v>18789.47</v>
          </cell>
          <cell r="J470">
            <v>18789.47</v>
          </cell>
          <cell r="K470">
            <v>18789.47</v>
          </cell>
          <cell r="L470">
            <v>18789.47</v>
          </cell>
          <cell r="M470">
            <v>18789.47</v>
          </cell>
          <cell r="N470">
            <v>18789.47</v>
          </cell>
          <cell r="O470">
            <v>18789.47</v>
          </cell>
        </row>
        <row r="471">
          <cell r="A471">
            <v>18789.47</v>
          </cell>
          <cell r="B471">
            <v>18789.47</v>
          </cell>
          <cell r="C471">
            <v>18789.47</v>
          </cell>
          <cell r="D471">
            <v>18789.47</v>
          </cell>
          <cell r="E471">
            <v>18789.47</v>
          </cell>
          <cell r="F471">
            <v>18789.47</v>
          </cell>
          <cell r="G471">
            <v>18789.47</v>
          </cell>
          <cell r="H471">
            <v>18789.47</v>
          </cell>
          <cell r="I471">
            <v>18789.47</v>
          </cell>
          <cell r="J471">
            <v>18789.47</v>
          </cell>
          <cell r="K471">
            <v>18789.47</v>
          </cell>
          <cell r="L471">
            <v>18789.47</v>
          </cell>
          <cell r="M471">
            <v>18789.47</v>
          </cell>
          <cell r="N471">
            <v>18789.47</v>
          </cell>
          <cell r="O471">
            <v>18789.47</v>
          </cell>
        </row>
        <row r="472">
          <cell r="A472">
            <v>18789.47</v>
          </cell>
          <cell r="B472">
            <v>18789.47</v>
          </cell>
          <cell r="C472">
            <v>18789.47</v>
          </cell>
          <cell r="D472">
            <v>18789.47</v>
          </cell>
          <cell r="E472">
            <v>18789.47</v>
          </cell>
          <cell r="F472">
            <v>18789.47</v>
          </cell>
          <cell r="G472">
            <v>18789.47</v>
          </cell>
          <cell r="H472">
            <v>18789.47</v>
          </cell>
          <cell r="I472">
            <v>18789.47</v>
          </cell>
          <cell r="J472">
            <v>18789.47</v>
          </cell>
          <cell r="K472">
            <v>18789.47</v>
          </cell>
          <cell r="L472">
            <v>18789.47</v>
          </cell>
          <cell r="M472">
            <v>18789.47</v>
          </cell>
          <cell r="N472">
            <v>18789.47</v>
          </cell>
          <cell r="O472">
            <v>18789.47</v>
          </cell>
        </row>
        <row r="473">
          <cell r="A473">
            <v>18789.47</v>
          </cell>
          <cell r="B473">
            <v>18789.47</v>
          </cell>
          <cell r="C473">
            <v>18789.47</v>
          </cell>
          <cell r="D473">
            <v>18789.47</v>
          </cell>
          <cell r="E473">
            <v>18789.47</v>
          </cell>
          <cell r="F473">
            <v>18789.47</v>
          </cell>
          <cell r="G473">
            <v>18789.47</v>
          </cell>
          <cell r="H473">
            <v>18789.47</v>
          </cell>
          <cell r="I473">
            <v>18789.47</v>
          </cell>
          <cell r="J473">
            <v>18789.47</v>
          </cell>
          <cell r="K473">
            <v>18789.47</v>
          </cell>
          <cell r="L473">
            <v>18789.47</v>
          </cell>
          <cell r="M473">
            <v>18789.47</v>
          </cell>
          <cell r="N473">
            <v>18789.47</v>
          </cell>
          <cell r="O473">
            <v>18789.47</v>
          </cell>
        </row>
        <row r="474">
          <cell r="A474">
            <v>18789.47</v>
          </cell>
          <cell r="B474">
            <v>18789.47</v>
          </cell>
          <cell r="C474">
            <v>18789.47</v>
          </cell>
          <cell r="D474">
            <v>18789.47</v>
          </cell>
          <cell r="E474">
            <v>18789.47</v>
          </cell>
          <cell r="F474">
            <v>18789.47</v>
          </cell>
          <cell r="G474">
            <v>18789.47</v>
          </cell>
          <cell r="H474">
            <v>18789.47</v>
          </cell>
          <cell r="I474">
            <v>18789.47</v>
          </cell>
          <cell r="J474">
            <v>18789.47</v>
          </cell>
          <cell r="K474">
            <v>18789.47</v>
          </cell>
          <cell r="L474">
            <v>18789.47</v>
          </cell>
          <cell r="M474">
            <v>18789.47</v>
          </cell>
          <cell r="N474">
            <v>18789.47</v>
          </cell>
          <cell r="O474">
            <v>18789.47</v>
          </cell>
        </row>
        <row r="475">
          <cell r="A475">
            <v>18789.47</v>
          </cell>
          <cell r="B475">
            <v>18789.47</v>
          </cell>
          <cell r="C475">
            <v>18789.47</v>
          </cell>
          <cell r="D475">
            <v>18789.47</v>
          </cell>
          <cell r="E475">
            <v>18789.47</v>
          </cell>
          <cell r="F475">
            <v>18789.47</v>
          </cell>
          <cell r="G475">
            <v>18789.47</v>
          </cell>
          <cell r="H475">
            <v>18789.47</v>
          </cell>
          <cell r="I475">
            <v>18789.47</v>
          </cell>
          <cell r="J475">
            <v>18789.47</v>
          </cell>
          <cell r="K475">
            <v>18789.47</v>
          </cell>
          <cell r="L475">
            <v>18789.47</v>
          </cell>
          <cell r="M475">
            <v>18789.47</v>
          </cell>
          <cell r="N475">
            <v>18789.47</v>
          </cell>
          <cell r="O475">
            <v>18789.47</v>
          </cell>
        </row>
        <row r="476">
          <cell r="A476">
            <v>18789.47</v>
          </cell>
          <cell r="B476">
            <v>18789.47</v>
          </cell>
          <cell r="C476">
            <v>18789.47</v>
          </cell>
          <cell r="D476">
            <v>18789.47</v>
          </cell>
          <cell r="E476">
            <v>18789.47</v>
          </cell>
          <cell r="F476">
            <v>18789.47</v>
          </cell>
          <cell r="G476">
            <v>18789.47</v>
          </cell>
          <cell r="H476">
            <v>18789.47</v>
          </cell>
          <cell r="I476">
            <v>18789.47</v>
          </cell>
          <cell r="J476">
            <v>18789.47</v>
          </cell>
          <cell r="K476">
            <v>18789.47</v>
          </cell>
          <cell r="L476">
            <v>18789.47</v>
          </cell>
          <cell r="M476">
            <v>18789.47</v>
          </cell>
          <cell r="N476">
            <v>18789.47</v>
          </cell>
          <cell r="O476">
            <v>18789.47</v>
          </cell>
        </row>
        <row r="477">
          <cell r="A477">
            <v>18789.47</v>
          </cell>
          <cell r="B477">
            <v>18789.47</v>
          </cell>
          <cell r="C477">
            <v>18789.47</v>
          </cell>
          <cell r="D477">
            <v>18789.47</v>
          </cell>
          <cell r="E477">
            <v>18789.47</v>
          </cell>
          <cell r="F477">
            <v>18789.47</v>
          </cell>
          <cell r="G477">
            <v>18789.47</v>
          </cell>
          <cell r="H477">
            <v>18789.47</v>
          </cell>
          <cell r="I477">
            <v>18789.47</v>
          </cell>
          <cell r="J477">
            <v>18789.47</v>
          </cell>
          <cell r="K477">
            <v>18789.47</v>
          </cell>
          <cell r="L477">
            <v>18789.47</v>
          </cell>
          <cell r="M477">
            <v>18789.47</v>
          </cell>
          <cell r="N477">
            <v>18789.47</v>
          </cell>
          <cell r="O477">
            <v>18789.47</v>
          </cell>
        </row>
        <row r="478">
          <cell r="A478">
            <v>18789.47</v>
          </cell>
          <cell r="B478">
            <v>18789.47</v>
          </cell>
          <cell r="C478">
            <v>18789.47</v>
          </cell>
          <cell r="D478">
            <v>18789.47</v>
          </cell>
          <cell r="E478">
            <v>18789.47</v>
          </cell>
          <cell r="F478">
            <v>18789.47</v>
          </cell>
          <cell r="G478">
            <v>18789.47</v>
          </cell>
          <cell r="H478">
            <v>18789.47</v>
          </cell>
          <cell r="I478">
            <v>18789.47</v>
          </cell>
          <cell r="J478">
            <v>18789.47</v>
          </cell>
          <cell r="K478">
            <v>18789.47</v>
          </cell>
          <cell r="L478">
            <v>18789.47</v>
          </cell>
          <cell r="M478">
            <v>18789.47</v>
          </cell>
          <cell r="N478">
            <v>18789.47</v>
          </cell>
          <cell r="O478">
            <v>18789.47</v>
          </cell>
        </row>
        <row r="479">
          <cell r="A479">
            <v>18789.47</v>
          </cell>
          <cell r="B479">
            <v>18789.47</v>
          </cell>
          <cell r="C479">
            <v>18789.47</v>
          </cell>
          <cell r="D479">
            <v>18789.47</v>
          </cell>
          <cell r="E479">
            <v>18789.47</v>
          </cell>
          <cell r="F479">
            <v>18789.47</v>
          </cell>
          <cell r="G479">
            <v>18789.47</v>
          </cell>
          <cell r="H479">
            <v>18789.47</v>
          </cell>
          <cell r="I479">
            <v>18789.47</v>
          </cell>
          <cell r="J479">
            <v>18789.47</v>
          </cell>
          <cell r="K479">
            <v>18789.47</v>
          </cell>
          <cell r="L479">
            <v>18789.47</v>
          </cell>
          <cell r="M479">
            <v>18789.47</v>
          </cell>
          <cell r="N479">
            <v>18789.47</v>
          </cell>
          <cell r="O479">
            <v>18789.47</v>
          </cell>
        </row>
        <row r="480">
          <cell r="A480">
            <v>18789.47</v>
          </cell>
          <cell r="B480">
            <v>18789.47</v>
          </cell>
          <cell r="C480">
            <v>18789.47</v>
          </cell>
          <cell r="D480">
            <v>18789.47</v>
          </cell>
          <cell r="E480">
            <v>18789.47</v>
          </cell>
          <cell r="F480">
            <v>18789.47</v>
          </cell>
          <cell r="G480">
            <v>18789.47</v>
          </cell>
          <cell r="H480">
            <v>18789.47</v>
          </cell>
          <cell r="I480">
            <v>18789.47</v>
          </cell>
          <cell r="J480">
            <v>18789.47</v>
          </cell>
          <cell r="K480">
            <v>18789.47</v>
          </cell>
          <cell r="L480">
            <v>18789.47</v>
          </cell>
          <cell r="M480">
            <v>18789.47</v>
          </cell>
          <cell r="N480">
            <v>18789.47</v>
          </cell>
          <cell r="O480">
            <v>18789.47</v>
          </cell>
        </row>
        <row r="481">
          <cell r="A481">
            <v>18789.47</v>
          </cell>
          <cell r="B481">
            <v>18789.47</v>
          </cell>
          <cell r="C481">
            <v>18789.47</v>
          </cell>
          <cell r="D481">
            <v>18789.47</v>
          </cell>
          <cell r="E481">
            <v>18789.47</v>
          </cell>
          <cell r="F481">
            <v>18789.47</v>
          </cell>
          <cell r="G481">
            <v>18789.47</v>
          </cell>
          <cell r="H481">
            <v>18789.47</v>
          </cell>
          <cell r="I481">
            <v>18789.47</v>
          </cell>
          <cell r="J481">
            <v>18789.47</v>
          </cell>
          <cell r="K481">
            <v>18789.47</v>
          </cell>
          <cell r="L481">
            <v>18789.47</v>
          </cell>
          <cell r="M481">
            <v>18789.47</v>
          </cell>
          <cell r="N481">
            <v>18789.47</v>
          </cell>
          <cell r="O481">
            <v>18789.47</v>
          </cell>
        </row>
        <row r="482">
          <cell r="A482">
            <v>18789.47</v>
          </cell>
          <cell r="B482">
            <v>18789.47</v>
          </cell>
          <cell r="C482">
            <v>18789.47</v>
          </cell>
          <cell r="D482">
            <v>18789.47</v>
          </cell>
          <cell r="E482">
            <v>18789.47</v>
          </cell>
          <cell r="F482">
            <v>18789.47</v>
          </cell>
          <cell r="G482">
            <v>18789.47</v>
          </cell>
          <cell r="H482">
            <v>18789.47</v>
          </cell>
          <cell r="I482">
            <v>18789.47</v>
          </cell>
          <cell r="J482">
            <v>18789.47</v>
          </cell>
          <cell r="K482">
            <v>18789.47</v>
          </cell>
          <cell r="L482">
            <v>18789.47</v>
          </cell>
          <cell r="M482">
            <v>18789.47</v>
          </cell>
          <cell r="N482">
            <v>18789.47</v>
          </cell>
          <cell r="O482">
            <v>18789.47</v>
          </cell>
        </row>
        <row r="483">
          <cell r="A483">
            <v>18789.47</v>
          </cell>
          <cell r="B483">
            <v>18789.47</v>
          </cell>
          <cell r="C483">
            <v>18789.47</v>
          </cell>
          <cell r="D483">
            <v>18789.47</v>
          </cell>
          <cell r="E483">
            <v>18789.47</v>
          </cell>
          <cell r="F483">
            <v>18789.47</v>
          </cell>
          <cell r="G483">
            <v>18789.47</v>
          </cell>
          <cell r="H483">
            <v>18789.47</v>
          </cell>
          <cell r="I483">
            <v>18789.47</v>
          </cell>
          <cell r="J483">
            <v>18789.47</v>
          </cell>
          <cell r="K483">
            <v>18789.47</v>
          </cell>
          <cell r="L483">
            <v>18789.47</v>
          </cell>
          <cell r="M483">
            <v>18789.47</v>
          </cell>
          <cell r="N483">
            <v>18789.47</v>
          </cell>
          <cell r="O483">
            <v>18789.47</v>
          </cell>
        </row>
        <row r="484">
          <cell r="A484">
            <v>18789.47</v>
          </cell>
          <cell r="B484">
            <v>18789.47</v>
          </cell>
          <cell r="C484">
            <v>18789.47</v>
          </cell>
          <cell r="D484">
            <v>18789.47</v>
          </cell>
          <cell r="E484">
            <v>18789.47</v>
          </cell>
          <cell r="F484">
            <v>18789.47</v>
          </cell>
          <cell r="G484">
            <v>18789.47</v>
          </cell>
          <cell r="H484">
            <v>18789.47</v>
          </cell>
          <cell r="I484">
            <v>18789.47</v>
          </cell>
          <cell r="J484">
            <v>18789.47</v>
          </cell>
          <cell r="K484">
            <v>18789.47</v>
          </cell>
          <cell r="L484">
            <v>18789.47</v>
          </cell>
          <cell r="M484">
            <v>18789.47</v>
          </cell>
          <cell r="N484">
            <v>18789.47</v>
          </cell>
          <cell r="O484">
            <v>18789.47</v>
          </cell>
        </row>
        <row r="485">
          <cell r="A485">
            <v>18789.47</v>
          </cell>
          <cell r="B485">
            <v>18789.47</v>
          </cell>
          <cell r="C485">
            <v>18789.47</v>
          </cell>
          <cell r="D485">
            <v>18789.47</v>
          </cell>
          <cell r="E485">
            <v>18789.47</v>
          </cell>
          <cell r="F485">
            <v>18789.47</v>
          </cell>
          <cell r="G485">
            <v>18789.47</v>
          </cell>
          <cell r="H485">
            <v>18789.47</v>
          </cell>
          <cell r="I485">
            <v>18789.47</v>
          </cell>
          <cell r="J485">
            <v>18789.47</v>
          </cell>
          <cell r="K485">
            <v>18789.47</v>
          </cell>
          <cell r="L485">
            <v>18789.47</v>
          </cell>
          <cell r="M485">
            <v>18789.47</v>
          </cell>
          <cell r="N485">
            <v>18789.47</v>
          </cell>
          <cell r="O485">
            <v>18789.47</v>
          </cell>
        </row>
        <row r="486">
          <cell r="A486">
            <v>18789.47</v>
          </cell>
          <cell r="B486">
            <v>18789.47</v>
          </cell>
          <cell r="C486">
            <v>18789.47</v>
          </cell>
          <cell r="D486">
            <v>18789.47</v>
          </cell>
          <cell r="E486">
            <v>18789.47</v>
          </cell>
          <cell r="F486">
            <v>18789.47</v>
          </cell>
          <cell r="G486">
            <v>18789.47</v>
          </cell>
          <cell r="H486">
            <v>18789.47</v>
          </cell>
          <cell r="I486">
            <v>18789.47</v>
          </cell>
          <cell r="J486">
            <v>18789.47</v>
          </cell>
          <cell r="K486">
            <v>18789.47</v>
          </cell>
          <cell r="L486">
            <v>18789.47</v>
          </cell>
          <cell r="M486">
            <v>18789.47</v>
          </cell>
          <cell r="N486">
            <v>18789.47</v>
          </cell>
          <cell r="O486">
            <v>18789.47</v>
          </cell>
        </row>
        <row r="487">
          <cell r="A487">
            <v>18789.47</v>
          </cell>
          <cell r="B487">
            <v>18789.47</v>
          </cell>
          <cell r="C487">
            <v>18789.47</v>
          </cell>
          <cell r="D487">
            <v>18789.47</v>
          </cell>
          <cell r="E487">
            <v>18789.47</v>
          </cell>
          <cell r="F487">
            <v>18789.47</v>
          </cell>
          <cell r="G487">
            <v>18789.47</v>
          </cell>
          <cell r="H487">
            <v>18789.47</v>
          </cell>
          <cell r="I487">
            <v>18789.47</v>
          </cell>
          <cell r="J487">
            <v>18789.47</v>
          </cell>
          <cell r="K487">
            <v>18789.47</v>
          </cell>
          <cell r="L487">
            <v>18789.47</v>
          </cell>
          <cell r="M487">
            <v>18789.47</v>
          </cell>
          <cell r="N487">
            <v>18789.47</v>
          </cell>
          <cell r="O487">
            <v>18789.47</v>
          </cell>
        </row>
        <row r="488">
          <cell r="A488">
            <v>18789.47</v>
          </cell>
          <cell r="B488">
            <v>18789.47</v>
          </cell>
          <cell r="C488">
            <v>18789.47</v>
          </cell>
          <cell r="D488">
            <v>18789.47</v>
          </cell>
          <cell r="E488">
            <v>18789.47</v>
          </cell>
          <cell r="F488">
            <v>18789.47</v>
          </cell>
          <cell r="G488">
            <v>18789.47</v>
          </cell>
          <cell r="H488">
            <v>18789.47</v>
          </cell>
          <cell r="I488">
            <v>18789.47</v>
          </cell>
          <cell r="J488">
            <v>18789.47</v>
          </cell>
          <cell r="K488">
            <v>18789.47</v>
          </cell>
          <cell r="L488">
            <v>18789.47</v>
          </cell>
          <cell r="M488">
            <v>18789.47</v>
          </cell>
          <cell r="N488">
            <v>18789.47</v>
          </cell>
          <cell r="O488">
            <v>18789.47</v>
          </cell>
        </row>
        <row r="489">
          <cell r="A489">
            <v>18789.47</v>
          </cell>
          <cell r="B489">
            <v>18789.47</v>
          </cell>
          <cell r="C489">
            <v>18789.47</v>
          </cell>
          <cell r="D489">
            <v>18789.47</v>
          </cell>
          <cell r="E489">
            <v>18789.47</v>
          </cell>
          <cell r="F489">
            <v>18789.47</v>
          </cell>
          <cell r="G489">
            <v>18789.47</v>
          </cell>
          <cell r="H489">
            <v>18789.47</v>
          </cell>
          <cell r="I489">
            <v>18789.47</v>
          </cell>
          <cell r="J489">
            <v>18789.47</v>
          </cell>
          <cell r="K489">
            <v>18789.47</v>
          </cell>
          <cell r="L489">
            <v>18789.47</v>
          </cell>
          <cell r="M489">
            <v>18789.47</v>
          </cell>
          <cell r="N489">
            <v>18789.47</v>
          </cell>
          <cell r="O489">
            <v>18789.47</v>
          </cell>
        </row>
        <row r="490">
          <cell r="A490">
            <v>18789.47</v>
          </cell>
          <cell r="B490">
            <v>18789.47</v>
          </cell>
          <cell r="C490">
            <v>18789.47</v>
          </cell>
          <cell r="D490">
            <v>18789.47</v>
          </cell>
          <cell r="E490">
            <v>18789.47</v>
          </cell>
          <cell r="F490">
            <v>18789.47</v>
          </cell>
          <cell r="G490">
            <v>18789.47</v>
          </cell>
          <cell r="H490">
            <v>18789.47</v>
          </cell>
          <cell r="I490">
            <v>18789.47</v>
          </cell>
          <cell r="J490">
            <v>18789.47</v>
          </cell>
          <cell r="K490">
            <v>18789.47</v>
          </cell>
          <cell r="L490">
            <v>18789.47</v>
          </cell>
          <cell r="M490">
            <v>18789.47</v>
          </cell>
          <cell r="N490">
            <v>18789.47</v>
          </cell>
          <cell r="O490">
            <v>18789.47</v>
          </cell>
        </row>
        <row r="491">
          <cell r="A491">
            <v>18789.47</v>
          </cell>
          <cell r="B491">
            <v>18789.47</v>
          </cell>
          <cell r="C491">
            <v>18789.47</v>
          </cell>
          <cell r="D491">
            <v>18789.47</v>
          </cell>
          <cell r="E491">
            <v>18789.47</v>
          </cell>
          <cell r="F491">
            <v>18789.47</v>
          </cell>
          <cell r="G491">
            <v>18789.47</v>
          </cell>
          <cell r="H491">
            <v>18789.47</v>
          </cell>
          <cell r="I491">
            <v>18789.47</v>
          </cell>
          <cell r="J491">
            <v>18789.47</v>
          </cell>
          <cell r="K491">
            <v>18789.47</v>
          </cell>
          <cell r="L491">
            <v>18789.47</v>
          </cell>
          <cell r="M491">
            <v>18789.47</v>
          </cell>
          <cell r="N491">
            <v>18789.47</v>
          </cell>
          <cell r="O491">
            <v>18789.47</v>
          </cell>
        </row>
        <row r="492">
          <cell r="A492">
            <v>18789.47</v>
          </cell>
          <cell r="B492">
            <v>18789.47</v>
          </cell>
          <cell r="C492">
            <v>18789.47</v>
          </cell>
          <cell r="D492">
            <v>18789.47</v>
          </cell>
          <cell r="E492">
            <v>18789.47</v>
          </cell>
          <cell r="F492">
            <v>18789.47</v>
          </cell>
          <cell r="G492">
            <v>18789.47</v>
          </cell>
          <cell r="H492">
            <v>18789.47</v>
          </cell>
          <cell r="I492">
            <v>18789.47</v>
          </cell>
          <cell r="J492">
            <v>18789.47</v>
          </cell>
          <cell r="K492">
            <v>18789.47</v>
          </cell>
          <cell r="L492">
            <v>18789.47</v>
          </cell>
          <cell r="M492">
            <v>18789.47</v>
          </cell>
          <cell r="N492">
            <v>18789.47</v>
          </cell>
          <cell r="O492">
            <v>18789.47</v>
          </cell>
        </row>
        <row r="493">
          <cell r="A493">
            <v>18789.47</v>
          </cell>
          <cell r="B493">
            <v>18789.47</v>
          </cell>
          <cell r="C493">
            <v>18789.47</v>
          </cell>
          <cell r="D493">
            <v>18789.47</v>
          </cell>
          <cell r="E493">
            <v>18789.47</v>
          </cell>
          <cell r="F493">
            <v>18789.47</v>
          </cell>
          <cell r="G493">
            <v>18789.47</v>
          </cell>
          <cell r="H493">
            <v>18789.47</v>
          </cell>
          <cell r="I493">
            <v>18789.47</v>
          </cell>
          <cell r="J493">
            <v>18789.47</v>
          </cell>
          <cell r="K493">
            <v>18789.47</v>
          </cell>
          <cell r="L493">
            <v>18789.47</v>
          </cell>
          <cell r="M493">
            <v>18789.47</v>
          </cell>
          <cell r="N493">
            <v>18789.47</v>
          </cell>
          <cell r="O493">
            <v>18789.47</v>
          </cell>
        </row>
        <row r="494">
          <cell r="A494">
            <v>18789.47</v>
          </cell>
          <cell r="B494">
            <v>18789.47</v>
          </cell>
          <cell r="C494">
            <v>18789.47</v>
          </cell>
          <cell r="D494">
            <v>18789.47</v>
          </cell>
          <cell r="E494">
            <v>18789.47</v>
          </cell>
          <cell r="F494">
            <v>18789.47</v>
          </cell>
          <cell r="G494">
            <v>18789.47</v>
          </cell>
          <cell r="H494">
            <v>18789.47</v>
          </cell>
          <cell r="I494">
            <v>18789.47</v>
          </cell>
          <cell r="J494">
            <v>18789.47</v>
          </cell>
          <cell r="K494">
            <v>18789.47</v>
          </cell>
          <cell r="L494">
            <v>18789.47</v>
          </cell>
          <cell r="M494">
            <v>18789.47</v>
          </cell>
          <cell r="N494">
            <v>18789.47</v>
          </cell>
          <cell r="O494">
            <v>18789.47</v>
          </cell>
        </row>
        <row r="495">
          <cell r="A495">
            <v>18789.47</v>
          </cell>
          <cell r="B495">
            <v>18789.47</v>
          </cell>
          <cell r="C495">
            <v>18789.47</v>
          </cell>
          <cell r="D495">
            <v>18789.47</v>
          </cell>
          <cell r="E495">
            <v>18789.47</v>
          </cell>
          <cell r="F495">
            <v>18789.47</v>
          </cell>
          <cell r="G495">
            <v>18789.47</v>
          </cell>
          <cell r="H495">
            <v>18789.47</v>
          </cell>
          <cell r="I495">
            <v>18789.47</v>
          </cell>
          <cell r="J495">
            <v>18789.47</v>
          </cell>
          <cell r="K495">
            <v>18789.47</v>
          </cell>
          <cell r="L495">
            <v>18789.47</v>
          </cell>
          <cell r="M495">
            <v>18789.47</v>
          </cell>
          <cell r="N495">
            <v>18789.47</v>
          </cell>
          <cell r="O495">
            <v>18789.47</v>
          </cell>
        </row>
        <row r="496">
          <cell r="A496">
            <v>18789.47</v>
          </cell>
          <cell r="B496">
            <v>18789.47</v>
          </cell>
          <cell r="C496">
            <v>18789.47</v>
          </cell>
          <cell r="D496">
            <v>18789.47</v>
          </cell>
          <cell r="E496">
            <v>18789.47</v>
          </cell>
          <cell r="F496">
            <v>18789.47</v>
          </cell>
          <cell r="G496">
            <v>18789.47</v>
          </cell>
          <cell r="H496">
            <v>18789.47</v>
          </cell>
          <cell r="I496">
            <v>18789.47</v>
          </cell>
          <cell r="J496">
            <v>18789.47</v>
          </cell>
          <cell r="K496">
            <v>18789.47</v>
          </cell>
          <cell r="L496">
            <v>18789.47</v>
          </cell>
          <cell r="M496">
            <v>18789.47</v>
          </cell>
          <cell r="N496">
            <v>18789.47</v>
          </cell>
          <cell r="O496">
            <v>18789.47</v>
          </cell>
        </row>
        <row r="497">
          <cell r="A497">
            <v>18789.47</v>
          </cell>
          <cell r="B497">
            <v>18789.47</v>
          </cell>
          <cell r="C497">
            <v>18789.47</v>
          </cell>
          <cell r="D497">
            <v>18789.47</v>
          </cell>
          <cell r="E497">
            <v>18789.47</v>
          </cell>
          <cell r="F497">
            <v>18789.47</v>
          </cell>
          <cell r="G497">
            <v>18789.47</v>
          </cell>
          <cell r="H497">
            <v>18789.47</v>
          </cell>
          <cell r="I497">
            <v>18789.47</v>
          </cell>
          <cell r="J497">
            <v>18789.47</v>
          </cell>
          <cell r="K497">
            <v>18789.47</v>
          </cell>
          <cell r="L497">
            <v>18789.47</v>
          </cell>
          <cell r="M497">
            <v>18789.47</v>
          </cell>
          <cell r="N497">
            <v>18789.47</v>
          </cell>
          <cell r="O497">
            <v>18789.47</v>
          </cell>
        </row>
        <row r="498">
          <cell r="A498">
            <v>18789.47</v>
          </cell>
          <cell r="B498">
            <v>18789.47</v>
          </cell>
          <cell r="C498">
            <v>18789.47</v>
          </cell>
          <cell r="D498">
            <v>18789.47</v>
          </cell>
          <cell r="E498">
            <v>18789.47</v>
          </cell>
          <cell r="F498">
            <v>18789.47</v>
          </cell>
          <cell r="G498">
            <v>18789.47</v>
          </cell>
          <cell r="H498">
            <v>18789.47</v>
          </cell>
          <cell r="I498">
            <v>18789.47</v>
          </cell>
          <cell r="J498">
            <v>18789.47</v>
          </cell>
          <cell r="K498">
            <v>18789.47</v>
          </cell>
          <cell r="L498">
            <v>18789.47</v>
          </cell>
          <cell r="M498">
            <v>18789.47</v>
          </cell>
          <cell r="N498">
            <v>18789.47</v>
          </cell>
          <cell r="O498">
            <v>18789.47</v>
          </cell>
        </row>
        <row r="499">
          <cell r="A499">
            <v>18789.47</v>
          </cell>
          <cell r="B499">
            <v>18789.47</v>
          </cell>
          <cell r="C499">
            <v>18789.47</v>
          </cell>
          <cell r="D499">
            <v>18789.47</v>
          </cell>
          <cell r="E499">
            <v>18789.47</v>
          </cell>
          <cell r="F499">
            <v>18789.47</v>
          </cell>
          <cell r="G499">
            <v>18789.47</v>
          </cell>
          <cell r="H499">
            <v>18789.47</v>
          </cell>
          <cell r="I499">
            <v>18789.47</v>
          </cell>
          <cell r="J499">
            <v>18789.47</v>
          </cell>
          <cell r="K499">
            <v>18789.47</v>
          </cell>
          <cell r="L499">
            <v>18789.47</v>
          </cell>
          <cell r="M499">
            <v>18789.47</v>
          </cell>
          <cell r="N499">
            <v>18789.47</v>
          </cell>
          <cell r="O499">
            <v>18789.47</v>
          </cell>
        </row>
        <row r="500">
          <cell r="A500">
            <v>18789.47</v>
          </cell>
          <cell r="B500">
            <v>18789.47</v>
          </cell>
          <cell r="C500">
            <v>18789.47</v>
          </cell>
          <cell r="D500">
            <v>18789.47</v>
          </cell>
          <cell r="E500">
            <v>18789.47</v>
          </cell>
          <cell r="F500">
            <v>18789.47</v>
          </cell>
          <cell r="G500">
            <v>18789.47</v>
          </cell>
          <cell r="H500">
            <v>18789.47</v>
          </cell>
          <cell r="I500">
            <v>18789.47</v>
          </cell>
          <cell r="J500">
            <v>18789.47</v>
          </cell>
          <cell r="K500">
            <v>18789.47</v>
          </cell>
          <cell r="L500">
            <v>18789.47</v>
          </cell>
          <cell r="M500">
            <v>18789.47</v>
          </cell>
          <cell r="N500">
            <v>18789.47</v>
          </cell>
          <cell r="O500">
            <v>18789.47</v>
          </cell>
        </row>
        <row r="501">
          <cell r="A501">
            <v>18789.47</v>
          </cell>
          <cell r="B501">
            <v>18789.47</v>
          </cell>
          <cell r="C501">
            <v>18789.47</v>
          </cell>
          <cell r="D501">
            <v>18789.47</v>
          </cell>
          <cell r="E501">
            <v>18789.47</v>
          </cell>
          <cell r="F501">
            <v>18789.47</v>
          </cell>
          <cell r="G501">
            <v>18789.47</v>
          </cell>
          <cell r="H501">
            <v>18789.47</v>
          </cell>
          <cell r="I501">
            <v>18789.47</v>
          </cell>
          <cell r="J501">
            <v>18789.47</v>
          </cell>
          <cell r="K501">
            <v>18789.47</v>
          </cell>
          <cell r="L501">
            <v>18789.47</v>
          </cell>
          <cell r="M501">
            <v>18789.47</v>
          </cell>
          <cell r="N501">
            <v>18789.47</v>
          </cell>
          <cell r="O501">
            <v>18789.47</v>
          </cell>
        </row>
        <row r="502">
          <cell r="A502">
            <v>18789.47</v>
          </cell>
          <cell r="B502">
            <v>18789.47</v>
          </cell>
          <cell r="C502">
            <v>18789.47</v>
          </cell>
          <cell r="D502">
            <v>18789.47</v>
          </cell>
          <cell r="E502">
            <v>18789.47</v>
          </cell>
          <cell r="F502">
            <v>18789.47</v>
          </cell>
          <cell r="G502">
            <v>18789.47</v>
          </cell>
          <cell r="H502">
            <v>18789.47</v>
          </cell>
          <cell r="I502">
            <v>18789.47</v>
          </cell>
          <cell r="J502">
            <v>18789.47</v>
          </cell>
          <cell r="K502">
            <v>18789.47</v>
          </cell>
          <cell r="L502">
            <v>18789.47</v>
          </cell>
          <cell r="M502">
            <v>18789.47</v>
          </cell>
          <cell r="N502">
            <v>18789.47</v>
          </cell>
          <cell r="O502">
            <v>18789.47</v>
          </cell>
        </row>
        <row r="503">
          <cell r="A503">
            <v>18789.47</v>
          </cell>
          <cell r="B503">
            <v>18789.47</v>
          </cell>
          <cell r="C503">
            <v>18789.47</v>
          </cell>
          <cell r="D503">
            <v>18789.47</v>
          </cell>
          <cell r="E503">
            <v>18789.47</v>
          </cell>
          <cell r="F503">
            <v>18789.47</v>
          </cell>
          <cell r="G503">
            <v>18789.47</v>
          </cell>
          <cell r="H503">
            <v>18789.47</v>
          </cell>
          <cell r="I503">
            <v>18789.47</v>
          </cell>
          <cell r="J503">
            <v>18789.47</v>
          </cell>
          <cell r="K503">
            <v>18789.47</v>
          </cell>
          <cell r="L503">
            <v>18789.47</v>
          </cell>
          <cell r="M503">
            <v>18789.47</v>
          </cell>
          <cell r="N503">
            <v>18789.47</v>
          </cell>
          <cell r="O503">
            <v>18789.47</v>
          </cell>
        </row>
        <row r="504">
          <cell r="A504">
            <v>18789.47</v>
          </cell>
          <cell r="B504">
            <v>18789.47</v>
          </cell>
          <cell r="C504">
            <v>18789.47</v>
          </cell>
          <cell r="D504">
            <v>18789.47</v>
          </cell>
          <cell r="E504">
            <v>18789.47</v>
          </cell>
          <cell r="F504">
            <v>18789.47</v>
          </cell>
          <cell r="G504">
            <v>18789.47</v>
          </cell>
          <cell r="H504">
            <v>18789.47</v>
          </cell>
          <cell r="I504">
            <v>18789.47</v>
          </cell>
          <cell r="J504">
            <v>18789.47</v>
          </cell>
          <cell r="K504">
            <v>18789.47</v>
          </cell>
          <cell r="L504">
            <v>18789.47</v>
          </cell>
          <cell r="M504">
            <v>18789.47</v>
          </cell>
          <cell r="N504">
            <v>18789.47</v>
          </cell>
          <cell r="O504">
            <v>18789.47</v>
          </cell>
        </row>
        <row r="505">
          <cell r="A505">
            <v>18789.47</v>
          </cell>
          <cell r="B505">
            <v>18789.47</v>
          </cell>
          <cell r="C505">
            <v>18789.47</v>
          </cell>
          <cell r="D505">
            <v>18789.47</v>
          </cell>
          <cell r="E505">
            <v>18789.47</v>
          </cell>
          <cell r="F505">
            <v>18789.47</v>
          </cell>
          <cell r="G505">
            <v>18789.47</v>
          </cell>
          <cell r="H505">
            <v>18789.47</v>
          </cell>
          <cell r="I505">
            <v>18789.47</v>
          </cell>
          <cell r="J505">
            <v>18789.47</v>
          </cell>
          <cell r="K505">
            <v>18789.47</v>
          </cell>
          <cell r="L505">
            <v>18789.47</v>
          </cell>
          <cell r="M505">
            <v>18789.47</v>
          </cell>
          <cell r="N505">
            <v>18789.47</v>
          </cell>
          <cell r="O505">
            <v>18789.47</v>
          </cell>
        </row>
        <row r="506">
          <cell r="A506">
            <v>18789.47</v>
          </cell>
          <cell r="B506">
            <v>18789.47</v>
          </cell>
          <cell r="C506">
            <v>18789.47</v>
          </cell>
          <cell r="D506">
            <v>18789.47</v>
          </cell>
          <cell r="E506">
            <v>18789.47</v>
          </cell>
          <cell r="F506">
            <v>18789.47</v>
          </cell>
          <cell r="G506">
            <v>18789.47</v>
          </cell>
          <cell r="H506">
            <v>18789.47</v>
          </cell>
          <cell r="I506">
            <v>18789.47</v>
          </cell>
          <cell r="J506">
            <v>18789.47</v>
          </cell>
          <cell r="K506">
            <v>18789.47</v>
          </cell>
          <cell r="L506">
            <v>18789.47</v>
          </cell>
          <cell r="M506">
            <v>18789.47</v>
          </cell>
          <cell r="N506">
            <v>18789.47</v>
          </cell>
          <cell r="O506">
            <v>18789.47</v>
          </cell>
        </row>
        <row r="507">
          <cell r="A507">
            <v>18789.47</v>
          </cell>
          <cell r="B507">
            <v>18789.47</v>
          </cell>
          <cell r="C507">
            <v>18789.47</v>
          </cell>
          <cell r="D507">
            <v>18789.47</v>
          </cell>
          <cell r="E507">
            <v>18789.47</v>
          </cell>
          <cell r="F507">
            <v>18789.47</v>
          </cell>
          <cell r="G507">
            <v>18789.47</v>
          </cell>
          <cell r="H507">
            <v>18789.47</v>
          </cell>
          <cell r="I507">
            <v>18789.47</v>
          </cell>
          <cell r="J507">
            <v>18789.47</v>
          </cell>
          <cell r="K507">
            <v>18789.47</v>
          </cell>
          <cell r="L507">
            <v>18789.47</v>
          </cell>
          <cell r="M507">
            <v>18789.47</v>
          </cell>
          <cell r="N507">
            <v>18789.47</v>
          </cell>
          <cell r="O507">
            <v>18789.47</v>
          </cell>
        </row>
        <row r="508">
          <cell r="A508">
            <v>18789.47</v>
          </cell>
          <cell r="B508">
            <v>18789.47</v>
          </cell>
          <cell r="C508">
            <v>18789.47</v>
          </cell>
          <cell r="D508">
            <v>18789.47</v>
          </cell>
          <cell r="E508">
            <v>18789.47</v>
          </cell>
          <cell r="F508">
            <v>18789.47</v>
          </cell>
          <cell r="G508">
            <v>18789.47</v>
          </cell>
          <cell r="H508">
            <v>18789.47</v>
          </cell>
          <cell r="I508">
            <v>18789.47</v>
          </cell>
          <cell r="J508">
            <v>18789.47</v>
          </cell>
          <cell r="K508">
            <v>18789.47</v>
          </cell>
          <cell r="L508">
            <v>18789.47</v>
          </cell>
          <cell r="M508">
            <v>18789.47</v>
          </cell>
          <cell r="N508">
            <v>18789.47</v>
          </cell>
          <cell r="O508">
            <v>18789.47</v>
          </cell>
        </row>
        <row r="509">
          <cell r="A509">
            <v>18789.47</v>
          </cell>
          <cell r="B509">
            <v>18789.47</v>
          </cell>
          <cell r="C509">
            <v>18789.47</v>
          </cell>
          <cell r="D509">
            <v>18789.47</v>
          </cell>
          <cell r="E509">
            <v>18789.47</v>
          </cell>
          <cell r="F509">
            <v>18789.47</v>
          </cell>
          <cell r="G509">
            <v>18789.47</v>
          </cell>
          <cell r="H509">
            <v>18789.47</v>
          </cell>
          <cell r="I509">
            <v>18789.47</v>
          </cell>
          <cell r="J509">
            <v>18789.47</v>
          </cell>
          <cell r="K509">
            <v>18789.47</v>
          </cell>
          <cell r="L509">
            <v>18789.47</v>
          </cell>
          <cell r="M509">
            <v>18789.47</v>
          </cell>
          <cell r="N509">
            <v>18789.47</v>
          </cell>
          <cell r="O509">
            <v>18789.47</v>
          </cell>
        </row>
        <row r="510">
          <cell r="A510">
            <v>18789.47</v>
          </cell>
          <cell r="B510">
            <v>18789.47</v>
          </cell>
          <cell r="C510">
            <v>18789.47</v>
          </cell>
          <cell r="D510">
            <v>18789.47</v>
          </cell>
          <cell r="E510">
            <v>18789.47</v>
          </cell>
          <cell r="F510">
            <v>18789.47</v>
          </cell>
          <cell r="G510">
            <v>18789.47</v>
          </cell>
          <cell r="H510">
            <v>18789.47</v>
          </cell>
          <cell r="I510">
            <v>18789.47</v>
          </cell>
          <cell r="J510">
            <v>18789.47</v>
          </cell>
          <cell r="K510">
            <v>18789.47</v>
          </cell>
          <cell r="L510">
            <v>18789.47</v>
          </cell>
          <cell r="M510">
            <v>18789.47</v>
          </cell>
          <cell r="N510">
            <v>18789.47</v>
          </cell>
          <cell r="O510">
            <v>18789.47</v>
          </cell>
        </row>
        <row r="511">
          <cell r="A511">
            <v>18789.47</v>
          </cell>
          <cell r="B511">
            <v>18789.47</v>
          </cell>
          <cell r="C511">
            <v>18789.47</v>
          </cell>
          <cell r="D511">
            <v>18789.47</v>
          </cell>
          <cell r="E511">
            <v>18789.47</v>
          </cell>
          <cell r="F511">
            <v>18789.47</v>
          </cell>
          <cell r="G511">
            <v>18789.47</v>
          </cell>
          <cell r="H511">
            <v>18789.47</v>
          </cell>
          <cell r="I511">
            <v>18789.47</v>
          </cell>
          <cell r="J511">
            <v>18789.47</v>
          </cell>
          <cell r="K511">
            <v>18789.47</v>
          </cell>
          <cell r="L511">
            <v>18789.47</v>
          </cell>
          <cell r="M511">
            <v>18789.47</v>
          </cell>
          <cell r="N511">
            <v>18789.47</v>
          </cell>
          <cell r="O511">
            <v>18789.47</v>
          </cell>
        </row>
        <row r="512">
          <cell r="A512">
            <v>18789.47</v>
          </cell>
          <cell r="B512">
            <v>18789.47</v>
          </cell>
          <cell r="C512">
            <v>18789.47</v>
          </cell>
          <cell r="D512">
            <v>18789.47</v>
          </cell>
          <cell r="E512">
            <v>18789.47</v>
          </cell>
          <cell r="F512">
            <v>18789.47</v>
          </cell>
          <cell r="G512">
            <v>18789.47</v>
          </cell>
          <cell r="H512">
            <v>18789.47</v>
          </cell>
          <cell r="I512">
            <v>18789.47</v>
          </cell>
          <cell r="J512">
            <v>18789.47</v>
          </cell>
          <cell r="K512">
            <v>18789.47</v>
          </cell>
          <cell r="L512">
            <v>18789.47</v>
          </cell>
          <cell r="M512">
            <v>18789.47</v>
          </cell>
          <cell r="N512">
            <v>18789.47</v>
          </cell>
          <cell r="O512">
            <v>18789.47</v>
          </cell>
        </row>
        <row r="513">
          <cell r="A513">
            <v>18789.47</v>
          </cell>
          <cell r="B513">
            <v>18789.47</v>
          </cell>
          <cell r="C513">
            <v>18789.47</v>
          </cell>
          <cell r="D513">
            <v>18789.47</v>
          </cell>
          <cell r="E513">
            <v>18789.47</v>
          </cell>
          <cell r="F513">
            <v>18789.47</v>
          </cell>
          <cell r="G513">
            <v>18789.47</v>
          </cell>
          <cell r="H513">
            <v>18789.47</v>
          </cell>
          <cell r="I513">
            <v>18789.47</v>
          </cell>
          <cell r="J513">
            <v>18789.47</v>
          </cell>
          <cell r="K513">
            <v>18789.47</v>
          </cell>
          <cell r="L513">
            <v>18789.47</v>
          </cell>
          <cell r="M513">
            <v>18789.47</v>
          </cell>
          <cell r="N513">
            <v>18789.47</v>
          </cell>
          <cell r="O513">
            <v>18789.47</v>
          </cell>
        </row>
        <row r="514">
          <cell r="A514">
            <v>18789.47</v>
          </cell>
          <cell r="B514">
            <v>18789.47</v>
          </cell>
          <cell r="C514">
            <v>18789.47</v>
          </cell>
          <cell r="D514">
            <v>18789.47</v>
          </cell>
          <cell r="E514">
            <v>18789.47</v>
          </cell>
          <cell r="F514">
            <v>18789.47</v>
          </cell>
          <cell r="G514">
            <v>18789.47</v>
          </cell>
          <cell r="H514">
            <v>18789.47</v>
          </cell>
          <cell r="I514">
            <v>18789.47</v>
          </cell>
          <cell r="J514">
            <v>18789.47</v>
          </cell>
          <cell r="K514">
            <v>18789.47</v>
          </cell>
          <cell r="L514">
            <v>18789.47</v>
          </cell>
          <cell r="M514">
            <v>18789.47</v>
          </cell>
          <cell r="N514">
            <v>18789.47</v>
          </cell>
          <cell r="O514">
            <v>18789.47</v>
          </cell>
        </row>
        <row r="515">
          <cell r="A515">
            <v>18789.47</v>
          </cell>
          <cell r="B515">
            <v>18789.47</v>
          </cell>
          <cell r="C515">
            <v>18789.47</v>
          </cell>
          <cell r="D515">
            <v>18789.47</v>
          </cell>
          <cell r="E515">
            <v>18789.47</v>
          </cell>
          <cell r="F515">
            <v>18789.47</v>
          </cell>
          <cell r="G515">
            <v>18789.47</v>
          </cell>
          <cell r="H515">
            <v>18789.47</v>
          </cell>
          <cell r="I515">
            <v>18789.47</v>
          </cell>
          <cell r="J515">
            <v>18789.47</v>
          </cell>
          <cell r="K515">
            <v>18789.47</v>
          </cell>
          <cell r="L515">
            <v>18789.47</v>
          </cell>
          <cell r="M515">
            <v>18789.47</v>
          </cell>
          <cell r="N515">
            <v>18789.47</v>
          </cell>
          <cell r="O515">
            <v>18789.47</v>
          </cell>
        </row>
        <row r="516">
          <cell r="A516">
            <v>18789.47</v>
          </cell>
          <cell r="B516">
            <v>18789.47</v>
          </cell>
          <cell r="C516">
            <v>18789.47</v>
          </cell>
          <cell r="D516">
            <v>18789.47</v>
          </cell>
          <cell r="E516">
            <v>18789.47</v>
          </cell>
          <cell r="F516">
            <v>18789.47</v>
          </cell>
          <cell r="G516">
            <v>18789.47</v>
          </cell>
          <cell r="H516">
            <v>18789.47</v>
          </cell>
          <cell r="I516">
            <v>18789.47</v>
          </cell>
          <cell r="J516">
            <v>18789.47</v>
          </cell>
          <cell r="K516">
            <v>18789.47</v>
          </cell>
          <cell r="L516">
            <v>18789.47</v>
          </cell>
          <cell r="M516">
            <v>18789.47</v>
          </cell>
          <cell r="N516">
            <v>18789.47</v>
          </cell>
          <cell r="O516">
            <v>18789.47</v>
          </cell>
        </row>
        <row r="517">
          <cell r="A517">
            <v>18789.47</v>
          </cell>
          <cell r="B517">
            <v>18789.47</v>
          </cell>
          <cell r="C517">
            <v>18789.47</v>
          </cell>
          <cell r="D517">
            <v>18789.47</v>
          </cell>
          <cell r="E517">
            <v>18789.47</v>
          </cell>
          <cell r="F517">
            <v>18789.47</v>
          </cell>
          <cell r="G517">
            <v>18789.47</v>
          </cell>
          <cell r="H517">
            <v>18789.47</v>
          </cell>
          <cell r="I517">
            <v>18789.47</v>
          </cell>
          <cell r="J517">
            <v>18789.47</v>
          </cell>
          <cell r="K517">
            <v>18789.47</v>
          </cell>
          <cell r="L517">
            <v>18789.47</v>
          </cell>
          <cell r="M517">
            <v>18789.47</v>
          </cell>
          <cell r="N517">
            <v>18789.47</v>
          </cell>
          <cell r="O517">
            <v>18789.47</v>
          </cell>
        </row>
        <row r="518">
          <cell r="A518">
            <v>18789.47</v>
          </cell>
          <cell r="B518">
            <v>18789.47</v>
          </cell>
          <cell r="C518">
            <v>18789.47</v>
          </cell>
          <cell r="D518">
            <v>18789.47</v>
          </cell>
          <cell r="E518">
            <v>18789.47</v>
          </cell>
          <cell r="F518">
            <v>18789.47</v>
          </cell>
          <cell r="G518">
            <v>18789.47</v>
          </cell>
          <cell r="H518">
            <v>18789.47</v>
          </cell>
          <cell r="I518">
            <v>18789.47</v>
          </cell>
          <cell r="J518">
            <v>18789.47</v>
          </cell>
          <cell r="K518">
            <v>18789.47</v>
          </cell>
          <cell r="L518">
            <v>18789.47</v>
          </cell>
          <cell r="M518">
            <v>18789.47</v>
          </cell>
          <cell r="N518">
            <v>18789.47</v>
          </cell>
          <cell r="O518">
            <v>18789.47</v>
          </cell>
        </row>
        <row r="519">
          <cell r="A519">
            <v>18789.47</v>
          </cell>
          <cell r="B519">
            <v>18789.47</v>
          </cell>
          <cell r="C519">
            <v>18789.47</v>
          </cell>
          <cell r="D519">
            <v>18789.47</v>
          </cell>
          <cell r="E519">
            <v>18789.47</v>
          </cell>
          <cell r="F519">
            <v>18789.47</v>
          </cell>
          <cell r="G519">
            <v>18789.47</v>
          </cell>
          <cell r="H519">
            <v>18789.47</v>
          </cell>
          <cell r="I519">
            <v>18789.47</v>
          </cell>
          <cell r="J519">
            <v>18789.47</v>
          </cell>
          <cell r="K519">
            <v>18789.47</v>
          </cell>
          <cell r="L519">
            <v>18789.47</v>
          </cell>
          <cell r="M519">
            <v>18789.47</v>
          </cell>
          <cell r="N519">
            <v>18789.47</v>
          </cell>
          <cell r="O519">
            <v>18789.47</v>
          </cell>
        </row>
        <row r="520">
          <cell r="A520">
            <v>18789.47</v>
          </cell>
          <cell r="B520">
            <v>18789.47</v>
          </cell>
          <cell r="C520">
            <v>18789.47</v>
          </cell>
          <cell r="D520">
            <v>18789.47</v>
          </cell>
          <cell r="E520">
            <v>18789.47</v>
          </cell>
          <cell r="F520">
            <v>18789.47</v>
          </cell>
          <cell r="G520">
            <v>18789.47</v>
          </cell>
          <cell r="H520">
            <v>18789.47</v>
          </cell>
          <cell r="I520">
            <v>18789.47</v>
          </cell>
          <cell r="J520">
            <v>18789.47</v>
          </cell>
          <cell r="K520">
            <v>18789.47</v>
          </cell>
          <cell r="L520">
            <v>18789.47</v>
          </cell>
          <cell r="M520">
            <v>18789.47</v>
          </cell>
          <cell r="N520">
            <v>18789.47</v>
          </cell>
          <cell r="O520">
            <v>18789.47</v>
          </cell>
        </row>
        <row r="521">
          <cell r="A521">
            <v>18789.47</v>
          </cell>
          <cell r="B521">
            <v>18789.47</v>
          </cell>
          <cell r="C521">
            <v>18789.47</v>
          </cell>
          <cell r="D521">
            <v>18789.47</v>
          </cell>
          <cell r="E521">
            <v>18789.47</v>
          </cell>
          <cell r="F521">
            <v>18789.47</v>
          </cell>
          <cell r="G521">
            <v>18789.47</v>
          </cell>
          <cell r="H521">
            <v>18789.47</v>
          </cell>
          <cell r="I521">
            <v>18789.47</v>
          </cell>
          <cell r="J521">
            <v>18789.47</v>
          </cell>
          <cell r="K521">
            <v>18789.47</v>
          </cell>
          <cell r="L521">
            <v>18789.47</v>
          </cell>
          <cell r="M521">
            <v>18789.47</v>
          </cell>
          <cell r="N521">
            <v>18789.47</v>
          </cell>
          <cell r="O521">
            <v>18789.47</v>
          </cell>
        </row>
        <row r="522">
          <cell r="A522">
            <v>18789.47</v>
          </cell>
          <cell r="B522">
            <v>18789.47</v>
          </cell>
          <cell r="C522">
            <v>18789.47</v>
          </cell>
          <cell r="D522">
            <v>18789.47</v>
          </cell>
          <cell r="E522">
            <v>18789.47</v>
          </cell>
          <cell r="F522">
            <v>18789.47</v>
          </cell>
          <cell r="G522">
            <v>18789.47</v>
          </cell>
          <cell r="H522">
            <v>18789.47</v>
          </cell>
          <cell r="I522">
            <v>18789.47</v>
          </cell>
          <cell r="J522">
            <v>18789.47</v>
          </cell>
          <cell r="K522">
            <v>18789.47</v>
          </cell>
          <cell r="L522">
            <v>18789.47</v>
          </cell>
          <cell r="M522">
            <v>18789.47</v>
          </cell>
          <cell r="N522">
            <v>18789.47</v>
          </cell>
          <cell r="O522">
            <v>18789.47</v>
          </cell>
        </row>
        <row r="523">
          <cell r="A523">
            <v>18789.47</v>
          </cell>
          <cell r="B523">
            <v>18789.47</v>
          </cell>
          <cell r="C523">
            <v>18789.47</v>
          </cell>
          <cell r="D523">
            <v>18789.47</v>
          </cell>
          <cell r="E523">
            <v>18789.47</v>
          </cell>
          <cell r="F523">
            <v>18789.47</v>
          </cell>
          <cell r="G523">
            <v>18789.47</v>
          </cell>
          <cell r="H523">
            <v>18789.47</v>
          </cell>
          <cell r="I523">
            <v>18789.47</v>
          </cell>
          <cell r="J523">
            <v>18789.47</v>
          </cell>
          <cell r="K523">
            <v>18789.47</v>
          </cell>
          <cell r="L523">
            <v>18789.47</v>
          </cell>
          <cell r="M523">
            <v>18789.47</v>
          </cell>
          <cell r="N523">
            <v>18789.47</v>
          </cell>
          <cell r="O523">
            <v>18789.47</v>
          </cell>
        </row>
        <row r="524">
          <cell r="A524">
            <v>18789.47</v>
          </cell>
          <cell r="B524">
            <v>18789.47</v>
          </cell>
          <cell r="C524">
            <v>18789.47</v>
          </cell>
          <cell r="D524">
            <v>18789.47</v>
          </cell>
          <cell r="E524">
            <v>18789.47</v>
          </cell>
          <cell r="F524">
            <v>18789.47</v>
          </cell>
          <cell r="G524">
            <v>18789.47</v>
          </cell>
          <cell r="H524">
            <v>18789.47</v>
          </cell>
          <cell r="I524">
            <v>18789.47</v>
          </cell>
          <cell r="J524">
            <v>18789.47</v>
          </cell>
          <cell r="K524">
            <v>18789.47</v>
          </cell>
          <cell r="L524">
            <v>18789.47</v>
          </cell>
          <cell r="M524">
            <v>18789.47</v>
          </cell>
          <cell r="N524">
            <v>18789.47</v>
          </cell>
          <cell r="O524">
            <v>18789.47</v>
          </cell>
        </row>
        <row r="525">
          <cell r="A525">
            <v>18789.47</v>
          </cell>
          <cell r="B525">
            <v>18789.47</v>
          </cell>
          <cell r="C525">
            <v>18789.47</v>
          </cell>
          <cell r="D525">
            <v>18789.47</v>
          </cell>
          <cell r="E525">
            <v>18789.47</v>
          </cell>
          <cell r="F525">
            <v>18789.47</v>
          </cell>
          <cell r="G525">
            <v>18789.47</v>
          </cell>
          <cell r="H525">
            <v>18789.47</v>
          </cell>
          <cell r="I525">
            <v>18789.47</v>
          </cell>
          <cell r="J525">
            <v>18789.47</v>
          </cell>
          <cell r="K525">
            <v>18789.47</v>
          </cell>
          <cell r="L525">
            <v>18789.47</v>
          </cell>
          <cell r="M525">
            <v>18789.47</v>
          </cell>
          <cell r="N525">
            <v>18789.47</v>
          </cell>
          <cell r="O525">
            <v>18789.47</v>
          </cell>
        </row>
        <row r="526">
          <cell r="A526">
            <v>18789.47</v>
          </cell>
          <cell r="B526">
            <v>18789.47</v>
          </cell>
          <cell r="C526">
            <v>18789.47</v>
          </cell>
          <cell r="D526">
            <v>18789.47</v>
          </cell>
          <cell r="E526">
            <v>18789.47</v>
          </cell>
          <cell r="F526">
            <v>18789.47</v>
          </cell>
          <cell r="G526">
            <v>18789.47</v>
          </cell>
          <cell r="H526">
            <v>18789.47</v>
          </cell>
          <cell r="I526">
            <v>18789.47</v>
          </cell>
          <cell r="J526">
            <v>18789.47</v>
          </cell>
          <cell r="K526">
            <v>18789.47</v>
          </cell>
          <cell r="L526">
            <v>18789.47</v>
          </cell>
          <cell r="M526">
            <v>18789.47</v>
          </cell>
          <cell r="N526">
            <v>18789.47</v>
          </cell>
          <cell r="O526">
            <v>18789.47</v>
          </cell>
        </row>
        <row r="527">
          <cell r="A527">
            <v>18789.47</v>
          </cell>
          <cell r="B527">
            <v>18789.47</v>
          </cell>
          <cell r="C527">
            <v>18789.47</v>
          </cell>
          <cell r="D527">
            <v>18789.47</v>
          </cell>
          <cell r="E527">
            <v>18789.47</v>
          </cell>
          <cell r="F527">
            <v>18789.47</v>
          </cell>
          <cell r="G527">
            <v>18789.47</v>
          </cell>
          <cell r="H527">
            <v>18789.47</v>
          </cell>
          <cell r="I527">
            <v>18789.47</v>
          </cell>
          <cell r="J527">
            <v>18789.47</v>
          </cell>
          <cell r="K527">
            <v>18789.47</v>
          </cell>
          <cell r="L527">
            <v>18789.47</v>
          </cell>
          <cell r="M527">
            <v>18789.47</v>
          </cell>
          <cell r="N527">
            <v>18789.47</v>
          </cell>
          <cell r="O527">
            <v>18789.47</v>
          </cell>
        </row>
        <row r="528">
          <cell r="A528">
            <v>18789.47</v>
          </cell>
          <cell r="B528">
            <v>18789.47</v>
          </cell>
          <cell r="C528">
            <v>18789.47</v>
          </cell>
          <cell r="D528">
            <v>18789.47</v>
          </cell>
          <cell r="E528">
            <v>18789.47</v>
          </cell>
          <cell r="F528">
            <v>18789.47</v>
          </cell>
          <cell r="G528">
            <v>18789.47</v>
          </cell>
          <cell r="H528">
            <v>18789.47</v>
          </cell>
          <cell r="I528">
            <v>18789.47</v>
          </cell>
          <cell r="J528">
            <v>18789.47</v>
          </cell>
          <cell r="K528">
            <v>18789.47</v>
          </cell>
          <cell r="L528">
            <v>18789.47</v>
          </cell>
          <cell r="M528">
            <v>18789.47</v>
          </cell>
          <cell r="N528">
            <v>18789.47</v>
          </cell>
          <cell r="O528">
            <v>18789.47</v>
          </cell>
        </row>
        <row r="529">
          <cell r="A529">
            <v>18789.47</v>
          </cell>
          <cell r="B529">
            <v>18789.47</v>
          </cell>
          <cell r="C529">
            <v>18789.47</v>
          </cell>
          <cell r="D529">
            <v>18789.47</v>
          </cell>
          <cell r="E529">
            <v>18789.47</v>
          </cell>
          <cell r="F529">
            <v>18789.47</v>
          </cell>
          <cell r="G529">
            <v>18789.47</v>
          </cell>
          <cell r="H529">
            <v>18789.47</v>
          </cell>
          <cell r="I529">
            <v>18789.47</v>
          </cell>
          <cell r="J529">
            <v>18789.47</v>
          </cell>
          <cell r="K529">
            <v>18789.47</v>
          </cell>
          <cell r="L529">
            <v>18789.47</v>
          </cell>
          <cell r="M529">
            <v>18789.47</v>
          </cell>
          <cell r="N529">
            <v>18789.47</v>
          </cell>
          <cell r="O529">
            <v>18789.47</v>
          </cell>
        </row>
        <row r="530">
          <cell r="A530">
            <v>18789.47</v>
          </cell>
          <cell r="B530">
            <v>18789.47</v>
          </cell>
          <cell r="C530">
            <v>18789.47</v>
          </cell>
          <cell r="D530">
            <v>18789.47</v>
          </cell>
          <cell r="E530">
            <v>18789.47</v>
          </cell>
          <cell r="F530">
            <v>18789.47</v>
          </cell>
          <cell r="G530">
            <v>18789.47</v>
          </cell>
          <cell r="H530">
            <v>18789.47</v>
          </cell>
          <cell r="I530">
            <v>18789.47</v>
          </cell>
          <cell r="J530">
            <v>18789.47</v>
          </cell>
          <cell r="K530">
            <v>18789.47</v>
          </cell>
          <cell r="L530">
            <v>18789.47</v>
          </cell>
          <cell r="M530">
            <v>18789.47</v>
          </cell>
          <cell r="N530">
            <v>18789.47</v>
          </cell>
          <cell r="O530">
            <v>18789.47</v>
          </cell>
        </row>
        <row r="531">
          <cell r="A531">
            <v>18789.47</v>
          </cell>
          <cell r="B531">
            <v>18789.47</v>
          </cell>
          <cell r="C531">
            <v>18789.47</v>
          </cell>
          <cell r="D531">
            <v>18789.47</v>
          </cell>
          <cell r="E531">
            <v>18789.47</v>
          </cell>
          <cell r="F531">
            <v>18789.47</v>
          </cell>
          <cell r="G531">
            <v>18789.47</v>
          </cell>
          <cell r="H531">
            <v>18789.47</v>
          </cell>
          <cell r="I531">
            <v>18789.47</v>
          </cell>
          <cell r="J531">
            <v>18789.47</v>
          </cell>
          <cell r="K531">
            <v>18789.47</v>
          </cell>
          <cell r="L531">
            <v>18789.47</v>
          </cell>
          <cell r="M531">
            <v>18789.47</v>
          </cell>
          <cell r="N531">
            <v>18789.47</v>
          </cell>
          <cell r="O531">
            <v>18789.47</v>
          </cell>
        </row>
        <row r="532">
          <cell r="A532">
            <v>18789.47</v>
          </cell>
          <cell r="B532">
            <v>18789.47</v>
          </cell>
          <cell r="C532">
            <v>18789.47</v>
          </cell>
          <cell r="D532">
            <v>18789.47</v>
          </cell>
          <cell r="E532">
            <v>18789.47</v>
          </cell>
          <cell r="F532">
            <v>18789.47</v>
          </cell>
          <cell r="G532">
            <v>18789.47</v>
          </cell>
          <cell r="H532">
            <v>18789.47</v>
          </cell>
          <cell r="I532">
            <v>18789.47</v>
          </cell>
          <cell r="J532">
            <v>18789.47</v>
          </cell>
          <cell r="K532">
            <v>18789.47</v>
          </cell>
          <cell r="L532">
            <v>18789.47</v>
          </cell>
          <cell r="M532">
            <v>18789.47</v>
          </cell>
          <cell r="N532">
            <v>18789.47</v>
          </cell>
          <cell r="O532">
            <v>18789.47</v>
          </cell>
        </row>
        <row r="533">
          <cell r="A533">
            <v>18789.47</v>
          </cell>
          <cell r="B533">
            <v>18789.47</v>
          </cell>
          <cell r="C533">
            <v>18789.47</v>
          </cell>
          <cell r="D533">
            <v>18789.47</v>
          </cell>
          <cell r="E533">
            <v>18789.47</v>
          </cell>
          <cell r="F533">
            <v>18789.47</v>
          </cell>
          <cell r="G533">
            <v>18789.47</v>
          </cell>
          <cell r="H533">
            <v>18789.47</v>
          </cell>
          <cell r="I533">
            <v>18789.47</v>
          </cell>
          <cell r="J533">
            <v>18789.47</v>
          </cell>
          <cell r="K533">
            <v>18789.47</v>
          </cell>
          <cell r="L533">
            <v>18789.47</v>
          </cell>
          <cell r="M533">
            <v>18789.47</v>
          </cell>
          <cell r="N533">
            <v>18789.47</v>
          </cell>
          <cell r="O533">
            <v>18789.47</v>
          </cell>
        </row>
        <row r="534">
          <cell r="A534">
            <v>18789.47</v>
          </cell>
          <cell r="B534">
            <v>18789.47</v>
          </cell>
          <cell r="C534">
            <v>18789.47</v>
          </cell>
          <cell r="D534">
            <v>18789.47</v>
          </cell>
          <cell r="E534">
            <v>18789.47</v>
          </cell>
          <cell r="F534">
            <v>18789.47</v>
          </cell>
          <cell r="G534">
            <v>18789.47</v>
          </cell>
          <cell r="H534">
            <v>18789.47</v>
          </cell>
          <cell r="I534">
            <v>18789.47</v>
          </cell>
          <cell r="J534">
            <v>18789.47</v>
          </cell>
          <cell r="K534">
            <v>18789.47</v>
          </cell>
          <cell r="L534">
            <v>18789.47</v>
          </cell>
          <cell r="M534">
            <v>18789.47</v>
          </cell>
          <cell r="N534">
            <v>18789.47</v>
          </cell>
          <cell r="O534">
            <v>18789.47</v>
          </cell>
        </row>
        <row r="535">
          <cell r="A535">
            <v>18789.47</v>
          </cell>
          <cell r="B535">
            <v>18789.47</v>
          </cell>
          <cell r="C535">
            <v>18789.47</v>
          </cell>
          <cell r="D535">
            <v>18789.47</v>
          </cell>
          <cell r="E535">
            <v>18789.47</v>
          </cell>
          <cell r="F535">
            <v>18789.47</v>
          </cell>
          <cell r="G535">
            <v>18789.47</v>
          </cell>
          <cell r="H535">
            <v>18789.47</v>
          </cell>
          <cell r="I535">
            <v>18789.47</v>
          </cell>
          <cell r="J535">
            <v>18789.47</v>
          </cell>
          <cell r="K535">
            <v>18789.47</v>
          </cell>
          <cell r="L535">
            <v>18789.47</v>
          </cell>
          <cell r="M535">
            <v>18789.47</v>
          </cell>
          <cell r="N535">
            <v>18789.47</v>
          </cell>
          <cell r="O535">
            <v>18789.47</v>
          </cell>
        </row>
        <row r="536">
          <cell r="A536">
            <v>18789.47</v>
          </cell>
          <cell r="B536">
            <v>18789.47</v>
          </cell>
          <cell r="C536">
            <v>18789.47</v>
          </cell>
          <cell r="D536">
            <v>18789.47</v>
          </cell>
          <cell r="E536">
            <v>18789.47</v>
          </cell>
          <cell r="F536">
            <v>18789.47</v>
          </cell>
          <cell r="G536">
            <v>18789.47</v>
          </cell>
          <cell r="H536">
            <v>18789.47</v>
          </cell>
          <cell r="I536">
            <v>18789.47</v>
          </cell>
          <cell r="J536">
            <v>18789.47</v>
          </cell>
          <cell r="K536">
            <v>18789.47</v>
          </cell>
          <cell r="L536">
            <v>18789.47</v>
          </cell>
          <cell r="M536">
            <v>18789.47</v>
          </cell>
          <cell r="N536">
            <v>18789.47</v>
          </cell>
          <cell r="O536">
            <v>18789.47</v>
          </cell>
        </row>
        <row r="537">
          <cell r="A537">
            <v>18789.47</v>
          </cell>
          <cell r="B537">
            <v>18789.47</v>
          </cell>
          <cell r="C537">
            <v>18789.47</v>
          </cell>
          <cell r="D537">
            <v>18789.47</v>
          </cell>
          <cell r="E537">
            <v>18789.47</v>
          </cell>
          <cell r="F537">
            <v>18789.47</v>
          </cell>
          <cell r="G537">
            <v>18789.47</v>
          </cell>
          <cell r="H537">
            <v>18789.47</v>
          </cell>
          <cell r="I537">
            <v>18789.47</v>
          </cell>
          <cell r="J537">
            <v>18789.47</v>
          </cell>
          <cell r="K537">
            <v>18789.47</v>
          </cell>
          <cell r="L537">
            <v>18789.47</v>
          </cell>
          <cell r="M537">
            <v>18789.47</v>
          </cell>
          <cell r="N537">
            <v>18789.47</v>
          </cell>
          <cell r="O537">
            <v>18789.47</v>
          </cell>
        </row>
        <row r="538">
          <cell r="A538">
            <v>18789.47</v>
          </cell>
          <cell r="B538">
            <v>18789.47</v>
          </cell>
          <cell r="C538">
            <v>18789.47</v>
          </cell>
          <cell r="D538">
            <v>18789.47</v>
          </cell>
          <cell r="E538">
            <v>18789.47</v>
          </cell>
          <cell r="F538">
            <v>18789.47</v>
          </cell>
          <cell r="G538">
            <v>18789.47</v>
          </cell>
          <cell r="H538">
            <v>18789.47</v>
          </cell>
          <cell r="I538">
            <v>18789.47</v>
          </cell>
          <cell r="J538">
            <v>18789.47</v>
          </cell>
          <cell r="K538">
            <v>18789.47</v>
          </cell>
          <cell r="L538">
            <v>18789.47</v>
          </cell>
          <cell r="M538">
            <v>18789.47</v>
          </cell>
          <cell r="N538">
            <v>18789.47</v>
          </cell>
          <cell r="O538">
            <v>18789.47</v>
          </cell>
        </row>
        <row r="539">
          <cell r="A539">
            <v>18789.47</v>
          </cell>
          <cell r="B539">
            <v>18789.47</v>
          </cell>
          <cell r="C539">
            <v>18789.47</v>
          </cell>
          <cell r="D539">
            <v>18789.47</v>
          </cell>
          <cell r="E539">
            <v>18789.47</v>
          </cell>
          <cell r="F539">
            <v>18789.47</v>
          </cell>
          <cell r="G539">
            <v>18789.47</v>
          </cell>
          <cell r="H539">
            <v>18789.47</v>
          </cell>
          <cell r="I539">
            <v>18789.47</v>
          </cell>
          <cell r="J539">
            <v>18789.47</v>
          </cell>
          <cell r="K539">
            <v>18789.47</v>
          </cell>
          <cell r="L539">
            <v>18789.47</v>
          </cell>
          <cell r="M539">
            <v>18789.47</v>
          </cell>
          <cell r="N539">
            <v>18789.47</v>
          </cell>
          <cell r="O539">
            <v>18789.47</v>
          </cell>
        </row>
        <row r="540">
          <cell r="A540">
            <v>18789.47</v>
          </cell>
          <cell r="B540">
            <v>18789.47</v>
          </cell>
          <cell r="C540">
            <v>18789.47</v>
          </cell>
          <cell r="D540">
            <v>18789.47</v>
          </cell>
          <cell r="E540">
            <v>18789.47</v>
          </cell>
          <cell r="F540">
            <v>18789.47</v>
          </cell>
          <cell r="G540">
            <v>18789.47</v>
          </cell>
          <cell r="H540">
            <v>18789.47</v>
          </cell>
          <cell r="I540">
            <v>18789.47</v>
          </cell>
          <cell r="J540">
            <v>18789.47</v>
          </cell>
          <cell r="K540">
            <v>18789.47</v>
          </cell>
          <cell r="L540">
            <v>18789.47</v>
          </cell>
          <cell r="M540">
            <v>18789.47</v>
          </cell>
          <cell r="N540">
            <v>18789.47</v>
          </cell>
          <cell r="O540">
            <v>18789.47</v>
          </cell>
        </row>
        <row r="541">
          <cell r="A541">
            <v>18789.47</v>
          </cell>
          <cell r="B541">
            <v>18789.47</v>
          </cell>
          <cell r="C541">
            <v>18789.47</v>
          </cell>
          <cell r="D541">
            <v>18789.47</v>
          </cell>
          <cell r="E541">
            <v>18789.47</v>
          </cell>
          <cell r="F541">
            <v>18789.47</v>
          </cell>
          <cell r="G541">
            <v>18789.47</v>
          </cell>
          <cell r="H541">
            <v>18789.47</v>
          </cell>
          <cell r="I541">
            <v>18789.47</v>
          </cell>
          <cell r="J541">
            <v>18789.47</v>
          </cell>
          <cell r="K541">
            <v>18789.47</v>
          </cell>
          <cell r="L541">
            <v>18789.47</v>
          </cell>
          <cell r="M541">
            <v>18789.47</v>
          </cell>
          <cell r="N541">
            <v>18789.47</v>
          </cell>
          <cell r="O541">
            <v>18789.47</v>
          </cell>
        </row>
        <row r="542">
          <cell r="A542">
            <v>18789.47</v>
          </cell>
          <cell r="B542">
            <v>18789.47</v>
          </cell>
          <cell r="C542">
            <v>18789.47</v>
          </cell>
          <cell r="D542">
            <v>18789.47</v>
          </cell>
          <cell r="E542">
            <v>18789.47</v>
          </cell>
          <cell r="F542">
            <v>18789.47</v>
          </cell>
          <cell r="G542">
            <v>18789.47</v>
          </cell>
          <cell r="H542">
            <v>18789.47</v>
          </cell>
          <cell r="I542">
            <v>18789.47</v>
          </cell>
          <cell r="J542">
            <v>18789.47</v>
          </cell>
          <cell r="K542">
            <v>18789.47</v>
          </cell>
          <cell r="L542">
            <v>18789.47</v>
          </cell>
          <cell r="M542">
            <v>18789.47</v>
          </cell>
          <cell r="N542">
            <v>18789.47</v>
          </cell>
          <cell r="O542">
            <v>18789.47</v>
          </cell>
        </row>
        <row r="543">
          <cell r="A543">
            <v>18789.47</v>
          </cell>
          <cell r="B543">
            <v>18789.47</v>
          </cell>
          <cell r="C543">
            <v>18789.47</v>
          </cell>
          <cell r="D543">
            <v>18789.47</v>
          </cell>
          <cell r="E543">
            <v>18789.47</v>
          </cell>
          <cell r="F543">
            <v>18789.47</v>
          </cell>
          <cell r="G543">
            <v>18789.47</v>
          </cell>
          <cell r="H543">
            <v>18789.47</v>
          </cell>
          <cell r="I543">
            <v>18789.47</v>
          </cell>
          <cell r="J543">
            <v>18789.47</v>
          </cell>
          <cell r="K543">
            <v>18789.47</v>
          </cell>
          <cell r="L543">
            <v>18789.47</v>
          </cell>
          <cell r="M543">
            <v>18789.47</v>
          </cell>
          <cell r="N543">
            <v>18789.47</v>
          </cell>
          <cell r="O543">
            <v>18789.47</v>
          </cell>
        </row>
        <row r="544">
          <cell r="A544">
            <v>18789.47</v>
          </cell>
          <cell r="B544">
            <v>18789.47</v>
          </cell>
          <cell r="C544">
            <v>18789.47</v>
          </cell>
          <cell r="D544">
            <v>18789.47</v>
          </cell>
          <cell r="E544">
            <v>18789.47</v>
          </cell>
          <cell r="F544">
            <v>18789.47</v>
          </cell>
          <cell r="G544">
            <v>18789.47</v>
          </cell>
          <cell r="H544">
            <v>18789.47</v>
          </cell>
          <cell r="I544">
            <v>18789.47</v>
          </cell>
          <cell r="J544">
            <v>18789.47</v>
          </cell>
          <cell r="K544">
            <v>18789.47</v>
          </cell>
          <cell r="L544">
            <v>18789.47</v>
          </cell>
          <cell r="M544">
            <v>18789.47</v>
          </cell>
          <cell r="N544">
            <v>18789.47</v>
          </cell>
          <cell r="O544">
            <v>18789.47</v>
          </cell>
        </row>
        <row r="545">
          <cell r="A545">
            <v>18789.47</v>
          </cell>
          <cell r="B545">
            <v>18789.47</v>
          </cell>
          <cell r="C545">
            <v>18789.47</v>
          </cell>
          <cell r="D545">
            <v>18789.47</v>
          </cell>
          <cell r="E545">
            <v>18789.47</v>
          </cell>
          <cell r="F545">
            <v>18789.47</v>
          </cell>
          <cell r="G545">
            <v>18789.47</v>
          </cell>
          <cell r="H545">
            <v>18789.47</v>
          </cell>
          <cell r="I545">
            <v>18789.47</v>
          </cell>
          <cell r="J545">
            <v>18789.47</v>
          </cell>
          <cell r="K545">
            <v>18789.47</v>
          </cell>
          <cell r="L545">
            <v>18789.47</v>
          </cell>
          <cell r="M545">
            <v>18789.47</v>
          </cell>
          <cell r="N545">
            <v>18789.47</v>
          </cell>
          <cell r="O545">
            <v>18789.47</v>
          </cell>
        </row>
        <row r="546">
          <cell r="A546">
            <v>18789.47</v>
          </cell>
          <cell r="B546">
            <v>18789.47</v>
          </cell>
          <cell r="C546">
            <v>18789.47</v>
          </cell>
          <cell r="D546">
            <v>18789.47</v>
          </cell>
          <cell r="E546">
            <v>18789.47</v>
          </cell>
          <cell r="F546">
            <v>18789.47</v>
          </cell>
          <cell r="G546">
            <v>18789.47</v>
          </cell>
          <cell r="H546">
            <v>18789.47</v>
          </cell>
          <cell r="I546">
            <v>18789.47</v>
          </cell>
          <cell r="J546">
            <v>18789.47</v>
          </cell>
          <cell r="K546">
            <v>18789.47</v>
          </cell>
          <cell r="L546">
            <v>18789.47</v>
          </cell>
          <cell r="M546">
            <v>18789.47</v>
          </cell>
          <cell r="N546">
            <v>18789.47</v>
          </cell>
          <cell r="O546">
            <v>18789.47</v>
          </cell>
        </row>
        <row r="547">
          <cell r="A547">
            <v>18789.47</v>
          </cell>
          <cell r="B547">
            <v>18789.47</v>
          </cell>
          <cell r="C547">
            <v>18789.47</v>
          </cell>
          <cell r="D547">
            <v>18789.47</v>
          </cell>
          <cell r="E547">
            <v>18789.47</v>
          </cell>
          <cell r="F547">
            <v>18789.47</v>
          </cell>
          <cell r="G547">
            <v>18789.47</v>
          </cell>
          <cell r="H547">
            <v>18789.47</v>
          </cell>
          <cell r="I547">
            <v>18789.47</v>
          </cell>
          <cell r="J547">
            <v>18789.47</v>
          </cell>
          <cell r="K547">
            <v>18789.47</v>
          </cell>
          <cell r="L547">
            <v>18789.47</v>
          </cell>
          <cell r="M547">
            <v>18789.47</v>
          </cell>
          <cell r="N547">
            <v>18789.47</v>
          </cell>
          <cell r="O547">
            <v>18789.47</v>
          </cell>
        </row>
        <row r="548">
          <cell r="A548">
            <v>18789.47</v>
          </cell>
          <cell r="B548">
            <v>18789.47</v>
          </cell>
          <cell r="C548">
            <v>18789.47</v>
          </cell>
          <cell r="D548">
            <v>18789.47</v>
          </cell>
          <cell r="E548">
            <v>18789.47</v>
          </cell>
          <cell r="F548">
            <v>18789.47</v>
          </cell>
          <cell r="G548">
            <v>18789.47</v>
          </cell>
          <cell r="H548">
            <v>18789.47</v>
          </cell>
          <cell r="I548">
            <v>18789.47</v>
          </cell>
          <cell r="J548">
            <v>18789.47</v>
          </cell>
          <cell r="K548">
            <v>18789.47</v>
          </cell>
          <cell r="L548">
            <v>18789.47</v>
          </cell>
          <cell r="M548">
            <v>18789.47</v>
          </cell>
          <cell r="N548">
            <v>18789.47</v>
          </cell>
          <cell r="O548">
            <v>18789.47</v>
          </cell>
        </row>
        <row r="549">
          <cell r="A549">
            <v>18789.47</v>
          </cell>
          <cell r="B549">
            <v>18789.47</v>
          </cell>
          <cell r="C549">
            <v>18789.47</v>
          </cell>
          <cell r="D549">
            <v>18789.47</v>
          </cell>
          <cell r="E549">
            <v>18789.47</v>
          </cell>
          <cell r="F549">
            <v>18789.47</v>
          </cell>
          <cell r="G549">
            <v>18789.47</v>
          </cell>
          <cell r="H549">
            <v>18789.47</v>
          </cell>
          <cell r="I549">
            <v>18789.47</v>
          </cell>
          <cell r="J549">
            <v>18789.47</v>
          </cell>
          <cell r="K549">
            <v>18789.47</v>
          </cell>
          <cell r="L549">
            <v>18789.47</v>
          </cell>
          <cell r="M549">
            <v>18789.47</v>
          </cell>
          <cell r="N549">
            <v>18789.47</v>
          </cell>
          <cell r="O549">
            <v>18789.47</v>
          </cell>
        </row>
        <row r="550">
          <cell r="A550">
            <v>18789.47</v>
          </cell>
          <cell r="B550">
            <v>18789.47</v>
          </cell>
          <cell r="C550">
            <v>18789.47</v>
          </cell>
          <cell r="D550">
            <v>18789.47</v>
          </cell>
          <cell r="E550">
            <v>18789.47</v>
          </cell>
          <cell r="F550">
            <v>18789.47</v>
          </cell>
          <cell r="G550">
            <v>18789.47</v>
          </cell>
          <cell r="H550">
            <v>18789.47</v>
          </cell>
          <cell r="I550">
            <v>18789.47</v>
          </cell>
          <cell r="J550">
            <v>18789.47</v>
          </cell>
          <cell r="K550">
            <v>18789.47</v>
          </cell>
          <cell r="L550">
            <v>18789.47</v>
          </cell>
          <cell r="M550">
            <v>18789.47</v>
          </cell>
          <cell r="N550">
            <v>18789.47</v>
          </cell>
          <cell r="O550">
            <v>18789.47</v>
          </cell>
        </row>
        <row r="551">
          <cell r="A551">
            <v>18789.47</v>
          </cell>
          <cell r="B551">
            <v>18789.47</v>
          </cell>
          <cell r="C551">
            <v>18789.47</v>
          </cell>
          <cell r="D551">
            <v>18789.47</v>
          </cell>
          <cell r="E551">
            <v>18789.47</v>
          </cell>
          <cell r="F551">
            <v>18789.47</v>
          </cell>
          <cell r="G551">
            <v>18789.47</v>
          </cell>
          <cell r="H551">
            <v>18789.47</v>
          </cell>
          <cell r="I551">
            <v>18789.47</v>
          </cell>
          <cell r="J551">
            <v>18789.47</v>
          </cell>
          <cell r="K551">
            <v>18789.47</v>
          </cell>
          <cell r="L551">
            <v>18789.47</v>
          </cell>
          <cell r="M551">
            <v>18789.47</v>
          </cell>
          <cell r="N551">
            <v>18789.47</v>
          </cell>
          <cell r="O551">
            <v>18789.47</v>
          </cell>
        </row>
        <row r="552">
          <cell r="A552">
            <v>18789.47</v>
          </cell>
          <cell r="B552">
            <v>18789.47</v>
          </cell>
          <cell r="C552">
            <v>18789.47</v>
          </cell>
          <cell r="D552">
            <v>18789.47</v>
          </cell>
          <cell r="E552">
            <v>18789.47</v>
          </cell>
          <cell r="F552">
            <v>18789.47</v>
          </cell>
          <cell r="G552">
            <v>18789.47</v>
          </cell>
          <cell r="H552">
            <v>18789.47</v>
          </cell>
          <cell r="I552">
            <v>18789.47</v>
          </cell>
          <cell r="J552">
            <v>18789.47</v>
          </cell>
          <cell r="K552">
            <v>18789.47</v>
          </cell>
          <cell r="L552">
            <v>18789.47</v>
          </cell>
          <cell r="M552">
            <v>18789.47</v>
          </cell>
          <cell r="N552">
            <v>18789.47</v>
          </cell>
          <cell r="O552">
            <v>18789.47</v>
          </cell>
        </row>
        <row r="553">
          <cell r="A553">
            <v>18789.47</v>
          </cell>
          <cell r="B553">
            <v>18789.47</v>
          </cell>
          <cell r="C553">
            <v>18789.47</v>
          </cell>
          <cell r="D553">
            <v>18789.47</v>
          </cell>
          <cell r="E553">
            <v>18789.47</v>
          </cell>
          <cell r="F553">
            <v>18789.47</v>
          </cell>
          <cell r="G553">
            <v>18789.47</v>
          </cell>
          <cell r="H553">
            <v>18789.47</v>
          </cell>
          <cell r="I553">
            <v>18789.47</v>
          </cell>
          <cell r="J553">
            <v>18789.47</v>
          </cell>
          <cell r="K553">
            <v>18789.47</v>
          </cell>
          <cell r="L553">
            <v>18789.47</v>
          </cell>
          <cell r="M553">
            <v>18789.47</v>
          </cell>
          <cell r="N553">
            <v>18789.47</v>
          </cell>
          <cell r="O553">
            <v>18789.47</v>
          </cell>
        </row>
        <row r="554">
          <cell r="A554">
            <v>18789.47</v>
          </cell>
          <cell r="B554">
            <v>18789.47</v>
          </cell>
          <cell r="C554">
            <v>18789.47</v>
          </cell>
          <cell r="D554">
            <v>18789.47</v>
          </cell>
          <cell r="E554">
            <v>18789.47</v>
          </cell>
          <cell r="F554">
            <v>18789.47</v>
          </cell>
          <cell r="G554">
            <v>18789.47</v>
          </cell>
          <cell r="H554">
            <v>18789.47</v>
          </cell>
          <cell r="I554">
            <v>18789.47</v>
          </cell>
          <cell r="J554">
            <v>18789.47</v>
          </cell>
          <cell r="K554">
            <v>18789.47</v>
          </cell>
          <cell r="L554">
            <v>18789.47</v>
          </cell>
          <cell r="M554">
            <v>18789.47</v>
          </cell>
          <cell r="N554">
            <v>18789.47</v>
          </cell>
          <cell r="O554">
            <v>18789.47</v>
          </cell>
        </row>
        <row r="555">
          <cell r="A555">
            <v>18789.47</v>
          </cell>
          <cell r="B555">
            <v>18789.47</v>
          </cell>
          <cell r="C555">
            <v>18789.47</v>
          </cell>
          <cell r="D555">
            <v>18789.47</v>
          </cell>
          <cell r="E555">
            <v>18789.47</v>
          </cell>
          <cell r="F555">
            <v>18789.47</v>
          </cell>
          <cell r="G555">
            <v>18789.47</v>
          </cell>
          <cell r="H555">
            <v>18789.47</v>
          </cell>
          <cell r="I555">
            <v>18789.47</v>
          </cell>
          <cell r="J555">
            <v>18789.47</v>
          </cell>
          <cell r="K555">
            <v>18789.47</v>
          </cell>
          <cell r="L555">
            <v>18789.47</v>
          </cell>
          <cell r="M555">
            <v>18789.47</v>
          </cell>
          <cell r="N555">
            <v>18789.47</v>
          </cell>
          <cell r="O555">
            <v>18789.47</v>
          </cell>
        </row>
        <row r="556">
          <cell r="A556">
            <v>18789.47</v>
          </cell>
          <cell r="B556">
            <v>18789.47</v>
          </cell>
          <cell r="C556">
            <v>18789.47</v>
          </cell>
          <cell r="D556">
            <v>18789.47</v>
          </cell>
          <cell r="E556">
            <v>18789.47</v>
          </cell>
          <cell r="F556">
            <v>18789.47</v>
          </cell>
          <cell r="G556">
            <v>18789.47</v>
          </cell>
          <cell r="H556">
            <v>18789.47</v>
          </cell>
          <cell r="I556">
            <v>18789.47</v>
          </cell>
          <cell r="J556">
            <v>18789.47</v>
          </cell>
          <cell r="K556">
            <v>18789.47</v>
          </cell>
          <cell r="L556">
            <v>18789.47</v>
          </cell>
          <cell r="M556">
            <v>18789.47</v>
          </cell>
          <cell r="N556">
            <v>18789.47</v>
          </cell>
          <cell r="O556">
            <v>18789.47</v>
          </cell>
        </row>
        <row r="557">
          <cell r="A557">
            <v>18789.47</v>
          </cell>
          <cell r="B557">
            <v>18789.47</v>
          </cell>
          <cell r="C557">
            <v>18789.47</v>
          </cell>
          <cell r="D557">
            <v>18789.47</v>
          </cell>
          <cell r="E557">
            <v>18789.47</v>
          </cell>
          <cell r="F557">
            <v>18789.47</v>
          </cell>
          <cell r="G557">
            <v>18789.47</v>
          </cell>
          <cell r="H557">
            <v>18789.47</v>
          </cell>
          <cell r="I557">
            <v>18789.47</v>
          </cell>
          <cell r="J557">
            <v>18789.47</v>
          </cell>
          <cell r="K557">
            <v>18789.47</v>
          </cell>
          <cell r="L557">
            <v>18789.47</v>
          </cell>
          <cell r="M557">
            <v>18789.47</v>
          </cell>
          <cell r="N557">
            <v>18789.47</v>
          </cell>
          <cell r="O557">
            <v>18789.47</v>
          </cell>
        </row>
        <row r="558">
          <cell r="A558">
            <v>18789.47</v>
          </cell>
          <cell r="B558">
            <v>18789.47</v>
          </cell>
          <cell r="C558">
            <v>18789.47</v>
          </cell>
          <cell r="D558">
            <v>18789.47</v>
          </cell>
          <cell r="E558">
            <v>18789.47</v>
          </cell>
          <cell r="F558">
            <v>18789.47</v>
          </cell>
          <cell r="G558">
            <v>18789.47</v>
          </cell>
          <cell r="H558">
            <v>18789.47</v>
          </cell>
          <cell r="I558">
            <v>18789.47</v>
          </cell>
          <cell r="J558">
            <v>18789.47</v>
          </cell>
          <cell r="K558">
            <v>18789.47</v>
          </cell>
          <cell r="L558">
            <v>18789.47</v>
          </cell>
          <cell r="M558">
            <v>18789.47</v>
          </cell>
          <cell r="N558">
            <v>18789.47</v>
          </cell>
          <cell r="O558">
            <v>18789.47</v>
          </cell>
        </row>
        <row r="559">
          <cell r="A559">
            <v>18789.47</v>
          </cell>
          <cell r="B559">
            <v>18789.47</v>
          </cell>
          <cell r="C559">
            <v>18789.47</v>
          </cell>
          <cell r="D559">
            <v>18789.47</v>
          </cell>
          <cell r="E559">
            <v>18789.47</v>
          </cell>
          <cell r="F559">
            <v>18789.47</v>
          </cell>
          <cell r="G559">
            <v>18789.47</v>
          </cell>
          <cell r="H559">
            <v>18789.47</v>
          </cell>
          <cell r="I559">
            <v>18789.47</v>
          </cell>
          <cell r="J559">
            <v>18789.47</v>
          </cell>
          <cell r="K559">
            <v>18789.47</v>
          </cell>
          <cell r="L559">
            <v>18789.47</v>
          </cell>
          <cell r="M559">
            <v>18789.47</v>
          </cell>
          <cell r="N559">
            <v>18789.47</v>
          </cell>
          <cell r="O559">
            <v>18789.47</v>
          </cell>
        </row>
        <row r="560">
          <cell r="A560">
            <v>18789.47</v>
          </cell>
          <cell r="B560">
            <v>18789.47</v>
          </cell>
          <cell r="C560">
            <v>18789.47</v>
          </cell>
          <cell r="D560">
            <v>18789.47</v>
          </cell>
          <cell r="E560">
            <v>18789.47</v>
          </cell>
          <cell r="F560">
            <v>18789.47</v>
          </cell>
          <cell r="G560">
            <v>18789.47</v>
          </cell>
          <cell r="H560">
            <v>18789.47</v>
          </cell>
          <cell r="I560">
            <v>18789.47</v>
          </cell>
          <cell r="J560">
            <v>18789.47</v>
          </cell>
          <cell r="K560">
            <v>18789.47</v>
          </cell>
          <cell r="L560">
            <v>18789.47</v>
          </cell>
          <cell r="M560">
            <v>18789.47</v>
          </cell>
          <cell r="N560">
            <v>18789.47</v>
          </cell>
          <cell r="O560">
            <v>18789.47</v>
          </cell>
        </row>
        <row r="561">
          <cell r="A561">
            <v>18789.47</v>
          </cell>
          <cell r="B561">
            <v>18789.47</v>
          </cell>
          <cell r="C561">
            <v>18789.47</v>
          </cell>
          <cell r="D561">
            <v>18789.47</v>
          </cell>
          <cell r="E561">
            <v>18789.47</v>
          </cell>
          <cell r="F561">
            <v>18789.47</v>
          </cell>
          <cell r="G561">
            <v>18789.47</v>
          </cell>
          <cell r="H561">
            <v>18789.47</v>
          </cell>
          <cell r="I561">
            <v>18789.47</v>
          </cell>
          <cell r="J561">
            <v>18789.47</v>
          </cell>
          <cell r="K561">
            <v>18789.47</v>
          </cell>
          <cell r="L561">
            <v>18789.47</v>
          </cell>
          <cell r="M561">
            <v>18789.47</v>
          </cell>
          <cell r="N561">
            <v>18789.47</v>
          </cell>
          <cell r="O561">
            <v>18789.47</v>
          </cell>
        </row>
        <row r="562">
          <cell r="A562">
            <v>18789.47</v>
          </cell>
          <cell r="B562">
            <v>18789.47</v>
          </cell>
          <cell r="C562">
            <v>18789.47</v>
          </cell>
          <cell r="D562">
            <v>18789.47</v>
          </cell>
          <cell r="E562">
            <v>18789.47</v>
          </cell>
          <cell r="F562">
            <v>18789.47</v>
          </cell>
          <cell r="G562">
            <v>18789.47</v>
          </cell>
          <cell r="H562">
            <v>18789.47</v>
          </cell>
          <cell r="I562">
            <v>18789.47</v>
          </cell>
          <cell r="J562">
            <v>18789.47</v>
          </cell>
          <cell r="K562">
            <v>18789.47</v>
          </cell>
          <cell r="L562">
            <v>18789.47</v>
          </cell>
          <cell r="M562">
            <v>18789.47</v>
          </cell>
          <cell r="N562">
            <v>18789.47</v>
          </cell>
          <cell r="O562">
            <v>18789.47</v>
          </cell>
        </row>
        <row r="563">
          <cell r="A563">
            <v>18789.47</v>
          </cell>
          <cell r="B563">
            <v>18789.47</v>
          </cell>
          <cell r="C563">
            <v>18789.47</v>
          </cell>
          <cell r="D563">
            <v>18789.47</v>
          </cell>
          <cell r="E563">
            <v>18789.47</v>
          </cell>
          <cell r="F563">
            <v>18789.47</v>
          </cell>
          <cell r="G563">
            <v>18789.47</v>
          </cell>
          <cell r="H563">
            <v>18789.47</v>
          </cell>
          <cell r="I563">
            <v>18789.47</v>
          </cell>
          <cell r="J563">
            <v>18789.47</v>
          </cell>
          <cell r="K563">
            <v>18789.47</v>
          </cell>
          <cell r="L563">
            <v>18789.47</v>
          </cell>
          <cell r="M563">
            <v>18789.47</v>
          </cell>
          <cell r="N563">
            <v>18789.47</v>
          </cell>
          <cell r="O563">
            <v>18789.47</v>
          </cell>
        </row>
        <row r="564">
          <cell r="A564">
            <v>18789.47</v>
          </cell>
          <cell r="B564">
            <v>18789.47</v>
          </cell>
          <cell r="C564">
            <v>18789.47</v>
          </cell>
          <cell r="D564">
            <v>18789.47</v>
          </cell>
          <cell r="E564">
            <v>18789.47</v>
          </cell>
          <cell r="F564">
            <v>18789.47</v>
          </cell>
          <cell r="G564">
            <v>18789.47</v>
          </cell>
          <cell r="H564">
            <v>18789.47</v>
          </cell>
          <cell r="I564">
            <v>18789.47</v>
          </cell>
          <cell r="J564">
            <v>18789.47</v>
          </cell>
          <cell r="K564">
            <v>18789.47</v>
          </cell>
          <cell r="L564">
            <v>18789.47</v>
          </cell>
          <cell r="M564">
            <v>18789.47</v>
          </cell>
          <cell r="N564">
            <v>18789.47</v>
          </cell>
          <cell r="O564">
            <v>18789.47</v>
          </cell>
        </row>
        <row r="565">
          <cell r="A565">
            <v>18789.47</v>
          </cell>
          <cell r="B565">
            <v>18789.47</v>
          </cell>
          <cell r="C565">
            <v>18789.47</v>
          </cell>
          <cell r="D565">
            <v>18789.47</v>
          </cell>
          <cell r="E565">
            <v>18789.47</v>
          </cell>
          <cell r="F565">
            <v>18789.47</v>
          </cell>
          <cell r="G565">
            <v>18789.47</v>
          </cell>
          <cell r="H565">
            <v>18789.47</v>
          </cell>
          <cell r="I565">
            <v>18789.47</v>
          </cell>
          <cell r="J565">
            <v>18789.47</v>
          </cell>
          <cell r="K565">
            <v>18789.47</v>
          </cell>
          <cell r="L565">
            <v>18789.47</v>
          </cell>
          <cell r="M565">
            <v>18789.47</v>
          </cell>
          <cell r="N565">
            <v>18789.47</v>
          </cell>
          <cell r="O565">
            <v>18789.47</v>
          </cell>
        </row>
        <row r="566">
          <cell r="A566">
            <v>18789.47</v>
          </cell>
          <cell r="B566">
            <v>18789.47</v>
          </cell>
          <cell r="C566">
            <v>18789.47</v>
          </cell>
          <cell r="D566">
            <v>18789.47</v>
          </cell>
          <cell r="E566">
            <v>18789.47</v>
          </cell>
          <cell r="F566">
            <v>18789.47</v>
          </cell>
          <cell r="G566">
            <v>18789.47</v>
          </cell>
          <cell r="H566">
            <v>18789.47</v>
          </cell>
          <cell r="I566">
            <v>18789.47</v>
          </cell>
          <cell r="J566">
            <v>18789.47</v>
          </cell>
          <cell r="K566">
            <v>18789.47</v>
          </cell>
          <cell r="L566">
            <v>18789.47</v>
          </cell>
          <cell r="M566">
            <v>18789.47</v>
          </cell>
          <cell r="N566">
            <v>18789.47</v>
          </cell>
          <cell r="O566">
            <v>18789.47</v>
          </cell>
        </row>
        <row r="567">
          <cell r="A567">
            <v>18789.47</v>
          </cell>
          <cell r="B567">
            <v>18789.47</v>
          </cell>
          <cell r="C567">
            <v>18789.47</v>
          </cell>
          <cell r="D567">
            <v>18789.47</v>
          </cell>
          <cell r="E567">
            <v>18789.47</v>
          </cell>
          <cell r="F567">
            <v>18789.47</v>
          </cell>
          <cell r="G567">
            <v>18789.47</v>
          </cell>
          <cell r="H567">
            <v>18789.47</v>
          </cell>
          <cell r="I567">
            <v>18789.47</v>
          </cell>
          <cell r="J567">
            <v>18789.47</v>
          </cell>
          <cell r="K567">
            <v>18789.47</v>
          </cell>
          <cell r="L567">
            <v>18789.47</v>
          </cell>
          <cell r="M567">
            <v>18789.47</v>
          </cell>
          <cell r="N567">
            <v>18789.47</v>
          </cell>
          <cell r="O567">
            <v>18789.47</v>
          </cell>
        </row>
        <row r="568">
          <cell r="A568">
            <v>18789.47</v>
          </cell>
          <cell r="B568">
            <v>18789.47</v>
          </cell>
          <cell r="C568">
            <v>18789.47</v>
          </cell>
          <cell r="D568">
            <v>18789.47</v>
          </cell>
          <cell r="E568">
            <v>18789.47</v>
          </cell>
          <cell r="F568">
            <v>18789.47</v>
          </cell>
          <cell r="G568">
            <v>18789.47</v>
          </cell>
          <cell r="H568">
            <v>18789.47</v>
          </cell>
          <cell r="I568">
            <v>18789.47</v>
          </cell>
          <cell r="J568">
            <v>18789.47</v>
          </cell>
          <cell r="K568">
            <v>18789.47</v>
          </cell>
          <cell r="L568">
            <v>18789.47</v>
          </cell>
          <cell r="M568">
            <v>18789.47</v>
          </cell>
          <cell r="N568">
            <v>18789.47</v>
          </cell>
          <cell r="O568">
            <v>18789.47</v>
          </cell>
        </row>
        <row r="569">
          <cell r="A569">
            <v>18789.47</v>
          </cell>
          <cell r="B569">
            <v>18789.47</v>
          </cell>
          <cell r="C569">
            <v>18789.47</v>
          </cell>
          <cell r="D569">
            <v>18789.47</v>
          </cell>
          <cell r="E569">
            <v>18789.47</v>
          </cell>
          <cell r="F569">
            <v>18789.47</v>
          </cell>
          <cell r="G569">
            <v>18789.47</v>
          </cell>
          <cell r="H569">
            <v>18789.47</v>
          </cell>
          <cell r="I569">
            <v>18789.47</v>
          </cell>
          <cell r="J569">
            <v>18789.47</v>
          </cell>
          <cell r="K569">
            <v>18789.47</v>
          </cell>
          <cell r="L569">
            <v>18789.47</v>
          </cell>
          <cell r="M569">
            <v>18789.47</v>
          </cell>
          <cell r="N569">
            <v>18789.47</v>
          </cell>
          <cell r="O569">
            <v>18789.47</v>
          </cell>
        </row>
        <row r="570">
          <cell r="A570">
            <v>18789.47</v>
          </cell>
          <cell r="B570">
            <v>18789.47</v>
          </cell>
          <cell r="C570">
            <v>18789.47</v>
          </cell>
          <cell r="D570">
            <v>18789.47</v>
          </cell>
          <cell r="E570">
            <v>18789.47</v>
          </cell>
          <cell r="F570">
            <v>18789.47</v>
          </cell>
          <cell r="G570">
            <v>18789.47</v>
          </cell>
          <cell r="H570">
            <v>18789.47</v>
          </cell>
          <cell r="I570">
            <v>18789.47</v>
          </cell>
          <cell r="J570">
            <v>18789.47</v>
          </cell>
          <cell r="K570">
            <v>18789.47</v>
          </cell>
          <cell r="L570">
            <v>18789.47</v>
          </cell>
          <cell r="M570">
            <v>18789.47</v>
          </cell>
          <cell r="N570">
            <v>18789.47</v>
          </cell>
          <cell r="O570">
            <v>18789.47</v>
          </cell>
        </row>
        <row r="571">
          <cell r="A571">
            <v>18789.47</v>
          </cell>
          <cell r="B571">
            <v>18789.47</v>
          </cell>
          <cell r="C571">
            <v>18789.47</v>
          </cell>
          <cell r="D571">
            <v>18789.47</v>
          </cell>
          <cell r="E571">
            <v>18789.47</v>
          </cell>
          <cell r="F571">
            <v>18789.47</v>
          </cell>
          <cell r="G571">
            <v>18789.47</v>
          </cell>
          <cell r="H571">
            <v>18789.47</v>
          </cell>
          <cell r="I571">
            <v>18789.47</v>
          </cell>
          <cell r="J571">
            <v>18789.47</v>
          </cell>
          <cell r="K571">
            <v>18789.47</v>
          </cell>
          <cell r="L571">
            <v>18789.47</v>
          </cell>
          <cell r="M571">
            <v>18789.47</v>
          </cell>
          <cell r="N571">
            <v>18789.47</v>
          </cell>
          <cell r="O571">
            <v>18789.47</v>
          </cell>
        </row>
        <row r="572">
          <cell r="A572">
            <v>18789.47</v>
          </cell>
          <cell r="B572">
            <v>18789.47</v>
          </cell>
          <cell r="C572">
            <v>18789.47</v>
          </cell>
          <cell r="D572">
            <v>18789.47</v>
          </cell>
          <cell r="E572">
            <v>18789.47</v>
          </cell>
          <cell r="F572">
            <v>18789.47</v>
          </cell>
          <cell r="G572">
            <v>18789.47</v>
          </cell>
          <cell r="H572">
            <v>18789.47</v>
          </cell>
          <cell r="I572">
            <v>18789.47</v>
          </cell>
          <cell r="J572">
            <v>18789.47</v>
          </cell>
          <cell r="K572">
            <v>18789.47</v>
          </cell>
          <cell r="L572">
            <v>18789.47</v>
          </cell>
          <cell r="M572">
            <v>18789.47</v>
          </cell>
          <cell r="N572">
            <v>18789.47</v>
          </cell>
          <cell r="O572">
            <v>18789.47</v>
          </cell>
        </row>
        <row r="573">
          <cell r="A573">
            <v>18789.47</v>
          </cell>
          <cell r="B573">
            <v>18789.47</v>
          </cell>
          <cell r="C573">
            <v>18789.47</v>
          </cell>
          <cell r="D573">
            <v>18789.47</v>
          </cell>
          <cell r="E573">
            <v>18789.47</v>
          </cell>
          <cell r="F573">
            <v>18789.47</v>
          </cell>
          <cell r="G573">
            <v>18789.47</v>
          </cell>
          <cell r="H573">
            <v>18789.47</v>
          </cell>
          <cell r="I573">
            <v>18789.47</v>
          </cell>
          <cell r="J573">
            <v>18789.47</v>
          </cell>
          <cell r="K573">
            <v>18789.47</v>
          </cell>
          <cell r="L573">
            <v>18789.47</v>
          </cell>
          <cell r="M573">
            <v>18789.47</v>
          </cell>
          <cell r="N573">
            <v>18789.47</v>
          </cell>
          <cell r="O573">
            <v>18789.47</v>
          </cell>
        </row>
        <row r="574">
          <cell r="A574">
            <v>18789.47</v>
          </cell>
          <cell r="B574">
            <v>18789.47</v>
          </cell>
          <cell r="C574">
            <v>18789.47</v>
          </cell>
          <cell r="D574">
            <v>18789.47</v>
          </cell>
          <cell r="E574">
            <v>18789.47</v>
          </cell>
          <cell r="F574">
            <v>18789.47</v>
          </cell>
          <cell r="G574">
            <v>18789.47</v>
          </cell>
          <cell r="H574">
            <v>18789.47</v>
          </cell>
          <cell r="I574">
            <v>18789.47</v>
          </cell>
          <cell r="J574">
            <v>18789.47</v>
          </cell>
          <cell r="K574">
            <v>18789.47</v>
          </cell>
          <cell r="L574">
            <v>18789.47</v>
          </cell>
          <cell r="M574">
            <v>18789.47</v>
          </cell>
          <cell r="N574">
            <v>18789.47</v>
          </cell>
          <cell r="O574">
            <v>18789.47</v>
          </cell>
        </row>
        <row r="575">
          <cell r="A575">
            <v>18789.47</v>
          </cell>
          <cell r="B575">
            <v>18789.47</v>
          </cell>
          <cell r="C575">
            <v>18789.47</v>
          </cell>
          <cell r="D575">
            <v>18789.47</v>
          </cell>
          <cell r="E575">
            <v>18789.47</v>
          </cell>
          <cell r="F575">
            <v>18789.47</v>
          </cell>
          <cell r="G575">
            <v>18789.47</v>
          </cell>
          <cell r="H575">
            <v>18789.47</v>
          </cell>
          <cell r="I575">
            <v>18789.47</v>
          </cell>
          <cell r="J575">
            <v>18789.47</v>
          </cell>
          <cell r="K575">
            <v>18789.47</v>
          </cell>
          <cell r="L575">
            <v>18789.47</v>
          </cell>
          <cell r="M575">
            <v>18789.47</v>
          </cell>
          <cell r="N575">
            <v>18789.47</v>
          </cell>
          <cell r="O575">
            <v>18789.47</v>
          </cell>
        </row>
        <row r="576">
          <cell r="A576">
            <v>18789.47</v>
          </cell>
          <cell r="B576">
            <v>18789.47</v>
          </cell>
          <cell r="C576">
            <v>18789.47</v>
          </cell>
          <cell r="D576">
            <v>18789.47</v>
          </cell>
          <cell r="E576">
            <v>18789.47</v>
          </cell>
          <cell r="F576">
            <v>18789.47</v>
          </cell>
          <cell r="G576">
            <v>18789.47</v>
          </cell>
          <cell r="H576">
            <v>18789.47</v>
          </cell>
          <cell r="I576">
            <v>18789.47</v>
          </cell>
          <cell r="J576">
            <v>18789.47</v>
          </cell>
          <cell r="K576">
            <v>18789.47</v>
          </cell>
          <cell r="L576">
            <v>18789.47</v>
          </cell>
          <cell r="M576">
            <v>18789.47</v>
          </cell>
          <cell r="N576">
            <v>18789.47</v>
          </cell>
          <cell r="O576">
            <v>18789.47</v>
          </cell>
        </row>
        <row r="577">
          <cell r="A577">
            <v>18789.47</v>
          </cell>
          <cell r="B577">
            <v>18789.47</v>
          </cell>
          <cell r="C577">
            <v>18789.47</v>
          </cell>
          <cell r="D577">
            <v>18789.47</v>
          </cell>
          <cell r="E577">
            <v>18789.47</v>
          </cell>
          <cell r="F577">
            <v>18789.47</v>
          </cell>
          <cell r="G577">
            <v>18789.47</v>
          </cell>
          <cell r="H577">
            <v>18789.47</v>
          </cell>
          <cell r="I577">
            <v>18789.47</v>
          </cell>
          <cell r="J577">
            <v>18789.47</v>
          </cell>
          <cell r="K577">
            <v>18789.47</v>
          </cell>
          <cell r="L577">
            <v>18789.47</v>
          </cell>
          <cell r="M577">
            <v>18789.47</v>
          </cell>
          <cell r="N577">
            <v>18789.47</v>
          </cell>
          <cell r="O577">
            <v>18789.47</v>
          </cell>
        </row>
        <row r="578">
          <cell r="A578">
            <v>18789.47</v>
          </cell>
          <cell r="B578">
            <v>18789.47</v>
          </cell>
          <cell r="C578">
            <v>18789.47</v>
          </cell>
          <cell r="D578">
            <v>18789.47</v>
          </cell>
          <cell r="E578">
            <v>18789.47</v>
          </cell>
          <cell r="F578">
            <v>18789.47</v>
          </cell>
          <cell r="G578">
            <v>18789.47</v>
          </cell>
          <cell r="H578">
            <v>18789.47</v>
          </cell>
          <cell r="I578">
            <v>18789.47</v>
          </cell>
          <cell r="J578">
            <v>18789.47</v>
          </cell>
          <cell r="K578">
            <v>18789.47</v>
          </cell>
          <cell r="L578">
            <v>18789.47</v>
          </cell>
          <cell r="M578">
            <v>18789.47</v>
          </cell>
          <cell r="N578">
            <v>18789.47</v>
          </cell>
          <cell r="O578">
            <v>18789.47</v>
          </cell>
        </row>
        <row r="579">
          <cell r="A579">
            <v>18789.47</v>
          </cell>
          <cell r="B579">
            <v>18789.47</v>
          </cell>
          <cell r="C579">
            <v>18789.47</v>
          </cell>
          <cell r="D579">
            <v>18789.47</v>
          </cell>
          <cell r="E579">
            <v>18789.47</v>
          </cell>
          <cell r="F579">
            <v>18789.47</v>
          </cell>
          <cell r="G579">
            <v>18789.47</v>
          </cell>
          <cell r="H579">
            <v>18789.47</v>
          </cell>
          <cell r="I579">
            <v>18789.47</v>
          </cell>
          <cell r="J579">
            <v>18789.47</v>
          </cell>
          <cell r="K579">
            <v>18789.47</v>
          </cell>
          <cell r="L579">
            <v>18789.47</v>
          </cell>
          <cell r="M579">
            <v>18789.47</v>
          </cell>
          <cell r="N579">
            <v>18789.47</v>
          </cell>
          <cell r="O579">
            <v>18789.47</v>
          </cell>
        </row>
        <row r="580">
          <cell r="A580">
            <v>18789.47</v>
          </cell>
          <cell r="B580">
            <v>18789.47</v>
          </cell>
          <cell r="C580">
            <v>18789.47</v>
          </cell>
          <cell r="D580">
            <v>18789.47</v>
          </cell>
          <cell r="E580">
            <v>18789.47</v>
          </cell>
          <cell r="F580">
            <v>18789.47</v>
          </cell>
          <cell r="G580">
            <v>18789.47</v>
          </cell>
          <cell r="H580">
            <v>18789.47</v>
          </cell>
          <cell r="I580">
            <v>18789.47</v>
          </cell>
          <cell r="J580">
            <v>18789.47</v>
          </cell>
          <cell r="K580">
            <v>18789.47</v>
          </cell>
          <cell r="L580">
            <v>18789.47</v>
          </cell>
          <cell r="M580">
            <v>18789.47</v>
          </cell>
          <cell r="N580">
            <v>18789.47</v>
          </cell>
          <cell r="O580">
            <v>18789.47</v>
          </cell>
        </row>
        <row r="581">
          <cell r="A581">
            <v>18789.47</v>
          </cell>
          <cell r="B581">
            <v>18789.47</v>
          </cell>
          <cell r="C581">
            <v>18789.47</v>
          </cell>
          <cell r="D581">
            <v>18789.47</v>
          </cell>
          <cell r="E581">
            <v>18789.47</v>
          </cell>
          <cell r="F581">
            <v>18789.47</v>
          </cell>
          <cell r="G581">
            <v>18789.47</v>
          </cell>
          <cell r="H581">
            <v>18789.47</v>
          </cell>
          <cell r="I581">
            <v>18789.47</v>
          </cell>
          <cell r="J581">
            <v>18789.47</v>
          </cell>
          <cell r="K581">
            <v>18789.47</v>
          </cell>
          <cell r="L581">
            <v>18789.47</v>
          </cell>
          <cell r="M581">
            <v>18789.47</v>
          </cell>
          <cell r="N581">
            <v>18789.47</v>
          </cell>
          <cell r="O581">
            <v>18789.47</v>
          </cell>
        </row>
        <row r="582">
          <cell r="A582">
            <v>18789.47</v>
          </cell>
          <cell r="B582">
            <v>18789.47</v>
          </cell>
          <cell r="C582">
            <v>18789.47</v>
          </cell>
          <cell r="D582">
            <v>18789.47</v>
          </cell>
          <cell r="E582">
            <v>18789.47</v>
          </cell>
          <cell r="F582">
            <v>18789.47</v>
          </cell>
          <cell r="G582">
            <v>18789.47</v>
          </cell>
          <cell r="H582">
            <v>18789.47</v>
          </cell>
          <cell r="I582">
            <v>18789.47</v>
          </cell>
          <cell r="J582">
            <v>18789.47</v>
          </cell>
          <cell r="K582">
            <v>18789.47</v>
          </cell>
          <cell r="L582">
            <v>18789.47</v>
          </cell>
          <cell r="M582">
            <v>18789.47</v>
          </cell>
          <cell r="N582">
            <v>18789.47</v>
          </cell>
          <cell r="O582">
            <v>18789.47</v>
          </cell>
        </row>
        <row r="583">
          <cell r="A583">
            <v>18789.47</v>
          </cell>
          <cell r="B583">
            <v>18789.47</v>
          </cell>
          <cell r="C583">
            <v>18789.47</v>
          </cell>
          <cell r="D583">
            <v>18789.47</v>
          </cell>
          <cell r="E583">
            <v>18789.47</v>
          </cell>
          <cell r="F583">
            <v>18789.47</v>
          </cell>
          <cell r="G583">
            <v>18789.47</v>
          </cell>
          <cell r="H583">
            <v>18789.47</v>
          </cell>
          <cell r="I583">
            <v>18789.47</v>
          </cell>
          <cell r="J583">
            <v>18789.47</v>
          </cell>
          <cell r="K583">
            <v>18789.47</v>
          </cell>
          <cell r="L583">
            <v>18789.47</v>
          </cell>
          <cell r="M583">
            <v>18789.47</v>
          </cell>
          <cell r="N583">
            <v>18789.47</v>
          </cell>
          <cell r="O583">
            <v>18789.47</v>
          </cell>
        </row>
        <row r="584">
          <cell r="A584">
            <v>18789.47</v>
          </cell>
          <cell r="B584">
            <v>18789.47</v>
          </cell>
          <cell r="C584">
            <v>18789.47</v>
          </cell>
          <cell r="D584">
            <v>18789.47</v>
          </cell>
          <cell r="E584">
            <v>18789.47</v>
          </cell>
          <cell r="F584">
            <v>18789.47</v>
          </cell>
          <cell r="G584">
            <v>18789.47</v>
          </cell>
          <cell r="H584">
            <v>18789.47</v>
          </cell>
          <cell r="I584">
            <v>18789.47</v>
          </cell>
          <cell r="J584">
            <v>18789.47</v>
          </cell>
          <cell r="K584">
            <v>18789.47</v>
          </cell>
          <cell r="L584">
            <v>18789.47</v>
          </cell>
          <cell r="M584">
            <v>18789.47</v>
          </cell>
          <cell r="N584">
            <v>18789.47</v>
          </cell>
          <cell r="O584">
            <v>18789.47</v>
          </cell>
        </row>
        <row r="585">
          <cell r="A585">
            <v>18789.47</v>
          </cell>
          <cell r="B585">
            <v>18789.47</v>
          </cell>
          <cell r="C585">
            <v>18789.47</v>
          </cell>
          <cell r="D585">
            <v>18789.47</v>
          </cell>
          <cell r="E585">
            <v>18789.47</v>
          </cell>
          <cell r="F585">
            <v>18789.47</v>
          </cell>
          <cell r="G585">
            <v>18789.47</v>
          </cell>
          <cell r="H585">
            <v>18789.47</v>
          </cell>
          <cell r="I585">
            <v>18789.47</v>
          </cell>
          <cell r="J585">
            <v>18789.47</v>
          </cell>
          <cell r="K585">
            <v>18789.47</v>
          </cell>
          <cell r="L585">
            <v>18789.47</v>
          </cell>
          <cell r="M585">
            <v>18789.47</v>
          </cell>
          <cell r="N585">
            <v>18789.47</v>
          </cell>
          <cell r="O585">
            <v>18789.47</v>
          </cell>
        </row>
        <row r="586">
          <cell r="A586">
            <v>18789.47</v>
          </cell>
          <cell r="B586">
            <v>18789.47</v>
          </cell>
          <cell r="C586">
            <v>18789.47</v>
          </cell>
          <cell r="D586">
            <v>18789.47</v>
          </cell>
          <cell r="E586">
            <v>18789.47</v>
          </cell>
          <cell r="F586">
            <v>18789.47</v>
          </cell>
          <cell r="G586">
            <v>18789.47</v>
          </cell>
          <cell r="H586">
            <v>18789.47</v>
          </cell>
          <cell r="I586">
            <v>18789.47</v>
          </cell>
          <cell r="J586">
            <v>18789.47</v>
          </cell>
          <cell r="K586">
            <v>18789.47</v>
          </cell>
          <cell r="L586">
            <v>18789.47</v>
          </cell>
          <cell r="M586">
            <v>18789.47</v>
          </cell>
          <cell r="N586">
            <v>18789.47</v>
          </cell>
          <cell r="O586">
            <v>18789.47</v>
          </cell>
        </row>
        <row r="587">
          <cell r="A587">
            <v>18789.47</v>
          </cell>
          <cell r="B587">
            <v>18789.47</v>
          </cell>
          <cell r="C587">
            <v>18789.47</v>
          </cell>
          <cell r="D587">
            <v>18789.47</v>
          </cell>
          <cell r="E587">
            <v>18789.47</v>
          </cell>
          <cell r="F587">
            <v>18789.47</v>
          </cell>
          <cell r="G587">
            <v>18789.47</v>
          </cell>
          <cell r="H587">
            <v>18789.47</v>
          </cell>
          <cell r="I587">
            <v>18789.47</v>
          </cell>
          <cell r="J587">
            <v>18789.47</v>
          </cell>
          <cell r="K587">
            <v>18789.47</v>
          </cell>
          <cell r="L587">
            <v>18789.47</v>
          </cell>
          <cell r="M587">
            <v>18789.47</v>
          </cell>
          <cell r="N587">
            <v>18789.47</v>
          </cell>
          <cell r="O587">
            <v>18789.47</v>
          </cell>
        </row>
        <row r="588">
          <cell r="A588">
            <v>18789.47</v>
          </cell>
          <cell r="B588">
            <v>18789.47</v>
          </cell>
          <cell r="C588">
            <v>18789.47</v>
          </cell>
          <cell r="D588">
            <v>18789.47</v>
          </cell>
          <cell r="E588">
            <v>18789.47</v>
          </cell>
          <cell r="F588">
            <v>18789.47</v>
          </cell>
          <cell r="G588">
            <v>18789.47</v>
          </cell>
          <cell r="H588">
            <v>18789.47</v>
          </cell>
          <cell r="I588">
            <v>18789.47</v>
          </cell>
          <cell r="J588">
            <v>18789.47</v>
          </cell>
          <cell r="K588">
            <v>18789.47</v>
          </cell>
          <cell r="L588">
            <v>18789.47</v>
          </cell>
          <cell r="M588">
            <v>18789.47</v>
          </cell>
          <cell r="N588">
            <v>18789.47</v>
          </cell>
          <cell r="O588">
            <v>18789.47</v>
          </cell>
        </row>
        <row r="589">
          <cell r="A589">
            <v>18789.47</v>
          </cell>
          <cell r="B589">
            <v>18789.47</v>
          </cell>
          <cell r="C589">
            <v>18789.47</v>
          </cell>
          <cell r="D589">
            <v>18789.47</v>
          </cell>
          <cell r="E589">
            <v>18789.47</v>
          </cell>
          <cell r="F589">
            <v>18789.47</v>
          </cell>
          <cell r="G589">
            <v>18789.47</v>
          </cell>
          <cell r="H589">
            <v>18789.47</v>
          </cell>
          <cell r="I589">
            <v>18789.47</v>
          </cell>
          <cell r="J589">
            <v>18789.47</v>
          </cell>
          <cell r="K589">
            <v>18789.47</v>
          </cell>
          <cell r="L589">
            <v>18789.47</v>
          </cell>
          <cell r="M589">
            <v>18789.47</v>
          </cell>
          <cell r="N589">
            <v>18789.47</v>
          </cell>
          <cell r="O589">
            <v>18789.47</v>
          </cell>
        </row>
        <row r="590">
          <cell r="A590">
            <v>18789.47</v>
          </cell>
          <cell r="B590">
            <v>18789.47</v>
          </cell>
          <cell r="C590">
            <v>18789.47</v>
          </cell>
          <cell r="D590">
            <v>18789.47</v>
          </cell>
          <cell r="E590">
            <v>18789.47</v>
          </cell>
          <cell r="F590">
            <v>18789.47</v>
          </cell>
          <cell r="G590">
            <v>18789.47</v>
          </cell>
          <cell r="H590">
            <v>18789.47</v>
          </cell>
          <cell r="I590">
            <v>18789.47</v>
          </cell>
          <cell r="J590">
            <v>18789.47</v>
          </cell>
          <cell r="K590">
            <v>18789.47</v>
          </cell>
          <cell r="L590">
            <v>18789.47</v>
          </cell>
          <cell r="M590">
            <v>18789.47</v>
          </cell>
          <cell r="N590">
            <v>18789.47</v>
          </cell>
          <cell r="O590">
            <v>18789.47</v>
          </cell>
        </row>
        <row r="591">
          <cell r="A591">
            <v>18789.47</v>
          </cell>
          <cell r="B591">
            <v>18789.47</v>
          </cell>
          <cell r="C591">
            <v>18789.47</v>
          </cell>
          <cell r="D591">
            <v>18789.47</v>
          </cell>
          <cell r="E591">
            <v>18789.47</v>
          </cell>
          <cell r="F591">
            <v>18789.47</v>
          </cell>
          <cell r="G591">
            <v>18789.47</v>
          </cell>
          <cell r="H591">
            <v>18789.47</v>
          </cell>
          <cell r="I591">
            <v>18789.47</v>
          </cell>
          <cell r="J591">
            <v>18789.47</v>
          </cell>
          <cell r="K591">
            <v>18789.47</v>
          </cell>
          <cell r="L591">
            <v>18789.47</v>
          </cell>
          <cell r="M591">
            <v>18789.47</v>
          </cell>
          <cell r="N591">
            <v>18789.47</v>
          </cell>
          <cell r="O591">
            <v>18789.47</v>
          </cell>
        </row>
        <row r="592">
          <cell r="A592">
            <v>18789.47</v>
          </cell>
          <cell r="B592">
            <v>18789.47</v>
          </cell>
          <cell r="C592">
            <v>18789.47</v>
          </cell>
          <cell r="D592">
            <v>18789.47</v>
          </cell>
          <cell r="E592">
            <v>18789.47</v>
          </cell>
          <cell r="F592">
            <v>18789.47</v>
          </cell>
          <cell r="G592">
            <v>18789.47</v>
          </cell>
          <cell r="H592">
            <v>18789.47</v>
          </cell>
          <cell r="I592">
            <v>18789.47</v>
          </cell>
          <cell r="J592">
            <v>18789.47</v>
          </cell>
          <cell r="K592">
            <v>18789.47</v>
          </cell>
          <cell r="L592">
            <v>18789.47</v>
          </cell>
          <cell r="M592">
            <v>18789.47</v>
          </cell>
          <cell r="N592">
            <v>18789.47</v>
          </cell>
          <cell r="O592">
            <v>18789.47</v>
          </cell>
        </row>
        <row r="593">
          <cell r="A593">
            <v>18789.47</v>
          </cell>
          <cell r="B593">
            <v>18789.47</v>
          </cell>
          <cell r="C593">
            <v>18789.47</v>
          </cell>
          <cell r="D593">
            <v>18789.47</v>
          </cell>
          <cell r="E593">
            <v>18789.47</v>
          </cell>
          <cell r="F593">
            <v>18789.47</v>
          </cell>
          <cell r="G593">
            <v>18789.47</v>
          </cell>
          <cell r="H593">
            <v>18789.47</v>
          </cell>
          <cell r="I593">
            <v>18789.47</v>
          </cell>
          <cell r="J593">
            <v>18789.47</v>
          </cell>
          <cell r="K593">
            <v>18789.47</v>
          </cell>
          <cell r="L593">
            <v>18789.47</v>
          </cell>
          <cell r="M593">
            <v>18789.47</v>
          </cell>
          <cell r="N593">
            <v>18789.47</v>
          </cell>
          <cell r="O593">
            <v>18789.47</v>
          </cell>
        </row>
        <row r="594">
          <cell r="A594">
            <v>18789.47</v>
          </cell>
          <cell r="B594">
            <v>18789.47</v>
          </cell>
          <cell r="C594">
            <v>18789.47</v>
          </cell>
          <cell r="D594">
            <v>18789.47</v>
          </cell>
          <cell r="E594">
            <v>18789.47</v>
          </cell>
          <cell r="F594">
            <v>18789.47</v>
          </cell>
          <cell r="G594">
            <v>18789.47</v>
          </cell>
          <cell r="H594">
            <v>18789.47</v>
          </cell>
          <cell r="I594">
            <v>18789.47</v>
          </cell>
          <cell r="J594">
            <v>18789.47</v>
          </cell>
          <cell r="K594">
            <v>18789.47</v>
          </cell>
          <cell r="L594">
            <v>18789.47</v>
          </cell>
          <cell r="M594">
            <v>18789.47</v>
          </cell>
          <cell r="N594">
            <v>18789.47</v>
          </cell>
          <cell r="O594">
            <v>18789.47</v>
          </cell>
        </row>
        <row r="595">
          <cell r="A595">
            <v>18789.47</v>
          </cell>
          <cell r="B595">
            <v>18789.47</v>
          </cell>
          <cell r="C595">
            <v>18789.47</v>
          </cell>
          <cell r="D595">
            <v>18789.47</v>
          </cell>
          <cell r="E595">
            <v>18789.47</v>
          </cell>
          <cell r="F595">
            <v>18789.47</v>
          </cell>
          <cell r="G595">
            <v>18789.47</v>
          </cell>
          <cell r="H595">
            <v>18789.47</v>
          </cell>
          <cell r="I595">
            <v>18789.47</v>
          </cell>
          <cell r="J595">
            <v>18789.47</v>
          </cell>
          <cell r="K595">
            <v>18789.47</v>
          </cell>
          <cell r="L595">
            <v>18789.47</v>
          </cell>
          <cell r="M595">
            <v>18789.47</v>
          </cell>
          <cell r="N595">
            <v>18789.47</v>
          </cell>
          <cell r="O595">
            <v>18789.47</v>
          </cell>
        </row>
        <row r="596">
          <cell r="A596">
            <v>18789.47</v>
          </cell>
          <cell r="B596">
            <v>18789.47</v>
          </cell>
          <cell r="C596">
            <v>18789.47</v>
          </cell>
          <cell r="D596">
            <v>18789.47</v>
          </cell>
          <cell r="E596">
            <v>18789.47</v>
          </cell>
          <cell r="F596">
            <v>18789.47</v>
          </cell>
          <cell r="G596">
            <v>18789.47</v>
          </cell>
          <cell r="H596">
            <v>18789.47</v>
          </cell>
          <cell r="I596">
            <v>18789.47</v>
          </cell>
          <cell r="J596">
            <v>18789.47</v>
          </cell>
          <cell r="K596">
            <v>18789.47</v>
          </cell>
          <cell r="L596">
            <v>18789.47</v>
          </cell>
          <cell r="M596">
            <v>18789.47</v>
          </cell>
          <cell r="N596">
            <v>18789.47</v>
          </cell>
          <cell r="O596">
            <v>18789.47</v>
          </cell>
        </row>
        <row r="597">
          <cell r="A597">
            <v>18789.47</v>
          </cell>
          <cell r="B597">
            <v>18789.47</v>
          </cell>
          <cell r="C597">
            <v>18789.47</v>
          </cell>
          <cell r="D597">
            <v>18789.47</v>
          </cell>
          <cell r="E597">
            <v>18789.47</v>
          </cell>
          <cell r="F597">
            <v>18789.47</v>
          </cell>
          <cell r="G597">
            <v>18789.47</v>
          </cell>
          <cell r="H597">
            <v>18789.47</v>
          </cell>
          <cell r="I597">
            <v>18789.47</v>
          </cell>
          <cell r="J597">
            <v>18789.47</v>
          </cell>
          <cell r="K597">
            <v>18789.47</v>
          </cell>
          <cell r="L597">
            <v>18789.47</v>
          </cell>
          <cell r="M597">
            <v>18789.47</v>
          </cell>
          <cell r="N597">
            <v>18789.47</v>
          </cell>
          <cell r="O597">
            <v>18789.47</v>
          </cell>
        </row>
        <row r="598">
          <cell r="A598">
            <v>18789.47</v>
          </cell>
          <cell r="B598">
            <v>18789.47</v>
          </cell>
          <cell r="C598">
            <v>18789.47</v>
          </cell>
          <cell r="D598">
            <v>18789.47</v>
          </cell>
          <cell r="E598">
            <v>18789.47</v>
          </cell>
          <cell r="F598">
            <v>18789.47</v>
          </cell>
          <cell r="G598">
            <v>18789.47</v>
          </cell>
          <cell r="H598">
            <v>18789.47</v>
          </cell>
          <cell r="I598">
            <v>18789.47</v>
          </cell>
          <cell r="J598">
            <v>18789.47</v>
          </cell>
          <cell r="K598">
            <v>18789.47</v>
          </cell>
          <cell r="L598">
            <v>18789.47</v>
          </cell>
          <cell r="M598">
            <v>18789.47</v>
          </cell>
          <cell r="N598">
            <v>18789.47</v>
          </cell>
          <cell r="O598">
            <v>18789.47</v>
          </cell>
        </row>
        <row r="599">
          <cell r="A599">
            <v>18789.47</v>
          </cell>
          <cell r="B599">
            <v>18789.47</v>
          </cell>
          <cell r="C599">
            <v>18789.47</v>
          </cell>
          <cell r="D599">
            <v>18789.47</v>
          </cell>
          <cell r="E599">
            <v>18789.47</v>
          </cell>
          <cell r="F599">
            <v>18789.47</v>
          </cell>
          <cell r="G599">
            <v>18789.47</v>
          </cell>
          <cell r="H599">
            <v>18789.47</v>
          </cell>
          <cell r="I599">
            <v>18789.47</v>
          </cell>
          <cell r="J599">
            <v>18789.47</v>
          </cell>
          <cell r="K599">
            <v>18789.47</v>
          </cell>
          <cell r="L599">
            <v>18789.47</v>
          </cell>
          <cell r="M599">
            <v>18789.47</v>
          </cell>
          <cell r="N599">
            <v>18789.47</v>
          </cell>
          <cell r="O599">
            <v>18789.47</v>
          </cell>
        </row>
        <row r="600">
          <cell r="A600">
            <v>18789.47</v>
          </cell>
          <cell r="B600">
            <v>18789.47</v>
          </cell>
          <cell r="C600">
            <v>18789.47</v>
          </cell>
          <cell r="D600">
            <v>18789.47</v>
          </cell>
          <cell r="E600">
            <v>18789.47</v>
          </cell>
          <cell r="F600">
            <v>18789.47</v>
          </cell>
          <cell r="G600">
            <v>18789.47</v>
          </cell>
          <cell r="H600">
            <v>18789.47</v>
          </cell>
          <cell r="I600">
            <v>18789.47</v>
          </cell>
          <cell r="J600">
            <v>18789.47</v>
          </cell>
          <cell r="K600">
            <v>18789.47</v>
          </cell>
          <cell r="L600">
            <v>18789.47</v>
          </cell>
          <cell r="M600">
            <v>18789.47</v>
          </cell>
          <cell r="N600">
            <v>18789.47</v>
          </cell>
          <cell r="O600">
            <v>18789.47</v>
          </cell>
        </row>
        <row r="601">
          <cell r="A601">
            <v>18789.47</v>
          </cell>
          <cell r="B601">
            <v>18789.47</v>
          </cell>
          <cell r="C601">
            <v>18789.47</v>
          </cell>
          <cell r="D601">
            <v>18789.47</v>
          </cell>
          <cell r="E601">
            <v>18789.47</v>
          </cell>
          <cell r="F601">
            <v>18789.47</v>
          </cell>
          <cell r="G601">
            <v>18789.47</v>
          </cell>
          <cell r="H601">
            <v>18789.47</v>
          </cell>
          <cell r="I601">
            <v>18789.47</v>
          </cell>
          <cell r="J601">
            <v>18789.47</v>
          </cell>
          <cell r="K601">
            <v>18789.47</v>
          </cell>
          <cell r="L601">
            <v>18789.47</v>
          </cell>
          <cell r="M601">
            <v>18789.47</v>
          </cell>
          <cell r="N601">
            <v>18789.47</v>
          </cell>
          <cell r="O601">
            <v>18789.47</v>
          </cell>
        </row>
        <row r="602">
          <cell r="A602">
            <v>18789.47</v>
          </cell>
          <cell r="B602">
            <v>18789.47</v>
          </cell>
          <cell r="C602">
            <v>18789.47</v>
          </cell>
          <cell r="D602">
            <v>18789.47</v>
          </cell>
          <cell r="E602">
            <v>18789.47</v>
          </cell>
          <cell r="F602">
            <v>18789.47</v>
          </cell>
          <cell r="G602">
            <v>18789.47</v>
          </cell>
          <cell r="H602">
            <v>18789.47</v>
          </cell>
          <cell r="I602">
            <v>18789.47</v>
          </cell>
          <cell r="J602">
            <v>18789.47</v>
          </cell>
          <cell r="K602">
            <v>18789.47</v>
          </cell>
          <cell r="L602">
            <v>18789.47</v>
          </cell>
          <cell r="M602">
            <v>18789.47</v>
          </cell>
          <cell r="N602">
            <v>18789.47</v>
          </cell>
          <cell r="O602">
            <v>18789.47</v>
          </cell>
        </row>
        <row r="603">
          <cell r="A603">
            <v>18789.47</v>
          </cell>
          <cell r="B603">
            <v>18789.47</v>
          </cell>
          <cell r="C603">
            <v>18789.47</v>
          </cell>
          <cell r="D603">
            <v>18789.47</v>
          </cell>
          <cell r="E603">
            <v>18789.47</v>
          </cell>
          <cell r="F603">
            <v>18789.47</v>
          </cell>
          <cell r="G603">
            <v>18789.47</v>
          </cell>
          <cell r="H603">
            <v>18789.47</v>
          </cell>
          <cell r="I603">
            <v>18789.47</v>
          </cell>
          <cell r="J603">
            <v>18789.47</v>
          </cell>
          <cell r="K603">
            <v>18789.47</v>
          </cell>
          <cell r="L603">
            <v>18789.47</v>
          </cell>
          <cell r="M603">
            <v>18789.47</v>
          </cell>
          <cell r="N603">
            <v>18789.47</v>
          </cell>
          <cell r="O603">
            <v>18789.47</v>
          </cell>
        </row>
        <row r="604">
          <cell r="A604">
            <v>18789.47</v>
          </cell>
          <cell r="B604">
            <v>18789.47</v>
          </cell>
          <cell r="C604">
            <v>18789.47</v>
          </cell>
          <cell r="D604">
            <v>18789.47</v>
          </cell>
          <cell r="E604">
            <v>18789.47</v>
          </cell>
          <cell r="F604">
            <v>18789.47</v>
          </cell>
          <cell r="G604">
            <v>18789.47</v>
          </cell>
          <cell r="H604">
            <v>18789.47</v>
          </cell>
          <cell r="I604">
            <v>18789.47</v>
          </cell>
          <cell r="J604">
            <v>18789.47</v>
          </cell>
          <cell r="K604">
            <v>18789.47</v>
          </cell>
          <cell r="L604">
            <v>18789.47</v>
          </cell>
          <cell r="M604">
            <v>18789.47</v>
          </cell>
          <cell r="N604">
            <v>18789.47</v>
          </cell>
          <cell r="O604">
            <v>18789.47</v>
          </cell>
        </row>
        <row r="605">
          <cell r="A605">
            <v>18789.47</v>
          </cell>
          <cell r="B605">
            <v>18789.47</v>
          </cell>
          <cell r="C605">
            <v>18789.47</v>
          </cell>
          <cell r="D605">
            <v>18789.47</v>
          </cell>
          <cell r="E605">
            <v>18789.47</v>
          </cell>
          <cell r="F605">
            <v>18789.47</v>
          </cell>
          <cell r="G605">
            <v>18789.47</v>
          </cell>
          <cell r="H605">
            <v>18789.47</v>
          </cell>
          <cell r="I605">
            <v>18789.47</v>
          </cell>
          <cell r="J605">
            <v>18789.47</v>
          </cell>
          <cell r="K605">
            <v>18789.47</v>
          </cell>
          <cell r="L605">
            <v>18789.47</v>
          </cell>
          <cell r="M605">
            <v>18789.47</v>
          </cell>
          <cell r="N605">
            <v>18789.47</v>
          </cell>
          <cell r="O605">
            <v>18789.47</v>
          </cell>
        </row>
        <row r="606">
          <cell r="A606">
            <v>18789.47</v>
          </cell>
          <cell r="B606">
            <v>18789.47</v>
          </cell>
          <cell r="C606">
            <v>18789.47</v>
          </cell>
          <cell r="D606">
            <v>18789.47</v>
          </cell>
          <cell r="E606">
            <v>18789.47</v>
          </cell>
          <cell r="F606">
            <v>18789.47</v>
          </cell>
          <cell r="G606">
            <v>18789.47</v>
          </cell>
          <cell r="H606">
            <v>18789.47</v>
          </cell>
          <cell r="I606">
            <v>18789.47</v>
          </cell>
          <cell r="J606">
            <v>18789.47</v>
          </cell>
          <cell r="K606">
            <v>18789.47</v>
          </cell>
          <cell r="L606">
            <v>18789.47</v>
          </cell>
          <cell r="M606">
            <v>18789.47</v>
          </cell>
          <cell r="N606">
            <v>18789.47</v>
          </cell>
          <cell r="O606">
            <v>18789.47</v>
          </cell>
        </row>
        <row r="607">
          <cell r="A607">
            <v>18789.47</v>
          </cell>
          <cell r="B607">
            <v>18789.47</v>
          </cell>
          <cell r="C607">
            <v>18789.47</v>
          </cell>
          <cell r="D607">
            <v>18789.47</v>
          </cell>
          <cell r="E607">
            <v>18789.47</v>
          </cell>
          <cell r="F607">
            <v>18789.47</v>
          </cell>
          <cell r="G607">
            <v>18789.47</v>
          </cell>
          <cell r="H607">
            <v>18789.47</v>
          </cell>
          <cell r="I607">
            <v>18789.47</v>
          </cell>
          <cell r="J607">
            <v>18789.47</v>
          </cell>
          <cell r="K607">
            <v>18789.47</v>
          </cell>
          <cell r="L607">
            <v>18789.47</v>
          </cell>
          <cell r="M607">
            <v>18789.47</v>
          </cell>
          <cell r="N607">
            <v>18789.47</v>
          </cell>
          <cell r="O607">
            <v>18789.47</v>
          </cell>
        </row>
        <row r="608">
          <cell r="A608">
            <v>18789.47</v>
          </cell>
          <cell r="B608">
            <v>18789.47</v>
          </cell>
          <cell r="C608">
            <v>18789.47</v>
          </cell>
          <cell r="D608">
            <v>18789.47</v>
          </cell>
          <cell r="E608">
            <v>18789.47</v>
          </cell>
          <cell r="F608">
            <v>18789.47</v>
          </cell>
          <cell r="G608">
            <v>18789.47</v>
          </cell>
          <cell r="H608">
            <v>18789.47</v>
          </cell>
          <cell r="I608">
            <v>18789.47</v>
          </cell>
          <cell r="J608">
            <v>18789.47</v>
          </cell>
          <cell r="K608">
            <v>18789.47</v>
          </cell>
          <cell r="L608">
            <v>18789.47</v>
          </cell>
          <cell r="M608">
            <v>18789.47</v>
          </cell>
          <cell r="N608">
            <v>18789.47</v>
          </cell>
          <cell r="O608">
            <v>18789.47</v>
          </cell>
        </row>
        <row r="609">
          <cell r="A609">
            <v>18789.47</v>
          </cell>
          <cell r="B609">
            <v>18789.47</v>
          </cell>
          <cell r="C609">
            <v>18789.47</v>
          </cell>
          <cell r="D609">
            <v>18789.47</v>
          </cell>
          <cell r="E609">
            <v>18789.47</v>
          </cell>
          <cell r="F609">
            <v>18789.47</v>
          </cell>
          <cell r="G609">
            <v>18789.47</v>
          </cell>
          <cell r="H609">
            <v>18789.47</v>
          </cell>
          <cell r="I609">
            <v>18789.47</v>
          </cell>
          <cell r="J609">
            <v>18789.47</v>
          </cell>
          <cell r="K609">
            <v>18789.47</v>
          </cell>
          <cell r="L609">
            <v>18789.47</v>
          </cell>
          <cell r="M609">
            <v>18789.47</v>
          </cell>
          <cell r="N609">
            <v>18789.47</v>
          </cell>
          <cell r="O609">
            <v>18789.47</v>
          </cell>
        </row>
        <row r="610">
          <cell r="A610">
            <v>18789.47</v>
          </cell>
          <cell r="B610">
            <v>18789.47</v>
          </cell>
          <cell r="C610">
            <v>18789.47</v>
          </cell>
          <cell r="D610">
            <v>18789.47</v>
          </cell>
          <cell r="E610">
            <v>18789.47</v>
          </cell>
          <cell r="F610">
            <v>18789.47</v>
          </cell>
          <cell r="G610">
            <v>18789.47</v>
          </cell>
          <cell r="H610">
            <v>18789.47</v>
          </cell>
          <cell r="I610">
            <v>18789.47</v>
          </cell>
          <cell r="J610">
            <v>18789.47</v>
          </cell>
          <cell r="K610">
            <v>18789.47</v>
          </cell>
          <cell r="L610">
            <v>18789.47</v>
          </cell>
          <cell r="M610">
            <v>18789.47</v>
          </cell>
          <cell r="N610">
            <v>18789.47</v>
          </cell>
          <cell r="O610">
            <v>18789.47</v>
          </cell>
        </row>
        <row r="611">
          <cell r="A611">
            <v>18789.47</v>
          </cell>
          <cell r="B611">
            <v>18789.47</v>
          </cell>
          <cell r="C611">
            <v>18789.47</v>
          </cell>
          <cell r="D611">
            <v>18789.47</v>
          </cell>
          <cell r="E611">
            <v>18789.47</v>
          </cell>
          <cell r="F611">
            <v>18789.47</v>
          </cell>
          <cell r="G611">
            <v>18789.47</v>
          </cell>
          <cell r="H611">
            <v>18789.47</v>
          </cell>
          <cell r="I611">
            <v>18789.47</v>
          </cell>
          <cell r="J611">
            <v>18789.47</v>
          </cell>
          <cell r="K611">
            <v>18789.47</v>
          </cell>
          <cell r="L611">
            <v>18789.47</v>
          </cell>
          <cell r="M611">
            <v>18789.47</v>
          </cell>
          <cell r="N611">
            <v>18789.47</v>
          </cell>
          <cell r="O611">
            <v>18789.47</v>
          </cell>
        </row>
        <row r="612">
          <cell r="A612">
            <v>18789.47</v>
          </cell>
          <cell r="B612">
            <v>18789.47</v>
          </cell>
          <cell r="C612">
            <v>18789.47</v>
          </cell>
          <cell r="D612">
            <v>18789.47</v>
          </cell>
          <cell r="E612">
            <v>18789.47</v>
          </cell>
          <cell r="F612">
            <v>18789.47</v>
          </cell>
          <cell r="G612">
            <v>18789.47</v>
          </cell>
          <cell r="H612">
            <v>18789.47</v>
          </cell>
          <cell r="I612">
            <v>18789.47</v>
          </cell>
          <cell r="J612">
            <v>18789.47</v>
          </cell>
          <cell r="K612">
            <v>18789.47</v>
          </cell>
          <cell r="L612">
            <v>18789.47</v>
          </cell>
          <cell r="M612">
            <v>18789.47</v>
          </cell>
          <cell r="N612">
            <v>18789.47</v>
          </cell>
          <cell r="O612">
            <v>18789.47</v>
          </cell>
        </row>
        <row r="613">
          <cell r="A613">
            <v>18789.47</v>
          </cell>
          <cell r="B613">
            <v>18789.47</v>
          </cell>
          <cell r="C613">
            <v>18789.47</v>
          </cell>
          <cell r="D613">
            <v>18789.47</v>
          </cell>
          <cell r="E613">
            <v>18789.47</v>
          </cell>
          <cell r="F613">
            <v>18789.47</v>
          </cell>
          <cell r="G613">
            <v>18789.47</v>
          </cell>
          <cell r="H613">
            <v>18789.47</v>
          </cell>
          <cell r="I613">
            <v>18789.47</v>
          </cell>
          <cell r="J613">
            <v>18789.47</v>
          </cell>
          <cell r="K613">
            <v>18789.47</v>
          </cell>
          <cell r="L613">
            <v>18789.47</v>
          </cell>
          <cell r="M613">
            <v>18789.47</v>
          </cell>
          <cell r="N613">
            <v>18789.47</v>
          </cell>
          <cell r="O613">
            <v>18789.47</v>
          </cell>
        </row>
        <row r="614">
          <cell r="A614">
            <v>18789.47</v>
          </cell>
          <cell r="B614">
            <v>18789.47</v>
          </cell>
          <cell r="C614">
            <v>18789.47</v>
          </cell>
          <cell r="D614">
            <v>18789.47</v>
          </cell>
          <cell r="E614">
            <v>18789.47</v>
          </cell>
          <cell r="F614">
            <v>18789.47</v>
          </cell>
          <cell r="G614">
            <v>18789.47</v>
          </cell>
          <cell r="H614">
            <v>18789.47</v>
          </cell>
          <cell r="I614">
            <v>18789.47</v>
          </cell>
          <cell r="J614">
            <v>18789.47</v>
          </cell>
          <cell r="K614">
            <v>18789.47</v>
          </cell>
          <cell r="L614">
            <v>18789.47</v>
          </cell>
          <cell r="M614">
            <v>18789.47</v>
          </cell>
          <cell r="N614">
            <v>18789.47</v>
          </cell>
          <cell r="O614">
            <v>18789.47</v>
          </cell>
        </row>
        <row r="615">
          <cell r="A615">
            <v>18789.47</v>
          </cell>
          <cell r="B615">
            <v>18789.47</v>
          </cell>
          <cell r="C615">
            <v>18789.47</v>
          </cell>
          <cell r="D615">
            <v>18789.47</v>
          </cell>
          <cell r="E615">
            <v>18789.47</v>
          </cell>
          <cell r="F615">
            <v>18789.47</v>
          </cell>
          <cell r="G615">
            <v>18789.47</v>
          </cell>
          <cell r="H615">
            <v>18789.47</v>
          </cell>
          <cell r="I615">
            <v>18789.47</v>
          </cell>
          <cell r="J615">
            <v>18789.47</v>
          </cell>
          <cell r="K615">
            <v>18789.47</v>
          </cell>
          <cell r="L615">
            <v>18789.47</v>
          </cell>
          <cell r="M615">
            <v>18789.47</v>
          </cell>
          <cell r="N615">
            <v>18789.47</v>
          </cell>
          <cell r="O615">
            <v>18789.47</v>
          </cell>
        </row>
        <row r="616">
          <cell r="A616">
            <v>18789.47</v>
          </cell>
          <cell r="B616">
            <v>18789.47</v>
          </cell>
          <cell r="C616">
            <v>18789.47</v>
          </cell>
          <cell r="D616">
            <v>18789.47</v>
          </cell>
          <cell r="E616">
            <v>18789.47</v>
          </cell>
          <cell r="F616">
            <v>18789.47</v>
          </cell>
          <cell r="G616">
            <v>18789.47</v>
          </cell>
          <cell r="H616">
            <v>18789.47</v>
          </cell>
          <cell r="I616">
            <v>18789.47</v>
          </cell>
          <cell r="J616">
            <v>18789.47</v>
          </cell>
          <cell r="K616">
            <v>18789.47</v>
          </cell>
          <cell r="L616">
            <v>18789.47</v>
          </cell>
          <cell r="M616">
            <v>18789.47</v>
          </cell>
          <cell r="N616">
            <v>18789.47</v>
          </cell>
          <cell r="O616">
            <v>18789.47</v>
          </cell>
        </row>
        <row r="617">
          <cell r="A617">
            <v>18789.47</v>
          </cell>
          <cell r="B617">
            <v>18789.47</v>
          </cell>
          <cell r="C617">
            <v>18789.47</v>
          </cell>
          <cell r="D617">
            <v>18789.47</v>
          </cell>
          <cell r="E617">
            <v>18789.47</v>
          </cell>
          <cell r="F617">
            <v>18789.47</v>
          </cell>
          <cell r="G617">
            <v>18789.47</v>
          </cell>
          <cell r="H617">
            <v>18789.47</v>
          </cell>
          <cell r="I617">
            <v>18789.47</v>
          </cell>
          <cell r="J617">
            <v>18789.47</v>
          </cell>
          <cell r="K617">
            <v>18789.47</v>
          </cell>
          <cell r="L617">
            <v>18789.47</v>
          </cell>
          <cell r="M617">
            <v>18789.47</v>
          </cell>
          <cell r="N617">
            <v>18789.47</v>
          </cell>
          <cell r="O617">
            <v>18789.47</v>
          </cell>
        </row>
        <row r="618">
          <cell r="A618">
            <v>18789.47</v>
          </cell>
          <cell r="B618">
            <v>18789.47</v>
          </cell>
          <cell r="C618">
            <v>18789.47</v>
          </cell>
          <cell r="D618">
            <v>18789.47</v>
          </cell>
          <cell r="E618">
            <v>18789.47</v>
          </cell>
          <cell r="F618">
            <v>18789.47</v>
          </cell>
          <cell r="G618">
            <v>18789.47</v>
          </cell>
          <cell r="H618">
            <v>18789.47</v>
          </cell>
          <cell r="I618">
            <v>18789.47</v>
          </cell>
          <cell r="J618">
            <v>18789.47</v>
          </cell>
          <cell r="K618">
            <v>18789.47</v>
          </cell>
          <cell r="L618">
            <v>18789.47</v>
          </cell>
          <cell r="M618">
            <v>18789.47</v>
          </cell>
          <cell r="N618">
            <v>18789.47</v>
          </cell>
          <cell r="O618">
            <v>18789.47</v>
          </cell>
        </row>
        <row r="619">
          <cell r="A619">
            <v>18789.47</v>
          </cell>
          <cell r="B619">
            <v>18789.47</v>
          </cell>
          <cell r="C619">
            <v>18789.47</v>
          </cell>
          <cell r="D619">
            <v>18789.47</v>
          </cell>
          <cell r="E619">
            <v>18789.47</v>
          </cell>
          <cell r="F619">
            <v>18789.47</v>
          </cell>
          <cell r="G619">
            <v>18789.47</v>
          </cell>
          <cell r="H619">
            <v>18789.47</v>
          </cell>
          <cell r="I619">
            <v>18789.47</v>
          </cell>
          <cell r="J619">
            <v>18789.47</v>
          </cell>
          <cell r="K619">
            <v>18789.47</v>
          </cell>
          <cell r="L619">
            <v>18789.47</v>
          </cell>
          <cell r="M619">
            <v>18789.47</v>
          </cell>
          <cell r="N619">
            <v>18789.47</v>
          </cell>
          <cell r="O619">
            <v>18789.47</v>
          </cell>
        </row>
        <row r="620">
          <cell r="A620">
            <v>18789.47</v>
          </cell>
          <cell r="B620">
            <v>18789.47</v>
          </cell>
          <cell r="C620">
            <v>18789.47</v>
          </cell>
          <cell r="D620">
            <v>18789.47</v>
          </cell>
          <cell r="E620">
            <v>18789.47</v>
          </cell>
          <cell r="F620">
            <v>18789.47</v>
          </cell>
          <cell r="G620">
            <v>18789.47</v>
          </cell>
          <cell r="H620">
            <v>18789.47</v>
          </cell>
          <cell r="I620">
            <v>18789.47</v>
          </cell>
          <cell r="J620">
            <v>18789.47</v>
          </cell>
          <cell r="K620">
            <v>18789.47</v>
          </cell>
          <cell r="L620">
            <v>18789.47</v>
          </cell>
          <cell r="M620">
            <v>18789.47</v>
          </cell>
          <cell r="N620">
            <v>18789.47</v>
          </cell>
          <cell r="O620">
            <v>18789.47</v>
          </cell>
        </row>
        <row r="621">
          <cell r="A621">
            <v>18789.47</v>
          </cell>
          <cell r="B621">
            <v>18789.47</v>
          </cell>
          <cell r="C621">
            <v>18789.47</v>
          </cell>
          <cell r="D621">
            <v>18789.47</v>
          </cell>
          <cell r="E621">
            <v>18789.47</v>
          </cell>
          <cell r="F621">
            <v>18789.47</v>
          </cell>
          <cell r="G621">
            <v>18789.47</v>
          </cell>
          <cell r="H621">
            <v>18789.47</v>
          </cell>
          <cell r="I621">
            <v>18789.47</v>
          </cell>
          <cell r="J621">
            <v>18789.47</v>
          </cell>
          <cell r="K621">
            <v>18789.47</v>
          </cell>
          <cell r="L621">
            <v>18789.47</v>
          </cell>
          <cell r="M621">
            <v>18789.47</v>
          </cell>
          <cell r="N621">
            <v>18789.47</v>
          </cell>
          <cell r="O621">
            <v>18789.47</v>
          </cell>
        </row>
        <row r="622">
          <cell r="A622">
            <v>18789.47</v>
          </cell>
          <cell r="B622">
            <v>18789.47</v>
          </cell>
          <cell r="C622">
            <v>18789.47</v>
          </cell>
          <cell r="D622">
            <v>18789.47</v>
          </cell>
          <cell r="E622">
            <v>18789.47</v>
          </cell>
          <cell r="F622">
            <v>18789.47</v>
          </cell>
          <cell r="G622">
            <v>18789.47</v>
          </cell>
          <cell r="H622">
            <v>18789.47</v>
          </cell>
          <cell r="I622">
            <v>18789.47</v>
          </cell>
          <cell r="J622">
            <v>18789.47</v>
          </cell>
          <cell r="K622">
            <v>18789.47</v>
          </cell>
          <cell r="L622">
            <v>18789.47</v>
          </cell>
          <cell r="M622">
            <v>18789.47</v>
          </cell>
          <cell r="N622">
            <v>18789.47</v>
          </cell>
          <cell r="O622">
            <v>18789.47</v>
          </cell>
        </row>
        <row r="623">
          <cell r="A623">
            <v>18789.47</v>
          </cell>
          <cell r="B623">
            <v>18789.47</v>
          </cell>
          <cell r="C623">
            <v>18789.47</v>
          </cell>
          <cell r="D623">
            <v>18789.47</v>
          </cell>
          <cell r="E623">
            <v>18789.47</v>
          </cell>
          <cell r="F623">
            <v>18789.47</v>
          </cell>
          <cell r="G623">
            <v>18789.47</v>
          </cell>
          <cell r="H623">
            <v>18789.47</v>
          </cell>
          <cell r="I623">
            <v>18789.47</v>
          </cell>
          <cell r="J623">
            <v>18789.47</v>
          </cell>
          <cell r="K623">
            <v>18789.47</v>
          </cell>
          <cell r="L623">
            <v>18789.47</v>
          </cell>
          <cell r="M623">
            <v>18789.47</v>
          </cell>
          <cell r="N623">
            <v>18789.47</v>
          </cell>
          <cell r="O623">
            <v>18789.47</v>
          </cell>
        </row>
        <row r="624">
          <cell r="A624">
            <v>18789.47</v>
          </cell>
          <cell r="B624">
            <v>18789.47</v>
          </cell>
          <cell r="C624">
            <v>18789.47</v>
          </cell>
          <cell r="D624">
            <v>18789.47</v>
          </cell>
          <cell r="E624">
            <v>18789.47</v>
          </cell>
          <cell r="F624">
            <v>18789.47</v>
          </cell>
          <cell r="G624">
            <v>18789.47</v>
          </cell>
          <cell r="H624">
            <v>18789.47</v>
          </cell>
          <cell r="I624">
            <v>18789.47</v>
          </cell>
          <cell r="J624">
            <v>18789.47</v>
          </cell>
          <cell r="K624">
            <v>18789.47</v>
          </cell>
          <cell r="L624">
            <v>18789.47</v>
          </cell>
          <cell r="M624">
            <v>18789.47</v>
          </cell>
          <cell r="N624">
            <v>18789.47</v>
          </cell>
          <cell r="O624">
            <v>18789.47</v>
          </cell>
        </row>
        <row r="625">
          <cell r="A625">
            <v>18789.47</v>
          </cell>
          <cell r="B625">
            <v>18789.47</v>
          </cell>
          <cell r="C625">
            <v>18789.47</v>
          </cell>
          <cell r="D625">
            <v>18789.47</v>
          </cell>
          <cell r="E625">
            <v>18789.47</v>
          </cell>
          <cell r="F625">
            <v>18789.47</v>
          </cell>
          <cell r="G625">
            <v>18789.47</v>
          </cell>
          <cell r="H625">
            <v>18789.47</v>
          </cell>
          <cell r="I625">
            <v>18789.47</v>
          </cell>
          <cell r="J625">
            <v>18789.47</v>
          </cell>
          <cell r="K625">
            <v>18789.47</v>
          </cell>
          <cell r="L625">
            <v>18789.47</v>
          </cell>
          <cell r="M625">
            <v>18789.47</v>
          </cell>
          <cell r="N625">
            <v>18789.47</v>
          </cell>
          <cell r="O625">
            <v>18789.47</v>
          </cell>
        </row>
        <row r="626">
          <cell r="A626">
            <v>18789.47</v>
          </cell>
          <cell r="B626">
            <v>18789.47</v>
          </cell>
          <cell r="C626">
            <v>18789.47</v>
          </cell>
          <cell r="D626">
            <v>18789.47</v>
          </cell>
          <cell r="E626">
            <v>18789.47</v>
          </cell>
          <cell r="F626">
            <v>18789.47</v>
          </cell>
          <cell r="G626">
            <v>18789.47</v>
          </cell>
          <cell r="H626">
            <v>18789.47</v>
          </cell>
          <cell r="I626">
            <v>18789.47</v>
          </cell>
          <cell r="J626">
            <v>18789.47</v>
          </cell>
          <cell r="K626">
            <v>18789.47</v>
          </cell>
          <cell r="L626">
            <v>18789.47</v>
          </cell>
          <cell r="M626">
            <v>18789.47</v>
          </cell>
          <cell r="N626">
            <v>18789.47</v>
          </cell>
          <cell r="O626">
            <v>18789.47</v>
          </cell>
        </row>
        <row r="627">
          <cell r="A627">
            <v>18789.47</v>
          </cell>
          <cell r="B627">
            <v>18789.47</v>
          </cell>
          <cell r="C627">
            <v>18789.47</v>
          </cell>
          <cell r="D627">
            <v>18789.47</v>
          </cell>
          <cell r="E627">
            <v>18789.47</v>
          </cell>
          <cell r="F627">
            <v>18789.47</v>
          </cell>
          <cell r="G627">
            <v>18789.47</v>
          </cell>
          <cell r="H627">
            <v>18789.47</v>
          </cell>
          <cell r="I627">
            <v>18789.47</v>
          </cell>
          <cell r="J627">
            <v>18789.47</v>
          </cell>
          <cell r="K627">
            <v>18789.47</v>
          </cell>
          <cell r="L627">
            <v>18789.47</v>
          </cell>
          <cell r="M627">
            <v>18789.47</v>
          </cell>
          <cell r="N627">
            <v>18789.47</v>
          </cell>
          <cell r="O627">
            <v>18789.47</v>
          </cell>
        </row>
        <row r="628">
          <cell r="A628">
            <v>18789.47</v>
          </cell>
          <cell r="B628">
            <v>18789.47</v>
          </cell>
          <cell r="C628">
            <v>18789.47</v>
          </cell>
          <cell r="D628">
            <v>18789.47</v>
          </cell>
          <cell r="E628">
            <v>18789.47</v>
          </cell>
          <cell r="F628">
            <v>18789.47</v>
          </cell>
          <cell r="G628">
            <v>18789.47</v>
          </cell>
          <cell r="H628">
            <v>18789.47</v>
          </cell>
          <cell r="I628">
            <v>18789.47</v>
          </cell>
          <cell r="J628">
            <v>18789.47</v>
          </cell>
          <cell r="K628">
            <v>18789.47</v>
          </cell>
          <cell r="L628">
            <v>18789.47</v>
          </cell>
          <cell r="M628">
            <v>18789.47</v>
          </cell>
          <cell r="N628">
            <v>18789.47</v>
          </cell>
          <cell r="O628">
            <v>18789.47</v>
          </cell>
        </row>
        <row r="629">
          <cell r="A629">
            <v>18789.47</v>
          </cell>
          <cell r="B629">
            <v>18789.47</v>
          </cell>
          <cell r="C629">
            <v>18789.47</v>
          </cell>
          <cell r="D629">
            <v>18789.47</v>
          </cell>
          <cell r="E629">
            <v>18789.47</v>
          </cell>
          <cell r="F629">
            <v>18789.47</v>
          </cell>
          <cell r="G629">
            <v>18789.47</v>
          </cell>
          <cell r="H629">
            <v>18789.47</v>
          </cell>
          <cell r="I629">
            <v>18789.47</v>
          </cell>
          <cell r="J629">
            <v>18789.47</v>
          </cell>
          <cell r="K629">
            <v>18789.47</v>
          </cell>
          <cell r="L629">
            <v>18789.47</v>
          </cell>
          <cell r="M629">
            <v>18789.47</v>
          </cell>
          <cell r="N629">
            <v>18789.47</v>
          </cell>
          <cell r="O629">
            <v>18789.47</v>
          </cell>
        </row>
        <row r="630">
          <cell r="A630">
            <v>18789.47</v>
          </cell>
          <cell r="B630">
            <v>18789.47</v>
          </cell>
          <cell r="C630">
            <v>18789.47</v>
          </cell>
          <cell r="D630">
            <v>18789.47</v>
          </cell>
          <cell r="E630">
            <v>18789.47</v>
          </cell>
          <cell r="F630">
            <v>18789.47</v>
          </cell>
          <cell r="G630">
            <v>18789.47</v>
          </cell>
          <cell r="H630">
            <v>18789.47</v>
          </cell>
          <cell r="I630">
            <v>18789.47</v>
          </cell>
          <cell r="J630">
            <v>18789.47</v>
          </cell>
          <cell r="K630">
            <v>18789.47</v>
          </cell>
          <cell r="L630">
            <v>18789.47</v>
          </cell>
          <cell r="M630">
            <v>18789.47</v>
          </cell>
          <cell r="N630">
            <v>18789.47</v>
          </cell>
          <cell r="O630">
            <v>18789.47</v>
          </cell>
        </row>
        <row r="631">
          <cell r="A631">
            <v>18789.47</v>
          </cell>
          <cell r="B631">
            <v>18789.47</v>
          </cell>
          <cell r="C631">
            <v>18789.47</v>
          </cell>
          <cell r="D631">
            <v>18789.47</v>
          </cell>
          <cell r="E631">
            <v>18789.47</v>
          </cell>
          <cell r="F631">
            <v>18789.47</v>
          </cell>
          <cell r="G631">
            <v>18789.47</v>
          </cell>
          <cell r="H631">
            <v>18789.47</v>
          </cell>
          <cell r="I631">
            <v>18789.47</v>
          </cell>
          <cell r="J631">
            <v>18789.47</v>
          </cell>
          <cell r="K631">
            <v>18789.47</v>
          </cell>
          <cell r="L631">
            <v>18789.47</v>
          </cell>
          <cell r="M631">
            <v>18789.47</v>
          </cell>
          <cell r="N631">
            <v>18789.47</v>
          </cell>
          <cell r="O631">
            <v>18789.47</v>
          </cell>
        </row>
        <row r="632">
          <cell r="A632">
            <v>18789.47</v>
          </cell>
          <cell r="B632">
            <v>18789.47</v>
          </cell>
          <cell r="C632">
            <v>18789.47</v>
          </cell>
          <cell r="D632">
            <v>18789.47</v>
          </cell>
          <cell r="E632">
            <v>18789.47</v>
          </cell>
          <cell r="F632">
            <v>18789.47</v>
          </cell>
          <cell r="G632">
            <v>18789.47</v>
          </cell>
          <cell r="H632">
            <v>18789.47</v>
          </cell>
          <cell r="I632">
            <v>18789.47</v>
          </cell>
          <cell r="J632">
            <v>18789.47</v>
          </cell>
          <cell r="K632">
            <v>18789.47</v>
          </cell>
          <cell r="L632">
            <v>18789.47</v>
          </cell>
          <cell r="M632">
            <v>18789.47</v>
          </cell>
          <cell r="N632">
            <v>18789.47</v>
          </cell>
          <cell r="O632">
            <v>18789.47</v>
          </cell>
        </row>
        <row r="633">
          <cell r="A633">
            <v>18789.47</v>
          </cell>
          <cell r="B633">
            <v>18789.47</v>
          </cell>
          <cell r="C633">
            <v>18789.47</v>
          </cell>
          <cell r="D633">
            <v>18789.47</v>
          </cell>
          <cell r="E633">
            <v>18789.47</v>
          </cell>
          <cell r="F633">
            <v>18789.47</v>
          </cell>
          <cell r="G633">
            <v>18789.47</v>
          </cell>
          <cell r="H633">
            <v>18789.47</v>
          </cell>
          <cell r="I633">
            <v>18789.47</v>
          </cell>
          <cell r="J633">
            <v>18789.47</v>
          </cell>
          <cell r="K633">
            <v>18789.47</v>
          </cell>
          <cell r="L633">
            <v>18789.47</v>
          </cell>
          <cell r="M633">
            <v>18789.47</v>
          </cell>
          <cell r="N633">
            <v>18789.47</v>
          </cell>
          <cell r="O633">
            <v>18789.47</v>
          </cell>
        </row>
        <row r="634">
          <cell r="A634">
            <v>18789.47</v>
          </cell>
          <cell r="B634">
            <v>18789.47</v>
          </cell>
          <cell r="C634">
            <v>18789.47</v>
          </cell>
          <cell r="D634">
            <v>18789.47</v>
          </cell>
          <cell r="E634">
            <v>18789.47</v>
          </cell>
          <cell r="F634">
            <v>18789.47</v>
          </cell>
          <cell r="G634">
            <v>18789.47</v>
          </cell>
          <cell r="H634">
            <v>18789.47</v>
          </cell>
          <cell r="I634">
            <v>18789.47</v>
          </cell>
          <cell r="J634">
            <v>18789.47</v>
          </cell>
          <cell r="K634">
            <v>18789.47</v>
          </cell>
          <cell r="L634">
            <v>18789.47</v>
          </cell>
          <cell r="M634">
            <v>18789.47</v>
          </cell>
          <cell r="N634">
            <v>18789.47</v>
          </cell>
          <cell r="O634">
            <v>18789.47</v>
          </cell>
        </row>
        <row r="635">
          <cell r="A635">
            <v>18789.47</v>
          </cell>
          <cell r="B635">
            <v>18789.47</v>
          </cell>
          <cell r="C635">
            <v>18789.47</v>
          </cell>
          <cell r="D635">
            <v>18789.47</v>
          </cell>
          <cell r="E635">
            <v>18789.47</v>
          </cell>
          <cell r="F635">
            <v>18789.47</v>
          </cell>
          <cell r="G635">
            <v>18789.47</v>
          </cell>
          <cell r="H635">
            <v>18789.47</v>
          </cell>
          <cell r="I635">
            <v>18789.47</v>
          </cell>
          <cell r="J635">
            <v>18789.47</v>
          </cell>
          <cell r="K635">
            <v>18789.47</v>
          </cell>
          <cell r="L635">
            <v>18789.47</v>
          </cell>
          <cell r="M635">
            <v>18789.47</v>
          </cell>
          <cell r="N635">
            <v>18789.47</v>
          </cell>
          <cell r="O635">
            <v>18789.47</v>
          </cell>
        </row>
        <row r="636">
          <cell r="A636">
            <v>18789.47</v>
          </cell>
          <cell r="B636">
            <v>18789.47</v>
          </cell>
          <cell r="C636">
            <v>18789.47</v>
          </cell>
          <cell r="D636">
            <v>18789.47</v>
          </cell>
          <cell r="E636">
            <v>18789.47</v>
          </cell>
          <cell r="F636">
            <v>18789.47</v>
          </cell>
          <cell r="G636">
            <v>18789.47</v>
          </cell>
          <cell r="H636">
            <v>18789.47</v>
          </cell>
          <cell r="I636">
            <v>18789.47</v>
          </cell>
          <cell r="J636">
            <v>18789.47</v>
          </cell>
          <cell r="K636">
            <v>18789.47</v>
          </cell>
          <cell r="L636">
            <v>18789.47</v>
          </cell>
          <cell r="M636">
            <v>18789.47</v>
          </cell>
          <cell r="N636">
            <v>18789.47</v>
          </cell>
          <cell r="O636">
            <v>18789.47</v>
          </cell>
        </row>
        <row r="637">
          <cell r="A637">
            <v>18789.47</v>
          </cell>
          <cell r="B637">
            <v>18789.47</v>
          </cell>
          <cell r="C637">
            <v>18789.47</v>
          </cell>
          <cell r="D637">
            <v>18789.47</v>
          </cell>
          <cell r="E637">
            <v>18789.47</v>
          </cell>
          <cell r="F637">
            <v>18789.47</v>
          </cell>
          <cell r="G637">
            <v>18789.47</v>
          </cell>
          <cell r="H637">
            <v>18789.47</v>
          </cell>
          <cell r="I637">
            <v>18789.47</v>
          </cell>
          <cell r="J637">
            <v>18789.47</v>
          </cell>
          <cell r="K637">
            <v>18789.47</v>
          </cell>
          <cell r="L637">
            <v>18789.47</v>
          </cell>
          <cell r="M637">
            <v>18789.47</v>
          </cell>
          <cell r="N637">
            <v>18789.47</v>
          </cell>
          <cell r="O637">
            <v>18789.47</v>
          </cell>
        </row>
        <row r="638">
          <cell r="A638">
            <v>18789.47</v>
          </cell>
          <cell r="B638">
            <v>18789.47</v>
          </cell>
          <cell r="C638">
            <v>18789.47</v>
          </cell>
          <cell r="D638">
            <v>18789.47</v>
          </cell>
          <cell r="E638">
            <v>18789.47</v>
          </cell>
          <cell r="F638">
            <v>18789.47</v>
          </cell>
          <cell r="G638">
            <v>18789.47</v>
          </cell>
          <cell r="H638">
            <v>18789.47</v>
          </cell>
          <cell r="I638">
            <v>18789.47</v>
          </cell>
          <cell r="J638">
            <v>18789.47</v>
          </cell>
          <cell r="K638">
            <v>18789.47</v>
          </cell>
          <cell r="L638">
            <v>18789.47</v>
          </cell>
          <cell r="M638">
            <v>18789.47</v>
          </cell>
          <cell r="N638">
            <v>18789.47</v>
          </cell>
          <cell r="O638">
            <v>18789.47</v>
          </cell>
        </row>
        <row r="639">
          <cell r="A639">
            <v>18789.47</v>
          </cell>
          <cell r="B639">
            <v>18789.47</v>
          </cell>
          <cell r="C639">
            <v>18789.47</v>
          </cell>
          <cell r="D639">
            <v>18789.47</v>
          </cell>
          <cell r="E639">
            <v>18789.47</v>
          </cell>
          <cell r="F639">
            <v>18789.47</v>
          </cell>
          <cell r="G639">
            <v>18789.47</v>
          </cell>
          <cell r="H639">
            <v>18789.47</v>
          </cell>
          <cell r="I639">
            <v>18789.47</v>
          </cell>
          <cell r="J639">
            <v>18789.47</v>
          </cell>
          <cell r="K639">
            <v>18789.47</v>
          </cell>
          <cell r="L639">
            <v>18789.47</v>
          </cell>
          <cell r="M639">
            <v>18789.47</v>
          </cell>
          <cell r="N639">
            <v>18789.47</v>
          </cell>
          <cell r="O639">
            <v>18789.47</v>
          </cell>
        </row>
        <row r="640">
          <cell r="A640">
            <v>18789.47</v>
          </cell>
          <cell r="B640">
            <v>18789.47</v>
          </cell>
          <cell r="C640">
            <v>18789.47</v>
          </cell>
          <cell r="D640">
            <v>18789.47</v>
          </cell>
          <cell r="E640">
            <v>18789.47</v>
          </cell>
          <cell r="F640">
            <v>18789.47</v>
          </cell>
          <cell r="G640">
            <v>18789.47</v>
          </cell>
          <cell r="H640">
            <v>18789.47</v>
          </cell>
          <cell r="I640">
            <v>18789.47</v>
          </cell>
          <cell r="J640">
            <v>18789.47</v>
          </cell>
          <cell r="K640">
            <v>18789.47</v>
          </cell>
          <cell r="L640">
            <v>18789.47</v>
          </cell>
          <cell r="M640">
            <v>18789.47</v>
          </cell>
          <cell r="N640">
            <v>18789.47</v>
          </cell>
          <cell r="O640">
            <v>18789.47</v>
          </cell>
        </row>
        <row r="641">
          <cell r="A641">
            <v>18789.47</v>
          </cell>
          <cell r="B641">
            <v>18789.47</v>
          </cell>
          <cell r="C641">
            <v>18789.47</v>
          </cell>
          <cell r="D641">
            <v>18789.47</v>
          </cell>
          <cell r="E641">
            <v>18789.47</v>
          </cell>
          <cell r="F641">
            <v>18789.47</v>
          </cell>
          <cell r="G641">
            <v>18789.47</v>
          </cell>
          <cell r="H641">
            <v>18789.47</v>
          </cell>
          <cell r="I641">
            <v>18789.47</v>
          </cell>
          <cell r="J641">
            <v>18789.47</v>
          </cell>
          <cell r="K641">
            <v>18789.47</v>
          </cell>
          <cell r="L641">
            <v>18789.47</v>
          </cell>
          <cell r="M641">
            <v>18789.47</v>
          </cell>
          <cell r="N641">
            <v>18789.47</v>
          </cell>
          <cell r="O641">
            <v>18789.47</v>
          </cell>
        </row>
        <row r="642">
          <cell r="A642">
            <v>18789.47</v>
          </cell>
          <cell r="B642">
            <v>18789.47</v>
          </cell>
          <cell r="C642">
            <v>18789.47</v>
          </cell>
          <cell r="D642">
            <v>18789.47</v>
          </cell>
          <cell r="E642">
            <v>18789.47</v>
          </cell>
          <cell r="F642">
            <v>18789.47</v>
          </cell>
          <cell r="G642">
            <v>18789.47</v>
          </cell>
          <cell r="H642">
            <v>18789.47</v>
          </cell>
          <cell r="I642">
            <v>18789.47</v>
          </cell>
          <cell r="J642">
            <v>18789.47</v>
          </cell>
          <cell r="K642">
            <v>18789.47</v>
          </cell>
          <cell r="L642">
            <v>18789.47</v>
          </cell>
          <cell r="M642">
            <v>18789.47</v>
          </cell>
          <cell r="N642">
            <v>18789.47</v>
          </cell>
          <cell r="O642">
            <v>18789.47</v>
          </cell>
        </row>
        <row r="643">
          <cell r="A643">
            <v>18789.47</v>
          </cell>
          <cell r="B643">
            <v>18789.47</v>
          </cell>
          <cell r="C643">
            <v>18789.47</v>
          </cell>
          <cell r="D643">
            <v>18789.47</v>
          </cell>
          <cell r="E643">
            <v>18789.47</v>
          </cell>
          <cell r="F643">
            <v>18789.47</v>
          </cell>
          <cell r="G643">
            <v>18789.47</v>
          </cell>
          <cell r="H643">
            <v>18789.47</v>
          </cell>
          <cell r="I643">
            <v>18789.47</v>
          </cell>
          <cell r="J643">
            <v>18789.47</v>
          </cell>
          <cell r="K643">
            <v>18789.47</v>
          </cell>
          <cell r="L643">
            <v>18789.47</v>
          </cell>
          <cell r="M643">
            <v>18789.47</v>
          </cell>
          <cell r="N643">
            <v>18789.47</v>
          </cell>
          <cell r="O643">
            <v>18789.47</v>
          </cell>
        </row>
        <row r="644">
          <cell r="A644">
            <v>18789.47</v>
          </cell>
          <cell r="B644">
            <v>18789.47</v>
          </cell>
          <cell r="C644">
            <v>18789.47</v>
          </cell>
          <cell r="D644">
            <v>18789.47</v>
          </cell>
          <cell r="E644">
            <v>18789.47</v>
          </cell>
          <cell r="F644">
            <v>18789.47</v>
          </cell>
          <cell r="G644">
            <v>18789.47</v>
          </cell>
          <cell r="H644">
            <v>18789.47</v>
          </cell>
          <cell r="I644">
            <v>18789.47</v>
          </cell>
          <cell r="J644">
            <v>18789.47</v>
          </cell>
          <cell r="K644">
            <v>18789.47</v>
          </cell>
          <cell r="L644">
            <v>18789.47</v>
          </cell>
          <cell r="M644">
            <v>18789.47</v>
          </cell>
          <cell r="N644">
            <v>18789.47</v>
          </cell>
          <cell r="O644">
            <v>18789.47</v>
          </cell>
        </row>
        <row r="645">
          <cell r="A645">
            <v>18789.47</v>
          </cell>
          <cell r="B645">
            <v>18789.47</v>
          </cell>
          <cell r="C645">
            <v>18789.47</v>
          </cell>
          <cell r="D645">
            <v>18789.47</v>
          </cell>
          <cell r="E645">
            <v>18789.47</v>
          </cell>
          <cell r="F645">
            <v>18789.47</v>
          </cell>
          <cell r="G645">
            <v>18789.47</v>
          </cell>
          <cell r="H645">
            <v>18789.47</v>
          </cell>
          <cell r="I645">
            <v>18789.47</v>
          </cell>
          <cell r="J645">
            <v>18789.47</v>
          </cell>
          <cell r="K645">
            <v>18789.47</v>
          </cell>
          <cell r="L645">
            <v>18789.47</v>
          </cell>
          <cell r="M645">
            <v>18789.47</v>
          </cell>
          <cell r="N645">
            <v>18789.47</v>
          </cell>
          <cell r="O645">
            <v>18789.47</v>
          </cell>
        </row>
        <row r="646">
          <cell r="A646">
            <v>18789.47</v>
          </cell>
          <cell r="B646">
            <v>18789.47</v>
          </cell>
          <cell r="C646">
            <v>18789.47</v>
          </cell>
          <cell r="D646">
            <v>18789.47</v>
          </cell>
          <cell r="E646">
            <v>18789.47</v>
          </cell>
          <cell r="F646">
            <v>18789.47</v>
          </cell>
          <cell r="G646">
            <v>18789.47</v>
          </cell>
          <cell r="H646">
            <v>18789.47</v>
          </cell>
          <cell r="I646">
            <v>18789.47</v>
          </cell>
          <cell r="J646">
            <v>18789.47</v>
          </cell>
          <cell r="K646">
            <v>18789.47</v>
          </cell>
          <cell r="L646">
            <v>18789.47</v>
          </cell>
          <cell r="M646">
            <v>18789.47</v>
          </cell>
          <cell r="N646">
            <v>18789.47</v>
          </cell>
          <cell r="O646">
            <v>18789.47</v>
          </cell>
        </row>
        <row r="647">
          <cell r="A647">
            <v>18789.47</v>
          </cell>
          <cell r="B647">
            <v>18789.47</v>
          </cell>
          <cell r="C647">
            <v>18789.47</v>
          </cell>
          <cell r="D647">
            <v>18789.47</v>
          </cell>
          <cell r="E647">
            <v>18789.47</v>
          </cell>
          <cell r="F647">
            <v>18789.47</v>
          </cell>
          <cell r="G647">
            <v>18789.47</v>
          </cell>
          <cell r="H647">
            <v>18789.47</v>
          </cell>
          <cell r="I647">
            <v>18789.47</v>
          </cell>
          <cell r="J647">
            <v>18789.47</v>
          </cell>
          <cell r="K647">
            <v>18789.47</v>
          </cell>
          <cell r="L647">
            <v>18789.47</v>
          </cell>
          <cell r="M647">
            <v>18789.47</v>
          </cell>
          <cell r="N647">
            <v>18789.47</v>
          </cell>
          <cell r="O647">
            <v>18789.47</v>
          </cell>
        </row>
        <row r="648">
          <cell r="A648">
            <v>18789.47</v>
          </cell>
          <cell r="B648">
            <v>18789.47</v>
          </cell>
          <cell r="C648">
            <v>18789.47</v>
          </cell>
          <cell r="D648">
            <v>18789.47</v>
          </cell>
          <cell r="E648">
            <v>18789.47</v>
          </cell>
          <cell r="F648">
            <v>18789.47</v>
          </cell>
          <cell r="G648">
            <v>18789.47</v>
          </cell>
          <cell r="H648">
            <v>18789.47</v>
          </cell>
          <cell r="I648">
            <v>18789.47</v>
          </cell>
          <cell r="J648">
            <v>18789.47</v>
          </cell>
          <cell r="K648">
            <v>18789.47</v>
          </cell>
          <cell r="L648">
            <v>18789.47</v>
          </cell>
          <cell r="M648">
            <v>18789.47</v>
          </cell>
          <cell r="N648">
            <v>18789.47</v>
          </cell>
          <cell r="O648">
            <v>18789.47</v>
          </cell>
        </row>
        <row r="649">
          <cell r="A649">
            <v>18789.47</v>
          </cell>
          <cell r="B649">
            <v>18789.47</v>
          </cell>
          <cell r="C649">
            <v>18789.47</v>
          </cell>
          <cell r="D649">
            <v>18789.47</v>
          </cell>
          <cell r="E649">
            <v>18789.47</v>
          </cell>
          <cell r="F649">
            <v>18789.47</v>
          </cell>
          <cell r="G649">
            <v>18789.47</v>
          </cell>
          <cell r="H649">
            <v>18789.47</v>
          </cell>
          <cell r="I649">
            <v>18789.47</v>
          </cell>
          <cell r="J649">
            <v>18789.47</v>
          </cell>
          <cell r="K649">
            <v>18789.47</v>
          </cell>
          <cell r="L649">
            <v>18789.47</v>
          </cell>
          <cell r="M649">
            <v>18789.47</v>
          </cell>
          <cell r="N649">
            <v>18789.47</v>
          </cell>
          <cell r="O649">
            <v>18789.47</v>
          </cell>
        </row>
        <row r="650">
          <cell r="A650">
            <v>18789.47</v>
          </cell>
          <cell r="B650">
            <v>18789.47</v>
          </cell>
          <cell r="C650">
            <v>18789.47</v>
          </cell>
          <cell r="D650">
            <v>18789.47</v>
          </cell>
          <cell r="E650">
            <v>18789.47</v>
          </cell>
          <cell r="F650">
            <v>18789.47</v>
          </cell>
          <cell r="G650">
            <v>18789.47</v>
          </cell>
          <cell r="H650">
            <v>18789.47</v>
          </cell>
          <cell r="I650">
            <v>18789.47</v>
          </cell>
          <cell r="J650">
            <v>18789.47</v>
          </cell>
          <cell r="K650">
            <v>18789.47</v>
          </cell>
          <cell r="L650">
            <v>18789.47</v>
          </cell>
          <cell r="M650">
            <v>18789.47</v>
          </cell>
          <cell r="N650">
            <v>18789.47</v>
          </cell>
          <cell r="O650">
            <v>18789.47</v>
          </cell>
        </row>
        <row r="651">
          <cell r="A651">
            <v>18789.47</v>
          </cell>
          <cell r="B651">
            <v>18789.47</v>
          </cell>
          <cell r="C651">
            <v>18789.47</v>
          </cell>
          <cell r="D651">
            <v>18789.47</v>
          </cell>
          <cell r="E651">
            <v>18789.47</v>
          </cell>
          <cell r="F651">
            <v>18789.47</v>
          </cell>
          <cell r="G651">
            <v>18789.47</v>
          </cell>
          <cell r="H651">
            <v>18789.47</v>
          </cell>
          <cell r="I651">
            <v>18789.47</v>
          </cell>
          <cell r="J651">
            <v>18789.47</v>
          </cell>
          <cell r="K651">
            <v>18789.47</v>
          </cell>
          <cell r="L651">
            <v>18789.47</v>
          </cell>
          <cell r="M651">
            <v>18789.47</v>
          </cell>
          <cell r="N651">
            <v>18789.47</v>
          </cell>
          <cell r="O651">
            <v>18789.47</v>
          </cell>
        </row>
        <row r="652">
          <cell r="A652">
            <v>18789.47</v>
          </cell>
          <cell r="B652">
            <v>18789.47</v>
          </cell>
          <cell r="C652">
            <v>18789.47</v>
          </cell>
          <cell r="D652">
            <v>18789.47</v>
          </cell>
          <cell r="E652">
            <v>18789.47</v>
          </cell>
          <cell r="F652">
            <v>18789.47</v>
          </cell>
          <cell r="G652">
            <v>18789.47</v>
          </cell>
          <cell r="H652">
            <v>18789.47</v>
          </cell>
          <cell r="I652">
            <v>18789.47</v>
          </cell>
          <cell r="J652">
            <v>18789.47</v>
          </cell>
          <cell r="K652">
            <v>18789.47</v>
          </cell>
          <cell r="L652">
            <v>18789.47</v>
          </cell>
          <cell r="M652">
            <v>18789.47</v>
          </cell>
          <cell r="N652">
            <v>18789.47</v>
          </cell>
          <cell r="O652">
            <v>18789.47</v>
          </cell>
        </row>
        <row r="653">
          <cell r="A653">
            <v>18789.47</v>
          </cell>
          <cell r="B653">
            <v>18789.47</v>
          </cell>
          <cell r="C653">
            <v>18789.47</v>
          </cell>
          <cell r="D653">
            <v>18789.47</v>
          </cell>
          <cell r="E653">
            <v>18789.47</v>
          </cell>
          <cell r="F653">
            <v>18789.47</v>
          </cell>
          <cell r="G653">
            <v>18789.47</v>
          </cell>
          <cell r="H653">
            <v>18789.47</v>
          </cell>
          <cell r="I653">
            <v>18789.47</v>
          </cell>
          <cell r="J653">
            <v>18789.47</v>
          </cell>
          <cell r="K653">
            <v>18789.47</v>
          </cell>
          <cell r="L653">
            <v>18789.47</v>
          </cell>
          <cell r="M653">
            <v>18789.47</v>
          </cell>
          <cell r="N653">
            <v>18789.47</v>
          </cell>
          <cell r="O653">
            <v>18789.47</v>
          </cell>
        </row>
        <row r="654">
          <cell r="A654">
            <v>18789.47</v>
          </cell>
          <cell r="B654">
            <v>18789.47</v>
          </cell>
          <cell r="C654">
            <v>18789.47</v>
          </cell>
          <cell r="D654">
            <v>18789.47</v>
          </cell>
          <cell r="E654">
            <v>18789.47</v>
          </cell>
          <cell r="F654">
            <v>18789.47</v>
          </cell>
          <cell r="G654">
            <v>18789.47</v>
          </cell>
          <cell r="H654">
            <v>18789.47</v>
          </cell>
          <cell r="I654">
            <v>18789.47</v>
          </cell>
          <cell r="J654">
            <v>18789.47</v>
          </cell>
          <cell r="K654">
            <v>18789.47</v>
          </cell>
          <cell r="L654">
            <v>18789.47</v>
          </cell>
          <cell r="M654">
            <v>18789.47</v>
          </cell>
          <cell r="N654">
            <v>18789.47</v>
          </cell>
          <cell r="O654">
            <v>18789.47</v>
          </cell>
        </row>
        <row r="655">
          <cell r="A655">
            <v>18789.47</v>
          </cell>
          <cell r="B655">
            <v>18789.47</v>
          </cell>
          <cell r="C655">
            <v>18789.47</v>
          </cell>
          <cell r="D655">
            <v>18789.47</v>
          </cell>
          <cell r="E655">
            <v>18789.47</v>
          </cell>
          <cell r="F655">
            <v>18789.47</v>
          </cell>
          <cell r="G655">
            <v>18789.47</v>
          </cell>
          <cell r="H655">
            <v>18789.47</v>
          </cell>
          <cell r="I655">
            <v>18789.47</v>
          </cell>
          <cell r="J655">
            <v>18789.47</v>
          </cell>
          <cell r="K655">
            <v>18789.47</v>
          </cell>
          <cell r="L655">
            <v>18789.47</v>
          </cell>
          <cell r="M655">
            <v>18789.47</v>
          </cell>
          <cell r="N655">
            <v>18789.47</v>
          </cell>
          <cell r="O655">
            <v>18789.47</v>
          </cell>
        </row>
        <row r="656">
          <cell r="A656">
            <v>18789.47</v>
          </cell>
          <cell r="B656">
            <v>18789.47</v>
          </cell>
          <cell r="C656">
            <v>18789.47</v>
          </cell>
          <cell r="D656">
            <v>18789.47</v>
          </cell>
          <cell r="E656">
            <v>18789.47</v>
          </cell>
          <cell r="F656">
            <v>18789.47</v>
          </cell>
          <cell r="G656">
            <v>18789.47</v>
          </cell>
          <cell r="H656">
            <v>18789.47</v>
          </cell>
          <cell r="I656">
            <v>18789.47</v>
          </cell>
          <cell r="J656">
            <v>18789.47</v>
          </cell>
          <cell r="K656">
            <v>18789.47</v>
          </cell>
          <cell r="L656">
            <v>18789.47</v>
          </cell>
          <cell r="M656">
            <v>18789.47</v>
          </cell>
          <cell r="N656">
            <v>18789.47</v>
          </cell>
          <cell r="O656">
            <v>18789.47</v>
          </cell>
        </row>
        <row r="657">
          <cell r="A657">
            <v>18789.47</v>
          </cell>
          <cell r="B657">
            <v>18789.47</v>
          </cell>
          <cell r="C657">
            <v>18789.47</v>
          </cell>
          <cell r="D657">
            <v>18789.47</v>
          </cell>
          <cell r="E657">
            <v>18789.47</v>
          </cell>
          <cell r="F657">
            <v>18789.47</v>
          </cell>
          <cell r="G657">
            <v>18789.47</v>
          </cell>
          <cell r="H657">
            <v>18789.47</v>
          </cell>
          <cell r="I657">
            <v>18789.47</v>
          </cell>
          <cell r="J657">
            <v>18789.47</v>
          </cell>
          <cell r="K657">
            <v>18789.47</v>
          </cell>
          <cell r="L657">
            <v>18789.47</v>
          </cell>
          <cell r="M657">
            <v>18789.47</v>
          </cell>
          <cell r="N657">
            <v>18789.47</v>
          </cell>
          <cell r="O657">
            <v>18789.47</v>
          </cell>
        </row>
        <row r="658">
          <cell r="A658">
            <v>18789.47</v>
          </cell>
          <cell r="B658">
            <v>18789.47</v>
          </cell>
          <cell r="C658">
            <v>18789.47</v>
          </cell>
          <cell r="D658">
            <v>18789.47</v>
          </cell>
          <cell r="E658">
            <v>18789.47</v>
          </cell>
          <cell r="F658">
            <v>18789.47</v>
          </cell>
          <cell r="G658">
            <v>18789.47</v>
          </cell>
          <cell r="H658">
            <v>18789.47</v>
          </cell>
          <cell r="I658">
            <v>18789.47</v>
          </cell>
          <cell r="J658">
            <v>18789.47</v>
          </cell>
          <cell r="K658">
            <v>18789.47</v>
          </cell>
          <cell r="L658">
            <v>18789.47</v>
          </cell>
          <cell r="M658">
            <v>18789.47</v>
          </cell>
          <cell r="N658">
            <v>18789.47</v>
          </cell>
          <cell r="O658">
            <v>18789.47</v>
          </cell>
        </row>
        <row r="659">
          <cell r="A659">
            <v>18789.47</v>
          </cell>
          <cell r="B659">
            <v>18789.47</v>
          </cell>
          <cell r="C659">
            <v>18789.47</v>
          </cell>
          <cell r="D659">
            <v>18789.47</v>
          </cell>
          <cell r="E659">
            <v>18789.47</v>
          </cell>
          <cell r="F659">
            <v>18789.47</v>
          </cell>
          <cell r="G659">
            <v>18789.47</v>
          </cell>
          <cell r="H659">
            <v>18789.47</v>
          </cell>
          <cell r="I659">
            <v>18789.47</v>
          </cell>
          <cell r="J659">
            <v>18789.47</v>
          </cell>
          <cell r="K659">
            <v>18789.47</v>
          </cell>
          <cell r="L659">
            <v>18789.47</v>
          </cell>
          <cell r="M659">
            <v>18789.47</v>
          </cell>
          <cell r="N659">
            <v>18789.47</v>
          </cell>
          <cell r="O659">
            <v>18789.47</v>
          </cell>
        </row>
        <row r="660">
          <cell r="A660">
            <v>18789.47</v>
          </cell>
          <cell r="B660">
            <v>18789.47</v>
          </cell>
          <cell r="C660">
            <v>18789.47</v>
          </cell>
          <cell r="D660">
            <v>18789.47</v>
          </cell>
          <cell r="E660">
            <v>18789.47</v>
          </cell>
          <cell r="F660">
            <v>18789.47</v>
          </cell>
          <cell r="G660">
            <v>18789.47</v>
          </cell>
          <cell r="H660">
            <v>18789.47</v>
          </cell>
          <cell r="I660">
            <v>18789.47</v>
          </cell>
          <cell r="J660">
            <v>18789.47</v>
          </cell>
          <cell r="K660">
            <v>18789.47</v>
          </cell>
          <cell r="L660">
            <v>18789.47</v>
          </cell>
          <cell r="M660">
            <v>18789.47</v>
          </cell>
          <cell r="N660">
            <v>18789.47</v>
          </cell>
          <cell r="O660">
            <v>18789.47</v>
          </cell>
        </row>
        <row r="661">
          <cell r="A661">
            <v>18789.47</v>
          </cell>
          <cell r="B661">
            <v>18789.47</v>
          </cell>
          <cell r="C661">
            <v>18789.47</v>
          </cell>
          <cell r="D661">
            <v>18789.47</v>
          </cell>
          <cell r="E661">
            <v>18789.47</v>
          </cell>
          <cell r="F661">
            <v>18789.47</v>
          </cell>
          <cell r="G661">
            <v>18789.47</v>
          </cell>
          <cell r="H661">
            <v>18789.47</v>
          </cell>
          <cell r="I661">
            <v>18789.47</v>
          </cell>
          <cell r="J661">
            <v>18789.47</v>
          </cell>
          <cell r="K661">
            <v>18789.47</v>
          </cell>
          <cell r="L661">
            <v>18789.47</v>
          </cell>
          <cell r="M661">
            <v>18789.47</v>
          </cell>
          <cell r="N661">
            <v>18789.47</v>
          </cell>
          <cell r="O661">
            <v>18789.47</v>
          </cell>
        </row>
        <row r="662">
          <cell r="A662">
            <v>18789.47</v>
          </cell>
          <cell r="B662">
            <v>18789.47</v>
          </cell>
          <cell r="C662">
            <v>18789.47</v>
          </cell>
          <cell r="D662">
            <v>18789.47</v>
          </cell>
          <cell r="E662">
            <v>18789.47</v>
          </cell>
          <cell r="F662">
            <v>18789.47</v>
          </cell>
          <cell r="G662">
            <v>18789.47</v>
          </cell>
          <cell r="H662">
            <v>18789.47</v>
          </cell>
          <cell r="I662">
            <v>18789.47</v>
          </cell>
          <cell r="J662">
            <v>18789.47</v>
          </cell>
          <cell r="K662">
            <v>18789.47</v>
          </cell>
          <cell r="L662">
            <v>18789.47</v>
          </cell>
          <cell r="M662">
            <v>18789.47</v>
          </cell>
          <cell r="N662">
            <v>18789.47</v>
          </cell>
          <cell r="O662">
            <v>18789.47</v>
          </cell>
        </row>
        <row r="663">
          <cell r="A663">
            <v>18789.47</v>
          </cell>
          <cell r="B663">
            <v>18789.47</v>
          </cell>
          <cell r="C663">
            <v>18789.47</v>
          </cell>
          <cell r="D663">
            <v>18789.47</v>
          </cell>
          <cell r="E663">
            <v>18789.47</v>
          </cell>
          <cell r="F663">
            <v>18789.47</v>
          </cell>
          <cell r="G663">
            <v>18789.47</v>
          </cell>
          <cell r="H663">
            <v>18789.47</v>
          </cell>
          <cell r="I663">
            <v>18789.47</v>
          </cell>
          <cell r="J663">
            <v>18789.47</v>
          </cell>
          <cell r="K663">
            <v>18789.47</v>
          </cell>
          <cell r="L663">
            <v>18789.47</v>
          </cell>
          <cell r="M663">
            <v>18789.47</v>
          </cell>
          <cell r="N663">
            <v>18789.47</v>
          </cell>
          <cell r="O663">
            <v>18789.47</v>
          </cell>
        </row>
        <row r="664">
          <cell r="A664">
            <v>18789.47</v>
          </cell>
          <cell r="B664">
            <v>18789.47</v>
          </cell>
          <cell r="C664">
            <v>18789.47</v>
          </cell>
          <cell r="D664">
            <v>18789.47</v>
          </cell>
          <cell r="E664">
            <v>18789.47</v>
          </cell>
          <cell r="F664">
            <v>18789.47</v>
          </cell>
          <cell r="G664">
            <v>18789.47</v>
          </cell>
          <cell r="H664">
            <v>18789.47</v>
          </cell>
          <cell r="I664">
            <v>18789.47</v>
          </cell>
          <cell r="J664">
            <v>18789.47</v>
          </cell>
          <cell r="K664">
            <v>18789.47</v>
          </cell>
          <cell r="L664">
            <v>18789.47</v>
          </cell>
          <cell r="M664">
            <v>18789.47</v>
          </cell>
          <cell r="N664">
            <v>18789.47</v>
          </cell>
          <cell r="O664">
            <v>18789.47</v>
          </cell>
        </row>
        <row r="665">
          <cell r="A665">
            <v>18789.47</v>
          </cell>
          <cell r="B665">
            <v>18789.47</v>
          </cell>
          <cell r="C665">
            <v>18789.47</v>
          </cell>
          <cell r="D665">
            <v>18789.47</v>
          </cell>
          <cell r="E665">
            <v>18789.47</v>
          </cell>
          <cell r="F665">
            <v>18789.47</v>
          </cell>
          <cell r="G665">
            <v>18789.47</v>
          </cell>
          <cell r="H665">
            <v>18789.47</v>
          </cell>
          <cell r="I665">
            <v>18789.47</v>
          </cell>
          <cell r="J665">
            <v>18789.47</v>
          </cell>
          <cell r="K665">
            <v>18789.47</v>
          </cell>
          <cell r="L665">
            <v>18789.47</v>
          </cell>
          <cell r="M665">
            <v>18789.47</v>
          </cell>
          <cell r="N665">
            <v>18789.47</v>
          </cell>
          <cell r="O665">
            <v>18789.47</v>
          </cell>
        </row>
        <row r="666">
          <cell r="A666">
            <v>18789.47</v>
          </cell>
          <cell r="B666">
            <v>18789.47</v>
          </cell>
          <cell r="C666">
            <v>18789.47</v>
          </cell>
          <cell r="D666">
            <v>18789.47</v>
          </cell>
          <cell r="E666">
            <v>18789.47</v>
          </cell>
          <cell r="F666">
            <v>18789.47</v>
          </cell>
          <cell r="G666">
            <v>18789.47</v>
          </cell>
          <cell r="H666">
            <v>18789.47</v>
          </cell>
          <cell r="I666">
            <v>18789.47</v>
          </cell>
          <cell r="J666">
            <v>18789.47</v>
          </cell>
          <cell r="K666">
            <v>18789.47</v>
          </cell>
          <cell r="L666">
            <v>18789.47</v>
          </cell>
          <cell r="M666">
            <v>18789.47</v>
          </cell>
          <cell r="N666">
            <v>18789.47</v>
          </cell>
          <cell r="O666">
            <v>18789.47</v>
          </cell>
        </row>
        <row r="667">
          <cell r="A667">
            <v>18789.47</v>
          </cell>
          <cell r="B667">
            <v>18789.47</v>
          </cell>
          <cell r="C667">
            <v>18789.47</v>
          </cell>
          <cell r="D667">
            <v>18789.47</v>
          </cell>
          <cell r="E667">
            <v>18789.47</v>
          </cell>
          <cell r="F667">
            <v>18789.47</v>
          </cell>
          <cell r="G667">
            <v>18789.47</v>
          </cell>
          <cell r="H667">
            <v>18789.47</v>
          </cell>
          <cell r="I667">
            <v>18789.47</v>
          </cell>
          <cell r="J667">
            <v>18789.47</v>
          </cell>
          <cell r="K667">
            <v>18789.47</v>
          </cell>
          <cell r="L667">
            <v>18789.47</v>
          </cell>
          <cell r="M667">
            <v>18789.47</v>
          </cell>
          <cell r="N667">
            <v>18789.47</v>
          </cell>
          <cell r="O667">
            <v>18789.47</v>
          </cell>
        </row>
        <row r="668">
          <cell r="A668">
            <v>18789.47</v>
          </cell>
          <cell r="B668">
            <v>18789.47</v>
          </cell>
          <cell r="C668">
            <v>18789.47</v>
          </cell>
          <cell r="D668">
            <v>18789.47</v>
          </cell>
          <cell r="E668">
            <v>18789.47</v>
          </cell>
          <cell r="F668">
            <v>18789.47</v>
          </cell>
          <cell r="G668">
            <v>18789.47</v>
          </cell>
          <cell r="H668">
            <v>18789.47</v>
          </cell>
          <cell r="I668">
            <v>18789.47</v>
          </cell>
          <cell r="J668">
            <v>18789.47</v>
          </cell>
          <cell r="K668">
            <v>18789.47</v>
          </cell>
          <cell r="L668">
            <v>18789.47</v>
          </cell>
          <cell r="M668">
            <v>18789.47</v>
          </cell>
          <cell r="N668">
            <v>18789.47</v>
          </cell>
          <cell r="O668">
            <v>18789.47</v>
          </cell>
        </row>
        <row r="669">
          <cell r="A669">
            <v>18789.47</v>
          </cell>
          <cell r="B669">
            <v>18789.47</v>
          </cell>
          <cell r="C669">
            <v>18789.47</v>
          </cell>
          <cell r="D669">
            <v>18789.47</v>
          </cell>
          <cell r="E669">
            <v>18789.47</v>
          </cell>
          <cell r="F669">
            <v>18789.47</v>
          </cell>
          <cell r="G669">
            <v>18789.47</v>
          </cell>
          <cell r="H669">
            <v>18789.47</v>
          </cell>
          <cell r="I669">
            <v>18789.47</v>
          </cell>
          <cell r="J669">
            <v>18789.47</v>
          </cell>
          <cell r="K669">
            <v>18789.47</v>
          </cell>
          <cell r="L669">
            <v>18789.47</v>
          </cell>
          <cell r="M669">
            <v>18789.47</v>
          </cell>
          <cell r="N669">
            <v>18789.47</v>
          </cell>
          <cell r="O669">
            <v>18789.47</v>
          </cell>
        </row>
        <row r="670">
          <cell r="A670">
            <v>18789.47</v>
          </cell>
          <cell r="B670">
            <v>18789.47</v>
          </cell>
          <cell r="C670">
            <v>18789.47</v>
          </cell>
          <cell r="D670">
            <v>18789.47</v>
          </cell>
          <cell r="E670">
            <v>18789.47</v>
          </cell>
          <cell r="F670">
            <v>18789.47</v>
          </cell>
          <cell r="G670">
            <v>18789.47</v>
          </cell>
          <cell r="H670">
            <v>18789.47</v>
          </cell>
          <cell r="I670">
            <v>18789.47</v>
          </cell>
          <cell r="J670">
            <v>18789.47</v>
          </cell>
          <cell r="K670">
            <v>18789.47</v>
          </cell>
          <cell r="L670">
            <v>18789.47</v>
          </cell>
          <cell r="M670">
            <v>18789.47</v>
          </cell>
          <cell r="N670">
            <v>18789.47</v>
          </cell>
          <cell r="O670">
            <v>18789.47</v>
          </cell>
        </row>
        <row r="671">
          <cell r="A671">
            <v>18789.47</v>
          </cell>
          <cell r="B671">
            <v>18789.47</v>
          </cell>
          <cell r="C671">
            <v>18789.47</v>
          </cell>
          <cell r="D671">
            <v>18789.47</v>
          </cell>
          <cell r="E671">
            <v>18789.47</v>
          </cell>
          <cell r="F671">
            <v>18789.47</v>
          </cell>
          <cell r="G671">
            <v>18789.47</v>
          </cell>
          <cell r="H671">
            <v>18789.47</v>
          </cell>
          <cell r="I671">
            <v>18789.47</v>
          </cell>
          <cell r="J671">
            <v>18789.47</v>
          </cell>
          <cell r="K671">
            <v>18789.47</v>
          </cell>
          <cell r="L671">
            <v>18789.47</v>
          </cell>
          <cell r="M671">
            <v>18789.47</v>
          </cell>
          <cell r="N671">
            <v>18789.47</v>
          </cell>
          <cell r="O671">
            <v>18789.47</v>
          </cell>
        </row>
        <row r="672">
          <cell r="A672">
            <v>18789.47</v>
          </cell>
          <cell r="B672">
            <v>18789.47</v>
          </cell>
          <cell r="C672">
            <v>18789.47</v>
          </cell>
          <cell r="D672">
            <v>18789.47</v>
          </cell>
          <cell r="E672">
            <v>18789.47</v>
          </cell>
          <cell r="F672">
            <v>18789.47</v>
          </cell>
          <cell r="G672">
            <v>18789.47</v>
          </cell>
          <cell r="H672">
            <v>18789.47</v>
          </cell>
          <cell r="I672">
            <v>18789.47</v>
          </cell>
          <cell r="J672">
            <v>18789.47</v>
          </cell>
          <cell r="K672">
            <v>18789.47</v>
          </cell>
          <cell r="L672">
            <v>18789.47</v>
          </cell>
          <cell r="M672">
            <v>18789.47</v>
          </cell>
          <cell r="N672">
            <v>18789.47</v>
          </cell>
          <cell r="O672">
            <v>18789.47</v>
          </cell>
        </row>
        <row r="673">
          <cell r="A673">
            <v>18789.47</v>
          </cell>
          <cell r="B673">
            <v>18789.47</v>
          </cell>
          <cell r="C673">
            <v>18789.47</v>
          </cell>
          <cell r="D673">
            <v>18789.47</v>
          </cell>
          <cell r="E673">
            <v>18789.47</v>
          </cell>
          <cell r="F673">
            <v>18789.47</v>
          </cell>
          <cell r="G673">
            <v>18789.47</v>
          </cell>
          <cell r="H673">
            <v>18789.47</v>
          </cell>
          <cell r="I673">
            <v>18789.47</v>
          </cell>
          <cell r="J673">
            <v>18789.47</v>
          </cell>
          <cell r="K673">
            <v>18789.47</v>
          </cell>
          <cell r="L673">
            <v>18789.47</v>
          </cell>
          <cell r="M673">
            <v>18789.47</v>
          </cell>
          <cell r="N673">
            <v>18789.47</v>
          </cell>
          <cell r="O673">
            <v>18789.47</v>
          </cell>
        </row>
        <row r="674">
          <cell r="A674">
            <v>18789.47</v>
          </cell>
          <cell r="B674">
            <v>18789.47</v>
          </cell>
          <cell r="C674">
            <v>18789.47</v>
          </cell>
          <cell r="D674">
            <v>18789.47</v>
          </cell>
          <cell r="E674">
            <v>18789.47</v>
          </cell>
          <cell r="F674">
            <v>18789.47</v>
          </cell>
          <cell r="G674">
            <v>18789.47</v>
          </cell>
          <cell r="H674">
            <v>18789.47</v>
          </cell>
          <cell r="I674">
            <v>18789.47</v>
          </cell>
          <cell r="J674">
            <v>18789.47</v>
          </cell>
          <cell r="K674">
            <v>18789.47</v>
          </cell>
          <cell r="L674">
            <v>18789.47</v>
          </cell>
          <cell r="M674">
            <v>18789.47</v>
          </cell>
          <cell r="N674">
            <v>18789.47</v>
          </cell>
          <cell r="O674">
            <v>18789.47</v>
          </cell>
        </row>
        <row r="675">
          <cell r="A675">
            <v>18789.47</v>
          </cell>
          <cell r="B675">
            <v>18789.47</v>
          </cell>
          <cell r="C675">
            <v>18789.47</v>
          </cell>
          <cell r="D675">
            <v>18789.47</v>
          </cell>
          <cell r="E675">
            <v>18789.47</v>
          </cell>
          <cell r="F675">
            <v>18789.47</v>
          </cell>
          <cell r="G675">
            <v>18789.47</v>
          </cell>
          <cell r="H675">
            <v>18789.47</v>
          </cell>
          <cell r="I675">
            <v>18789.47</v>
          </cell>
          <cell r="J675">
            <v>18789.47</v>
          </cell>
          <cell r="K675">
            <v>18789.47</v>
          </cell>
          <cell r="L675">
            <v>18789.47</v>
          </cell>
          <cell r="M675">
            <v>18789.47</v>
          </cell>
          <cell r="N675">
            <v>18789.47</v>
          </cell>
          <cell r="O675">
            <v>18789.47</v>
          </cell>
        </row>
        <row r="676">
          <cell r="A676">
            <v>18789.47</v>
          </cell>
          <cell r="B676">
            <v>18789.47</v>
          </cell>
          <cell r="C676">
            <v>18789.47</v>
          </cell>
          <cell r="D676">
            <v>18789.47</v>
          </cell>
          <cell r="E676">
            <v>18789.47</v>
          </cell>
          <cell r="F676">
            <v>18789.47</v>
          </cell>
          <cell r="G676">
            <v>18789.47</v>
          </cell>
          <cell r="H676">
            <v>18789.47</v>
          </cell>
          <cell r="I676">
            <v>18789.47</v>
          </cell>
          <cell r="J676">
            <v>18789.47</v>
          </cell>
          <cell r="K676">
            <v>18789.47</v>
          </cell>
          <cell r="L676">
            <v>18789.47</v>
          </cell>
          <cell r="M676">
            <v>18789.47</v>
          </cell>
          <cell r="N676">
            <v>18789.47</v>
          </cell>
          <cell r="O676">
            <v>18789.47</v>
          </cell>
        </row>
        <row r="677">
          <cell r="A677">
            <v>18789.47</v>
          </cell>
          <cell r="B677">
            <v>18789.47</v>
          </cell>
          <cell r="C677">
            <v>18789.47</v>
          </cell>
          <cell r="D677">
            <v>18789.47</v>
          </cell>
          <cell r="E677">
            <v>18789.47</v>
          </cell>
          <cell r="F677">
            <v>18789.47</v>
          </cell>
          <cell r="G677">
            <v>18789.47</v>
          </cell>
          <cell r="H677">
            <v>18789.47</v>
          </cell>
          <cell r="I677">
            <v>18789.47</v>
          </cell>
          <cell r="J677">
            <v>18789.47</v>
          </cell>
          <cell r="K677">
            <v>18789.47</v>
          </cell>
          <cell r="L677">
            <v>18789.47</v>
          </cell>
          <cell r="M677">
            <v>18789.47</v>
          </cell>
          <cell r="N677">
            <v>18789.47</v>
          </cell>
          <cell r="O677">
            <v>18789.47</v>
          </cell>
        </row>
        <row r="678">
          <cell r="A678">
            <v>18789.47</v>
          </cell>
          <cell r="B678">
            <v>18789.47</v>
          </cell>
          <cell r="C678">
            <v>18789.47</v>
          </cell>
          <cell r="D678">
            <v>18789.47</v>
          </cell>
          <cell r="E678">
            <v>18789.47</v>
          </cell>
          <cell r="F678">
            <v>18789.47</v>
          </cell>
          <cell r="G678">
            <v>18789.47</v>
          </cell>
          <cell r="H678">
            <v>18789.47</v>
          </cell>
          <cell r="I678">
            <v>18789.47</v>
          </cell>
          <cell r="J678">
            <v>18789.47</v>
          </cell>
          <cell r="K678">
            <v>18789.47</v>
          </cell>
          <cell r="L678">
            <v>18789.47</v>
          </cell>
          <cell r="M678">
            <v>18789.47</v>
          </cell>
          <cell r="N678">
            <v>18789.47</v>
          </cell>
          <cell r="O678">
            <v>18789.47</v>
          </cell>
        </row>
        <row r="679">
          <cell r="A679">
            <v>18789.47</v>
          </cell>
          <cell r="B679">
            <v>18789.47</v>
          </cell>
          <cell r="C679">
            <v>18789.47</v>
          </cell>
          <cell r="D679">
            <v>18789.47</v>
          </cell>
          <cell r="E679">
            <v>18789.47</v>
          </cell>
          <cell r="F679">
            <v>18789.47</v>
          </cell>
          <cell r="G679">
            <v>18789.47</v>
          </cell>
          <cell r="H679">
            <v>18789.47</v>
          </cell>
          <cell r="I679">
            <v>18789.47</v>
          </cell>
          <cell r="J679">
            <v>18789.47</v>
          </cell>
          <cell r="K679">
            <v>18789.47</v>
          </cell>
          <cell r="L679">
            <v>18789.47</v>
          </cell>
          <cell r="M679">
            <v>18789.47</v>
          </cell>
          <cell r="N679">
            <v>18789.47</v>
          </cell>
          <cell r="O679">
            <v>18789.47</v>
          </cell>
        </row>
        <row r="680">
          <cell r="A680">
            <v>18789.47</v>
          </cell>
          <cell r="B680">
            <v>18789.47</v>
          </cell>
          <cell r="C680">
            <v>18789.47</v>
          </cell>
          <cell r="D680">
            <v>18789.47</v>
          </cell>
          <cell r="E680">
            <v>18789.47</v>
          </cell>
          <cell r="F680">
            <v>18789.47</v>
          </cell>
          <cell r="G680">
            <v>18789.47</v>
          </cell>
          <cell r="H680">
            <v>18789.47</v>
          </cell>
          <cell r="I680">
            <v>18789.47</v>
          </cell>
          <cell r="J680">
            <v>18789.47</v>
          </cell>
          <cell r="K680">
            <v>18789.47</v>
          </cell>
          <cell r="L680">
            <v>18789.47</v>
          </cell>
          <cell r="M680">
            <v>18789.47</v>
          </cell>
          <cell r="N680">
            <v>18789.47</v>
          </cell>
          <cell r="O680">
            <v>18789.47</v>
          </cell>
        </row>
        <row r="681">
          <cell r="A681">
            <v>18789.47</v>
          </cell>
          <cell r="B681">
            <v>18789.47</v>
          </cell>
          <cell r="C681">
            <v>18789.47</v>
          </cell>
          <cell r="D681">
            <v>18789.47</v>
          </cell>
          <cell r="E681">
            <v>18789.47</v>
          </cell>
          <cell r="F681">
            <v>18789.47</v>
          </cell>
          <cell r="G681">
            <v>18789.47</v>
          </cell>
          <cell r="H681">
            <v>18789.47</v>
          </cell>
          <cell r="I681">
            <v>18789.47</v>
          </cell>
          <cell r="J681">
            <v>18789.47</v>
          </cell>
          <cell r="K681">
            <v>18789.47</v>
          </cell>
          <cell r="L681">
            <v>18789.47</v>
          </cell>
          <cell r="M681">
            <v>18789.47</v>
          </cell>
          <cell r="N681">
            <v>18789.47</v>
          </cell>
          <cell r="O681">
            <v>18789.47</v>
          </cell>
        </row>
        <row r="682">
          <cell r="A682">
            <v>18789.47</v>
          </cell>
          <cell r="B682">
            <v>18789.47</v>
          </cell>
          <cell r="C682">
            <v>18789.47</v>
          </cell>
          <cell r="D682">
            <v>18789.47</v>
          </cell>
          <cell r="E682">
            <v>18789.47</v>
          </cell>
          <cell r="F682">
            <v>18789.47</v>
          </cell>
          <cell r="G682">
            <v>18789.47</v>
          </cell>
          <cell r="H682">
            <v>18789.47</v>
          </cell>
          <cell r="I682">
            <v>18789.47</v>
          </cell>
          <cell r="J682">
            <v>18789.47</v>
          </cell>
          <cell r="K682">
            <v>18789.47</v>
          </cell>
          <cell r="L682">
            <v>18789.47</v>
          </cell>
          <cell r="M682">
            <v>18789.47</v>
          </cell>
          <cell r="N682">
            <v>18789.47</v>
          </cell>
          <cell r="O682">
            <v>18789.47</v>
          </cell>
        </row>
        <row r="683">
          <cell r="A683">
            <v>18789.47</v>
          </cell>
          <cell r="B683">
            <v>18789.47</v>
          </cell>
          <cell r="C683">
            <v>18789.47</v>
          </cell>
          <cell r="D683">
            <v>18789.47</v>
          </cell>
          <cell r="E683">
            <v>18789.47</v>
          </cell>
          <cell r="F683">
            <v>18789.47</v>
          </cell>
          <cell r="G683">
            <v>18789.47</v>
          </cell>
          <cell r="H683">
            <v>18789.47</v>
          </cell>
          <cell r="I683">
            <v>18789.47</v>
          </cell>
          <cell r="J683">
            <v>18789.47</v>
          </cell>
          <cell r="K683">
            <v>18789.47</v>
          </cell>
          <cell r="L683">
            <v>18789.47</v>
          </cell>
          <cell r="M683">
            <v>18789.47</v>
          </cell>
          <cell r="N683">
            <v>18789.47</v>
          </cell>
          <cell r="O683">
            <v>18789.47</v>
          </cell>
        </row>
        <row r="684">
          <cell r="A684">
            <v>18789.47</v>
          </cell>
          <cell r="B684">
            <v>18789.47</v>
          </cell>
          <cell r="C684">
            <v>18789.47</v>
          </cell>
          <cell r="D684">
            <v>18789.47</v>
          </cell>
          <cell r="E684">
            <v>18789.47</v>
          </cell>
          <cell r="F684">
            <v>18789.47</v>
          </cell>
          <cell r="G684">
            <v>18789.47</v>
          </cell>
          <cell r="H684">
            <v>18789.47</v>
          </cell>
          <cell r="I684">
            <v>18789.47</v>
          </cell>
          <cell r="J684">
            <v>18789.47</v>
          </cell>
          <cell r="K684">
            <v>18789.47</v>
          </cell>
          <cell r="L684">
            <v>18789.47</v>
          </cell>
          <cell r="M684">
            <v>18789.47</v>
          </cell>
          <cell r="N684">
            <v>18789.47</v>
          </cell>
          <cell r="O684">
            <v>18789.47</v>
          </cell>
        </row>
        <row r="685">
          <cell r="A685">
            <v>18789.47</v>
          </cell>
          <cell r="B685">
            <v>18789.47</v>
          </cell>
          <cell r="C685">
            <v>18789.47</v>
          </cell>
          <cell r="D685">
            <v>18789.47</v>
          </cell>
          <cell r="E685">
            <v>18789.47</v>
          </cell>
          <cell r="F685">
            <v>18789.47</v>
          </cell>
          <cell r="G685">
            <v>18789.47</v>
          </cell>
          <cell r="H685">
            <v>18789.47</v>
          </cell>
          <cell r="I685">
            <v>18789.47</v>
          </cell>
          <cell r="J685">
            <v>18789.47</v>
          </cell>
          <cell r="K685">
            <v>18789.47</v>
          </cell>
          <cell r="L685">
            <v>18789.47</v>
          </cell>
          <cell r="M685">
            <v>18789.47</v>
          </cell>
          <cell r="N685">
            <v>18789.47</v>
          </cell>
          <cell r="O685">
            <v>18789.47</v>
          </cell>
        </row>
        <row r="686">
          <cell r="A686">
            <v>18789.47</v>
          </cell>
          <cell r="B686">
            <v>18789.47</v>
          </cell>
          <cell r="C686">
            <v>18789.47</v>
          </cell>
          <cell r="D686">
            <v>18789.47</v>
          </cell>
          <cell r="E686">
            <v>18789.47</v>
          </cell>
          <cell r="F686">
            <v>18789.47</v>
          </cell>
          <cell r="G686">
            <v>18789.47</v>
          </cell>
          <cell r="H686">
            <v>18789.47</v>
          </cell>
          <cell r="I686">
            <v>18789.47</v>
          </cell>
          <cell r="J686">
            <v>18789.47</v>
          </cell>
          <cell r="K686">
            <v>18789.47</v>
          </cell>
          <cell r="L686">
            <v>18789.47</v>
          </cell>
          <cell r="M686">
            <v>18789.47</v>
          </cell>
          <cell r="N686">
            <v>18789.47</v>
          </cell>
          <cell r="O686">
            <v>18789.47</v>
          </cell>
        </row>
        <row r="687">
          <cell r="A687">
            <v>18789.47</v>
          </cell>
          <cell r="B687">
            <v>18789.47</v>
          </cell>
          <cell r="C687">
            <v>18789.47</v>
          </cell>
          <cell r="D687">
            <v>18789.47</v>
          </cell>
          <cell r="E687">
            <v>18789.47</v>
          </cell>
          <cell r="F687">
            <v>18789.47</v>
          </cell>
          <cell r="G687">
            <v>18789.47</v>
          </cell>
          <cell r="H687">
            <v>18789.47</v>
          </cell>
          <cell r="I687">
            <v>18789.47</v>
          </cell>
          <cell r="J687">
            <v>18789.47</v>
          </cell>
          <cell r="K687">
            <v>18789.47</v>
          </cell>
          <cell r="L687">
            <v>18789.47</v>
          </cell>
          <cell r="M687">
            <v>18789.47</v>
          </cell>
          <cell r="N687">
            <v>18789.47</v>
          </cell>
          <cell r="O687">
            <v>18789.47</v>
          </cell>
        </row>
        <row r="688">
          <cell r="A688">
            <v>18789.47</v>
          </cell>
          <cell r="B688">
            <v>18789.47</v>
          </cell>
          <cell r="C688">
            <v>18789.47</v>
          </cell>
          <cell r="D688">
            <v>18789.47</v>
          </cell>
          <cell r="E688">
            <v>18789.47</v>
          </cell>
          <cell r="F688">
            <v>18789.47</v>
          </cell>
          <cell r="G688">
            <v>18789.47</v>
          </cell>
          <cell r="H688">
            <v>18789.47</v>
          </cell>
          <cell r="I688">
            <v>18789.47</v>
          </cell>
          <cell r="J688">
            <v>18789.47</v>
          </cell>
          <cell r="K688">
            <v>18789.47</v>
          </cell>
          <cell r="L688">
            <v>18789.47</v>
          </cell>
          <cell r="M688">
            <v>18789.47</v>
          </cell>
          <cell r="N688">
            <v>18789.47</v>
          </cell>
          <cell r="O688">
            <v>18789.47</v>
          </cell>
        </row>
        <row r="689">
          <cell r="A689">
            <v>18789.47</v>
          </cell>
          <cell r="B689">
            <v>18789.47</v>
          </cell>
          <cell r="C689">
            <v>18789.47</v>
          </cell>
          <cell r="D689">
            <v>18789.47</v>
          </cell>
          <cell r="E689">
            <v>18789.47</v>
          </cell>
          <cell r="F689">
            <v>18789.47</v>
          </cell>
          <cell r="G689">
            <v>18789.47</v>
          </cell>
          <cell r="H689">
            <v>18789.47</v>
          </cell>
          <cell r="I689">
            <v>18789.47</v>
          </cell>
          <cell r="J689">
            <v>18789.47</v>
          </cell>
          <cell r="K689">
            <v>18789.47</v>
          </cell>
          <cell r="L689">
            <v>18789.47</v>
          </cell>
          <cell r="M689">
            <v>18789.47</v>
          </cell>
          <cell r="N689">
            <v>18789.47</v>
          </cell>
          <cell r="O689">
            <v>18789.47</v>
          </cell>
        </row>
        <row r="690">
          <cell r="A690">
            <v>18789.47</v>
          </cell>
          <cell r="B690">
            <v>18789.47</v>
          </cell>
          <cell r="C690">
            <v>18789.47</v>
          </cell>
          <cell r="D690">
            <v>18789.47</v>
          </cell>
          <cell r="E690">
            <v>18789.47</v>
          </cell>
          <cell r="F690">
            <v>18789.47</v>
          </cell>
          <cell r="G690">
            <v>18789.47</v>
          </cell>
          <cell r="H690">
            <v>18789.47</v>
          </cell>
          <cell r="I690">
            <v>18789.47</v>
          </cell>
          <cell r="J690">
            <v>18789.47</v>
          </cell>
          <cell r="K690">
            <v>18789.47</v>
          </cell>
          <cell r="L690">
            <v>18789.47</v>
          </cell>
          <cell r="M690">
            <v>18789.47</v>
          </cell>
          <cell r="N690">
            <v>18789.47</v>
          </cell>
          <cell r="O690">
            <v>18789.47</v>
          </cell>
        </row>
        <row r="691">
          <cell r="A691">
            <v>18789.47</v>
          </cell>
          <cell r="B691">
            <v>18789.47</v>
          </cell>
          <cell r="C691">
            <v>18789.47</v>
          </cell>
          <cell r="D691">
            <v>18789.47</v>
          </cell>
          <cell r="E691">
            <v>18789.47</v>
          </cell>
          <cell r="F691">
            <v>18789.47</v>
          </cell>
          <cell r="G691">
            <v>18789.47</v>
          </cell>
          <cell r="H691">
            <v>18789.47</v>
          </cell>
          <cell r="I691">
            <v>18789.47</v>
          </cell>
          <cell r="J691">
            <v>18789.47</v>
          </cell>
          <cell r="K691">
            <v>18789.47</v>
          </cell>
          <cell r="L691">
            <v>18789.47</v>
          </cell>
          <cell r="M691">
            <v>18789.47</v>
          </cell>
          <cell r="N691">
            <v>18789.47</v>
          </cell>
          <cell r="O691">
            <v>18789.47</v>
          </cell>
        </row>
        <row r="692">
          <cell r="A692">
            <v>18789.47</v>
          </cell>
          <cell r="B692">
            <v>18789.47</v>
          </cell>
          <cell r="C692">
            <v>18789.47</v>
          </cell>
          <cell r="D692">
            <v>18789.47</v>
          </cell>
          <cell r="E692">
            <v>18789.47</v>
          </cell>
          <cell r="F692">
            <v>18789.47</v>
          </cell>
          <cell r="G692">
            <v>18789.47</v>
          </cell>
          <cell r="H692">
            <v>18789.47</v>
          </cell>
          <cell r="I692">
            <v>18789.47</v>
          </cell>
          <cell r="J692">
            <v>18789.47</v>
          </cell>
          <cell r="K692">
            <v>18789.47</v>
          </cell>
          <cell r="L692">
            <v>18789.47</v>
          </cell>
          <cell r="M692">
            <v>18789.47</v>
          </cell>
          <cell r="N692">
            <v>18789.47</v>
          </cell>
          <cell r="O692">
            <v>18789.47</v>
          </cell>
        </row>
        <row r="693">
          <cell r="A693">
            <v>18789.47</v>
          </cell>
          <cell r="B693">
            <v>18789.47</v>
          </cell>
          <cell r="C693">
            <v>18789.47</v>
          </cell>
          <cell r="D693">
            <v>18789.47</v>
          </cell>
          <cell r="E693">
            <v>18789.47</v>
          </cell>
          <cell r="F693">
            <v>18789.47</v>
          </cell>
          <cell r="G693">
            <v>18789.47</v>
          </cell>
          <cell r="H693">
            <v>18789.47</v>
          </cell>
          <cell r="I693">
            <v>18789.47</v>
          </cell>
          <cell r="J693">
            <v>18789.47</v>
          </cell>
          <cell r="K693">
            <v>18789.47</v>
          </cell>
          <cell r="L693">
            <v>18789.47</v>
          </cell>
          <cell r="M693">
            <v>18789.47</v>
          </cell>
          <cell r="N693">
            <v>18789.47</v>
          </cell>
          <cell r="O693">
            <v>18789.47</v>
          </cell>
        </row>
        <row r="694">
          <cell r="A694">
            <v>18789.47</v>
          </cell>
          <cell r="B694">
            <v>18789.47</v>
          </cell>
          <cell r="C694">
            <v>18789.47</v>
          </cell>
          <cell r="D694">
            <v>18789.47</v>
          </cell>
          <cell r="E694">
            <v>18789.47</v>
          </cell>
          <cell r="F694">
            <v>18789.47</v>
          </cell>
          <cell r="G694">
            <v>18789.47</v>
          </cell>
          <cell r="H694">
            <v>18789.47</v>
          </cell>
          <cell r="I694">
            <v>18789.47</v>
          </cell>
          <cell r="J694">
            <v>18789.47</v>
          </cell>
          <cell r="K694">
            <v>18789.47</v>
          </cell>
          <cell r="L694">
            <v>18789.47</v>
          </cell>
          <cell r="M694">
            <v>18789.47</v>
          </cell>
          <cell r="N694">
            <v>18789.47</v>
          </cell>
          <cell r="O694">
            <v>18789.47</v>
          </cell>
        </row>
        <row r="695">
          <cell r="A695">
            <v>18789.47</v>
          </cell>
          <cell r="B695">
            <v>18789.47</v>
          </cell>
          <cell r="C695">
            <v>18789.47</v>
          </cell>
          <cell r="D695">
            <v>18789.47</v>
          </cell>
          <cell r="E695">
            <v>18789.47</v>
          </cell>
          <cell r="F695">
            <v>18789.47</v>
          </cell>
          <cell r="G695">
            <v>18789.47</v>
          </cell>
          <cell r="H695">
            <v>18789.47</v>
          </cell>
          <cell r="I695">
            <v>18789.47</v>
          </cell>
          <cell r="J695">
            <v>18789.47</v>
          </cell>
          <cell r="K695">
            <v>18789.47</v>
          </cell>
          <cell r="L695">
            <v>18789.47</v>
          </cell>
          <cell r="M695">
            <v>18789.47</v>
          </cell>
          <cell r="N695">
            <v>18789.47</v>
          </cell>
          <cell r="O695">
            <v>18789.47</v>
          </cell>
        </row>
        <row r="696">
          <cell r="A696">
            <v>18789.47</v>
          </cell>
          <cell r="B696">
            <v>18789.47</v>
          </cell>
          <cell r="C696">
            <v>18789.47</v>
          </cell>
          <cell r="D696">
            <v>18789.47</v>
          </cell>
          <cell r="E696">
            <v>18789.47</v>
          </cell>
          <cell r="F696">
            <v>18789.47</v>
          </cell>
          <cell r="G696">
            <v>18789.47</v>
          </cell>
          <cell r="H696">
            <v>18789.47</v>
          </cell>
          <cell r="I696">
            <v>18789.47</v>
          </cell>
          <cell r="J696">
            <v>18789.47</v>
          </cell>
          <cell r="K696">
            <v>18789.47</v>
          </cell>
          <cell r="L696">
            <v>18789.47</v>
          </cell>
          <cell r="M696">
            <v>18789.47</v>
          </cell>
          <cell r="N696">
            <v>18789.47</v>
          </cell>
          <cell r="O696">
            <v>18789.47</v>
          </cell>
        </row>
        <row r="697">
          <cell r="A697">
            <v>18789.47</v>
          </cell>
          <cell r="B697">
            <v>18789.47</v>
          </cell>
          <cell r="C697">
            <v>18789.47</v>
          </cell>
          <cell r="D697">
            <v>18789.47</v>
          </cell>
          <cell r="E697">
            <v>18789.47</v>
          </cell>
          <cell r="F697">
            <v>18789.47</v>
          </cell>
          <cell r="G697">
            <v>18789.47</v>
          </cell>
          <cell r="H697">
            <v>18789.47</v>
          </cell>
          <cell r="I697">
            <v>18789.47</v>
          </cell>
          <cell r="J697">
            <v>18789.47</v>
          </cell>
          <cell r="K697">
            <v>18789.47</v>
          </cell>
          <cell r="L697">
            <v>18789.47</v>
          </cell>
          <cell r="M697">
            <v>18789.47</v>
          </cell>
          <cell r="N697">
            <v>18789.47</v>
          </cell>
          <cell r="O697">
            <v>18789.47</v>
          </cell>
        </row>
        <row r="698">
          <cell r="A698">
            <v>18789.47</v>
          </cell>
          <cell r="B698">
            <v>18789.47</v>
          </cell>
          <cell r="C698">
            <v>18789.47</v>
          </cell>
          <cell r="D698">
            <v>18789.47</v>
          </cell>
          <cell r="E698">
            <v>18789.47</v>
          </cell>
          <cell r="F698">
            <v>18789.47</v>
          </cell>
          <cell r="G698">
            <v>18789.47</v>
          </cell>
          <cell r="H698">
            <v>18789.47</v>
          </cell>
          <cell r="I698">
            <v>18789.47</v>
          </cell>
          <cell r="J698">
            <v>18789.47</v>
          </cell>
          <cell r="K698">
            <v>18789.47</v>
          </cell>
          <cell r="L698">
            <v>18789.47</v>
          </cell>
          <cell r="M698">
            <v>18789.47</v>
          </cell>
          <cell r="N698">
            <v>18789.47</v>
          </cell>
          <cell r="O698">
            <v>18789.47</v>
          </cell>
        </row>
        <row r="699">
          <cell r="A699">
            <v>18789.47</v>
          </cell>
          <cell r="B699">
            <v>18789.47</v>
          </cell>
          <cell r="C699">
            <v>18789.47</v>
          </cell>
          <cell r="D699">
            <v>18789.47</v>
          </cell>
          <cell r="E699">
            <v>18789.47</v>
          </cell>
          <cell r="F699">
            <v>18789.47</v>
          </cell>
          <cell r="G699">
            <v>18789.47</v>
          </cell>
          <cell r="H699">
            <v>18789.47</v>
          </cell>
          <cell r="I699">
            <v>18789.47</v>
          </cell>
          <cell r="J699">
            <v>18789.47</v>
          </cell>
          <cell r="K699">
            <v>18789.47</v>
          </cell>
          <cell r="L699">
            <v>18789.47</v>
          </cell>
          <cell r="M699">
            <v>18789.47</v>
          </cell>
          <cell r="N699">
            <v>18789.47</v>
          </cell>
          <cell r="O699">
            <v>18789.47</v>
          </cell>
        </row>
        <row r="700">
          <cell r="A700">
            <v>18789.47</v>
          </cell>
          <cell r="B700">
            <v>18789.47</v>
          </cell>
          <cell r="C700">
            <v>18789.47</v>
          </cell>
          <cell r="D700">
            <v>18789.47</v>
          </cell>
          <cell r="E700">
            <v>18789.47</v>
          </cell>
          <cell r="F700">
            <v>18789.47</v>
          </cell>
          <cell r="G700">
            <v>18789.47</v>
          </cell>
          <cell r="H700">
            <v>18789.47</v>
          </cell>
          <cell r="I700">
            <v>18789.47</v>
          </cell>
          <cell r="J700">
            <v>18789.47</v>
          </cell>
          <cell r="K700">
            <v>18789.47</v>
          </cell>
          <cell r="L700">
            <v>18789.47</v>
          </cell>
          <cell r="M700">
            <v>18789.47</v>
          </cell>
          <cell r="N700">
            <v>18789.47</v>
          </cell>
          <cell r="O700">
            <v>18789.47</v>
          </cell>
        </row>
        <row r="701">
          <cell r="A701">
            <v>18789.47</v>
          </cell>
          <cell r="B701">
            <v>18789.47</v>
          </cell>
          <cell r="C701">
            <v>18789.47</v>
          </cell>
          <cell r="D701">
            <v>18789.47</v>
          </cell>
          <cell r="E701">
            <v>18789.47</v>
          </cell>
          <cell r="F701">
            <v>18789.47</v>
          </cell>
          <cell r="G701">
            <v>18789.47</v>
          </cell>
          <cell r="H701">
            <v>18789.47</v>
          </cell>
          <cell r="I701">
            <v>18789.47</v>
          </cell>
          <cell r="J701">
            <v>18789.47</v>
          </cell>
          <cell r="K701">
            <v>18789.47</v>
          </cell>
          <cell r="L701">
            <v>18789.47</v>
          </cell>
          <cell r="M701">
            <v>18789.47</v>
          </cell>
          <cell r="N701">
            <v>18789.47</v>
          </cell>
          <cell r="O701">
            <v>18789.47</v>
          </cell>
        </row>
        <row r="702">
          <cell r="A702">
            <v>18789.47</v>
          </cell>
          <cell r="B702">
            <v>18789.47</v>
          </cell>
          <cell r="C702">
            <v>18789.47</v>
          </cell>
          <cell r="D702">
            <v>18789.47</v>
          </cell>
          <cell r="E702">
            <v>18789.47</v>
          </cell>
          <cell r="F702">
            <v>18789.47</v>
          </cell>
          <cell r="G702">
            <v>18789.47</v>
          </cell>
          <cell r="H702">
            <v>18789.47</v>
          </cell>
          <cell r="I702">
            <v>18789.47</v>
          </cell>
          <cell r="J702">
            <v>18789.47</v>
          </cell>
          <cell r="K702">
            <v>18789.47</v>
          </cell>
          <cell r="L702">
            <v>18789.47</v>
          </cell>
          <cell r="M702">
            <v>18789.47</v>
          </cell>
          <cell r="N702">
            <v>18789.47</v>
          </cell>
          <cell r="O702">
            <v>18789.47</v>
          </cell>
        </row>
        <row r="703">
          <cell r="A703">
            <v>18789.47</v>
          </cell>
          <cell r="B703">
            <v>18789.47</v>
          </cell>
          <cell r="C703">
            <v>18789.47</v>
          </cell>
          <cell r="D703">
            <v>18789.47</v>
          </cell>
          <cell r="E703">
            <v>18789.47</v>
          </cell>
          <cell r="F703">
            <v>18789.47</v>
          </cell>
          <cell r="G703">
            <v>18789.47</v>
          </cell>
          <cell r="H703">
            <v>18789.47</v>
          </cell>
          <cell r="I703">
            <v>18789.47</v>
          </cell>
          <cell r="J703">
            <v>18789.47</v>
          </cell>
          <cell r="K703">
            <v>18789.47</v>
          </cell>
          <cell r="L703">
            <v>18789.47</v>
          </cell>
          <cell r="M703">
            <v>18789.47</v>
          </cell>
          <cell r="N703">
            <v>18789.47</v>
          </cell>
          <cell r="O703">
            <v>18789.47</v>
          </cell>
        </row>
        <row r="704">
          <cell r="A704">
            <v>18789.47</v>
          </cell>
          <cell r="B704">
            <v>18789.47</v>
          </cell>
          <cell r="C704">
            <v>18789.47</v>
          </cell>
          <cell r="D704">
            <v>18789.47</v>
          </cell>
          <cell r="E704">
            <v>18789.47</v>
          </cell>
          <cell r="F704">
            <v>18789.47</v>
          </cell>
          <cell r="G704">
            <v>18789.47</v>
          </cell>
          <cell r="H704">
            <v>18789.47</v>
          </cell>
          <cell r="I704">
            <v>18789.47</v>
          </cell>
          <cell r="J704">
            <v>18789.47</v>
          </cell>
          <cell r="K704">
            <v>18789.47</v>
          </cell>
          <cell r="L704">
            <v>18789.47</v>
          </cell>
          <cell r="M704">
            <v>18789.47</v>
          </cell>
          <cell r="N704">
            <v>18789.47</v>
          </cell>
          <cell r="O704">
            <v>18789.47</v>
          </cell>
        </row>
        <row r="705">
          <cell r="A705">
            <v>18789.47</v>
          </cell>
          <cell r="B705">
            <v>18789.47</v>
          </cell>
          <cell r="C705">
            <v>18789.47</v>
          </cell>
          <cell r="D705">
            <v>18789.47</v>
          </cell>
          <cell r="E705">
            <v>18789.47</v>
          </cell>
          <cell r="F705">
            <v>18789.47</v>
          </cell>
          <cell r="G705">
            <v>18789.47</v>
          </cell>
          <cell r="H705">
            <v>18789.47</v>
          </cell>
          <cell r="I705">
            <v>18789.47</v>
          </cell>
          <cell r="J705">
            <v>18789.47</v>
          </cell>
          <cell r="K705">
            <v>18789.47</v>
          </cell>
          <cell r="L705">
            <v>18789.47</v>
          </cell>
          <cell r="M705">
            <v>18789.47</v>
          </cell>
          <cell r="N705">
            <v>18789.47</v>
          </cell>
          <cell r="O705">
            <v>18789.47</v>
          </cell>
        </row>
        <row r="706">
          <cell r="A706">
            <v>18789.47</v>
          </cell>
          <cell r="B706">
            <v>18789.47</v>
          </cell>
          <cell r="C706">
            <v>18789.47</v>
          </cell>
          <cell r="D706">
            <v>18789.47</v>
          </cell>
          <cell r="E706">
            <v>18789.47</v>
          </cell>
          <cell r="F706">
            <v>18789.47</v>
          </cell>
          <cell r="G706">
            <v>18789.47</v>
          </cell>
          <cell r="H706">
            <v>18789.47</v>
          </cell>
          <cell r="I706">
            <v>18789.47</v>
          </cell>
          <cell r="J706">
            <v>18789.47</v>
          </cell>
          <cell r="K706">
            <v>18789.47</v>
          </cell>
          <cell r="L706">
            <v>18789.47</v>
          </cell>
          <cell r="M706">
            <v>18789.47</v>
          </cell>
          <cell r="N706">
            <v>18789.47</v>
          </cell>
          <cell r="O706">
            <v>18789.47</v>
          </cell>
        </row>
        <row r="707">
          <cell r="A707">
            <v>18789.47</v>
          </cell>
          <cell r="B707">
            <v>18789.47</v>
          </cell>
          <cell r="C707">
            <v>18789.47</v>
          </cell>
          <cell r="D707">
            <v>18789.47</v>
          </cell>
          <cell r="E707">
            <v>18789.47</v>
          </cell>
          <cell r="F707">
            <v>18789.47</v>
          </cell>
          <cell r="G707">
            <v>18789.47</v>
          </cell>
          <cell r="H707">
            <v>18789.47</v>
          </cell>
          <cell r="I707">
            <v>18789.47</v>
          </cell>
          <cell r="J707">
            <v>18789.47</v>
          </cell>
          <cell r="K707">
            <v>18789.47</v>
          </cell>
          <cell r="L707">
            <v>18789.47</v>
          </cell>
          <cell r="M707">
            <v>18789.47</v>
          </cell>
          <cell r="N707">
            <v>18789.47</v>
          </cell>
          <cell r="O707">
            <v>18789.47</v>
          </cell>
        </row>
        <row r="708">
          <cell r="A708">
            <v>18789.47</v>
          </cell>
          <cell r="B708">
            <v>18789.47</v>
          </cell>
          <cell r="C708">
            <v>18789.47</v>
          </cell>
          <cell r="D708">
            <v>18789.47</v>
          </cell>
          <cell r="E708">
            <v>18789.47</v>
          </cell>
          <cell r="F708">
            <v>18789.47</v>
          </cell>
          <cell r="G708">
            <v>18789.47</v>
          </cell>
          <cell r="H708">
            <v>18789.47</v>
          </cell>
          <cell r="I708">
            <v>18789.47</v>
          </cell>
          <cell r="J708">
            <v>18789.47</v>
          </cell>
          <cell r="K708">
            <v>18789.47</v>
          </cell>
          <cell r="L708">
            <v>18789.47</v>
          </cell>
          <cell r="M708">
            <v>18789.47</v>
          </cell>
          <cell r="N708">
            <v>18789.47</v>
          </cell>
          <cell r="O708">
            <v>18789.47</v>
          </cell>
        </row>
        <row r="709">
          <cell r="A709">
            <v>18789.47</v>
          </cell>
          <cell r="B709">
            <v>18789.47</v>
          </cell>
          <cell r="C709">
            <v>18789.47</v>
          </cell>
          <cell r="D709">
            <v>18789.47</v>
          </cell>
          <cell r="E709">
            <v>18789.47</v>
          </cell>
          <cell r="F709">
            <v>18789.47</v>
          </cell>
          <cell r="G709">
            <v>18789.47</v>
          </cell>
          <cell r="H709">
            <v>18789.47</v>
          </cell>
          <cell r="I709">
            <v>18789.47</v>
          </cell>
          <cell r="J709">
            <v>18789.47</v>
          </cell>
          <cell r="K709">
            <v>18789.47</v>
          </cell>
          <cell r="L709">
            <v>18789.47</v>
          </cell>
          <cell r="M709">
            <v>18789.47</v>
          </cell>
          <cell r="N709">
            <v>18789.47</v>
          </cell>
          <cell r="O709">
            <v>18789.47</v>
          </cell>
        </row>
        <row r="710">
          <cell r="A710">
            <v>18789.47</v>
          </cell>
          <cell r="B710">
            <v>18789.47</v>
          </cell>
          <cell r="C710">
            <v>18789.47</v>
          </cell>
          <cell r="D710">
            <v>18789.47</v>
          </cell>
          <cell r="E710">
            <v>18789.47</v>
          </cell>
          <cell r="F710">
            <v>18789.47</v>
          </cell>
          <cell r="G710">
            <v>18789.47</v>
          </cell>
          <cell r="H710">
            <v>18789.47</v>
          </cell>
          <cell r="I710">
            <v>18789.47</v>
          </cell>
          <cell r="J710">
            <v>18789.47</v>
          </cell>
          <cell r="K710">
            <v>18789.47</v>
          </cell>
          <cell r="L710">
            <v>18789.47</v>
          </cell>
          <cell r="M710">
            <v>18789.47</v>
          </cell>
          <cell r="N710">
            <v>18789.47</v>
          </cell>
          <cell r="O710">
            <v>18789.47</v>
          </cell>
        </row>
        <row r="711">
          <cell r="A711">
            <v>18789.47</v>
          </cell>
          <cell r="B711">
            <v>18789.47</v>
          </cell>
          <cell r="C711">
            <v>18789.47</v>
          </cell>
          <cell r="D711">
            <v>18789.47</v>
          </cell>
          <cell r="E711">
            <v>18789.47</v>
          </cell>
          <cell r="F711">
            <v>18789.47</v>
          </cell>
          <cell r="G711">
            <v>18789.47</v>
          </cell>
          <cell r="H711">
            <v>18789.47</v>
          </cell>
          <cell r="I711">
            <v>18789.47</v>
          </cell>
          <cell r="J711">
            <v>18789.47</v>
          </cell>
          <cell r="K711">
            <v>18789.47</v>
          </cell>
          <cell r="L711">
            <v>18789.47</v>
          </cell>
          <cell r="M711">
            <v>18789.47</v>
          </cell>
          <cell r="N711">
            <v>18789.47</v>
          </cell>
          <cell r="O711">
            <v>18789.47</v>
          </cell>
        </row>
        <row r="712">
          <cell r="A712">
            <v>18789.47</v>
          </cell>
          <cell r="B712">
            <v>18789.47</v>
          </cell>
          <cell r="C712">
            <v>18789.47</v>
          </cell>
          <cell r="D712">
            <v>18789.47</v>
          </cell>
          <cell r="E712">
            <v>18789.47</v>
          </cell>
          <cell r="F712">
            <v>18789.47</v>
          </cell>
          <cell r="G712">
            <v>18789.47</v>
          </cell>
          <cell r="H712">
            <v>18789.47</v>
          </cell>
          <cell r="I712">
            <v>18789.47</v>
          </cell>
          <cell r="J712">
            <v>18789.47</v>
          </cell>
          <cell r="K712">
            <v>18789.47</v>
          </cell>
          <cell r="L712">
            <v>18789.47</v>
          </cell>
          <cell r="M712">
            <v>18789.47</v>
          </cell>
          <cell r="N712">
            <v>18789.47</v>
          </cell>
          <cell r="O712">
            <v>18789.47</v>
          </cell>
        </row>
        <row r="713">
          <cell r="A713">
            <v>18789.47</v>
          </cell>
          <cell r="B713">
            <v>18789.47</v>
          </cell>
          <cell r="C713">
            <v>18789.47</v>
          </cell>
          <cell r="D713">
            <v>18789.47</v>
          </cell>
          <cell r="E713">
            <v>18789.47</v>
          </cell>
          <cell r="F713">
            <v>18789.47</v>
          </cell>
          <cell r="G713">
            <v>18789.47</v>
          </cell>
          <cell r="H713">
            <v>18789.47</v>
          </cell>
          <cell r="I713">
            <v>18789.47</v>
          </cell>
          <cell r="J713">
            <v>18789.47</v>
          </cell>
          <cell r="K713">
            <v>18789.47</v>
          </cell>
          <cell r="L713">
            <v>18789.47</v>
          </cell>
          <cell r="M713">
            <v>18789.47</v>
          </cell>
          <cell r="N713">
            <v>18789.47</v>
          </cell>
          <cell r="O713">
            <v>18789.47</v>
          </cell>
        </row>
        <row r="714">
          <cell r="A714">
            <v>18789.47</v>
          </cell>
          <cell r="B714">
            <v>18789.47</v>
          </cell>
          <cell r="C714">
            <v>18789.47</v>
          </cell>
          <cell r="D714">
            <v>18789.47</v>
          </cell>
          <cell r="E714">
            <v>18789.47</v>
          </cell>
          <cell r="F714">
            <v>18789.47</v>
          </cell>
          <cell r="G714">
            <v>18789.47</v>
          </cell>
          <cell r="H714">
            <v>18789.47</v>
          </cell>
          <cell r="I714">
            <v>18789.47</v>
          </cell>
          <cell r="J714">
            <v>18789.47</v>
          </cell>
          <cell r="K714">
            <v>18789.47</v>
          </cell>
          <cell r="L714">
            <v>18789.47</v>
          </cell>
          <cell r="M714">
            <v>18789.47</v>
          </cell>
          <cell r="N714">
            <v>18789.47</v>
          </cell>
          <cell r="O714">
            <v>18789.47</v>
          </cell>
        </row>
        <row r="715">
          <cell r="A715">
            <v>18789.47</v>
          </cell>
          <cell r="B715">
            <v>18789.47</v>
          </cell>
          <cell r="C715">
            <v>18789.47</v>
          </cell>
          <cell r="D715">
            <v>18789.47</v>
          </cell>
          <cell r="E715">
            <v>18789.47</v>
          </cell>
          <cell r="F715">
            <v>18789.47</v>
          </cell>
          <cell r="G715">
            <v>18789.47</v>
          </cell>
          <cell r="H715">
            <v>18789.47</v>
          </cell>
          <cell r="I715">
            <v>18789.47</v>
          </cell>
          <cell r="J715">
            <v>18789.47</v>
          </cell>
          <cell r="K715">
            <v>18789.47</v>
          </cell>
          <cell r="L715">
            <v>18789.47</v>
          </cell>
          <cell r="M715">
            <v>18789.47</v>
          </cell>
          <cell r="N715">
            <v>18789.47</v>
          </cell>
          <cell r="O715">
            <v>18789.47</v>
          </cell>
        </row>
        <row r="716">
          <cell r="A716">
            <v>18789.47</v>
          </cell>
          <cell r="B716">
            <v>18789.47</v>
          </cell>
          <cell r="C716">
            <v>18789.47</v>
          </cell>
          <cell r="D716">
            <v>18789.47</v>
          </cell>
          <cell r="E716">
            <v>18789.47</v>
          </cell>
          <cell r="F716">
            <v>18789.47</v>
          </cell>
          <cell r="G716">
            <v>18789.47</v>
          </cell>
          <cell r="H716">
            <v>18789.47</v>
          </cell>
          <cell r="I716">
            <v>18789.47</v>
          </cell>
          <cell r="J716">
            <v>18789.47</v>
          </cell>
          <cell r="K716">
            <v>18789.47</v>
          </cell>
          <cell r="L716">
            <v>18789.47</v>
          </cell>
          <cell r="M716">
            <v>18789.47</v>
          </cell>
          <cell r="N716">
            <v>18789.47</v>
          </cell>
          <cell r="O716">
            <v>18789.47</v>
          </cell>
        </row>
        <row r="717">
          <cell r="A717">
            <v>18789.47</v>
          </cell>
          <cell r="B717">
            <v>18789.47</v>
          </cell>
          <cell r="C717">
            <v>18789.47</v>
          </cell>
          <cell r="D717">
            <v>18789.47</v>
          </cell>
          <cell r="E717">
            <v>18789.47</v>
          </cell>
          <cell r="F717">
            <v>18789.47</v>
          </cell>
          <cell r="G717">
            <v>18789.47</v>
          </cell>
          <cell r="H717">
            <v>18789.47</v>
          </cell>
          <cell r="I717">
            <v>18789.47</v>
          </cell>
          <cell r="J717">
            <v>18789.47</v>
          </cell>
          <cell r="K717">
            <v>18789.47</v>
          </cell>
          <cell r="L717">
            <v>18789.47</v>
          </cell>
          <cell r="M717">
            <v>18789.47</v>
          </cell>
          <cell r="N717">
            <v>18789.47</v>
          </cell>
          <cell r="O717">
            <v>18789.47</v>
          </cell>
        </row>
        <row r="718">
          <cell r="A718">
            <v>18789.47</v>
          </cell>
          <cell r="B718">
            <v>18789.47</v>
          </cell>
          <cell r="C718">
            <v>18789.47</v>
          </cell>
          <cell r="D718">
            <v>18789.47</v>
          </cell>
          <cell r="E718">
            <v>18789.47</v>
          </cell>
          <cell r="F718">
            <v>18789.47</v>
          </cell>
          <cell r="G718">
            <v>18789.47</v>
          </cell>
          <cell r="H718">
            <v>18789.47</v>
          </cell>
          <cell r="I718">
            <v>18789.47</v>
          </cell>
          <cell r="J718">
            <v>18789.47</v>
          </cell>
          <cell r="K718">
            <v>18789.47</v>
          </cell>
          <cell r="L718">
            <v>18789.47</v>
          </cell>
          <cell r="M718">
            <v>18789.47</v>
          </cell>
          <cell r="N718">
            <v>18789.47</v>
          </cell>
          <cell r="O718">
            <v>18789.47</v>
          </cell>
        </row>
        <row r="719">
          <cell r="A719">
            <v>18789.47</v>
          </cell>
          <cell r="B719">
            <v>18789.47</v>
          </cell>
          <cell r="C719">
            <v>18789.47</v>
          </cell>
          <cell r="D719">
            <v>18789.47</v>
          </cell>
          <cell r="E719">
            <v>18789.47</v>
          </cell>
          <cell r="F719">
            <v>18789.47</v>
          </cell>
          <cell r="G719">
            <v>18789.47</v>
          </cell>
          <cell r="H719">
            <v>18789.47</v>
          </cell>
          <cell r="I719">
            <v>18789.47</v>
          </cell>
          <cell r="J719">
            <v>18789.47</v>
          </cell>
          <cell r="K719">
            <v>18789.47</v>
          </cell>
          <cell r="L719">
            <v>18789.47</v>
          </cell>
          <cell r="M719">
            <v>18789.47</v>
          </cell>
          <cell r="N719">
            <v>18789.47</v>
          </cell>
          <cell r="O719">
            <v>18789.47</v>
          </cell>
        </row>
        <row r="720">
          <cell r="A720">
            <v>18789.47</v>
          </cell>
          <cell r="B720">
            <v>18789.47</v>
          </cell>
          <cell r="C720">
            <v>18789.47</v>
          </cell>
          <cell r="D720">
            <v>18789.47</v>
          </cell>
          <cell r="E720">
            <v>18789.47</v>
          </cell>
          <cell r="F720">
            <v>18789.47</v>
          </cell>
          <cell r="G720">
            <v>18789.47</v>
          </cell>
          <cell r="H720">
            <v>18789.47</v>
          </cell>
          <cell r="I720">
            <v>18789.47</v>
          </cell>
          <cell r="J720">
            <v>18789.47</v>
          </cell>
          <cell r="K720">
            <v>18789.47</v>
          </cell>
          <cell r="L720">
            <v>18789.47</v>
          </cell>
          <cell r="M720">
            <v>18789.47</v>
          </cell>
          <cell r="N720">
            <v>18789.47</v>
          </cell>
          <cell r="O720">
            <v>18789.47</v>
          </cell>
        </row>
        <row r="721">
          <cell r="A721">
            <v>18789.47</v>
          </cell>
          <cell r="B721">
            <v>18789.47</v>
          </cell>
          <cell r="C721">
            <v>18789.47</v>
          </cell>
          <cell r="D721">
            <v>18789.47</v>
          </cell>
          <cell r="E721">
            <v>18789.47</v>
          </cell>
          <cell r="F721">
            <v>18789.47</v>
          </cell>
          <cell r="G721">
            <v>18789.47</v>
          </cell>
          <cell r="H721">
            <v>18789.47</v>
          </cell>
          <cell r="I721">
            <v>18789.47</v>
          </cell>
          <cell r="J721">
            <v>18789.47</v>
          </cell>
          <cell r="K721">
            <v>18789.47</v>
          </cell>
          <cell r="L721">
            <v>18789.47</v>
          </cell>
          <cell r="M721">
            <v>18789.47</v>
          </cell>
          <cell r="N721">
            <v>18789.47</v>
          </cell>
          <cell r="O721">
            <v>18789.47</v>
          </cell>
        </row>
        <row r="722">
          <cell r="A722">
            <v>18789.47</v>
          </cell>
          <cell r="B722">
            <v>18789.47</v>
          </cell>
          <cell r="C722">
            <v>18789.47</v>
          </cell>
          <cell r="D722">
            <v>18789.47</v>
          </cell>
          <cell r="E722">
            <v>18789.47</v>
          </cell>
          <cell r="F722">
            <v>18789.47</v>
          </cell>
          <cell r="G722">
            <v>18789.47</v>
          </cell>
          <cell r="H722">
            <v>18789.47</v>
          </cell>
          <cell r="I722">
            <v>18789.47</v>
          </cell>
          <cell r="J722">
            <v>18789.47</v>
          </cell>
          <cell r="K722">
            <v>18789.47</v>
          </cell>
          <cell r="L722">
            <v>18789.47</v>
          </cell>
          <cell r="M722">
            <v>18789.47</v>
          </cell>
          <cell r="N722">
            <v>18789.47</v>
          </cell>
          <cell r="O722">
            <v>18789.47</v>
          </cell>
        </row>
        <row r="723">
          <cell r="A723">
            <v>18789.47</v>
          </cell>
          <cell r="B723">
            <v>18789.47</v>
          </cell>
          <cell r="C723">
            <v>18789.47</v>
          </cell>
          <cell r="D723">
            <v>18789.47</v>
          </cell>
          <cell r="E723">
            <v>18789.47</v>
          </cell>
          <cell r="F723">
            <v>18789.47</v>
          </cell>
          <cell r="G723">
            <v>18789.47</v>
          </cell>
          <cell r="H723">
            <v>18789.47</v>
          </cell>
          <cell r="I723">
            <v>18789.47</v>
          </cell>
          <cell r="J723">
            <v>18789.47</v>
          </cell>
          <cell r="K723">
            <v>18789.47</v>
          </cell>
          <cell r="L723">
            <v>18789.47</v>
          </cell>
          <cell r="M723">
            <v>18789.47</v>
          </cell>
          <cell r="N723">
            <v>18789.47</v>
          </cell>
          <cell r="O723">
            <v>18789.47</v>
          </cell>
        </row>
        <row r="724">
          <cell r="A724">
            <v>18789.47</v>
          </cell>
          <cell r="B724">
            <v>18789.47</v>
          </cell>
          <cell r="C724">
            <v>18789.47</v>
          </cell>
          <cell r="D724">
            <v>18789.47</v>
          </cell>
          <cell r="E724">
            <v>18789.47</v>
          </cell>
          <cell r="F724">
            <v>18789.47</v>
          </cell>
          <cell r="G724">
            <v>18789.47</v>
          </cell>
          <cell r="H724">
            <v>18789.47</v>
          </cell>
          <cell r="I724">
            <v>18789.47</v>
          </cell>
          <cell r="J724">
            <v>18789.47</v>
          </cell>
          <cell r="K724">
            <v>18789.47</v>
          </cell>
          <cell r="L724">
            <v>18789.47</v>
          </cell>
          <cell r="M724">
            <v>18789.47</v>
          </cell>
          <cell r="N724">
            <v>18789.47</v>
          </cell>
          <cell r="O724">
            <v>18789.47</v>
          </cell>
        </row>
        <row r="725">
          <cell r="A725">
            <v>18789.47</v>
          </cell>
          <cell r="B725">
            <v>18789.47</v>
          </cell>
          <cell r="C725">
            <v>18789.47</v>
          </cell>
          <cell r="D725">
            <v>18789.47</v>
          </cell>
          <cell r="E725">
            <v>18789.47</v>
          </cell>
          <cell r="F725">
            <v>18789.47</v>
          </cell>
          <cell r="G725">
            <v>18789.47</v>
          </cell>
          <cell r="H725">
            <v>18789.47</v>
          </cell>
          <cell r="I725">
            <v>18789.47</v>
          </cell>
          <cell r="J725">
            <v>18789.47</v>
          </cell>
          <cell r="K725">
            <v>18789.47</v>
          </cell>
          <cell r="L725">
            <v>18789.47</v>
          </cell>
          <cell r="M725">
            <v>18789.47</v>
          </cell>
          <cell r="N725">
            <v>18789.47</v>
          </cell>
          <cell r="O725">
            <v>18789.47</v>
          </cell>
        </row>
        <row r="726">
          <cell r="A726">
            <v>18789.47</v>
          </cell>
          <cell r="B726">
            <v>18789.47</v>
          </cell>
          <cell r="C726">
            <v>18789.47</v>
          </cell>
          <cell r="D726">
            <v>18789.47</v>
          </cell>
          <cell r="E726">
            <v>18789.47</v>
          </cell>
          <cell r="F726">
            <v>18789.47</v>
          </cell>
          <cell r="G726">
            <v>18789.47</v>
          </cell>
          <cell r="H726">
            <v>18789.47</v>
          </cell>
          <cell r="I726">
            <v>18789.47</v>
          </cell>
          <cell r="J726">
            <v>18789.47</v>
          </cell>
          <cell r="K726">
            <v>18789.47</v>
          </cell>
          <cell r="L726">
            <v>18789.47</v>
          </cell>
          <cell r="M726">
            <v>18789.47</v>
          </cell>
          <cell r="N726">
            <v>18789.47</v>
          </cell>
          <cell r="O726">
            <v>18789.47</v>
          </cell>
        </row>
        <row r="727">
          <cell r="A727">
            <v>18789.47</v>
          </cell>
          <cell r="B727">
            <v>18789.47</v>
          </cell>
          <cell r="C727">
            <v>18789.47</v>
          </cell>
          <cell r="D727">
            <v>18789.47</v>
          </cell>
          <cell r="E727">
            <v>18789.47</v>
          </cell>
          <cell r="F727">
            <v>18789.47</v>
          </cell>
          <cell r="G727">
            <v>18789.47</v>
          </cell>
          <cell r="H727">
            <v>18789.47</v>
          </cell>
          <cell r="I727">
            <v>18789.47</v>
          </cell>
          <cell r="J727">
            <v>18789.47</v>
          </cell>
          <cell r="K727">
            <v>18789.47</v>
          </cell>
          <cell r="L727">
            <v>18789.47</v>
          </cell>
          <cell r="M727">
            <v>18789.47</v>
          </cell>
          <cell r="N727">
            <v>18789.47</v>
          </cell>
          <cell r="O727">
            <v>18789.47</v>
          </cell>
        </row>
        <row r="728">
          <cell r="A728">
            <v>18789.47</v>
          </cell>
          <cell r="B728">
            <v>18789.47</v>
          </cell>
          <cell r="C728">
            <v>18789.47</v>
          </cell>
          <cell r="D728">
            <v>18789.47</v>
          </cell>
          <cell r="E728">
            <v>18789.47</v>
          </cell>
          <cell r="F728">
            <v>18789.47</v>
          </cell>
          <cell r="G728">
            <v>18789.47</v>
          </cell>
          <cell r="H728">
            <v>18789.47</v>
          </cell>
          <cell r="I728">
            <v>18789.47</v>
          </cell>
          <cell r="J728">
            <v>18789.47</v>
          </cell>
          <cell r="K728">
            <v>18789.47</v>
          </cell>
          <cell r="L728">
            <v>18789.47</v>
          </cell>
          <cell r="M728">
            <v>18789.47</v>
          </cell>
          <cell r="N728">
            <v>18789.47</v>
          </cell>
          <cell r="O728">
            <v>18789.47</v>
          </cell>
        </row>
        <row r="729">
          <cell r="A729">
            <v>18789.47</v>
          </cell>
          <cell r="B729">
            <v>18789.47</v>
          </cell>
          <cell r="C729">
            <v>18789.47</v>
          </cell>
          <cell r="D729">
            <v>18789.47</v>
          </cell>
          <cell r="E729">
            <v>18789.47</v>
          </cell>
          <cell r="F729">
            <v>18789.47</v>
          </cell>
          <cell r="G729">
            <v>18789.47</v>
          </cell>
          <cell r="H729">
            <v>18789.47</v>
          </cell>
          <cell r="I729">
            <v>18789.47</v>
          </cell>
          <cell r="J729">
            <v>18789.47</v>
          </cell>
          <cell r="K729">
            <v>18789.47</v>
          </cell>
          <cell r="L729">
            <v>18789.47</v>
          </cell>
          <cell r="M729">
            <v>18789.47</v>
          </cell>
          <cell r="N729">
            <v>18789.47</v>
          </cell>
          <cell r="O729">
            <v>18789.47</v>
          </cell>
        </row>
        <row r="730">
          <cell r="A730">
            <v>18789.47</v>
          </cell>
          <cell r="B730">
            <v>18789.47</v>
          </cell>
          <cell r="C730">
            <v>18789.47</v>
          </cell>
          <cell r="D730">
            <v>18789.47</v>
          </cell>
          <cell r="E730">
            <v>18789.47</v>
          </cell>
          <cell r="F730">
            <v>18789.47</v>
          </cell>
          <cell r="G730">
            <v>18789.47</v>
          </cell>
          <cell r="H730">
            <v>18789.47</v>
          </cell>
          <cell r="I730">
            <v>18789.47</v>
          </cell>
          <cell r="J730">
            <v>18789.47</v>
          </cell>
          <cell r="K730">
            <v>18789.47</v>
          </cell>
          <cell r="L730">
            <v>18789.47</v>
          </cell>
          <cell r="M730">
            <v>18789.47</v>
          </cell>
          <cell r="N730">
            <v>18789.47</v>
          </cell>
          <cell r="O730">
            <v>18789.47</v>
          </cell>
        </row>
        <row r="731">
          <cell r="A731">
            <v>18789.47</v>
          </cell>
          <cell r="B731">
            <v>18789.47</v>
          </cell>
          <cell r="C731">
            <v>18789.47</v>
          </cell>
          <cell r="D731">
            <v>18789.47</v>
          </cell>
          <cell r="E731">
            <v>18789.47</v>
          </cell>
          <cell r="F731">
            <v>18789.47</v>
          </cell>
          <cell r="G731">
            <v>18789.47</v>
          </cell>
          <cell r="H731">
            <v>18789.47</v>
          </cell>
          <cell r="I731">
            <v>18789.47</v>
          </cell>
          <cell r="J731">
            <v>18789.47</v>
          </cell>
          <cell r="K731">
            <v>18789.47</v>
          </cell>
          <cell r="L731">
            <v>18789.47</v>
          </cell>
          <cell r="M731">
            <v>18789.47</v>
          </cell>
          <cell r="N731">
            <v>18789.47</v>
          </cell>
          <cell r="O731">
            <v>18789.47</v>
          </cell>
        </row>
        <row r="732">
          <cell r="A732">
            <v>18789.47</v>
          </cell>
          <cell r="B732">
            <v>18789.47</v>
          </cell>
          <cell r="C732">
            <v>18789.47</v>
          </cell>
          <cell r="D732">
            <v>18789.47</v>
          </cell>
          <cell r="E732">
            <v>18789.47</v>
          </cell>
          <cell r="F732">
            <v>18789.47</v>
          </cell>
          <cell r="G732">
            <v>18789.47</v>
          </cell>
          <cell r="H732">
            <v>18789.47</v>
          </cell>
          <cell r="I732">
            <v>18789.47</v>
          </cell>
          <cell r="J732">
            <v>18789.47</v>
          </cell>
          <cell r="K732">
            <v>18789.47</v>
          </cell>
          <cell r="L732">
            <v>18789.47</v>
          </cell>
          <cell r="M732">
            <v>18789.47</v>
          </cell>
          <cell r="N732">
            <v>18789.47</v>
          </cell>
          <cell r="O732">
            <v>18789.47</v>
          </cell>
        </row>
        <row r="733">
          <cell r="A733">
            <v>18789.47</v>
          </cell>
          <cell r="B733">
            <v>18789.47</v>
          </cell>
          <cell r="C733">
            <v>18789.47</v>
          </cell>
          <cell r="D733">
            <v>18789.47</v>
          </cell>
          <cell r="E733">
            <v>18789.47</v>
          </cell>
          <cell r="F733">
            <v>18789.47</v>
          </cell>
          <cell r="G733">
            <v>18789.47</v>
          </cell>
          <cell r="H733">
            <v>18789.47</v>
          </cell>
          <cell r="I733">
            <v>18789.47</v>
          </cell>
          <cell r="J733">
            <v>18789.47</v>
          </cell>
          <cell r="K733">
            <v>18789.47</v>
          </cell>
          <cell r="L733">
            <v>18789.47</v>
          </cell>
          <cell r="M733">
            <v>18789.47</v>
          </cell>
          <cell r="N733">
            <v>18789.47</v>
          </cell>
          <cell r="O733">
            <v>18789.47</v>
          </cell>
        </row>
        <row r="734">
          <cell r="A734">
            <v>18789.47</v>
          </cell>
          <cell r="B734">
            <v>18789.47</v>
          </cell>
          <cell r="C734">
            <v>18789.47</v>
          </cell>
          <cell r="D734">
            <v>18789.47</v>
          </cell>
          <cell r="E734">
            <v>18789.47</v>
          </cell>
          <cell r="F734">
            <v>18789.47</v>
          </cell>
          <cell r="G734">
            <v>18789.47</v>
          </cell>
          <cell r="H734">
            <v>18789.47</v>
          </cell>
          <cell r="I734">
            <v>18789.47</v>
          </cell>
          <cell r="J734">
            <v>18789.47</v>
          </cell>
          <cell r="K734">
            <v>18789.47</v>
          </cell>
          <cell r="L734">
            <v>18789.47</v>
          </cell>
          <cell r="M734">
            <v>18789.47</v>
          </cell>
          <cell r="N734">
            <v>18789.47</v>
          </cell>
          <cell r="O734">
            <v>18789.47</v>
          </cell>
        </row>
        <row r="735">
          <cell r="A735">
            <v>18789.47</v>
          </cell>
          <cell r="B735">
            <v>18789.47</v>
          </cell>
          <cell r="C735">
            <v>18789.47</v>
          </cell>
          <cell r="D735">
            <v>18789.47</v>
          </cell>
          <cell r="E735">
            <v>18789.47</v>
          </cell>
          <cell r="F735">
            <v>18789.47</v>
          </cell>
          <cell r="G735">
            <v>18789.47</v>
          </cell>
          <cell r="H735">
            <v>18789.47</v>
          </cell>
          <cell r="I735">
            <v>18789.47</v>
          </cell>
          <cell r="J735">
            <v>18789.47</v>
          </cell>
          <cell r="K735">
            <v>18789.47</v>
          </cell>
          <cell r="L735">
            <v>18789.47</v>
          </cell>
          <cell r="M735">
            <v>18789.47</v>
          </cell>
          <cell r="N735">
            <v>18789.47</v>
          </cell>
          <cell r="O735">
            <v>18789.47</v>
          </cell>
        </row>
        <row r="736">
          <cell r="A736">
            <v>18789.47</v>
          </cell>
          <cell r="B736">
            <v>18789.47</v>
          </cell>
          <cell r="C736">
            <v>18789.47</v>
          </cell>
          <cell r="D736">
            <v>18789.47</v>
          </cell>
          <cell r="E736">
            <v>18789.47</v>
          </cell>
          <cell r="F736">
            <v>18789.47</v>
          </cell>
          <cell r="G736">
            <v>18789.47</v>
          </cell>
          <cell r="H736">
            <v>18789.47</v>
          </cell>
          <cell r="I736">
            <v>18789.47</v>
          </cell>
          <cell r="J736">
            <v>18789.47</v>
          </cell>
          <cell r="K736">
            <v>18789.47</v>
          </cell>
          <cell r="L736">
            <v>18789.47</v>
          </cell>
          <cell r="M736">
            <v>18789.47</v>
          </cell>
          <cell r="N736">
            <v>18789.47</v>
          </cell>
          <cell r="O736">
            <v>18789.47</v>
          </cell>
        </row>
        <row r="737">
          <cell r="A737">
            <v>18789.47</v>
          </cell>
          <cell r="B737">
            <v>18789.47</v>
          </cell>
          <cell r="C737">
            <v>18789.47</v>
          </cell>
          <cell r="D737">
            <v>18789.47</v>
          </cell>
          <cell r="E737">
            <v>18789.47</v>
          </cell>
          <cell r="F737">
            <v>18789.47</v>
          </cell>
          <cell r="G737">
            <v>18789.47</v>
          </cell>
          <cell r="H737">
            <v>18789.47</v>
          </cell>
          <cell r="I737">
            <v>18789.47</v>
          </cell>
          <cell r="J737">
            <v>18789.47</v>
          </cell>
          <cell r="K737">
            <v>18789.47</v>
          </cell>
          <cell r="L737">
            <v>18789.47</v>
          </cell>
          <cell r="M737">
            <v>18789.47</v>
          </cell>
          <cell r="N737">
            <v>18789.47</v>
          </cell>
          <cell r="O737">
            <v>18789.47</v>
          </cell>
        </row>
        <row r="738">
          <cell r="A738">
            <v>18789.47</v>
          </cell>
          <cell r="B738">
            <v>18789.47</v>
          </cell>
          <cell r="C738">
            <v>18789.47</v>
          </cell>
          <cell r="D738">
            <v>18789.47</v>
          </cell>
          <cell r="E738">
            <v>18789.47</v>
          </cell>
          <cell r="F738">
            <v>18789.47</v>
          </cell>
          <cell r="G738">
            <v>18789.47</v>
          </cell>
          <cell r="H738">
            <v>18789.47</v>
          </cell>
          <cell r="I738">
            <v>18789.47</v>
          </cell>
          <cell r="J738">
            <v>18789.47</v>
          </cell>
          <cell r="K738">
            <v>18789.47</v>
          </cell>
          <cell r="L738">
            <v>18789.47</v>
          </cell>
          <cell r="M738">
            <v>18789.47</v>
          </cell>
          <cell r="N738">
            <v>18789.47</v>
          </cell>
          <cell r="O738">
            <v>18789.47</v>
          </cell>
        </row>
        <row r="739">
          <cell r="A739">
            <v>18789.47</v>
          </cell>
          <cell r="B739">
            <v>18789.47</v>
          </cell>
          <cell r="C739">
            <v>18789.47</v>
          </cell>
          <cell r="D739">
            <v>18789.47</v>
          </cell>
          <cell r="E739">
            <v>18789.47</v>
          </cell>
          <cell r="F739">
            <v>18789.47</v>
          </cell>
          <cell r="G739">
            <v>18789.47</v>
          </cell>
          <cell r="H739">
            <v>18789.47</v>
          </cell>
          <cell r="I739">
            <v>18789.47</v>
          </cell>
          <cell r="J739">
            <v>18789.47</v>
          </cell>
          <cell r="K739">
            <v>18789.47</v>
          </cell>
          <cell r="L739">
            <v>18789.47</v>
          </cell>
          <cell r="M739">
            <v>18789.47</v>
          </cell>
          <cell r="N739">
            <v>18789.47</v>
          </cell>
          <cell r="O739">
            <v>18789.47</v>
          </cell>
        </row>
        <row r="740">
          <cell r="A740">
            <v>18789.47</v>
          </cell>
          <cell r="B740">
            <v>18789.47</v>
          </cell>
          <cell r="C740">
            <v>18789.47</v>
          </cell>
          <cell r="D740">
            <v>18789.47</v>
          </cell>
          <cell r="E740">
            <v>18789.47</v>
          </cell>
          <cell r="F740">
            <v>18789.47</v>
          </cell>
          <cell r="G740">
            <v>18789.47</v>
          </cell>
          <cell r="H740">
            <v>18789.47</v>
          </cell>
          <cell r="I740">
            <v>18789.47</v>
          </cell>
          <cell r="J740">
            <v>18789.47</v>
          </cell>
          <cell r="K740">
            <v>18789.47</v>
          </cell>
          <cell r="L740">
            <v>18789.47</v>
          </cell>
          <cell r="M740">
            <v>18789.47</v>
          </cell>
          <cell r="N740">
            <v>18789.47</v>
          </cell>
          <cell r="O740">
            <v>18789.47</v>
          </cell>
        </row>
        <row r="741">
          <cell r="A741">
            <v>18789.47</v>
          </cell>
          <cell r="B741">
            <v>18789.47</v>
          </cell>
          <cell r="C741">
            <v>18789.47</v>
          </cell>
          <cell r="D741">
            <v>18789.47</v>
          </cell>
          <cell r="E741">
            <v>18789.47</v>
          </cell>
          <cell r="F741">
            <v>18789.47</v>
          </cell>
          <cell r="G741">
            <v>18789.47</v>
          </cell>
          <cell r="H741">
            <v>18789.47</v>
          </cell>
          <cell r="I741">
            <v>18789.47</v>
          </cell>
          <cell r="J741">
            <v>18789.47</v>
          </cell>
          <cell r="K741">
            <v>18789.47</v>
          </cell>
          <cell r="L741">
            <v>18789.47</v>
          </cell>
          <cell r="M741">
            <v>18789.47</v>
          </cell>
          <cell r="N741">
            <v>18789.47</v>
          </cell>
          <cell r="O741">
            <v>18789.47</v>
          </cell>
        </row>
        <row r="742">
          <cell r="A742">
            <v>18789.47</v>
          </cell>
          <cell r="B742">
            <v>18789.47</v>
          </cell>
          <cell r="C742">
            <v>18789.47</v>
          </cell>
          <cell r="D742">
            <v>18789.47</v>
          </cell>
          <cell r="E742">
            <v>18789.47</v>
          </cell>
          <cell r="F742">
            <v>18789.47</v>
          </cell>
          <cell r="G742">
            <v>18789.47</v>
          </cell>
          <cell r="H742">
            <v>18789.47</v>
          </cell>
          <cell r="I742">
            <v>18789.47</v>
          </cell>
          <cell r="J742">
            <v>18789.47</v>
          </cell>
          <cell r="K742">
            <v>18789.47</v>
          </cell>
          <cell r="L742">
            <v>18789.47</v>
          </cell>
          <cell r="M742">
            <v>18789.47</v>
          </cell>
          <cell r="N742">
            <v>18789.47</v>
          </cell>
          <cell r="O742">
            <v>18789.47</v>
          </cell>
        </row>
        <row r="743">
          <cell r="A743">
            <v>18789.47</v>
          </cell>
          <cell r="B743">
            <v>18789.47</v>
          </cell>
          <cell r="C743">
            <v>18789.47</v>
          </cell>
          <cell r="D743">
            <v>18789.47</v>
          </cell>
          <cell r="E743">
            <v>18789.47</v>
          </cell>
          <cell r="F743">
            <v>18789.47</v>
          </cell>
          <cell r="G743">
            <v>18789.47</v>
          </cell>
          <cell r="H743">
            <v>18789.47</v>
          </cell>
          <cell r="I743">
            <v>18789.47</v>
          </cell>
          <cell r="J743">
            <v>18789.47</v>
          </cell>
          <cell r="K743">
            <v>18789.47</v>
          </cell>
          <cell r="L743">
            <v>18789.47</v>
          </cell>
          <cell r="M743">
            <v>18789.47</v>
          </cell>
          <cell r="N743">
            <v>18789.47</v>
          </cell>
          <cell r="O743">
            <v>18789.47</v>
          </cell>
        </row>
        <row r="744">
          <cell r="A744">
            <v>18789.47</v>
          </cell>
          <cell r="B744">
            <v>18789.47</v>
          </cell>
          <cell r="C744">
            <v>18789.47</v>
          </cell>
          <cell r="D744">
            <v>18789.47</v>
          </cell>
          <cell r="E744">
            <v>18789.47</v>
          </cell>
          <cell r="F744">
            <v>18789.47</v>
          </cell>
          <cell r="G744">
            <v>18789.47</v>
          </cell>
          <cell r="H744">
            <v>18789.47</v>
          </cell>
          <cell r="I744">
            <v>18789.47</v>
          </cell>
          <cell r="J744">
            <v>18789.47</v>
          </cell>
          <cell r="K744">
            <v>18789.47</v>
          </cell>
          <cell r="L744">
            <v>18789.47</v>
          </cell>
          <cell r="M744">
            <v>18789.47</v>
          </cell>
          <cell r="N744">
            <v>18789.47</v>
          </cell>
          <cell r="O744">
            <v>18789.47</v>
          </cell>
        </row>
        <row r="745">
          <cell r="A745">
            <v>18789.47</v>
          </cell>
          <cell r="B745">
            <v>18789.47</v>
          </cell>
          <cell r="C745">
            <v>18789.47</v>
          </cell>
          <cell r="D745">
            <v>18789.47</v>
          </cell>
          <cell r="E745">
            <v>18789.47</v>
          </cell>
          <cell r="F745">
            <v>18789.47</v>
          </cell>
          <cell r="G745">
            <v>18789.47</v>
          </cell>
          <cell r="H745">
            <v>18789.47</v>
          </cell>
          <cell r="I745">
            <v>18789.47</v>
          </cell>
          <cell r="J745">
            <v>18789.47</v>
          </cell>
          <cell r="K745">
            <v>18789.47</v>
          </cell>
          <cell r="L745">
            <v>18789.47</v>
          </cell>
          <cell r="M745">
            <v>18789.47</v>
          </cell>
          <cell r="N745">
            <v>18789.47</v>
          </cell>
          <cell r="O745">
            <v>18789.47</v>
          </cell>
        </row>
        <row r="746">
          <cell r="A746">
            <v>18789.47</v>
          </cell>
          <cell r="B746">
            <v>18789.47</v>
          </cell>
          <cell r="C746">
            <v>18789.47</v>
          </cell>
          <cell r="D746">
            <v>18789.47</v>
          </cell>
          <cell r="E746">
            <v>18789.47</v>
          </cell>
          <cell r="F746">
            <v>18789.47</v>
          </cell>
          <cell r="G746">
            <v>18789.47</v>
          </cell>
          <cell r="H746">
            <v>18789.47</v>
          </cell>
          <cell r="I746">
            <v>18789.47</v>
          </cell>
          <cell r="J746">
            <v>18789.47</v>
          </cell>
          <cell r="K746">
            <v>18789.47</v>
          </cell>
          <cell r="L746">
            <v>18789.47</v>
          </cell>
          <cell r="M746">
            <v>18789.47</v>
          </cell>
          <cell r="N746">
            <v>18789.47</v>
          </cell>
          <cell r="O746">
            <v>18789.47</v>
          </cell>
        </row>
        <row r="747">
          <cell r="A747">
            <v>18789.47</v>
          </cell>
          <cell r="B747">
            <v>18789.47</v>
          </cell>
          <cell r="C747">
            <v>18789.47</v>
          </cell>
          <cell r="D747">
            <v>18789.47</v>
          </cell>
          <cell r="E747">
            <v>18789.47</v>
          </cell>
          <cell r="F747">
            <v>18789.47</v>
          </cell>
          <cell r="G747">
            <v>18789.47</v>
          </cell>
          <cell r="H747">
            <v>18789.47</v>
          </cell>
          <cell r="I747">
            <v>18789.47</v>
          </cell>
          <cell r="J747">
            <v>18789.47</v>
          </cell>
          <cell r="K747">
            <v>18789.47</v>
          </cell>
          <cell r="L747">
            <v>18789.47</v>
          </cell>
          <cell r="M747">
            <v>18789.47</v>
          </cell>
          <cell r="N747">
            <v>18789.47</v>
          </cell>
          <cell r="O747">
            <v>18789.47</v>
          </cell>
        </row>
        <row r="748">
          <cell r="A748">
            <v>18789.47</v>
          </cell>
          <cell r="B748">
            <v>18789.47</v>
          </cell>
          <cell r="C748">
            <v>18789.47</v>
          </cell>
          <cell r="D748">
            <v>18789.47</v>
          </cell>
          <cell r="E748">
            <v>18789.47</v>
          </cell>
          <cell r="F748">
            <v>18789.47</v>
          </cell>
          <cell r="G748">
            <v>18789.47</v>
          </cell>
          <cell r="H748">
            <v>18789.47</v>
          </cell>
          <cell r="I748">
            <v>18789.47</v>
          </cell>
          <cell r="J748">
            <v>18789.47</v>
          </cell>
          <cell r="K748">
            <v>18789.47</v>
          </cell>
          <cell r="L748">
            <v>18789.47</v>
          </cell>
          <cell r="M748">
            <v>18789.47</v>
          </cell>
          <cell r="N748">
            <v>18789.47</v>
          </cell>
          <cell r="O748">
            <v>18789.47</v>
          </cell>
        </row>
        <row r="749">
          <cell r="A749">
            <v>18789.47</v>
          </cell>
          <cell r="B749">
            <v>18789.47</v>
          </cell>
          <cell r="C749">
            <v>18789.47</v>
          </cell>
          <cell r="D749">
            <v>18789.47</v>
          </cell>
          <cell r="E749">
            <v>18789.47</v>
          </cell>
          <cell r="F749">
            <v>18789.47</v>
          </cell>
          <cell r="G749">
            <v>18789.47</v>
          </cell>
          <cell r="H749">
            <v>18789.47</v>
          </cell>
          <cell r="I749">
            <v>18789.47</v>
          </cell>
          <cell r="J749">
            <v>18789.47</v>
          </cell>
          <cell r="K749">
            <v>18789.47</v>
          </cell>
          <cell r="L749">
            <v>18789.47</v>
          </cell>
          <cell r="M749">
            <v>18789.47</v>
          </cell>
          <cell r="N749">
            <v>18789.47</v>
          </cell>
          <cell r="O749">
            <v>18789.47</v>
          </cell>
        </row>
        <row r="750">
          <cell r="A750">
            <v>18789.47</v>
          </cell>
          <cell r="B750">
            <v>18789.47</v>
          </cell>
          <cell r="C750">
            <v>18789.47</v>
          </cell>
          <cell r="D750">
            <v>18789.47</v>
          </cell>
          <cell r="E750">
            <v>18789.47</v>
          </cell>
          <cell r="F750">
            <v>18789.47</v>
          </cell>
          <cell r="G750">
            <v>18789.47</v>
          </cell>
          <cell r="H750">
            <v>18789.47</v>
          </cell>
          <cell r="I750">
            <v>18789.47</v>
          </cell>
          <cell r="J750">
            <v>18789.47</v>
          </cell>
          <cell r="K750">
            <v>18789.47</v>
          </cell>
          <cell r="L750">
            <v>18789.47</v>
          </cell>
          <cell r="M750">
            <v>18789.47</v>
          </cell>
          <cell r="N750">
            <v>18789.47</v>
          </cell>
          <cell r="O750">
            <v>18789.47</v>
          </cell>
        </row>
        <row r="751">
          <cell r="A751">
            <v>18789.47</v>
          </cell>
          <cell r="B751">
            <v>18789.47</v>
          </cell>
          <cell r="C751">
            <v>18789.47</v>
          </cell>
          <cell r="D751">
            <v>18789.47</v>
          </cell>
          <cell r="E751">
            <v>18789.47</v>
          </cell>
          <cell r="F751">
            <v>18789.47</v>
          </cell>
          <cell r="G751">
            <v>18789.47</v>
          </cell>
          <cell r="H751">
            <v>18789.47</v>
          </cell>
          <cell r="I751">
            <v>18789.47</v>
          </cell>
          <cell r="J751">
            <v>18789.47</v>
          </cell>
          <cell r="K751">
            <v>18789.47</v>
          </cell>
          <cell r="L751">
            <v>18789.47</v>
          </cell>
          <cell r="M751">
            <v>18789.47</v>
          </cell>
          <cell r="N751">
            <v>18789.47</v>
          </cell>
          <cell r="O751">
            <v>18789.47</v>
          </cell>
        </row>
        <row r="752">
          <cell r="A752">
            <v>18789.47</v>
          </cell>
          <cell r="B752">
            <v>18789.47</v>
          </cell>
          <cell r="C752">
            <v>18789.47</v>
          </cell>
          <cell r="D752">
            <v>18789.47</v>
          </cell>
          <cell r="E752">
            <v>18789.47</v>
          </cell>
          <cell r="F752">
            <v>18789.47</v>
          </cell>
          <cell r="G752">
            <v>18789.47</v>
          </cell>
          <cell r="H752">
            <v>18789.47</v>
          </cell>
          <cell r="I752">
            <v>18789.47</v>
          </cell>
          <cell r="J752">
            <v>18789.47</v>
          </cell>
          <cell r="K752">
            <v>18789.47</v>
          </cell>
          <cell r="L752">
            <v>18789.47</v>
          </cell>
          <cell r="M752">
            <v>18789.47</v>
          </cell>
          <cell r="N752">
            <v>18789.47</v>
          </cell>
          <cell r="O752">
            <v>18789.47</v>
          </cell>
        </row>
        <row r="753">
          <cell r="A753">
            <v>18789.47</v>
          </cell>
          <cell r="B753">
            <v>18789.47</v>
          </cell>
          <cell r="C753">
            <v>18789.47</v>
          </cell>
          <cell r="D753">
            <v>18789.47</v>
          </cell>
          <cell r="E753">
            <v>18789.47</v>
          </cell>
          <cell r="F753">
            <v>18789.47</v>
          </cell>
          <cell r="G753">
            <v>18789.47</v>
          </cell>
          <cell r="H753">
            <v>18789.47</v>
          </cell>
          <cell r="I753">
            <v>18789.47</v>
          </cell>
          <cell r="J753">
            <v>18789.47</v>
          </cell>
          <cell r="K753">
            <v>18789.47</v>
          </cell>
          <cell r="L753">
            <v>18789.47</v>
          </cell>
          <cell r="M753">
            <v>18789.47</v>
          </cell>
          <cell r="N753">
            <v>18789.47</v>
          </cell>
          <cell r="O753">
            <v>18789.47</v>
          </cell>
        </row>
        <row r="754">
          <cell r="A754">
            <v>18789.47</v>
          </cell>
          <cell r="B754">
            <v>18789.47</v>
          </cell>
          <cell r="C754">
            <v>18789.47</v>
          </cell>
          <cell r="D754">
            <v>18789.47</v>
          </cell>
          <cell r="E754">
            <v>18789.47</v>
          </cell>
          <cell r="F754">
            <v>18789.47</v>
          </cell>
          <cell r="G754">
            <v>18789.47</v>
          </cell>
          <cell r="H754">
            <v>18789.47</v>
          </cell>
          <cell r="I754">
            <v>18789.47</v>
          </cell>
          <cell r="J754">
            <v>18789.47</v>
          </cell>
          <cell r="K754">
            <v>18789.47</v>
          </cell>
          <cell r="L754">
            <v>18789.47</v>
          </cell>
          <cell r="M754">
            <v>18789.47</v>
          </cell>
          <cell r="N754">
            <v>18789.47</v>
          </cell>
          <cell r="O754">
            <v>18789.47</v>
          </cell>
        </row>
        <row r="755">
          <cell r="A755">
            <v>18789.47</v>
          </cell>
          <cell r="B755">
            <v>18789.47</v>
          </cell>
          <cell r="C755">
            <v>18789.47</v>
          </cell>
          <cell r="D755">
            <v>18789.47</v>
          </cell>
          <cell r="E755">
            <v>18789.47</v>
          </cell>
          <cell r="F755">
            <v>18789.47</v>
          </cell>
          <cell r="G755">
            <v>18789.47</v>
          </cell>
          <cell r="H755">
            <v>18789.47</v>
          </cell>
          <cell r="I755">
            <v>18789.47</v>
          </cell>
          <cell r="J755">
            <v>18789.47</v>
          </cell>
          <cell r="K755">
            <v>18789.47</v>
          </cell>
          <cell r="L755">
            <v>18789.47</v>
          </cell>
          <cell r="M755">
            <v>18789.47</v>
          </cell>
          <cell r="N755">
            <v>18789.47</v>
          </cell>
          <cell r="O755">
            <v>18789.47</v>
          </cell>
        </row>
        <row r="756">
          <cell r="A756">
            <v>18789.47</v>
          </cell>
          <cell r="B756">
            <v>18789.47</v>
          </cell>
          <cell r="C756">
            <v>18789.47</v>
          </cell>
          <cell r="D756">
            <v>18789.47</v>
          </cell>
          <cell r="E756">
            <v>18789.47</v>
          </cell>
          <cell r="F756">
            <v>18789.47</v>
          </cell>
          <cell r="G756">
            <v>18789.47</v>
          </cell>
          <cell r="H756">
            <v>18789.47</v>
          </cell>
          <cell r="I756">
            <v>18789.47</v>
          </cell>
          <cell r="J756">
            <v>18789.47</v>
          </cell>
          <cell r="K756">
            <v>18789.47</v>
          </cell>
          <cell r="L756">
            <v>18789.47</v>
          </cell>
          <cell r="M756">
            <v>18789.47</v>
          </cell>
          <cell r="N756">
            <v>18789.47</v>
          </cell>
          <cell r="O756">
            <v>18789.47</v>
          </cell>
        </row>
        <row r="757">
          <cell r="A757">
            <v>18789.47</v>
          </cell>
          <cell r="B757">
            <v>18789.47</v>
          </cell>
          <cell r="C757">
            <v>18789.47</v>
          </cell>
          <cell r="D757">
            <v>18789.47</v>
          </cell>
          <cell r="E757">
            <v>18789.47</v>
          </cell>
          <cell r="F757">
            <v>18789.47</v>
          </cell>
          <cell r="G757">
            <v>18789.47</v>
          </cell>
          <cell r="H757">
            <v>18789.47</v>
          </cell>
          <cell r="I757">
            <v>18789.47</v>
          </cell>
          <cell r="J757">
            <v>18789.47</v>
          </cell>
          <cell r="K757">
            <v>18789.47</v>
          </cell>
          <cell r="L757">
            <v>18789.47</v>
          </cell>
          <cell r="M757">
            <v>18789.47</v>
          </cell>
          <cell r="N757">
            <v>18789.47</v>
          </cell>
          <cell r="O757">
            <v>18789.47</v>
          </cell>
        </row>
        <row r="758">
          <cell r="A758">
            <v>18789.47</v>
          </cell>
          <cell r="B758">
            <v>18789.47</v>
          </cell>
          <cell r="C758">
            <v>18789.47</v>
          </cell>
          <cell r="D758">
            <v>18789.47</v>
          </cell>
          <cell r="E758">
            <v>18789.47</v>
          </cell>
          <cell r="F758">
            <v>18789.47</v>
          </cell>
          <cell r="G758">
            <v>18789.47</v>
          </cell>
          <cell r="H758">
            <v>18789.47</v>
          </cell>
          <cell r="I758">
            <v>18789.47</v>
          </cell>
          <cell r="J758">
            <v>18789.47</v>
          </cell>
          <cell r="K758">
            <v>18789.47</v>
          </cell>
          <cell r="L758">
            <v>18789.47</v>
          </cell>
          <cell r="M758">
            <v>18789.47</v>
          </cell>
          <cell r="N758">
            <v>18789.47</v>
          </cell>
          <cell r="O758">
            <v>18789.47</v>
          </cell>
        </row>
        <row r="759">
          <cell r="A759">
            <v>18789.47</v>
          </cell>
          <cell r="B759">
            <v>18789.47</v>
          </cell>
          <cell r="C759">
            <v>18789.47</v>
          </cell>
          <cell r="D759">
            <v>18789.47</v>
          </cell>
          <cell r="E759">
            <v>18789.47</v>
          </cell>
          <cell r="F759">
            <v>18789.47</v>
          </cell>
          <cell r="G759">
            <v>18789.47</v>
          </cell>
          <cell r="H759">
            <v>18789.47</v>
          </cell>
          <cell r="I759">
            <v>18789.47</v>
          </cell>
          <cell r="J759">
            <v>18789.47</v>
          </cell>
          <cell r="K759">
            <v>18789.47</v>
          </cell>
          <cell r="L759">
            <v>18789.47</v>
          </cell>
          <cell r="M759">
            <v>18789.47</v>
          </cell>
          <cell r="N759">
            <v>18789.47</v>
          </cell>
          <cell r="O759">
            <v>18789.47</v>
          </cell>
        </row>
        <row r="760">
          <cell r="A760">
            <v>18789.47</v>
          </cell>
          <cell r="B760">
            <v>18789.47</v>
          </cell>
          <cell r="C760">
            <v>18789.47</v>
          </cell>
          <cell r="D760">
            <v>18789.47</v>
          </cell>
          <cell r="E760">
            <v>18789.47</v>
          </cell>
          <cell r="F760">
            <v>18789.47</v>
          </cell>
          <cell r="G760">
            <v>18789.47</v>
          </cell>
          <cell r="H760">
            <v>18789.47</v>
          </cell>
          <cell r="I760">
            <v>18789.47</v>
          </cell>
          <cell r="J760">
            <v>18789.47</v>
          </cell>
          <cell r="K760">
            <v>18789.47</v>
          </cell>
          <cell r="L760">
            <v>18789.47</v>
          </cell>
          <cell r="M760">
            <v>18789.47</v>
          </cell>
          <cell r="N760">
            <v>18789.47</v>
          </cell>
          <cell r="O760">
            <v>18789.47</v>
          </cell>
        </row>
        <row r="761">
          <cell r="A761">
            <v>18789.47</v>
          </cell>
          <cell r="B761">
            <v>18789.47</v>
          </cell>
          <cell r="C761">
            <v>18789.47</v>
          </cell>
          <cell r="D761">
            <v>18789.47</v>
          </cell>
          <cell r="E761">
            <v>18789.47</v>
          </cell>
          <cell r="F761">
            <v>18789.47</v>
          </cell>
          <cell r="G761">
            <v>18789.47</v>
          </cell>
          <cell r="H761">
            <v>18789.47</v>
          </cell>
          <cell r="I761">
            <v>18789.47</v>
          </cell>
          <cell r="J761">
            <v>18789.47</v>
          </cell>
          <cell r="K761">
            <v>18789.47</v>
          </cell>
          <cell r="L761">
            <v>18789.47</v>
          </cell>
          <cell r="M761">
            <v>18789.47</v>
          </cell>
          <cell r="N761">
            <v>18789.47</v>
          </cell>
          <cell r="O761">
            <v>18789.47</v>
          </cell>
        </row>
        <row r="762">
          <cell r="A762">
            <v>18789.47</v>
          </cell>
          <cell r="B762">
            <v>18789.47</v>
          </cell>
          <cell r="C762">
            <v>18789.47</v>
          </cell>
          <cell r="D762">
            <v>18789.47</v>
          </cell>
          <cell r="E762">
            <v>18789.47</v>
          </cell>
          <cell r="F762">
            <v>18789.47</v>
          </cell>
          <cell r="G762">
            <v>18789.47</v>
          </cell>
          <cell r="H762">
            <v>18789.47</v>
          </cell>
          <cell r="I762">
            <v>18789.47</v>
          </cell>
          <cell r="J762">
            <v>18789.47</v>
          </cell>
          <cell r="K762">
            <v>18789.47</v>
          </cell>
          <cell r="L762">
            <v>18789.47</v>
          </cell>
          <cell r="M762">
            <v>18789.47</v>
          </cell>
          <cell r="N762">
            <v>18789.47</v>
          </cell>
          <cell r="O762">
            <v>18789.47</v>
          </cell>
        </row>
        <row r="763">
          <cell r="A763">
            <v>18789.47</v>
          </cell>
          <cell r="B763">
            <v>18789.47</v>
          </cell>
          <cell r="C763">
            <v>18789.47</v>
          </cell>
          <cell r="D763">
            <v>18789.47</v>
          </cell>
          <cell r="E763">
            <v>18789.47</v>
          </cell>
          <cell r="F763">
            <v>18789.47</v>
          </cell>
          <cell r="G763">
            <v>18789.47</v>
          </cell>
          <cell r="H763">
            <v>18789.47</v>
          </cell>
          <cell r="I763">
            <v>18789.47</v>
          </cell>
          <cell r="J763">
            <v>18789.47</v>
          </cell>
          <cell r="K763">
            <v>18789.47</v>
          </cell>
          <cell r="L763">
            <v>18789.47</v>
          </cell>
          <cell r="M763">
            <v>18789.47</v>
          </cell>
          <cell r="N763">
            <v>18789.47</v>
          </cell>
          <cell r="O763">
            <v>18789.47</v>
          </cell>
        </row>
        <row r="764">
          <cell r="A764">
            <v>18789.47</v>
          </cell>
          <cell r="B764">
            <v>18789.47</v>
          </cell>
          <cell r="C764">
            <v>18789.47</v>
          </cell>
          <cell r="D764">
            <v>18789.47</v>
          </cell>
          <cell r="E764">
            <v>18789.47</v>
          </cell>
          <cell r="F764">
            <v>18789.47</v>
          </cell>
          <cell r="G764">
            <v>18789.47</v>
          </cell>
          <cell r="H764">
            <v>18789.47</v>
          </cell>
          <cell r="I764">
            <v>18789.47</v>
          </cell>
          <cell r="J764">
            <v>18789.47</v>
          </cell>
          <cell r="K764">
            <v>18789.47</v>
          </cell>
          <cell r="L764">
            <v>18789.47</v>
          </cell>
          <cell r="M764">
            <v>18789.47</v>
          </cell>
          <cell r="N764">
            <v>18789.47</v>
          </cell>
          <cell r="O764">
            <v>18789.47</v>
          </cell>
        </row>
        <row r="765">
          <cell r="A765">
            <v>18789.47</v>
          </cell>
          <cell r="B765">
            <v>18789.47</v>
          </cell>
          <cell r="C765">
            <v>18789.47</v>
          </cell>
          <cell r="D765">
            <v>18789.47</v>
          </cell>
          <cell r="E765">
            <v>18789.47</v>
          </cell>
          <cell r="F765">
            <v>18789.47</v>
          </cell>
          <cell r="G765">
            <v>18789.47</v>
          </cell>
          <cell r="H765">
            <v>18789.47</v>
          </cell>
          <cell r="I765">
            <v>18789.47</v>
          </cell>
          <cell r="J765">
            <v>18789.47</v>
          </cell>
          <cell r="K765">
            <v>18789.47</v>
          </cell>
          <cell r="L765">
            <v>18789.47</v>
          </cell>
          <cell r="M765">
            <v>18789.47</v>
          </cell>
          <cell r="N765">
            <v>18789.47</v>
          </cell>
          <cell r="O765">
            <v>18789.47</v>
          </cell>
        </row>
        <row r="766">
          <cell r="A766">
            <v>18789.47</v>
          </cell>
          <cell r="B766">
            <v>18789.47</v>
          </cell>
          <cell r="C766">
            <v>18789.47</v>
          </cell>
          <cell r="D766">
            <v>18789.47</v>
          </cell>
          <cell r="E766">
            <v>18789.47</v>
          </cell>
          <cell r="F766">
            <v>18789.47</v>
          </cell>
          <cell r="G766">
            <v>18789.47</v>
          </cell>
          <cell r="H766">
            <v>18789.47</v>
          </cell>
          <cell r="I766">
            <v>18789.47</v>
          </cell>
          <cell r="J766">
            <v>18789.47</v>
          </cell>
          <cell r="K766">
            <v>18789.47</v>
          </cell>
          <cell r="L766">
            <v>18789.47</v>
          </cell>
          <cell r="M766">
            <v>18789.47</v>
          </cell>
          <cell r="N766">
            <v>18789.47</v>
          </cell>
          <cell r="O766">
            <v>18789.47</v>
          </cell>
        </row>
        <row r="767">
          <cell r="A767">
            <v>18789.47</v>
          </cell>
          <cell r="B767">
            <v>18789.47</v>
          </cell>
          <cell r="C767">
            <v>18789.47</v>
          </cell>
          <cell r="D767">
            <v>18789.47</v>
          </cell>
          <cell r="E767">
            <v>18789.47</v>
          </cell>
          <cell r="F767">
            <v>18789.47</v>
          </cell>
          <cell r="G767">
            <v>18789.47</v>
          </cell>
          <cell r="H767">
            <v>18789.47</v>
          </cell>
          <cell r="I767">
            <v>18789.47</v>
          </cell>
          <cell r="J767">
            <v>18789.47</v>
          </cell>
          <cell r="K767">
            <v>18789.47</v>
          </cell>
          <cell r="L767">
            <v>18789.47</v>
          </cell>
          <cell r="M767">
            <v>18789.47</v>
          </cell>
          <cell r="N767">
            <v>18789.47</v>
          </cell>
          <cell r="O767">
            <v>18789.47</v>
          </cell>
        </row>
        <row r="768">
          <cell r="A768">
            <v>18789.47</v>
          </cell>
          <cell r="B768">
            <v>18789.47</v>
          </cell>
          <cell r="C768">
            <v>18789.47</v>
          </cell>
          <cell r="D768">
            <v>18789.47</v>
          </cell>
          <cell r="E768">
            <v>18789.47</v>
          </cell>
          <cell r="F768">
            <v>18789.47</v>
          </cell>
          <cell r="G768">
            <v>18789.47</v>
          </cell>
          <cell r="H768">
            <v>18789.47</v>
          </cell>
          <cell r="I768">
            <v>18789.47</v>
          </cell>
          <cell r="J768">
            <v>18789.47</v>
          </cell>
          <cell r="K768">
            <v>18789.47</v>
          </cell>
          <cell r="L768">
            <v>18789.47</v>
          </cell>
          <cell r="M768">
            <v>18789.47</v>
          </cell>
          <cell r="N768">
            <v>18789.47</v>
          </cell>
          <cell r="O768">
            <v>18789.47</v>
          </cell>
        </row>
        <row r="769">
          <cell r="A769">
            <v>18789.47</v>
          </cell>
          <cell r="B769">
            <v>18789.47</v>
          </cell>
          <cell r="C769">
            <v>18789.47</v>
          </cell>
          <cell r="D769">
            <v>18789.47</v>
          </cell>
          <cell r="E769">
            <v>18789.47</v>
          </cell>
          <cell r="F769">
            <v>18789.47</v>
          </cell>
          <cell r="G769">
            <v>18789.47</v>
          </cell>
          <cell r="H769">
            <v>18789.47</v>
          </cell>
          <cell r="I769">
            <v>18789.47</v>
          </cell>
          <cell r="J769">
            <v>18789.47</v>
          </cell>
          <cell r="K769">
            <v>18789.47</v>
          </cell>
          <cell r="L769">
            <v>18789.47</v>
          </cell>
          <cell r="M769">
            <v>18789.47</v>
          </cell>
          <cell r="N769">
            <v>18789.47</v>
          </cell>
          <cell r="O769">
            <v>18789.47</v>
          </cell>
        </row>
        <row r="770">
          <cell r="A770">
            <v>18789.47</v>
          </cell>
          <cell r="B770">
            <v>18789.47</v>
          </cell>
          <cell r="C770">
            <v>18789.47</v>
          </cell>
          <cell r="D770">
            <v>18789.47</v>
          </cell>
          <cell r="E770">
            <v>18789.47</v>
          </cell>
          <cell r="F770">
            <v>18789.47</v>
          </cell>
          <cell r="G770">
            <v>18789.47</v>
          </cell>
          <cell r="H770">
            <v>18789.47</v>
          </cell>
          <cell r="I770">
            <v>18789.47</v>
          </cell>
          <cell r="J770">
            <v>18789.47</v>
          </cell>
          <cell r="K770">
            <v>18789.47</v>
          </cell>
          <cell r="L770">
            <v>18789.47</v>
          </cell>
          <cell r="M770">
            <v>18789.47</v>
          </cell>
          <cell r="N770">
            <v>18789.47</v>
          </cell>
          <cell r="O770">
            <v>18789.47</v>
          </cell>
        </row>
        <row r="771">
          <cell r="A771">
            <v>18789.47</v>
          </cell>
          <cell r="B771">
            <v>18789.47</v>
          </cell>
          <cell r="C771">
            <v>18789.47</v>
          </cell>
          <cell r="D771">
            <v>18789.47</v>
          </cell>
          <cell r="E771">
            <v>18789.47</v>
          </cell>
          <cell r="F771">
            <v>18789.47</v>
          </cell>
          <cell r="G771">
            <v>18789.47</v>
          </cell>
          <cell r="H771">
            <v>18789.47</v>
          </cell>
          <cell r="I771">
            <v>18789.47</v>
          </cell>
          <cell r="J771">
            <v>18789.47</v>
          </cell>
          <cell r="K771">
            <v>18789.47</v>
          </cell>
          <cell r="L771">
            <v>18789.47</v>
          </cell>
          <cell r="M771">
            <v>18789.47</v>
          </cell>
          <cell r="N771">
            <v>18789.47</v>
          </cell>
          <cell r="O771">
            <v>18789.47</v>
          </cell>
        </row>
        <row r="772">
          <cell r="A772">
            <v>18789.47</v>
          </cell>
          <cell r="B772">
            <v>18789.47</v>
          </cell>
          <cell r="C772">
            <v>18789.47</v>
          </cell>
          <cell r="D772">
            <v>18789.47</v>
          </cell>
          <cell r="E772">
            <v>18789.47</v>
          </cell>
          <cell r="F772">
            <v>18789.47</v>
          </cell>
          <cell r="G772">
            <v>18789.47</v>
          </cell>
          <cell r="H772">
            <v>18789.47</v>
          </cell>
          <cell r="I772">
            <v>18789.47</v>
          </cell>
          <cell r="J772">
            <v>18789.47</v>
          </cell>
          <cell r="K772">
            <v>18789.47</v>
          </cell>
          <cell r="L772">
            <v>18789.47</v>
          </cell>
          <cell r="M772">
            <v>18789.47</v>
          </cell>
          <cell r="N772">
            <v>18789.47</v>
          </cell>
          <cell r="O772">
            <v>18789.47</v>
          </cell>
        </row>
        <row r="773">
          <cell r="A773">
            <v>18789.47</v>
          </cell>
          <cell r="B773">
            <v>18789.47</v>
          </cell>
          <cell r="C773">
            <v>18789.47</v>
          </cell>
          <cell r="D773">
            <v>18789.47</v>
          </cell>
          <cell r="E773">
            <v>18789.47</v>
          </cell>
          <cell r="F773">
            <v>18789.47</v>
          </cell>
          <cell r="G773">
            <v>18789.47</v>
          </cell>
          <cell r="H773">
            <v>18789.47</v>
          </cell>
          <cell r="I773">
            <v>18789.47</v>
          </cell>
          <cell r="J773">
            <v>18789.47</v>
          </cell>
          <cell r="K773">
            <v>18789.47</v>
          </cell>
          <cell r="L773">
            <v>18789.47</v>
          </cell>
          <cell r="M773">
            <v>18789.47</v>
          </cell>
          <cell r="N773">
            <v>18789.47</v>
          </cell>
          <cell r="O773">
            <v>18789.47</v>
          </cell>
        </row>
        <row r="774">
          <cell r="A774">
            <v>18789.47</v>
          </cell>
          <cell r="B774">
            <v>18789.47</v>
          </cell>
          <cell r="C774">
            <v>18789.47</v>
          </cell>
          <cell r="D774">
            <v>18789.47</v>
          </cell>
          <cell r="E774">
            <v>18789.47</v>
          </cell>
          <cell r="F774">
            <v>18789.47</v>
          </cell>
          <cell r="G774">
            <v>18789.47</v>
          </cell>
          <cell r="H774">
            <v>18789.47</v>
          </cell>
          <cell r="I774">
            <v>18789.47</v>
          </cell>
          <cell r="J774">
            <v>18789.47</v>
          </cell>
          <cell r="K774">
            <v>18789.47</v>
          </cell>
          <cell r="L774">
            <v>18789.47</v>
          </cell>
          <cell r="M774">
            <v>18789.47</v>
          </cell>
          <cell r="N774">
            <v>18789.47</v>
          </cell>
          <cell r="O774">
            <v>18789.47</v>
          </cell>
        </row>
        <row r="775">
          <cell r="A775">
            <v>18789.47</v>
          </cell>
          <cell r="B775">
            <v>18789.47</v>
          </cell>
          <cell r="C775">
            <v>18789.47</v>
          </cell>
          <cell r="D775">
            <v>18789.47</v>
          </cell>
          <cell r="E775">
            <v>18789.47</v>
          </cell>
          <cell r="F775">
            <v>18789.47</v>
          </cell>
          <cell r="G775">
            <v>18789.47</v>
          </cell>
          <cell r="H775">
            <v>18789.47</v>
          </cell>
          <cell r="I775">
            <v>18789.47</v>
          </cell>
          <cell r="J775">
            <v>18789.47</v>
          </cell>
          <cell r="K775">
            <v>18789.47</v>
          </cell>
          <cell r="L775">
            <v>18789.47</v>
          </cell>
          <cell r="M775">
            <v>18789.47</v>
          </cell>
          <cell r="N775">
            <v>18789.47</v>
          </cell>
          <cell r="O775">
            <v>18789.47</v>
          </cell>
        </row>
        <row r="776">
          <cell r="A776">
            <v>18789.47</v>
          </cell>
          <cell r="B776">
            <v>18789.47</v>
          </cell>
          <cell r="C776">
            <v>18789.47</v>
          </cell>
          <cell r="D776">
            <v>18789.47</v>
          </cell>
          <cell r="E776">
            <v>18789.47</v>
          </cell>
          <cell r="F776">
            <v>18789.47</v>
          </cell>
          <cell r="G776">
            <v>18789.47</v>
          </cell>
          <cell r="H776">
            <v>18789.47</v>
          </cell>
          <cell r="I776">
            <v>18789.47</v>
          </cell>
          <cell r="J776">
            <v>18789.47</v>
          </cell>
          <cell r="K776">
            <v>18789.47</v>
          </cell>
          <cell r="L776">
            <v>18789.47</v>
          </cell>
          <cell r="M776">
            <v>18789.47</v>
          </cell>
          <cell r="N776">
            <v>18789.47</v>
          </cell>
          <cell r="O776">
            <v>18789.47</v>
          </cell>
        </row>
        <row r="777">
          <cell r="A777">
            <v>18789.47</v>
          </cell>
          <cell r="B777">
            <v>18789.47</v>
          </cell>
          <cell r="C777">
            <v>18789.47</v>
          </cell>
          <cell r="D777">
            <v>18789.47</v>
          </cell>
          <cell r="E777">
            <v>18789.47</v>
          </cell>
          <cell r="F777">
            <v>18789.47</v>
          </cell>
          <cell r="G777">
            <v>18789.47</v>
          </cell>
          <cell r="H777">
            <v>18789.47</v>
          </cell>
          <cell r="I777">
            <v>18789.47</v>
          </cell>
          <cell r="J777">
            <v>18789.47</v>
          </cell>
          <cell r="K777">
            <v>18789.47</v>
          </cell>
          <cell r="L777">
            <v>18789.47</v>
          </cell>
          <cell r="M777">
            <v>18789.47</v>
          </cell>
          <cell r="N777">
            <v>18789.47</v>
          </cell>
          <cell r="O777">
            <v>18789.47</v>
          </cell>
        </row>
        <row r="778">
          <cell r="A778">
            <v>18789.47</v>
          </cell>
          <cell r="B778">
            <v>18789.47</v>
          </cell>
          <cell r="C778">
            <v>18789.47</v>
          </cell>
          <cell r="D778">
            <v>18789.47</v>
          </cell>
          <cell r="E778">
            <v>18789.47</v>
          </cell>
          <cell r="F778">
            <v>18789.47</v>
          </cell>
          <cell r="G778">
            <v>18789.47</v>
          </cell>
          <cell r="H778">
            <v>18789.47</v>
          </cell>
          <cell r="I778">
            <v>18789.47</v>
          </cell>
          <cell r="J778">
            <v>18789.47</v>
          </cell>
          <cell r="K778">
            <v>18789.47</v>
          </cell>
          <cell r="L778">
            <v>18789.47</v>
          </cell>
          <cell r="M778">
            <v>18789.47</v>
          </cell>
          <cell r="N778">
            <v>18789.47</v>
          </cell>
          <cell r="O778">
            <v>18789.47</v>
          </cell>
        </row>
        <row r="779">
          <cell r="A779">
            <v>18789.47</v>
          </cell>
          <cell r="B779">
            <v>18789.47</v>
          </cell>
          <cell r="C779">
            <v>18789.47</v>
          </cell>
          <cell r="D779">
            <v>18789.47</v>
          </cell>
          <cell r="E779">
            <v>18789.47</v>
          </cell>
          <cell r="F779">
            <v>18789.47</v>
          </cell>
          <cell r="G779">
            <v>18789.47</v>
          </cell>
          <cell r="H779">
            <v>18789.47</v>
          </cell>
          <cell r="I779">
            <v>18789.47</v>
          </cell>
          <cell r="J779">
            <v>18789.47</v>
          </cell>
          <cell r="K779">
            <v>18789.47</v>
          </cell>
          <cell r="L779">
            <v>18789.47</v>
          </cell>
          <cell r="M779">
            <v>18789.47</v>
          </cell>
          <cell r="N779">
            <v>18789.47</v>
          </cell>
          <cell r="O779">
            <v>18789.47</v>
          </cell>
        </row>
        <row r="780">
          <cell r="A780">
            <v>18789.47</v>
          </cell>
          <cell r="B780">
            <v>18789.47</v>
          </cell>
          <cell r="C780">
            <v>18789.47</v>
          </cell>
          <cell r="D780">
            <v>18789.47</v>
          </cell>
          <cell r="E780">
            <v>18789.47</v>
          </cell>
          <cell r="F780">
            <v>18789.47</v>
          </cell>
          <cell r="G780">
            <v>18789.47</v>
          </cell>
          <cell r="H780">
            <v>18789.47</v>
          </cell>
          <cell r="I780">
            <v>18789.47</v>
          </cell>
          <cell r="J780">
            <v>18789.47</v>
          </cell>
          <cell r="K780">
            <v>18789.47</v>
          </cell>
          <cell r="L780">
            <v>18789.47</v>
          </cell>
          <cell r="M780">
            <v>18789.47</v>
          </cell>
          <cell r="N780">
            <v>18789.47</v>
          </cell>
          <cell r="O780">
            <v>18789.47</v>
          </cell>
        </row>
        <row r="781">
          <cell r="A781">
            <v>18789.47</v>
          </cell>
          <cell r="B781">
            <v>18789.47</v>
          </cell>
          <cell r="C781">
            <v>18789.47</v>
          </cell>
          <cell r="D781">
            <v>18789.47</v>
          </cell>
          <cell r="E781">
            <v>18789.47</v>
          </cell>
          <cell r="F781">
            <v>18789.47</v>
          </cell>
          <cell r="G781">
            <v>18789.47</v>
          </cell>
          <cell r="H781">
            <v>18789.47</v>
          </cell>
          <cell r="I781">
            <v>18789.47</v>
          </cell>
          <cell r="J781">
            <v>18789.47</v>
          </cell>
          <cell r="K781">
            <v>18789.47</v>
          </cell>
          <cell r="L781">
            <v>18789.47</v>
          </cell>
          <cell r="M781">
            <v>18789.47</v>
          </cell>
          <cell r="N781">
            <v>18789.47</v>
          </cell>
          <cell r="O781">
            <v>18789.47</v>
          </cell>
        </row>
        <row r="782">
          <cell r="A782">
            <v>18789.47</v>
          </cell>
          <cell r="B782">
            <v>18789.47</v>
          </cell>
          <cell r="C782">
            <v>18789.47</v>
          </cell>
          <cell r="D782">
            <v>18789.47</v>
          </cell>
          <cell r="E782">
            <v>18789.47</v>
          </cell>
          <cell r="F782">
            <v>18789.47</v>
          </cell>
          <cell r="G782">
            <v>18789.47</v>
          </cell>
          <cell r="H782">
            <v>18789.47</v>
          </cell>
          <cell r="I782">
            <v>18789.47</v>
          </cell>
          <cell r="J782">
            <v>18789.47</v>
          </cell>
          <cell r="K782">
            <v>18789.47</v>
          </cell>
          <cell r="L782">
            <v>18789.47</v>
          </cell>
          <cell r="M782">
            <v>18789.47</v>
          </cell>
          <cell r="N782">
            <v>18789.47</v>
          </cell>
          <cell r="O782">
            <v>18789.47</v>
          </cell>
        </row>
        <row r="783">
          <cell r="A783">
            <v>18789.47</v>
          </cell>
          <cell r="B783">
            <v>18789.47</v>
          </cell>
          <cell r="C783">
            <v>18789.47</v>
          </cell>
          <cell r="D783">
            <v>18789.47</v>
          </cell>
          <cell r="E783">
            <v>18789.47</v>
          </cell>
          <cell r="F783">
            <v>18789.47</v>
          </cell>
          <cell r="G783">
            <v>18789.47</v>
          </cell>
          <cell r="H783">
            <v>18789.47</v>
          </cell>
          <cell r="I783">
            <v>18789.47</v>
          </cell>
          <cell r="J783">
            <v>18789.47</v>
          </cell>
          <cell r="K783">
            <v>18789.47</v>
          </cell>
          <cell r="L783">
            <v>18789.47</v>
          </cell>
          <cell r="M783">
            <v>18789.47</v>
          </cell>
          <cell r="N783">
            <v>18789.47</v>
          </cell>
          <cell r="O783">
            <v>18789.47</v>
          </cell>
        </row>
        <row r="784">
          <cell r="A784">
            <v>18789.47</v>
          </cell>
          <cell r="B784">
            <v>18789.47</v>
          </cell>
          <cell r="C784">
            <v>18789.47</v>
          </cell>
          <cell r="D784">
            <v>18789.47</v>
          </cell>
          <cell r="E784">
            <v>18789.47</v>
          </cell>
          <cell r="F784">
            <v>18789.47</v>
          </cell>
          <cell r="G784">
            <v>18789.47</v>
          </cell>
          <cell r="H784">
            <v>18789.47</v>
          </cell>
          <cell r="I784">
            <v>18789.47</v>
          </cell>
          <cell r="J784">
            <v>18789.47</v>
          </cell>
          <cell r="K784">
            <v>18789.47</v>
          </cell>
          <cell r="L784">
            <v>18789.47</v>
          </cell>
          <cell r="M784">
            <v>18789.47</v>
          </cell>
          <cell r="N784">
            <v>18789.47</v>
          </cell>
          <cell r="O784">
            <v>18789.47</v>
          </cell>
        </row>
        <row r="785">
          <cell r="A785">
            <v>18789.47</v>
          </cell>
          <cell r="B785">
            <v>18789.47</v>
          </cell>
          <cell r="C785">
            <v>18789.47</v>
          </cell>
          <cell r="D785">
            <v>18789.47</v>
          </cell>
          <cell r="E785">
            <v>18789.47</v>
          </cell>
          <cell r="F785">
            <v>18789.47</v>
          </cell>
          <cell r="G785">
            <v>18789.47</v>
          </cell>
          <cell r="H785">
            <v>18789.47</v>
          </cell>
          <cell r="I785">
            <v>18789.47</v>
          </cell>
          <cell r="J785">
            <v>18789.47</v>
          </cell>
          <cell r="K785">
            <v>18789.47</v>
          </cell>
          <cell r="L785">
            <v>18789.47</v>
          </cell>
          <cell r="M785">
            <v>18789.47</v>
          </cell>
          <cell r="N785">
            <v>18789.47</v>
          </cell>
          <cell r="O785">
            <v>18789.47</v>
          </cell>
        </row>
        <row r="786">
          <cell r="A786">
            <v>18789.47</v>
          </cell>
          <cell r="B786">
            <v>18789.47</v>
          </cell>
          <cell r="C786">
            <v>18789.47</v>
          </cell>
          <cell r="D786">
            <v>18789.47</v>
          </cell>
          <cell r="E786">
            <v>18789.47</v>
          </cell>
          <cell r="F786">
            <v>18789.47</v>
          </cell>
          <cell r="G786">
            <v>18789.47</v>
          </cell>
          <cell r="H786">
            <v>18789.47</v>
          </cell>
          <cell r="I786">
            <v>18789.47</v>
          </cell>
          <cell r="J786">
            <v>18789.47</v>
          </cell>
          <cell r="K786">
            <v>18789.47</v>
          </cell>
          <cell r="L786">
            <v>18789.47</v>
          </cell>
          <cell r="M786">
            <v>18789.47</v>
          </cell>
          <cell r="N786">
            <v>18789.47</v>
          </cell>
          <cell r="O786">
            <v>18789.47</v>
          </cell>
        </row>
        <row r="787">
          <cell r="A787">
            <v>18789.47</v>
          </cell>
          <cell r="B787">
            <v>18789.47</v>
          </cell>
          <cell r="C787">
            <v>18789.47</v>
          </cell>
          <cell r="D787">
            <v>18789.47</v>
          </cell>
          <cell r="E787">
            <v>18789.47</v>
          </cell>
          <cell r="F787">
            <v>18789.47</v>
          </cell>
          <cell r="G787">
            <v>18789.47</v>
          </cell>
          <cell r="H787">
            <v>18789.47</v>
          </cell>
          <cell r="I787">
            <v>18789.47</v>
          </cell>
          <cell r="J787">
            <v>18789.47</v>
          </cell>
          <cell r="K787">
            <v>18789.47</v>
          </cell>
          <cell r="L787">
            <v>18789.47</v>
          </cell>
          <cell r="M787">
            <v>18789.47</v>
          </cell>
          <cell r="N787">
            <v>18789.47</v>
          </cell>
          <cell r="O787">
            <v>18789.47</v>
          </cell>
        </row>
        <row r="788">
          <cell r="A788">
            <v>18789.47</v>
          </cell>
          <cell r="B788">
            <v>18789.47</v>
          </cell>
          <cell r="C788">
            <v>18789.47</v>
          </cell>
          <cell r="D788">
            <v>18789.47</v>
          </cell>
          <cell r="E788">
            <v>18789.47</v>
          </cell>
          <cell r="F788">
            <v>18789.47</v>
          </cell>
          <cell r="G788">
            <v>18789.47</v>
          </cell>
          <cell r="H788">
            <v>18789.47</v>
          </cell>
          <cell r="I788">
            <v>18789.47</v>
          </cell>
          <cell r="J788">
            <v>18789.47</v>
          </cell>
          <cell r="K788">
            <v>18789.47</v>
          </cell>
          <cell r="L788">
            <v>18789.47</v>
          </cell>
          <cell r="M788">
            <v>18789.47</v>
          </cell>
          <cell r="N788">
            <v>18789.47</v>
          </cell>
          <cell r="O788">
            <v>18789.47</v>
          </cell>
        </row>
        <row r="789">
          <cell r="A789">
            <v>18789.47</v>
          </cell>
          <cell r="B789">
            <v>18789.47</v>
          </cell>
          <cell r="C789">
            <v>18789.47</v>
          </cell>
          <cell r="D789">
            <v>18789.47</v>
          </cell>
          <cell r="E789">
            <v>18789.47</v>
          </cell>
          <cell r="F789">
            <v>18789.47</v>
          </cell>
          <cell r="G789">
            <v>18789.47</v>
          </cell>
          <cell r="H789">
            <v>18789.47</v>
          </cell>
          <cell r="I789">
            <v>18789.47</v>
          </cell>
          <cell r="J789">
            <v>18789.47</v>
          </cell>
          <cell r="K789">
            <v>18789.47</v>
          </cell>
          <cell r="L789">
            <v>18789.47</v>
          </cell>
          <cell r="M789">
            <v>18789.47</v>
          </cell>
          <cell r="N789">
            <v>18789.47</v>
          </cell>
          <cell r="O789">
            <v>18789.47</v>
          </cell>
        </row>
        <row r="790">
          <cell r="A790">
            <v>18789.47</v>
          </cell>
          <cell r="B790">
            <v>18789.47</v>
          </cell>
          <cell r="C790">
            <v>18789.47</v>
          </cell>
          <cell r="D790">
            <v>18789.47</v>
          </cell>
          <cell r="E790">
            <v>18789.47</v>
          </cell>
          <cell r="F790">
            <v>18789.47</v>
          </cell>
          <cell r="G790">
            <v>18789.47</v>
          </cell>
          <cell r="H790">
            <v>18789.47</v>
          </cell>
          <cell r="I790">
            <v>18789.47</v>
          </cell>
          <cell r="J790">
            <v>18789.47</v>
          </cell>
          <cell r="K790">
            <v>18789.47</v>
          </cell>
          <cell r="L790">
            <v>18789.47</v>
          </cell>
          <cell r="M790">
            <v>18789.47</v>
          </cell>
          <cell r="N790">
            <v>18789.47</v>
          </cell>
          <cell r="O790">
            <v>18789.47</v>
          </cell>
        </row>
        <row r="791">
          <cell r="A791">
            <v>18789.47</v>
          </cell>
          <cell r="B791">
            <v>18789.47</v>
          </cell>
          <cell r="C791">
            <v>18789.47</v>
          </cell>
          <cell r="D791">
            <v>18789.47</v>
          </cell>
          <cell r="E791">
            <v>18789.47</v>
          </cell>
          <cell r="F791">
            <v>18789.47</v>
          </cell>
          <cell r="G791">
            <v>18789.47</v>
          </cell>
          <cell r="H791">
            <v>18789.47</v>
          </cell>
          <cell r="I791">
            <v>18789.47</v>
          </cell>
          <cell r="J791">
            <v>18789.47</v>
          </cell>
          <cell r="K791">
            <v>18789.47</v>
          </cell>
          <cell r="L791">
            <v>18789.47</v>
          </cell>
          <cell r="M791">
            <v>18789.47</v>
          </cell>
          <cell r="N791">
            <v>18789.47</v>
          </cell>
          <cell r="O791">
            <v>18789.47</v>
          </cell>
        </row>
        <row r="792">
          <cell r="A792">
            <v>18789.47</v>
          </cell>
          <cell r="B792">
            <v>18789.47</v>
          </cell>
          <cell r="C792">
            <v>18789.47</v>
          </cell>
          <cell r="D792">
            <v>18789.47</v>
          </cell>
          <cell r="E792">
            <v>18789.47</v>
          </cell>
          <cell r="F792">
            <v>18789.47</v>
          </cell>
          <cell r="G792">
            <v>18789.47</v>
          </cell>
          <cell r="H792">
            <v>18789.47</v>
          </cell>
          <cell r="I792">
            <v>18789.47</v>
          </cell>
          <cell r="J792">
            <v>18789.47</v>
          </cell>
          <cell r="K792">
            <v>18789.47</v>
          </cell>
          <cell r="L792">
            <v>18789.47</v>
          </cell>
          <cell r="M792">
            <v>18789.47</v>
          </cell>
          <cell r="N792">
            <v>18789.47</v>
          </cell>
          <cell r="O792">
            <v>18789.47</v>
          </cell>
        </row>
        <row r="793">
          <cell r="A793">
            <v>18789.47</v>
          </cell>
          <cell r="B793">
            <v>18789.47</v>
          </cell>
          <cell r="C793">
            <v>18789.47</v>
          </cell>
          <cell r="D793">
            <v>18789.47</v>
          </cell>
          <cell r="E793">
            <v>18789.47</v>
          </cell>
          <cell r="F793">
            <v>18789.47</v>
          </cell>
          <cell r="G793">
            <v>18789.47</v>
          </cell>
          <cell r="H793">
            <v>18789.47</v>
          </cell>
          <cell r="I793">
            <v>18789.47</v>
          </cell>
          <cell r="J793">
            <v>18789.47</v>
          </cell>
          <cell r="K793">
            <v>18789.47</v>
          </cell>
          <cell r="L793">
            <v>18789.47</v>
          </cell>
          <cell r="M793">
            <v>18789.47</v>
          </cell>
          <cell r="N793">
            <v>18789.47</v>
          </cell>
          <cell r="O793">
            <v>18789.47</v>
          </cell>
        </row>
        <row r="794">
          <cell r="A794">
            <v>18789.47</v>
          </cell>
          <cell r="B794">
            <v>18789.47</v>
          </cell>
          <cell r="C794">
            <v>18789.47</v>
          </cell>
          <cell r="D794">
            <v>18789.47</v>
          </cell>
          <cell r="E794">
            <v>18789.47</v>
          </cell>
          <cell r="F794">
            <v>18789.47</v>
          </cell>
          <cell r="G794">
            <v>18789.47</v>
          </cell>
          <cell r="H794">
            <v>18789.47</v>
          </cell>
          <cell r="I794">
            <v>18789.47</v>
          </cell>
          <cell r="J794">
            <v>18789.47</v>
          </cell>
          <cell r="K794">
            <v>18789.47</v>
          </cell>
          <cell r="L794">
            <v>18789.47</v>
          </cell>
          <cell r="M794">
            <v>18789.47</v>
          </cell>
          <cell r="N794">
            <v>18789.47</v>
          </cell>
          <cell r="O794">
            <v>18789.47</v>
          </cell>
        </row>
        <row r="795">
          <cell r="A795">
            <v>18789.47</v>
          </cell>
          <cell r="B795">
            <v>18789.47</v>
          </cell>
          <cell r="C795">
            <v>18789.47</v>
          </cell>
          <cell r="D795">
            <v>18789.47</v>
          </cell>
          <cell r="E795">
            <v>18789.47</v>
          </cell>
          <cell r="F795">
            <v>18789.47</v>
          </cell>
          <cell r="G795">
            <v>18789.47</v>
          </cell>
          <cell r="H795">
            <v>18789.47</v>
          </cell>
          <cell r="I795">
            <v>18789.47</v>
          </cell>
          <cell r="J795">
            <v>18789.47</v>
          </cell>
          <cell r="K795">
            <v>18789.47</v>
          </cell>
          <cell r="L795">
            <v>18789.47</v>
          </cell>
          <cell r="M795">
            <v>18789.47</v>
          </cell>
          <cell r="N795">
            <v>18789.47</v>
          </cell>
          <cell r="O795">
            <v>18789.47</v>
          </cell>
        </row>
        <row r="796">
          <cell r="A796">
            <v>18789.47</v>
          </cell>
          <cell r="B796">
            <v>18789.47</v>
          </cell>
          <cell r="C796">
            <v>18789.47</v>
          </cell>
          <cell r="D796">
            <v>18789.47</v>
          </cell>
          <cell r="E796">
            <v>18789.47</v>
          </cell>
          <cell r="F796">
            <v>18789.47</v>
          </cell>
          <cell r="G796">
            <v>18789.47</v>
          </cell>
          <cell r="H796">
            <v>18789.47</v>
          </cell>
          <cell r="I796">
            <v>18789.47</v>
          </cell>
          <cell r="J796">
            <v>18789.47</v>
          </cell>
          <cell r="K796">
            <v>18789.47</v>
          </cell>
          <cell r="L796">
            <v>18789.47</v>
          </cell>
          <cell r="M796">
            <v>18789.47</v>
          </cell>
          <cell r="N796">
            <v>18789.47</v>
          </cell>
          <cell r="O796">
            <v>18789.47</v>
          </cell>
        </row>
        <row r="797">
          <cell r="A797">
            <v>18789.47</v>
          </cell>
          <cell r="B797">
            <v>18789.47</v>
          </cell>
          <cell r="C797">
            <v>18789.47</v>
          </cell>
          <cell r="D797">
            <v>18789.47</v>
          </cell>
          <cell r="E797">
            <v>18789.47</v>
          </cell>
          <cell r="F797">
            <v>18789.47</v>
          </cell>
          <cell r="G797">
            <v>18789.47</v>
          </cell>
          <cell r="H797">
            <v>18789.47</v>
          </cell>
          <cell r="I797">
            <v>18789.47</v>
          </cell>
          <cell r="J797">
            <v>18789.47</v>
          </cell>
          <cell r="K797">
            <v>18789.47</v>
          </cell>
          <cell r="L797">
            <v>18789.47</v>
          </cell>
          <cell r="M797">
            <v>18789.47</v>
          </cell>
          <cell r="N797">
            <v>18789.47</v>
          </cell>
          <cell r="O797">
            <v>18789.47</v>
          </cell>
        </row>
        <row r="798">
          <cell r="A798">
            <v>18789.47</v>
          </cell>
          <cell r="B798">
            <v>18789.47</v>
          </cell>
          <cell r="C798">
            <v>18789.47</v>
          </cell>
          <cell r="D798">
            <v>18789.47</v>
          </cell>
          <cell r="E798">
            <v>18789.47</v>
          </cell>
          <cell r="F798">
            <v>18789.47</v>
          </cell>
          <cell r="G798">
            <v>18789.47</v>
          </cell>
          <cell r="H798">
            <v>18789.47</v>
          </cell>
          <cell r="I798">
            <v>18789.47</v>
          </cell>
          <cell r="J798">
            <v>18789.47</v>
          </cell>
          <cell r="K798">
            <v>18789.47</v>
          </cell>
          <cell r="L798">
            <v>18789.47</v>
          </cell>
          <cell r="M798">
            <v>18789.47</v>
          </cell>
          <cell r="N798">
            <v>18789.47</v>
          </cell>
          <cell r="O798">
            <v>18789.47</v>
          </cell>
        </row>
        <row r="799">
          <cell r="A799">
            <v>18789.47</v>
          </cell>
          <cell r="B799">
            <v>18789.47</v>
          </cell>
          <cell r="C799">
            <v>18789.47</v>
          </cell>
          <cell r="D799">
            <v>18789.47</v>
          </cell>
          <cell r="E799">
            <v>18789.47</v>
          </cell>
          <cell r="F799">
            <v>18789.47</v>
          </cell>
          <cell r="G799">
            <v>18789.47</v>
          </cell>
          <cell r="H799">
            <v>18789.47</v>
          </cell>
          <cell r="I799">
            <v>18789.47</v>
          </cell>
          <cell r="J799">
            <v>18789.47</v>
          </cell>
          <cell r="K799">
            <v>18789.47</v>
          </cell>
          <cell r="L799">
            <v>18789.47</v>
          </cell>
          <cell r="M799">
            <v>18789.47</v>
          </cell>
          <cell r="N799">
            <v>18789.47</v>
          </cell>
          <cell r="O799">
            <v>18789.47</v>
          </cell>
        </row>
        <row r="800">
          <cell r="A800">
            <v>18789.47</v>
          </cell>
          <cell r="B800">
            <v>18789.47</v>
          </cell>
          <cell r="C800">
            <v>18789.47</v>
          </cell>
          <cell r="D800">
            <v>18789.47</v>
          </cell>
          <cell r="E800">
            <v>18789.47</v>
          </cell>
          <cell r="F800">
            <v>18789.47</v>
          </cell>
          <cell r="G800">
            <v>18789.47</v>
          </cell>
          <cell r="H800">
            <v>18789.47</v>
          </cell>
          <cell r="I800">
            <v>18789.47</v>
          </cell>
          <cell r="J800">
            <v>18789.47</v>
          </cell>
          <cell r="K800">
            <v>18789.47</v>
          </cell>
          <cell r="L800">
            <v>18789.47</v>
          </cell>
          <cell r="M800">
            <v>18789.47</v>
          </cell>
          <cell r="N800">
            <v>18789.47</v>
          </cell>
          <cell r="O800">
            <v>18789.47</v>
          </cell>
        </row>
        <row r="801">
          <cell r="A801">
            <v>18789.47</v>
          </cell>
          <cell r="B801">
            <v>18789.47</v>
          </cell>
          <cell r="C801">
            <v>18789.47</v>
          </cell>
          <cell r="D801">
            <v>18789.47</v>
          </cell>
          <cell r="E801">
            <v>18789.47</v>
          </cell>
          <cell r="F801">
            <v>18789.47</v>
          </cell>
          <cell r="G801">
            <v>18789.47</v>
          </cell>
          <cell r="H801">
            <v>18789.47</v>
          </cell>
          <cell r="I801">
            <v>18789.47</v>
          </cell>
          <cell r="J801">
            <v>18789.47</v>
          </cell>
          <cell r="K801">
            <v>18789.47</v>
          </cell>
          <cell r="L801">
            <v>18789.47</v>
          </cell>
          <cell r="M801">
            <v>18789.47</v>
          </cell>
          <cell r="N801">
            <v>18789.47</v>
          </cell>
          <cell r="O801">
            <v>18789.47</v>
          </cell>
        </row>
        <row r="802">
          <cell r="A802">
            <v>18789.47</v>
          </cell>
          <cell r="B802">
            <v>18789.47</v>
          </cell>
          <cell r="C802">
            <v>18789.47</v>
          </cell>
          <cell r="D802">
            <v>18789.47</v>
          </cell>
          <cell r="E802">
            <v>18789.47</v>
          </cell>
          <cell r="F802">
            <v>18789.47</v>
          </cell>
          <cell r="G802">
            <v>18789.47</v>
          </cell>
          <cell r="H802">
            <v>18789.47</v>
          </cell>
          <cell r="I802">
            <v>18789.47</v>
          </cell>
          <cell r="J802">
            <v>18789.47</v>
          </cell>
          <cell r="K802">
            <v>18789.47</v>
          </cell>
          <cell r="L802">
            <v>18789.47</v>
          </cell>
          <cell r="M802">
            <v>18789.47</v>
          </cell>
          <cell r="N802">
            <v>18789.47</v>
          </cell>
          <cell r="O802">
            <v>18789.47</v>
          </cell>
        </row>
        <row r="803">
          <cell r="A803">
            <v>18789.47</v>
          </cell>
          <cell r="B803">
            <v>18789.47</v>
          </cell>
          <cell r="C803">
            <v>18789.47</v>
          </cell>
          <cell r="D803">
            <v>18789.47</v>
          </cell>
          <cell r="E803">
            <v>18789.47</v>
          </cell>
          <cell r="F803">
            <v>18789.47</v>
          </cell>
          <cell r="G803">
            <v>18789.47</v>
          </cell>
          <cell r="H803">
            <v>18789.47</v>
          </cell>
          <cell r="I803">
            <v>18789.47</v>
          </cell>
          <cell r="J803">
            <v>18789.47</v>
          </cell>
          <cell r="K803">
            <v>18789.47</v>
          </cell>
          <cell r="L803">
            <v>18789.47</v>
          </cell>
          <cell r="M803">
            <v>18789.47</v>
          </cell>
          <cell r="N803">
            <v>18789.47</v>
          </cell>
          <cell r="O803">
            <v>18789.47</v>
          </cell>
        </row>
        <row r="804">
          <cell r="A804">
            <v>18789.47</v>
          </cell>
          <cell r="B804">
            <v>18789.47</v>
          </cell>
          <cell r="C804">
            <v>18789.47</v>
          </cell>
          <cell r="D804">
            <v>18789.47</v>
          </cell>
          <cell r="E804">
            <v>18789.47</v>
          </cell>
          <cell r="F804">
            <v>18789.47</v>
          </cell>
          <cell r="G804">
            <v>18789.47</v>
          </cell>
          <cell r="H804">
            <v>18789.47</v>
          </cell>
          <cell r="I804">
            <v>18789.47</v>
          </cell>
          <cell r="J804">
            <v>18789.47</v>
          </cell>
          <cell r="K804">
            <v>18789.47</v>
          </cell>
          <cell r="L804">
            <v>18789.47</v>
          </cell>
          <cell r="M804">
            <v>18789.47</v>
          </cell>
          <cell r="N804">
            <v>18789.47</v>
          </cell>
          <cell r="O804">
            <v>18789.47</v>
          </cell>
        </row>
        <row r="805">
          <cell r="A805">
            <v>18789.47</v>
          </cell>
          <cell r="B805">
            <v>18789.47</v>
          </cell>
          <cell r="C805">
            <v>18789.47</v>
          </cell>
          <cell r="D805">
            <v>18789.47</v>
          </cell>
          <cell r="E805">
            <v>18789.47</v>
          </cell>
          <cell r="F805">
            <v>18789.47</v>
          </cell>
          <cell r="G805">
            <v>18789.47</v>
          </cell>
          <cell r="H805">
            <v>18789.47</v>
          </cell>
          <cell r="I805">
            <v>18789.47</v>
          </cell>
          <cell r="J805">
            <v>18789.47</v>
          </cell>
          <cell r="K805">
            <v>18789.47</v>
          </cell>
          <cell r="L805">
            <v>18789.47</v>
          </cell>
          <cell r="M805">
            <v>18789.47</v>
          </cell>
          <cell r="N805">
            <v>18789.47</v>
          </cell>
          <cell r="O805">
            <v>18789.47</v>
          </cell>
        </row>
        <row r="806">
          <cell r="A806">
            <v>18789.47</v>
          </cell>
          <cell r="B806">
            <v>18789.47</v>
          </cell>
          <cell r="C806">
            <v>18789.47</v>
          </cell>
          <cell r="D806">
            <v>18789.47</v>
          </cell>
          <cell r="E806">
            <v>18789.47</v>
          </cell>
          <cell r="F806">
            <v>18789.47</v>
          </cell>
          <cell r="G806">
            <v>18789.47</v>
          </cell>
          <cell r="H806">
            <v>18789.47</v>
          </cell>
          <cell r="I806">
            <v>18789.47</v>
          </cell>
          <cell r="J806">
            <v>18789.47</v>
          </cell>
          <cell r="K806">
            <v>18789.47</v>
          </cell>
          <cell r="L806">
            <v>18789.47</v>
          </cell>
          <cell r="M806">
            <v>18789.47</v>
          </cell>
          <cell r="N806">
            <v>18789.47</v>
          </cell>
          <cell r="O806">
            <v>18789.47</v>
          </cell>
        </row>
        <row r="807">
          <cell r="A807">
            <v>18789.47</v>
          </cell>
          <cell r="B807">
            <v>18789.47</v>
          </cell>
          <cell r="C807">
            <v>18789.47</v>
          </cell>
          <cell r="D807">
            <v>18789.47</v>
          </cell>
          <cell r="E807">
            <v>18789.47</v>
          </cell>
          <cell r="F807">
            <v>18789.47</v>
          </cell>
          <cell r="G807">
            <v>18789.47</v>
          </cell>
          <cell r="H807">
            <v>18789.47</v>
          </cell>
          <cell r="I807">
            <v>18789.47</v>
          </cell>
          <cell r="J807">
            <v>18789.47</v>
          </cell>
          <cell r="K807">
            <v>18789.47</v>
          </cell>
          <cell r="L807">
            <v>18789.47</v>
          </cell>
          <cell r="M807">
            <v>18789.47</v>
          </cell>
          <cell r="N807">
            <v>18789.47</v>
          </cell>
          <cell r="O807">
            <v>18789.47</v>
          </cell>
        </row>
        <row r="808">
          <cell r="A808">
            <v>18789.47</v>
          </cell>
          <cell r="B808">
            <v>18789.47</v>
          </cell>
          <cell r="C808">
            <v>18789.47</v>
          </cell>
          <cell r="D808">
            <v>18789.47</v>
          </cell>
          <cell r="E808">
            <v>18789.47</v>
          </cell>
          <cell r="F808">
            <v>18789.47</v>
          </cell>
          <cell r="G808">
            <v>18789.47</v>
          </cell>
          <cell r="H808">
            <v>18789.47</v>
          </cell>
          <cell r="I808">
            <v>18789.47</v>
          </cell>
          <cell r="J808">
            <v>18789.47</v>
          </cell>
          <cell r="K808">
            <v>18789.47</v>
          </cell>
          <cell r="L808">
            <v>18789.47</v>
          </cell>
          <cell r="M808">
            <v>18789.47</v>
          </cell>
          <cell r="N808">
            <v>18789.47</v>
          </cell>
          <cell r="O808">
            <v>18789.47</v>
          </cell>
        </row>
        <row r="809">
          <cell r="A809">
            <v>18789.47</v>
          </cell>
          <cell r="B809">
            <v>18789.47</v>
          </cell>
          <cell r="C809">
            <v>18789.47</v>
          </cell>
          <cell r="D809">
            <v>18789.47</v>
          </cell>
          <cell r="E809">
            <v>18789.47</v>
          </cell>
          <cell r="F809">
            <v>18789.47</v>
          </cell>
          <cell r="G809">
            <v>18789.47</v>
          </cell>
          <cell r="H809">
            <v>18789.47</v>
          </cell>
          <cell r="I809">
            <v>18789.47</v>
          </cell>
          <cell r="J809">
            <v>18789.47</v>
          </cell>
          <cell r="K809">
            <v>18789.47</v>
          </cell>
          <cell r="L809">
            <v>18789.47</v>
          </cell>
          <cell r="M809">
            <v>18789.47</v>
          </cell>
          <cell r="N809">
            <v>18789.47</v>
          </cell>
          <cell r="O809">
            <v>18789.47</v>
          </cell>
        </row>
        <row r="810">
          <cell r="A810">
            <v>18789.47</v>
          </cell>
          <cell r="B810">
            <v>18789.47</v>
          </cell>
          <cell r="C810">
            <v>18789.47</v>
          </cell>
          <cell r="D810">
            <v>18789.47</v>
          </cell>
          <cell r="E810">
            <v>18789.47</v>
          </cell>
          <cell r="F810">
            <v>18789.47</v>
          </cell>
          <cell r="G810">
            <v>18789.47</v>
          </cell>
          <cell r="H810">
            <v>18789.47</v>
          </cell>
          <cell r="I810">
            <v>18789.47</v>
          </cell>
          <cell r="J810">
            <v>18789.47</v>
          </cell>
          <cell r="K810">
            <v>18789.47</v>
          </cell>
          <cell r="L810">
            <v>18789.47</v>
          </cell>
          <cell r="M810">
            <v>18789.47</v>
          </cell>
          <cell r="N810">
            <v>18789.47</v>
          </cell>
          <cell r="O810">
            <v>18789.47</v>
          </cell>
        </row>
        <row r="811">
          <cell r="A811">
            <v>18789.47</v>
          </cell>
          <cell r="B811">
            <v>18789.47</v>
          </cell>
          <cell r="C811">
            <v>18789.47</v>
          </cell>
          <cell r="D811">
            <v>18789.47</v>
          </cell>
          <cell r="E811">
            <v>18789.47</v>
          </cell>
          <cell r="F811">
            <v>18789.47</v>
          </cell>
          <cell r="G811">
            <v>18789.47</v>
          </cell>
          <cell r="H811">
            <v>18789.47</v>
          </cell>
          <cell r="I811">
            <v>18789.47</v>
          </cell>
          <cell r="J811">
            <v>18789.47</v>
          </cell>
          <cell r="K811">
            <v>18789.47</v>
          </cell>
          <cell r="L811">
            <v>18789.47</v>
          </cell>
          <cell r="M811">
            <v>18789.47</v>
          </cell>
          <cell r="N811">
            <v>18789.47</v>
          </cell>
          <cell r="O811">
            <v>18789.47</v>
          </cell>
        </row>
        <row r="812">
          <cell r="A812">
            <v>18789.47</v>
          </cell>
          <cell r="B812">
            <v>18789.47</v>
          </cell>
          <cell r="C812">
            <v>18789.47</v>
          </cell>
          <cell r="D812">
            <v>18789.47</v>
          </cell>
          <cell r="E812">
            <v>18789.47</v>
          </cell>
          <cell r="F812">
            <v>18789.47</v>
          </cell>
          <cell r="G812">
            <v>18789.47</v>
          </cell>
          <cell r="H812">
            <v>18789.47</v>
          </cell>
          <cell r="I812">
            <v>18789.47</v>
          </cell>
          <cell r="J812">
            <v>18789.47</v>
          </cell>
          <cell r="K812">
            <v>18789.47</v>
          </cell>
          <cell r="L812">
            <v>18789.47</v>
          </cell>
          <cell r="M812">
            <v>18789.47</v>
          </cell>
          <cell r="N812">
            <v>18789.47</v>
          </cell>
          <cell r="O812">
            <v>18789.47</v>
          </cell>
        </row>
        <row r="813">
          <cell r="A813">
            <v>18789.47</v>
          </cell>
          <cell r="B813">
            <v>18789.47</v>
          </cell>
          <cell r="C813">
            <v>18789.47</v>
          </cell>
          <cell r="D813">
            <v>18789.47</v>
          </cell>
          <cell r="E813">
            <v>18789.47</v>
          </cell>
          <cell r="F813">
            <v>18789.47</v>
          </cell>
          <cell r="G813">
            <v>18789.47</v>
          </cell>
          <cell r="H813">
            <v>18789.47</v>
          </cell>
          <cell r="I813">
            <v>18789.47</v>
          </cell>
          <cell r="J813">
            <v>18789.47</v>
          </cell>
          <cell r="K813">
            <v>18789.47</v>
          </cell>
          <cell r="L813">
            <v>18789.47</v>
          </cell>
          <cell r="M813">
            <v>18789.47</v>
          </cell>
          <cell r="N813">
            <v>18789.47</v>
          </cell>
          <cell r="O813">
            <v>18789.47</v>
          </cell>
        </row>
        <row r="814">
          <cell r="A814">
            <v>18789.47</v>
          </cell>
          <cell r="B814">
            <v>18789.47</v>
          </cell>
          <cell r="C814">
            <v>18789.47</v>
          </cell>
          <cell r="D814">
            <v>18789.47</v>
          </cell>
          <cell r="E814">
            <v>18789.47</v>
          </cell>
          <cell r="F814">
            <v>18789.47</v>
          </cell>
          <cell r="G814">
            <v>18789.47</v>
          </cell>
          <cell r="H814">
            <v>18789.47</v>
          </cell>
          <cell r="I814">
            <v>18789.47</v>
          </cell>
          <cell r="J814">
            <v>18789.47</v>
          </cell>
          <cell r="K814">
            <v>18789.47</v>
          </cell>
          <cell r="L814">
            <v>18789.47</v>
          </cell>
          <cell r="M814">
            <v>18789.47</v>
          </cell>
          <cell r="N814">
            <v>18789.47</v>
          </cell>
          <cell r="O814">
            <v>18789.47</v>
          </cell>
        </row>
        <row r="815">
          <cell r="A815">
            <v>18789.47</v>
          </cell>
          <cell r="B815">
            <v>18789.47</v>
          </cell>
          <cell r="C815">
            <v>18789.47</v>
          </cell>
          <cell r="D815">
            <v>18789.47</v>
          </cell>
          <cell r="E815">
            <v>18789.47</v>
          </cell>
          <cell r="F815">
            <v>18789.47</v>
          </cell>
          <cell r="G815">
            <v>18789.47</v>
          </cell>
          <cell r="H815">
            <v>18789.47</v>
          </cell>
          <cell r="I815">
            <v>18789.47</v>
          </cell>
          <cell r="J815">
            <v>18789.47</v>
          </cell>
          <cell r="K815">
            <v>18789.47</v>
          </cell>
          <cell r="L815">
            <v>18789.47</v>
          </cell>
          <cell r="M815">
            <v>18789.47</v>
          </cell>
          <cell r="N815">
            <v>18789.47</v>
          </cell>
          <cell r="O815">
            <v>18789.47</v>
          </cell>
        </row>
        <row r="816">
          <cell r="A816">
            <v>18789.47</v>
          </cell>
          <cell r="B816">
            <v>18789.47</v>
          </cell>
          <cell r="C816">
            <v>18789.47</v>
          </cell>
          <cell r="D816">
            <v>18789.47</v>
          </cell>
          <cell r="E816">
            <v>18789.47</v>
          </cell>
          <cell r="F816">
            <v>18789.47</v>
          </cell>
          <cell r="G816">
            <v>18789.47</v>
          </cell>
          <cell r="H816">
            <v>18789.47</v>
          </cell>
          <cell r="I816">
            <v>18789.47</v>
          </cell>
          <cell r="J816">
            <v>18789.47</v>
          </cell>
          <cell r="K816">
            <v>18789.47</v>
          </cell>
          <cell r="L816">
            <v>18789.47</v>
          </cell>
          <cell r="M816">
            <v>18789.47</v>
          </cell>
          <cell r="N816">
            <v>18789.47</v>
          </cell>
          <cell r="O816">
            <v>18789.47</v>
          </cell>
        </row>
        <row r="817">
          <cell r="A817">
            <v>18789.47</v>
          </cell>
          <cell r="B817">
            <v>18789.47</v>
          </cell>
          <cell r="C817">
            <v>18789.47</v>
          </cell>
          <cell r="D817">
            <v>18789.47</v>
          </cell>
          <cell r="E817">
            <v>18789.47</v>
          </cell>
          <cell r="F817">
            <v>18789.47</v>
          </cell>
          <cell r="G817">
            <v>18789.47</v>
          </cell>
          <cell r="H817">
            <v>18789.47</v>
          </cell>
          <cell r="I817">
            <v>18789.47</v>
          </cell>
          <cell r="J817">
            <v>18789.47</v>
          </cell>
          <cell r="K817">
            <v>18789.47</v>
          </cell>
          <cell r="L817">
            <v>18789.47</v>
          </cell>
          <cell r="M817">
            <v>18789.47</v>
          </cell>
          <cell r="N817">
            <v>18789.47</v>
          </cell>
          <cell r="O817">
            <v>18789.47</v>
          </cell>
        </row>
        <row r="818">
          <cell r="A818">
            <v>18789.47</v>
          </cell>
          <cell r="B818">
            <v>18789.47</v>
          </cell>
          <cell r="C818">
            <v>18789.47</v>
          </cell>
          <cell r="D818">
            <v>18789.47</v>
          </cell>
          <cell r="E818">
            <v>18789.47</v>
          </cell>
          <cell r="F818">
            <v>18789.47</v>
          </cell>
          <cell r="G818">
            <v>18789.47</v>
          </cell>
          <cell r="H818">
            <v>18789.47</v>
          </cell>
          <cell r="I818">
            <v>18789.47</v>
          </cell>
          <cell r="J818">
            <v>18789.47</v>
          </cell>
          <cell r="K818">
            <v>18789.47</v>
          </cell>
          <cell r="L818">
            <v>18789.47</v>
          </cell>
          <cell r="M818">
            <v>18789.47</v>
          </cell>
          <cell r="N818">
            <v>18789.47</v>
          </cell>
          <cell r="O818">
            <v>18789.47</v>
          </cell>
        </row>
        <row r="819">
          <cell r="A819">
            <v>18789.47</v>
          </cell>
          <cell r="B819">
            <v>18789.47</v>
          </cell>
          <cell r="C819">
            <v>18789.47</v>
          </cell>
          <cell r="D819">
            <v>18789.47</v>
          </cell>
          <cell r="E819">
            <v>18789.47</v>
          </cell>
          <cell r="F819">
            <v>18789.47</v>
          </cell>
          <cell r="G819">
            <v>18789.47</v>
          </cell>
          <cell r="H819">
            <v>18789.47</v>
          </cell>
          <cell r="I819">
            <v>18789.47</v>
          </cell>
          <cell r="J819">
            <v>18789.47</v>
          </cell>
          <cell r="K819">
            <v>18789.47</v>
          </cell>
          <cell r="L819">
            <v>18789.47</v>
          </cell>
          <cell r="M819">
            <v>18789.47</v>
          </cell>
          <cell r="N819">
            <v>18789.47</v>
          </cell>
          <cell r="O819">
            <v>18789.47</v>
          </cell>
        </row>
        <row r="820">
          <cell r="A820">
            <v>18789.47</v>
          </cell>
          <cell r="B820">
            <v>18789.47</v>
          </cell>
          <cell r="C820">
            <v>18789.47</v>
          </cell>
          <cell r="D820">
            <v>18789.47</v>
          </cell>
          <cell r="E820">
            <v>18789.47</v>
          </cell>
          <cell r="F820">
            <v>18789.47</v>
          </cell>
          <cell r="G820">
            <v>18789.47</v>
          </cell>
          <cell r="H820">
            <v>18789.47</v>
          </cell>
          <cell r="I820">
            <v>18789.47</v>
          </cell>
          <cell r="J820">
            <v>18789.47</v>
          </cell>
          <cell r="K820">
            <v>18789.47</v>
          </cell>
          <cell r="L820">
            <v>18789.47</v>
          </cell>
          <cell r="M820">
            <v>18789.47</v>
          </cell>
          <cell r="N820">
            <v>18789.47</v>
          </cell>
          <cell r="O820">
            <v>18789.47</v>
          </cell>
        </row>
        <row r="821">
          <cell r="A821">
            <v>18789.47</v>
          </cell>
          <cell r="B821">
            <v>18789.47</v>
          </cell>
          <cell r="C821">
            <v>18789.47</v>
          </cell>
          <cell r="D821">
            <v>18789.47</v>
          </cell>
          <cell r="E821">
            <v>18789.47</v>
          </cell>
          <cell r="F821">
            <v>18789.47</v>
          </cell>
          <cell r="G821">
            <v>18789.47</v>
          </cell>
          <cell r="H821">
            <v>18789.47</v>
          </cell>
          <cell r="I821">
            <v>18789.47</v>
          </cell>
          <cell r="J821">
            <v>18789.47</v>
          </cell>
          <cell r="K821">
            <v>18789.47</v>
          </cell>
          <cell r="L821">
            <v>18789.47</v>
          </cell>
          <cell r="M821">
            <v>18789.47</v>
          </cell>
          <cell r="N821">
            <v>18789.47</v>
          </cell>
          <cell r="O821">
            <v>18789.47</v>
          </cell>
        </row>
        <row r="822">
          <cell r="A822">
            <v>18789.47</v>
          </cell>
          <cell r="B822">
            <v>18789.47</v>
          </cell>
          <cell r="C822">
            <v>18789.47</v>
          </cell>
          <cell r="D822">
            <v>18789.47</v>
          </cell>
          <cell r="E822">
            <v>18789.47</v>
          </cell>
          <cell r="F822">
            <v>18789.47</v>
          </cell>
          <cell r="G822">
            <v>18789.47</v>
          </cell>
          <cell r="H822">
            <v>18789.47</v>
          </cell>
          <cell r="I822">
            <v>18789.47</v>
          </cell>
          <cell r="J822">
            <v>18789.47</v>
          </cell>
          <cell r="K822">
            <v>18789.47</v>
          </cell>
          <cell r="L822">
            <v>18789.47</v>
          </cell>
          <cell r="M822">
            <v>18789.47</v>
          </cell>
          <cell r="N822">
            <v>18789.47</v>
          </cell>
          <cell r="O822">
            <v>18789.47</v>
          </cell>
        </row>
        <row r="823">
          <cell r="A823">
            <v>18789.47</v>
          </cell>
          <cell r="B823">
            <v>18789.47</v>
          </cell>
          <cell r="C823">
            <v>18789.47</v>
          </cell>
          <cell r="D823">
            <v>18789.47</v>
          </cell>
          <cell r="E823">
            <v>18789.47</v>
          </cell>
          <cell r="F823">
            <v>18789.47</v>
          </cell>
          <cell r="G823">
            <v>18789.47</v>
          </cell>
          <cell r="H823">
            <v>18789.47</v>
          </cell>
          <cell r="I823">
            <v>18789.47</v>
          </cell>
          <cell r="J823">
            <v>18789.47</v>
          </cell>
          <cell r="K823">
            <v>18789.47</v>
          </cell>
          <cell r="L823">
            <v>18789.47</v>
          </cell>
          <cell r="M823">
            <v>18789.47</v>
          </cell>
          <cell r="N823">
            <v>18789.47</v>
          </cell>
          <cell r="O823">
            <v>18789.47</v>
          </cell>
        </row>
        <row r="824">
          <cell r="A824">
            <v>18789.47</v>
          </cell>
          <cell r="B824">
            <v>18789.47</v>
          </cell>
          <cell r="C824">
            <v>18789.47</v>
          </cell>
          <cell r="D824">
            <v>18789.47</v>
          </cell>
          <cell r="E824">
            <v>18789.47</v>
          </cell>
          <cell r="F824">
            <v>18789.47</v>
          </cell>
          <cell r="G824">
            <v>18789.47</v>
          </cell>
          <cell r="H824">
            <v>18789.47</v>
          </cell>
          <cell r="I824">
            <v>18789.47</v>
          </cell>
          <cell r="J824">
            <v>18789.47</v>
          </cell>
          <cell r="K824">
            <v>18789.47</v>
          </cell>
          <cell r="L824">
            <v>18789.47</v>
          </cell>
          <cell r="M824">
            <v>18789.47</v>
          </cell>
          <cell r="N824">
            <v>18789.47</v>
          </cell>
          <cell r="O824">
            <v>18789.47</v>
          </cell>
        </row>
        <row r="825">
          <cell r="A825">
            <v>18789.47</v>
          </cell>
          <cell r="B825">
            <v>18789.47</v>
          </cell>
          <cell r="C825">
            <v>18789.47</v>
          </cell>
          <cell r="D825">
            <v>18789.47</v>
          </cell>
          <cell r="E825">
            <v>18789.47</v>
          </cell>
          <cell r="F825">
            <v>18789.47</v>
          </cell>
          <cell r="G825">
            <v>18789.47</v>
          </cell>
          <cell r="H825">
            <v>18789.47</v>
          </cell>
          <cell r="I825">
            <v>18789.47</v>
          </cell>
          <cell r="J825">
            <v>18789.47</v>
          </cell>
          <cell r="K825">
            <v>18789.47</v>
          </cell>
          <cell r="L825">
            <v>18789.47</v>
          </cell>
          <cell r="M825">
            <v>18789.47</v>
          </cell>
          <cell r="N825">
            <v>18789.47</v>
          </cell>
          <cell r="O825">
            <v>18789.47</v>
          </cell>
        </row>
        <row r="826">
          <cell r="A826">
            <v>18789.47</v>
          </cell>
          <cell r="B826">
            <v>18789.47</v>
          </cell>
          <cell r="C826">
            <v>18789.47</v>
          </cell>
          <cell r="D826">
            <v>18789.47</v>
          </cell>
          <cell r="E826">
            <v>18789.47</v>
          </cell>
          <cell r="F826">
            <v>18789.47</v>
          </cell>
          <cell r="G826">
            <v>18789.47</v>
          </cell>
          <cell r="H826">
            <v>18789.47</v>
          </cell>
          <cell r="I826">
            <v>18789.47</v>
          </cell>
          <cell r="J826">
            <v>18789.47</v>
          </cell>
          <cell r="K826">
            <v>18789.47</v>
          </cell>
          <cell r="L826">
            <v>18789.47</v>
          </cell>
          <cell r="M826">
            <v>18789.47</v>
          </cell>
          <cell r="N826">
            <v>18789.47</v>
          </cell>
          <cell r="O826">
            <v>18789.47</v>
          </cell>
        </row>
        <row r="827">
          <cell r="A827">
            <v>18789.47</v>
          </cell>
          <cell r="B827">
            <v>18789.47</v>
          </cell>
          <cell r="C827">
            <v>18789.47</v>
          </cell>
          <cell r="D827">
            <v>18789.47</v>
          </cell>
          <cell r="E827">
            <v>18789.47</v>
          </cell>
          <cell r="F827">
            <v>18789.47</v>
          </cell>
          <cell r="G827">
            <v>18789.47</v>
          </cell>
          <cell r="H827">
            <v>18789.47</v>
          </cell>
          <cell r="I827">
            <v>18789.47</v>
          </cell>
          <cell r="J827">
            <v>18789.47</v>
          </cell>
          <cell r="K827">
            <v>18789.47</v>
          </cell>
          <cell r="L827">
            <v>18789.47</v>
          </cell>
          <cell r="M827">
            <v>18789.47</v>
          </cell>
          <cell r="N827">
            <v>18789.47</v>
          </cell>
          <cell r="O827">
            <v>18789.47</v>
          </cell>
        </row>
        <row r="828">
          <cell r="A828">
            <v>18789.47</v>
          </cell>
          <cell r="B828">
            <v>18789.47</v>
          </cell>
          <cell r="C828">
            <v>18789.47</v>
          </cell>
          <cell r="D828">
            <v>18789.47</v>
          </cell>
          <cell r="E828">
            <v>18789.47</v>
          </cell>
          <cell r="F828">
            <v>18789.47</v>
          </cell>
          <cell r="G828">
            <v>18789.47</v>
          </cell>
          <cell r="H828">
            <v>18789.47</v>
          </cell>
          <cell r="I828">
            <v>18789.47</v>
          </cell>
          <cell r="J828">
            <v>18789.47</v>
          </cell>
          <cell r="K828">
            <v>18789.47</v>
          </cell>
          <cell r="L828">
            <v>18789.47</v>
          </cell>
          <cell r="M828">
            <v>18789.47</v>
          </cell>
          <cell r="N828">
            <v>18789.47</v>
          </cell>
          <cell r="O828">
            <v>18789.47</v>
          </cell>
        </row>
        <row r="829">
          <cell r="A829">
            <v>18789.47</v>
          </cell>
          <cell r="B829">
            <v>18789.47</v>
          </cell>
          <cell r="C829">
            <v>18789.47</v>
          </cell>
          <cell r="D829">
            <v>18789.47</v>
          </cell>
          <cell r="E829">
            <v>18789.47</v>
          </cell>
          <cell r="F829">
            <v>18789.47</v>
          </cell>
          <cell r="G829">
            <v>18789.47</v>
          </cell>
          <cell r="H829">
            <v>18789.47</v>
          </cell>
          <cell r="I829">
            <v>18789.47</v>
          </cell>
          <cell r="J829">
            <v>18789.47</v>
          </cell>
          <cell r="K829">
            <v>18789.47</v>
          </cell>
          <cell r="L829">
            <v>18789.47</v>
          </cell>
          <cell r="M829">
            <v>18789.47</v>
          </cell>
          <cell r="N829">
            <v>18789.47</v>
          </cell>
          <cell r="O829">
            <v>18789.47</v>
          </cell>
        </row>
        <row r="830">
          <cell r="A830">
            <v>18789.47</v>
          </cell>
          <cell r="B830">
            <v>18789.47</v>
          </cell>
          <cell r="C830">
            <v>18789.47</v>
          </cell>
          <cell r="D830">
            <v>18789.47</v>
          </cell>
          <cell r="E830">
            <v>18789.47</v>
          </cell>
          <cell r="F830">
            <v>18789.47</v>
          </cell>
          <cell r="G830">
            <v>18789.47</v>
          </cell>
          <cell r="H830">
            <v>18789.47</v>
          </cell>
          <cell r="I830">
            <v>18789.47</v>
          </cell>
          <cell r="J830">
            <v>18789.47</v>
          </cell>
          <cell r="K830">
            <v>18789.47</v>
          </cell>
          <cell r="L830">
            <v>18789.47</v>
          </cell>
          <cell r="M830">
            <v>18789.47</v>
          </cell>
          <cell r="N830">
            <v>18789.47</v>
          </cell>
          <cell r="O830">
            <v>18789.47</v>
          </cell>
        </row>
        <row r="831">
          <cell r="A831">
            <v>18789.47</v>
          </cell>
          <cell r="B831">
            <v>18789.47</v>
          </cell>
          <cell r="C831">
            <v>18789.47</v>
          </cell>
          <cell r="D831">
            <v>18789.47</v>
          </cell>
          <cell r="E831">
            <v>18789.47</v>
          </cell>
          <cell r="F831">
            <v>18789.47</v>
          </cell>
          <cell r="G831">
            <v>18789.47</v>
          </cell>
          <cell r="H831">
            <v>18789.47</v>
          </cell>
          <cell r="I831">
            <v>18789.47</v>
          </cell>
          <cell r="J831">
            <v>18789.47</v>
          </cell>
          <cell r="K831">
            <v>18789.47</v>
          </cell>
          <cell r="L831">
            <v>18789.47</v>
          </cell>
          <cell r="M831">
            <v>18789.47</v>
          </cell>
          <cell r="N831">
            <v>18789.47</v>
          </cell>
          <cell r="O831">
            <v>18789.47</v>
          </cell>
        </row>
        <row r="832">
          <cell r="A832">
            <v>18789.47</v>
          </cell>
          <cell r="B832">
            <v>18789.47</v>
          </cell>
          <cell r="C832">
            <v>18789.47</v>
          </cell>
          <cell r="D832">
            <v>18789.47</v>
          </cell>
          <cell r="E832">
            <v>18789.47</v>
          </cell>
          <cell r="F832">
            <v>18789.47</v>
          </cell>
          <cell r="G832">
            <v>18789.47</v>
          </cell>
          <cell r="H832">
            <v>18789.47</v>
          </cell>
          <cell r="I832">
            <v>18789.47</v>
          </cell>
          <cell r="J832">
            <v>18789.47</v>
          </cell>
          <cell r="K832">
            <v>18789.47</v>
          </cell>
          <cell r="L832">
            <v>18789.47</v>
          </cell>
          <cell r="M832">
            <v>18789.47</v>
          </cell>
          <cell r="N832">
            <v>18789.47</v>
          </cell>
          <cell r="O832">
            <v>18789.47</v>
          </cell>
        </row>
        <row r="833">
          <cell r="A833">
            <v>18789.47</v>
          </cell>
          <cell r="B833">
            <v>18789.47</v>
          </cell>
          <cell r="C833">
            <v>18789.47</v>
          </cell>
          <cell r="D833">
            <v>18789.47</v>
          </cell>
          <cell r="E833">
            <v>18789.47</v>
          </cell>
          <cell r="F833">
            <v>18789.47</v>
          </cell>
          <cell r="G833">
            <v>18789.47</v>
          </cell>
          <cell r="H833">
            <v>18789.47</v>
          </cell>
          <cell r="I833">
            <v>18789.47</v>
          </cell>
          <cell r="J833">
            <v>18789.47</v>
          </cell>
          <cell r="K833">
            <v>18789.47</v>
          </cell>
          <cell r="L833">
            <v>18789.47</v>
          </cell>
          <cell r="M833">
            <v>18789.47</v>
          </cell>
          <cell r="N833">
            <v>18789.47</v>
          </cell>
          <cell r="O833">
            <v>18789.47</v>
          </cell>
        </row>
        <row r="834">
          <cell r="A834">
            <v>18789.47</v>
          </cell>
          <cell r="B834">
            <v>18789.47</v>
          </cell>
          <cell r="C834">
            <v>18789.47</v>
          </cell>
          <cell r="D834">
            <v>18789.47</v>
          </cell>
          <cell r="E834">
            <v>18789.47</v>
          </cell>
          <cell r="F834">
            <v>18789.47</v>
          </cell>
          <cell r="G834">
            <v>18789.47</v>
          </cell>
          <cell r="H834">
            <v>18789.47</v>
          </cell>
          <cell r="I834">
            <v>18789.47</v>
          </cell>
          <cell r="J834">
            <v>18789.47</v>
          </cell>
          <cell r="K834">
            <v>18789.47</v>
          </cell>
          <cell r="L834">
            <v>18789.47</v>
          </cell>
          <cell r="M834">
            <v>18789.47</v>
          </cell>
          <cell r="N834">
            <v>18789.47</v>
          </cell>
          <cell r="O834">
            <v>18789.47</v>
          </cell>
        </row>
        <row r="835">
          <cell r="A835">
            <v>18789.47</v>
          </cell>
          <cell r="B835">
            <v>18789.47</v>
          </cell>
          <cell r="C835">
            <v>18789.47</v>
          </cell>
          <cell r="D835">
            <v>18789.47</v>
          </cell>
          <cell r="E835">
            <v>18789.47</v>
          </cell>
          <cell r="F835">
            <v>18789.47</v>
          </cell>
          <cell r="G835">
            <v>18789.47</v>
          </cell>
          <cell r="H835">
            <v>18789.47</v>
          </cell>
          <cell r="I835">
            <v>18789.47</v>
          </cell>
          <cell r="J835">
            <v>18789.47</v>
          </cell>
          <cell r="K835">
            <v>18789.47</v>
          </cell>
          <cell r="L835">
            <v>18789.47</v>
          </cell>
          <cell r="M835">
            <v>18789.47</v>
          </cell>
          <cell r="N835">
            <v>18789.47</v>
          </cell>
          <cell r="O835">
            <v>18789.47</v>
          </cell>
        </row>
        <row r="836">
          <cell r="A836">
            <v>18789.47</v>
          </cell>
          <cell r="B836">
            <v>18789.47</v>
          </cell>
          <cell r="C836">
            <v>18789.47</v>
          </cell>
          <cell r="D836">
            <v>18789.47</v>
          </cell>
          <cell r="E836">
            <v>18789.47</v>
          </cell>
          <cell r="F836">
            <v>18789.47</v>
          </cell>
          <cell r="G836">
            <v>18789.47</v>
          </cell>
          <cell r="H836">
            <v>18789.47</v>
          </cell>
          <cell r="I836">
            <v>18789.47</v>
          </cell>
          <cell r="J836">
            <v>18789.47</v>
          </cell>
          <cell r="K836">
            <v>18789.47</v>
          </cell>
          <cell r="L836">
            <v>18789.47</v>
          </cell>
          <cell r="M836">
            <v>18789.47</v>
          </cell>
          <cell r="N836">
            <v>18789.47</v>
          </cell>
          <cell r="O836">
            <v>18789.47</v>
          </cell>
        </row>
        <row r="837">
          <cell r="A837">
            <v>18789.47</v>
          </cell>
          <cell r="B837">
            <v>18789.47</v>
          </cell>
          <cell r="C837">
            <v>18789.47</v>
          </cell>
          <cell r="D837">
            <v>18789.47</v>
          </cell>
          <cell r="E837">
            <v>18789.47</v>
          </cell>
          <cell r="F837">
            <v>18789.47</v>
          </cell>
          <cell r="G837">
            <v>18789.47</v>
          </cell>
          <cell r="H837">
            <v>18789.47</v>
          </cell>
          <cell r="I837">
            <v>18789.47</v>
          </cell>
          <cell r="J837">
            <v>18789.47</v>
          </cell>
          <cell r="K837">
            <v>18789.47</v>
          </cell>
          <cell r="L837">
            <v>18789.47</v>
          </cell>
          <cell r="M837">
            <v>18789.47</v>
          </cell>
          <cell r="N837">
            <v>18789.47</v>
          </cell>
          <cell r="O837">
            <v>18789.47</v>
          </cell>
        </row>
        <row r="838">
          <cell r="A838">
            <v>18789.47</v>
          </cell>
          <cell r="B838">
            <v>18789.47</v>
          </cell>
          <cell r="C838">
            <v>18789.47</v>
          </cell>
          <cell r="D838">
            <v>18789.47</v>
          </cell>
          <cell r="E838">
            <v>18789.47</v>
          </cell>
          <cell r="F838">
            <v>18789.47</v>
          </cell>
          <cell r="G838">
            <v>18789.47</v>
          </cell>
          <cell r="H838">
            <v>18789.47</v>
          </cell>
          <cell r="I838">
            <v>18789.47</v>
          </cell>
          <cell r="J838">
            <v>18789.47</v>
          </cell>
          <cell r="K838">
            <v>18789.47</v>
          </cell>
          <cell r="L838">
            <v>18789.47</v>
          </cell>
          <cell r="M838">
            <v>18789.47</v>
          </cell>
          <cell r="N838">
            <v>18789.47</v>
          </cell>
          <cell r="O838">
            <v>18789.47</v>
          </cell>
        </row>
        <row r="839">
          <cell r="A839">
            <v>18789.47</v>
          </cell>
          <cell r="B839">
            <v>18789.47</v>
          </cell>
          <cell r="C839">
            <v>18789.47</v>
          </cell>
          <cell r="D839">
            <v>18789.47</v>
          </cell>
          <cell r="E839">
            <v>18789.47</v>
          </cell>
          <cell r="F839">
            <v>18789.47</v>
          </cell>
          <cell r="G839">
            <v>18789.47</v>
          </cell>
          <cell r="H839">
            <v>18789.47</v>
          </cell>
          <cell r="I839">
            <v>18789.47</v>
          </cell>
          <cell r="J839">
            <v>18789.47</v>
          </cell>
          <cell r="K839">
            <v>18789.47</v>
          </cell>
          <cell r="L839">
            <v>18789.47</v>
          </cell>
          <cell r="M839">
            <v>18789.47</v>
          </cell>
          <cell r="N839">
            <v>18789.47</v>
          </cell>
          <cell r="O839">
            <v>18789.47</v>
          </cell>
        </row>
        <row r="840">
          <cell r="A840">
            <v>18789.47</v>
          </cell>
          <cell r="B840">
            <v>18789.47</v>
          </cell>
          <cell r="C840">
            <v>18789.47</v>
          </cell>
          <cell r="D840">
            <v>18789.47</v>
          </cell>
          <cell r="E840">
            <v>18789.47</v>
          </cell>
          <cell r="F840">
            <v>18789.47</v>
          </cell>
          <cell r="G840">
            <v>18789.47</v>
          </cell>
          <cell r="H840">
            <v>18789.47</v>
          </cell>
          <cell r="I840">
            <v>18789.47</v>
          </cell>
          <cell r="J840">
            <v>18789.47</v>
          </cell>
          <cell r="K840">
            <v>18789.47</v>
          </cell>
          <cell r="L840">
            <v>18789.47</v>
          </cell>
          <cell r="M840">
            <v>18789.47</v>
          </cell>
          <cell r="N840">
            <v>18789.47</v>
          </cell>
          <cell r="O840">
            <v>18789.47</v>
          </cell>
        </row>
        <row r="841">
          <cell r="A841">
            <v>18789.47</v>
          </cell>
          <cell r="B841">
            <v>18789.47</v>
          </cell>
          <cell r="C841">
            <v>18789.47</v>
          </cell>
          <cell r="D841">
            <v>18789.47</v>
          </cell>
          <cell r="E841">
            <v>18789.47</v>
          </cell>
          <cell r="F841">
            <v>18789.47</v>
          </cell>
          <cell r="G841">
            <v>18789.47</v>
          </cell>
          <cell r="H841">
            <v>18789.47</v>
          </cell>
          <cell r="I841">
            <v>18789.47</v>
          </cell>
          <cell r="J841">
            <v>18789.47</v>
          </cell>
          <cell r="K841">
            <v>18789.47</v>
          </cell>
          <cell r="L841">
            <v>18789.47</v>
          </cell>
          <cell r="M841">
            <v>18789.47</v>
          </cell>
          <cell r="N841">
            <v>18789.47</v>
          </cell>
          <cell r="O841">
            <v>18789.47</v>
          </cell>
        </row>
        <row r="842">
          <cell r="A842">
            <v>18789.47</v>
          </cell>
          <cell r="B842">
            <v>18789.47</v>
          </cell>
          <cell r="C842">
            <v>18789.47</v>
          </cell>
          <cell r="D842">
            <v>18789.47</v>
          </cell>
          <cell r="E842">
            <v>18789.47</v>
          </cell>
          <cell r="F842">
            <v>18789.47</v>
          </cell>
          <cell r="G842">
            <v>18789.47</v>
          </cell>
          <cell r="H842">
            <v>18789.47</v>
          </cell>
          <cell r="I842">
            <v>18789.47</v>
          </cell>
          <cell r="J842">
            <v>18789.47</v>
          </cell>
          <cell r="K842">
            <v>18789.47</v>
          </cell>
          <cell r="L842">
            <v>18789.47</v>
          </cell>
          <cell r="M842">
            <v>18789.47</v>
          </cell>
          <cell r="N842">
            <v>18789.47</v>
          </cell>
          <cell r="O842">
            <v>18789.47</v>
          </cell>
        </row>
        <row r="843">
          <cell r="A843">
            <v>18789.47</v>
          </cell>
          <cell r="B843">
            <v>18789.47</v>
          </cell>
          <cell r="C843">
            <v>18789.47</v>
          </cell>
          <cell r="D843">
            <v>18789.47</v>
          </cell>
          <cell r="E843">
            <v>18789.47</v>
          </cell>
          <cell r="F843">
            <v>18789.47</v>
          </cell>
          <cell r="G843">
            <v>18789.47</v>
          </cell>
          <cell r="H843">
            <v>18789.47</v>
          </cell>
          <cell r="I843">
            <v>18789.47</v>
          </cell>
          <cell r="J843">
            <v>18789.47</v>
          </cell>
          <cell r="K843">
            <v>18789.47</v>
          </cell>
          <cell r="L843">
            <v>18789.47</v>
          </cell>
          <cell r="M843">
            <v>18789.47</v>
          </cell>
          <cell r="N843">
            <v>18789.47</v>
          </cell>
          <cell r="O843">
            <v>18789.47</v>
          </cell>
        </row>
        <row r="844">
          <cell r="A844">
            <v>18789.47</v>
          </cell>
          <cell r="B844">
            <v>18789.47</v>
          </cell>
          <cell r="C844">
            <v>18789.47</v>
          </cell>
          <cell r="D844">
            <v>18789.47</v>
          </cell>
          <cell r="E844">
            <v>18789.47</v>
          </cell>
          <cell r="F844">
            <v>18789.47</v>
          </cell>
          <cell r="G844">
            <v>18789.47</v>
          </cell>
          <cell r="H844">
            <v>18789.47</v>
          </cell>
          <cell r="I844">
            <v>18789.47</v>
          </cell>
          <cell r="J844">
            <v>18789.47</v>
          </cell>
          <cell r="K844">
            <v>18789.47</v>
          </cell>
          <cell r="L844">
            <v>18789.47</v>
          </cell>
          <cell r="M844">
            <v>18789.47</v>
          </cell>
          <cell r="N844">
            <v>18789.47</v>
          </cell>
          <cell r="O844">
            <v>18789.47</v>
          </cell>
        </row>
        <row r="845">
          <cell r="A845">
            <v>18789.47</v>
          </cell>
          <cell r="B845">
            <v>18789.47</v>
          </cell>
          <cell r="C845">
            <v>18789.47</v>
          </cell>
          <cell r="D845">
            <v>18789.47</v>
          </cell>
          <cell r="E845">
            <v>18789.47</v>
          </cell>
          <cell r="F845">
            <v>18789.47</v>
          </cell>
          <cell r="G845">
            <v>18789.47</v>
          </cell>
          <cell r="H845">
            <v>18789.47</v>
          </cell>
          <cell r="I845">
            <v>18789.47</v>
          </cell>
          <cell r="J845">
            <v>18789.47</v>
          </cell>
          <cell r="K845">
            <v>18789.47</v>
          </cell>
          <cell r="L845">
            <v>18789.47</v>
          </cell>
          <cell r="M845">
            <v>18789.47</v>
          </cell>
          <cell r="N845">
            <v>18789.47</v>
          </cell>
          <cell r="O845">
            <v>18789.47</v>
          </cell>
        </row>
        <row r="846">
          <cell r="A846">
            <v>18789.47</v>
          </cell>
          <cell r="B846">
            <v>18789.47</v>
          </cell>
          <cell r="C846">
            <v>18789.47</v>
          </cell>
          <cell r="D846">
            <v>18789.47</v>
          </cell>
          <cell r="E846">
            <v>18789.47</v>
          </cell>
          <cell r="F846">
            <v>18789.47</v>
          </cell>
          <cell r="G846">
            <v>18789.47</v>
          </cell>
          <cell r="H846">
            <v>18789.47</v>
          </cell>
          <cell r="I846">
            <v>18789.47</v>
          </cell>
          <cell r="J846">
            <v>18789.47</v>
          </cell>
          <cell r="K846">
            <v>18789.47</v>
          </cell>
          <cell r="L846">
            <v>18789.47</v>
          </cell>
          <cell r="M846">
            <v>18789.47</v>
          </cell>
          <cell r="N846">
            <v>18789.47</v>
          </cell>
          <cell r="O846">
            <v>18789.47</v>
          </cell>
        </row>
        <row r="847">
          <cell r="A847">
            <v>18789.47</v>
          </cell>
          <cell r="B847">
            <v>18789.47</v>
          </cell>
          <cell r="C847">
            <v>18789.47</v>
          </cell>
          <cell r="D847">
            <v>18789.47</v>
          </cell>
          <cell r="E847">
            <v>18789.47</v>
          </cell>
          <cell r="F847">
            <v>18789.47</v>
          </cell>
          <cell r="G847">
            <v>18789.47</v>
          </cell>
          <cell r="H847">
            <v>18789.47</v>
          </cell>
          <cell r="I847">
            <v>18789.47</v>
          </cell>
          <cell r="J847">
            <v>18789.47</v>
          </cell>
          <cell r="K847">
            <v>18789.47</v>
          </cell>
          <cell r="L847">
            <v>18789.47</v>
          </cell>
          <cell r="M847">
            <v>18789.47</v>
          </cell>
          <cell r="N847">
            <v>18789.47</v>
          </cell>
          <cell r="O847">
            <v>18789.47</v>
          </cell>
        </row>
        <row r="848">
          <cell r="A848">
            <v>18789.47</v>
          </cell>
          <cell r="B848">
            <v>18789.47</v>
          </cell>
          <cell r="C848">
            <v>18789.47</v>
          </cell>
          <cell r="D848">
            <v>18789.47</v>
          </cell>
          <cell r="E848">
            <v>18789.47</v>
          </cell>
          <cell r="F848">
            <v>18789.47</v>
          </cell>
          <cell r="G848">
            <v>18789.47</v>
          </cell>
          <cell r="H848">
            <v>18789.47</v>
          </cell>
          <cell r="I848">
            <v>18789.47</v>
          </cell>
          <cell r="J848">
            <v>18789.47</v>
          </cell>
          <cell r="K848">
            <v>18789.47</v>
          </cell>
          <cell r="L848">
            <v>18789.47</v>
          </cell>
          <cell r="M848">
            <v>18789.47</v>
          </cell>
          <cell r="N848">
            <v>18789.47</v>
          </cell>
          <cell r="O848">
            <v>18789.47</v>
          </cell>
        </row>
        <row r="849">
          <cell r="A849">
            <v>18789.47</v>
          </cell>
          <cell r="B849">
            <v>18789.47</v>
          </cell>
          <cell r="C849">
            <v>18789.47</v>
          </cell>
          <cell r="D849">
            <v>18789.47</v>
          </cell>
          <cell r="E849">
            <v>18789.47</v>
          </cell>
          <cell r="F849">
            <v>18789.47</v>
          </cell>
          <cell r="G849">
            <v>18789.47</v>
          </cell>
          <cell r="H849">
            <v>18789.47</v>
          </cell>
          <cell r="I849">
            <v>18789.47</v>
          </cell>
          <cell r="J849">
            <v>18789.47</v>
          </cell>
          <cell r="K849">
            <v>18789.47</v>
          </cell>
          <cell r="L849">
            <v>18789.47</v>
          </cell>
          <cell r="M849">
            <v>18789.47</v>
          </cell>
          <cell r="N849">
            <v>18789.47</v>
          </cell>
          <cell r="O849">
            <v>18789.47</v>
          </cell>
        </row>
        <row r="850">
          <cell r="A850">
            <v>18789.47</v>
          </cell>
          <cell r="B850">
            <v>18789.47</v>
          </cell>
          <cell r="C850">
            <v>18789.47</v>
          </cell>
          <cell r="D850">
            <v>18789.47</v>
          </cell>
          <cell r="E850">
            <v>18789.47</v>
          </cell>
          <cell r="F850">
            <v>18789.47</v>
          </cell>
          <cell r="G850">
            <v>18789.47</v>
          </cell>
          <cell r="H850">
            <v>18789.47</v>
          </cell>
          <cell r="I850">
            <v>18789.47</v>
          </cell>
          <cell r="J850">
            <v>18789.47</v>
          </cell>
          <cell r="K850">
            <v>18789.47</v>
          </cell>
          <cell r="L850">
            <v>18789.47</v>
          </cell>
          <cell r="M850">
            <v>18789.47</v>
          </cell>
          <cell r="N850">
            <v>18789.47</v>
          </cell>
          <cell r="O850">
            <v>18789.47</v>
          </cell>
        </row>
        <row r="851">
          <cell r="A851">
            <v>18789.47</v>
          </cell>
          <cell r="B851">
            <v>18789.47</v>
          </cell>
          <cell r="C851">
            <v>18789.47</v>
          </cell>
          <cell r="D851">
            <v>18789.47</v>
          </cell>
          <cell r="E851">
            <v>18789.47</v>
          </cell>
          <cell r="F851">
            <v>18789.47</v>
          </cell>
          <cell r="G851">
            <v>18789.47</v>
          </cell>
          <cell r="H851">
            <v>18789.47</v>
          </cell>
          <cell r="I851">
            <v>18789.47</v>
          </cell>
          <cell r="J851">
            <v>18789.47</v>
          </cell>
          <cell r="K851">
            <v>18789.47</v>
          </cell>
          <cell r="L851">
            <v>18789.47</v>
          </cell>
          <cell r="M851">
            <v>18789.47</v>
          </cell>
          <cell r="N851">
            <v>18789.47</v>
          </cell>
          <cell r="O851">
            <v>18789.47</v>
          </cell>
        </row>
        <row r="852">
          <cell r="A852">
            <v>18789.47</v>
          </cell>
          <cell r="B852">
            <v>18789.47</v>
          </cell>
          <cell r="C852">
            <v>18789.47</v>
          </cell>
          <cell r="D852">
            <v>18789.47</v>
          </cell>
          <cell r="E852">
            <v>18789.47</v>
          </cell>
          <cell r="F852">
            <v>18789.47</v>
          </cell>
          <cell r="G852">
            <v>18789.47</v>
          </cell>
          <cell r="H852">
            <v>18789.47</v>
          </cell>
          <cell r="I852">
            <v>18789.47</v>
          </cell>
          <cell r="J852">
            <v>18789.47</v>
          </cell>
          <cell r="K852">
            <v>18789.47</v>
          </cell>
          <cell r="L852">
            <v>18789.47</v>
          </cell>
          <cell r="M852">
            <v>18789.47</v>
          </cell>
          <cell r="N852">
            <v>18789.47</v>
          </cell>
          <cell r="O852">
            <v>18789.47</v>
          </cell>
        </row>
        <row r="853">
          <cell r="A853">
            <v>18789.47</v>
          </cell>
          <cell r="B853">
            <v>18789.47</v>
          </cell>
          <cell r="C853">
            <v>18789.47</v>
          </cell>
          <cell r="D853">
            <v>18789.47</v>
          </cell>
          <cell r="E853">
            <v>18789.47</v>
          </cell>
          <cell r="F853">
            <v>18789.47</v>
          </cell>
          <cell r="G853">
            <v>18789.47</v>
          </cell>
          <cell r="H853">
            <v>18789.47</v>
          </cell>
          <cell r="I853">
            <v>18789.47</v>
          </cell>
          <cell r="J853">
            <v>18789.47</v>
          </cell>
          <cell r="K853">
            <v>18789.47</v>
          </cell>
          <cell r="L853">
            <v>18789.47</v>
          </cell>
          <cell r="M853">
            <v>18789.47</v>
          </cell>
          <cell r="N853">
            <v>18789.47</v>
          </cell>
          <cell r="O853">
            <v>18789.47</v>
          </cell>
        </row>
        <row r="854">
          <cell r="A854">
            <v>18789.47</v>
          </cell>
          <cell r="B854">
            <v>18789.47</v>
          </cell>
          <cell r="C854">
            <v>18789.47</v>
          </cell>
          <cell r="D854">
            <v>18789.47</v>
          </cell>
          <cell r="E854">
            <v>18789.47</v>
          </cell>
          <cell r="F854">
            <v>18789.47</v>
          </cell>
          <cell r="G854">
            <v>18789.47</v>
          </cell>
          <cell r="H854">
            <v>18789.47</v>
          </cell>
          <cell r="I854">
            <v>18789.47</v>
          </cell>
          <cell r="J854">
            <v>18789.47</v>
          </cell>
          <cell r="K854">
            <v>18789.47</v>
          </cell>
          <cell r="L854">
            <v>18789.47</v>
          </cell>
          <cell r="M854">
            <v>18789.47</v>
          </cell>
          <cell r="N854">
            <v>18789.47</v>
          </cell>
          <cell r="O854">
            <v>18789.47</v>
          </cell>
        </row>
        <row r="855">
          <cell r="A855">
            <v>18789.47</v>
          </cell>
          <cell r="B855">
            <v>18789.47</v>
          </cell>
          <cell r="C855">
            <v>18789.47</v>
          </cell>
          <cell r="D855">
            <v>18789.47</v>
          </cell>
          <cell r="E855">
            <v>18789.47</v>
          </cell>
          <cell r="F855">
            <v>18789.47</v>
          </cell>
          <cell r="G855">
            <v>18789.47</v>
          </cell>
          <cell r="H855">
            <v>18789.47</v>
          </cell>
          <cell r="I855">
            <v>18789.47</v>
          </cell>
          <cell r="J855">
            <v>18789.47</v>
          </cell>
          <cell r="K855">
            <v>18789.47</v>
          </cell>
          <cell r="L855">
            <v>18789.47</v>
          </cell>
          <cell r="M855">
            <v>18789.47</v>
          </cell>
          <cell r="N855">
            <v>18789.47</v>
          </cell>
          <cell r="O855">
            <v>18789.47</v>
          </cell>
        </row>
        <row r="856">
          <cell r="A856">
            <v>18789.47</v>
          </cell>
          <cell r="B856">
            <v>18789.47</v>
          </cell>
          <cell r="C856">
            <v>18789.47</v>
          </cell>
          <cell r="D856">
            <v>18789.47</v>
          </cell>
          <cell r="E856">
            <v>18789.47</v>
          </cell>
          <cell r="F856">
            <v>18789.47</v>
          </cell>
          <cell r="G856">
            <v>18789.47</v>
          </cell>
          <cell r="H856">
            <v>18789.47</v>
          </cell>
          <cell r="I856">
            <v>18789.47</v>
          </cell>
          <cell r="J856">
            <v>18789.47</v>
          </cell>
          <cell r="K856">
            <v>18789.47</v>
          </cell>
          <cell r="L856">
            <v>18789.47</v>
          </cell>
          <cell r="M856">
            <v>18789.47</v>
          </cell>
          <cell r="N856">
            <v>18789.47</v>
          </cell>
          <cell r="O856">
            <v>18789.47</v>
          </cell>
        </row>
        <row r="857">
          <cell r="A857">
            <v>18789.47</v>
          </cell>
          <cell r="B857">
            <v>18789.47</v>
          </cell>
          <cell r="C857">
            <v>18789.47</v>
          </cell>
          <cell r="D857">
            <v>18789.47</v>
          </cell>
          <cell r="E857">
            <v>18789.47</v>
          </cell>
          <cell r="F857">
            <v>18789.47</v>
          </cell>
          <cell r="G857">
            <v>18789.47</v>
          </cell>
          <cell r="H857">
            <v>18789.47</v>
          </cell>
          <cell r="I857">
            <v>18789.47</v>
          </cell>
          <cell r="J857">
            <v>18789.47</v>
          </cell>
          <cell r="K857">
            <v>18789.47</v>
          </cell>
          <cell r="L857">
            <v>18789.47</v>
          </cell>
          <cell r="M857">
            <v>18789.47</v>
          </cell>
          <cell r="N857">
            <v>18789.47</v>
          </cell>
          <cell r="O857">
            <v>18789.47</v>
          </cell>
        </row>
        <row r="858">
          <cell r="A858">
            <v>18789.47</v>
          </cell>
          <cell r="B858">
            <v>18789.47</v>
          </cell>
          <cell r="C858">
            <v>18789.47</v>
          </cell>
          <cell r="D858">
            <v>18789.47</v>
          </cell>
          <cell r="E858">
            <v>18789.47</v>
          </cell>
          <cell r="F858">
            <v>18789.47</v>
          </cell>
          <cell r="G858">
            <v>18789.47</v>
          </cell>
          <cell r="H858">
            <v>18789.47</v>
          </cell>
          <cell r="I858">
            <v>18789.47</v>
          </cell>
          <cell r="J858">
            <v>18789.47</v>
          </cell>
          <cell r="K858">
            <v>18789.47</v>
          </cell>
          <cell r="L858">
            <v>18789.47</v>
          </cell>
          <cell r="M858">
            <v>18789.47</v>
          </cell>
          <cell r="N858">
            <v>18789.47</v>
          </cell>
          <cell r="O858">
            <v>18789.47</v>
          </cell>
        </row>
        <row r="859">
          <cell r="A859">
            <v>18789.47</v>
          </cell>
          <cell r="B859">
            <v>18789.47</v>
          </cell>
          <cell r="C859">
            <v>18789.47</v>
          </cell>
          <cell r="D859">
            <v>18789.47</v>
          </cell>
          <cell r="E859">
            <v>18789.47</v>
          </cell>
          <cell r="F859">
            <v>18789.47</v>
          </cell>
          <cell r="G859">
            <v>18789.47</v>
          </cell>
          <cell r="H859">
            <v>18789.47</v>
          </cell>
          <cell r="I859">
            <v>18789.47</v>
          </cell>
          <cell r="J859">
            <v>18789.47</v>
          </cell>
          <cell r="K859">
            <v>18789.47</v>
          </cell>
          <cell r="L859">
            <v>18789.47</v>
          </cell>
          <cell r="M859">
            <v>18789.47</v>
          </cell>
          <cell r="N859">
            <v>18789.47</v>
          </cell>
          <cell r="O859">
            <v>18789.47</v>
          </cell>
        </row>
        <row r="860">
          <cell r="A860">
            <v>18789.47</v>
          </cell>
          <cell r="B860">
            <v>18789.47</v>
          </cell>
          <cell r="C860">
            <v>18789.47</v>
          </cell>
          <cell r="D860">
            <v>18789.47</v>
          </cell>
          <cell r="E860">
            <v>18789.47</v>
          </cell>
          <cell r="F860">
            <v>18789.47</v>
          </cell>
          <cell r="G860">
            <v>18789.47</v>
          </cell>
          <cell r="H860">
            <v>18789.47</v>
          </cell>
          <cell r="I860">
            <v>18789.47</v>
          </cell>
          <cell r="J860">
            <v>18789.47</v>
          </cell>
          <cell r="K860">
            <v>18789.47</v>
          </cell>
          <cell r="L860">
            <v>18789.47</v>
          </cell>
          <cell r="M860">
            <v>18789.47</v>
          </cell>
          <cell r="N860">
            <v>18789.47</v>
          </cell>
          <cell r="O860">
            <v>18789.47</v>
          </cell>
        </row>
        <row r="861">
          <cell r="A861">
            <v>18789.47</v>
          </cell>
          <cell r="B861">
            <v>18789.47</v>
          </cell>
          <cell r="C861">
            <v>18789.47</v>
          </cell>
          <cell r="D861">
            <v>18789.47</v>
          </cell>
          <cell r="E861">
            <v>18789.47</v>
          </cell>
          <cell r="F861">
            <v>18789.47</v>
          </cell>
          <cell r="G861">
            <v>18789.47</v>
          </cell>
          <cell r="H861">
            <v>18789.47</v>
          </cell>
          <cell r="I861">
            <v>18789.47</v>
          </cell>
          <cell r="J861">
            <v>18789.47</v>
          </cell>
          <cell r="K861">
            <v>18789.47</v>
          </cell>
          <cell r="L861">
            <v>18789.47</v>
          </cell>
          <cell r="M861">
            <v>18789.47</v>
          </cell>
          <cell r="N861">
            <v>18789.47</v>
          </cell>
          <cell r="O861">
            <v>18789.47</v>
          </cell>
        </row>
        <row r="862">
          <cell r="A862">
            <v>18789.47</v>
          </cell>
          <cell r="B862">
            <v>18789.47</v>
          </cell>
          <cell r="C862">
            <v>18789.47</v>
          </cell>
          <cell r="D862">
            <v>18789.47</v>
          </cell>
          <cell r="E862">
            <v>18789.47</v>
          </cell>
          <cell r="F862">
            <v>18789.47</v>
          </cell>
          <cell r="G862">
            <v>18789.47</v>
          </cell>
          <cell r="H862">
            <v>18789.47</v>
          </cell>
          <cell r="I862">
            <v>18789.47</v>
          </cell>
          <cell r="J862">
            <v>18789.47</v>
          </cell>
          <cell r="K862">
            <v>18789.47</v>
          </cell>
          <cell r="L862">
            <v>18789.47</v>
          </cell>
          <cell r="M862">
            <v>18789.47</v>
          </cell>
          <cell r="N862">
            <v>18789.47</v>
          </cell>
          <cell r="O862">
            <v>18789.47</v>
          </cell>
        </row>
        <row r="863">
          <cell r="A863">
            <v>18789.47</v>
          </cell>
          <cell r="B863">
            <v>18789.47</v>
          </cell>
          <cell r="C863">
            <v>18789.47</v>
          </cell>
          <cell r="D863">
            <v>18789.47</v>
          </cell>
          <cell r="E863">
            <v>18789.47</v>
          </cell>
          <cell r="F863">
            <v>18789.47</v>
          </cell>
          <cell r="G863">
            <v>18789.47</v>
          </cell>
          <cell r="H863">
            <v>18789.47</v>
          </cell>
          <cell r="I863">
            <v>18789.47</v>
          </cell>
          <cell r="J863">
            <v>18789.47</v>
          </cell>
          <cell r="K863">
            <v>18789.47</v>
          </cell>
          <cell r="L863">
            <v>18789.47</v>
          </cell>
          <cell r="M863">
            <v>18789.47</v>
          </cell>
          <cell r="N863">
            <v>18789.47</v>
          </cell>
          <cell r="O863">
            <v>18789.47</v>
          </cell>
        </row>
        <row r="864">
          <cell r="A864">
            <v>18789.47</v>
          </cell>
          <cell r="B864">
            <v>18789.47</v>
          </cell>
          <cell r="C864">
            <v>18789.47</v>
          </cell>
          <cell r="D864">
            <v>18789.47</v>
          </cell>
          <cell r="E864">
            <v>18789.47</v>
          </cell>
          <cell r="F864">
            <v>18789.47</v>
          </cell>
          <cell r="G864">
            <v>18789.47</v>
          </cell>
          <cell r="H864">
            <v>18789.47</v>
          </cell>
          <cell r="I864">
            <v>18789.47</v>
          </cell>
          <cell r="J864">
            <v>18789.47</v>
          </cell>
          <cell r="K864">
            <v>18789.47</v>
          </cell>
          <cell r="L864">
            <v>18789.47</v>
          </cell>
          <cell r="M864">
            <v>18789.47</v>
          </cell>
          <cell r="N864">
            <v>18789.47</v>
          </cell>
          <cell r="O864">
            <v>18789.47</v>
          </cell>
        </row>
        <row r="865">
          <cell r="A865">
            <v>18789.47</v>
          </cell>
          <cell r="B865">
            <v>18789.47</v>
          </cell>
          <cell r="C865">
            <v>18789.47</v>
          </cell>
          <cell r="D865">
            <v>18789.47</v>
          </cell>
          <cell r="E865">
            <v>18789.47</v>
          </cell>
          <cell r="F865">
            <v>18789.47</v>
          </cell>
          <cell r="G865">
            <v>18789.47</v>
          </cell>
          <cell r="H865">
            <v>18789.47</v>
          </cell>
          <cell r="I865">
            <v>18789.47</v>
          </cell>
          <cell r="J865">
            <v>18789.47</v>
          </cell>
          <cell r="K865">
            <v>18789.47</v>
          </cell>
          <cell r="L865">
            <v>18789.47</v>
          </cell>
          <cell r="M865">
            <v>18789.47</v>
          </cell>
          <cell r="N865">
            <v>18789.47</v>
          </cell>
          <cell r="O865">
            <v>18789.47</v>
          </cell>
        </row>
        <row r="866">
          <cell r="A866">
            <v>18789.47</v>
          </cell>
          <cell r="B866">
            <v>18789.47</v>
          </cell>
          <cell r="C866">
            <v>18789.47</v>
          </cell>
          <cell r="D866">
            <v>18789.47</v>
          </cell>
          <cell r="E866">
            <v>18789.47</v>
          </cell>
          <cell r="F866">
            <v>18789.47</v>
          </cell>
          <cell r="G866">
            <v>18789.47</v>
          </cell>
          <cell r="H866">
            <v>18789.47</v>
          </cell>
          <cell r="I866">
            <v>18789.47</v>
          </cell>
          <cell r="J866">
            <v>18789.47</v>
          </cell>
          <cell r="K866">
            <v>18789.47</v>
          </cell>
          <cell r="L866">
            <v>18789.47</v>
          </cell>
          <cell r="M866">
            <v>18789.47</v>
          </cell>
          <cell r="N866">
            <v>18789.47</v>
          </cell>
          <cell r="O866">
            <v>18789.47</v>
          </cell>
        </row>
        <row r="867">
          <cell r="A867">
            <v>18789.47</v>
          </cell>
          <cell r="B867">
            <v>18789.47</v>
          </cell>
          <cell r="C867">
            <v>18789.47</v>
          </cell>
          <cell r="D867">
            <v>18789.47</v>
          </cell>
          <cell r="E867">
            <v>18789.47</v>
          </cell>
          <cell r="F867">
            <v>18789.47</v>
          </cell>
          <cell r="G867">
            <v>18789.47</v>
          </cell>
          <cell r="H867">
            <v>18789.47</v>
          </cell>
          <cell r="I867">
            <v>18789.47</v>
          </cell>
          <cell r="J867">
            <v>18789.47</v>
          </cell>
          <cell r="K867">
            <v>18789.47</v>
          </cell>
          <cell r="L867">
            <v>18789.47</v>
          </cell>
          <cell r="M867">
            <v>18789.47</v>
          </cell>
          <cell r="N867">
            <v>18789.47</v>
          </cell>
          <cell r="O867">
            <v>18789.47</v>
          </cell>
        </row>
        <row r="868">
          <cell r="A868">
            <v>18789.47</v>
          </cell>
          <cell r="B868">
            <v>18789.47</v>
          </cell>
          <cell r="C868">
            <v>18789.47</v>
          </cell>
          <cell r="D868">
            <v>18789.47</v>
          </cell>
          <cell r="E868">
            <v>18789.47</v>
          </cell>
          <cell r="F868">
            <v>18789.47</v>
          </cell>
          <cell r="G868">
            <v>18789.47</v>
          </cell>
          <cell r="H868">
            <v>18789.47</v>
          </cell>
          <cell r="I868">
            <v>18789.47</v>
          </cell>
          <cell r="J868">
            <v>18789.47</v>
          </cell>
          <cell r="K868">
            <v>18789.47</v>
          </cell>
          <cell r="L868">
            <v>18789.47</v>
          </cell>
          <cell r="M868">
            <v>18789.47</v>
          </cell>
          <cell r="N868">
            <v>18789.47</v>
          </cell>
          <cell r="O868">
            <v>18789.47</v>
          </cell>
        </row>
        <row r="869">
          <cell r="A869">
            <v>18789.47</v>
          </cell>
          <cell r="B869">
            <v>18789.47</v>
          </cell>
          <cell r="C869">
            <v>18789.47</v>
          </cell>
          <cell r="D869">
            <v>18789.47</v>
          </cell>
          <cell r="E869">
            <v>18789.47</v>
          </cell>
          <cell r="F869">
            <v>18789.47</v>
          </cell>
          <cell r="G869">
            <v>18789.47</v>
          </cell>
          <cell r="H869">
            <v>18789.47</v>
          </cell>
          <cell r="I869">
            <v>18789.47</v>
          </cell>
          <cell r="J869">
            <v>18789.47</v>
          </cell>
          <cell r="K869">
            <v>18789.47</v>
          </cell>
          <cell r="L869">
            <v>18789.47</v>
          </cell>
          <cell r="M869">
            <v>18789.47</v>
          </cell>
          <cell r="N869">
            <v>18789.47</v>
          </cell>
          <cell r="O869">
            <v>18789.47</v>
          </cell>
        </row>
        <row r="870">
          <cell r="A870">
            <v>18789.47</v>
          </cell>
          <cell r="B870">
            <v>18789.47</v>
          </cell>
          <cell r="C870">
            <v>18789.47</v>
          </cell>
          <cell r="D870">
            <v>18789.47</v>
          </cell>
          <cell r="E870">
            <v>18789.47</v>
          </cell>
          <cell r="F870">
            <v>18789.47</v>
          </cell>
          <cell r="G870">
            <v>18789.47</v>
          </cell>
          <cell r="H870">
            <v>18789.47</v>
          </cell>
          <cell r="I870">
            <v>18789.47</v>
          </cell>
          <cell r="J870">
            <v>18789.47</v>
          </cell>
          <cell r="K870">
            <v>18789.47</v>
          </cell>
          <cell r="L870">
            <v>18789.47</v>
          </cell>
          <cell r="M870">
            <v>18789.47</v>
          </cell>
          <cell r="N870">
            <v>18789.47</v>
          </cell>
          <cell r="O870">
            <v>18789.47</v>
          </cell>
        </row>
        <row r="871">
          <cell r="A871">
            <v>18789.47</v>
          </cell>
          <cell r="B871">
            <v>18789.47</v>
          </cell>
          <cell r="C871">
            <v>18789.47</v>
          </cell>
          <cell r="D871">
            <v>18789.47</v>
          </cell>
          <cell r="E871">
            <v>18789.47</v>
          </cell>
          <cell r="F871">
            <v>18789.47</v>
          </cell>
          <cell r="G871">
            <v>18789.47</v>
          </cell>
          <cell r="H871">
            <v>18789.47</v>
          </cell>
          <cell r="I871">
            <v>18789.47</v>
          </cell>
          <cell r="J871">
            <v>18789.47</v>
          </cell>
          <cell r="K871">
            <v>18789.47</v>
          </cell>
          <cell r="L871">
            <v>18789.47</v>
          </cell>
          <cell r="M871">
            <v>18789.47</v>
          </cell>
          <cell r="N871">
            <v>18789.47</v>
          </cell>
          <cell r="O871">
            <v>18789.47</v>
          </cell>
        </row>
        <row r="872">
          <cell r="A872">
            <v>18789.47</v>
          </cell>
          <cell r="B872">
            <v>18789.47</v>
          </cell>
          <cell r="C872">
            <v>18789.47</v>
          </cell>
          <cell r="D872">
            <v>18789.47</v>
          </cell>
          <cell r="E872">
            <v>18789.47</v>
          </cell>
          <cell r="F872">
            <v>18789.47</v>
          </cell>
          <cell r="G872">
            <v>18789.47</v>
          </cell>
          <cell r="H872">
            <v>18789.47</v>
          </cell>
          <cell r="I872">
            <v>18789.47</v>
          </cell>
          <cell r="J872">
            <v>18789.47</v>
          </cell>
          <cell r="K872">
            <v>18789.47</v>
          </cell>
          <cell r="L872">
            <v>18789.47</v>
          </cell>
          <cell r="M872">
            <v>18789.47</v>
          </cell>
          <cell r="N872">
            <v>18789.47</v>
          </cell>
          <cell r="O872">
            <v>18789.47</v>
          </cell>
        </row>
        <row r="873">
          <cell r="A873">
            <v>18789.47</v>
          </cell>
          <cell r="B873">
            <v>18789.47</v>
          </cell>
          <cell r="C873">
            <v>18789.47</v>
          </cell>
          <cell r="D873">
            <v>18789.47</v>
          </cell>
          <cell r="E873">
            <v>18789.47</v>
          </cell>
          <cell r="F873">
            <v>18789.47</v>
          </cell>
          <cell r="G873">
            <v>18789.47</v>
          </cell>
          <cell r="H873">
            <v>18789.47</v>
          </cell>
          <cell r="I873">
            <v>18789.47</v>
          </cell>
          <cell r="J873">
            <v>18789.47</v>
          </cell>
          <cell r="K873">
            <v>18789.47</v>
          </cell>
          <cell r="L873">
            <v>18789.47</v>
          </cell>
          <cell r="M873">
            <v>18789.47</v>
          </cell>
          <cell r="N873">
            <v>18789.47</v>
          </cell>
          <cell r="O873">
            <v>18789.47</v>
          </cell>
        </row>
        <row r="874">
          <cell r="A874">
            <v>18789.47</v>
          </cell>
          <cell r="B874">
            <v>18789.47</v>
          </cell>
          <cell r="C874">
            <v>18789.47</v>
          </cell>
          <cell r="D874">
            <v>18789.47</v>
          </cell>
          <cell r="E874">
            <v>18789.47</v>
          </cell>
          <cell r="F874">
            <v>18789.47</v>
          </cell>
          <cell r="G874">
            <v>18789.47</v>
          </cell>
          <cell r="H874">
            <v>18789.47</v>
          </cell>
          <cell r="I874">
            <v>18789.47</v>
          </cell>
          <cell r="J874">
            <v>18789.47</v>
          </cell>
          <cell r="K874">
            <v>18789.47</v>
          </cell>
          <cell r="L874">
            <v>18789.47</v>
          </cell>
          <cell r="M874">
            <v>18789.47</v>
          </cell>
          <cell r="N874">
            <v>18789.47</v>
          </cell>
          <cell r="O874">
            <v>18789.47</v>
          </cell>
        </row>
        <row r="875">
          <cell r="A875">
            <v>18789.47</v>
          </cell>
          <cell r="B875">
            <v>18789.47</v>
          </cell>
          <cell r="C875">
            <v>18789.47</v>
          </cell>
          <cell r="D875">
            <v>18789.47</v>
          </cell>
          <cell r="E875">
            <v>18789.47</v>
          </cell>
          <cell r="F875">
            <v>18789.47</v>
          </cell>
          <cell r="G875">
            <v>18789.47</v>
          </cell>
          <cell r="H875">
            <v>18789.47</v>
          </cell>
          <cell r="I875">
            <v>18789.47</v>
          </cell>
          <cell r="J875">
            <v>18789.47</v>
          </cell>
          <cell r="K875">
            <v>18789.47</v>
          </cell>
          <cell r="L875">
            <v>18789.47</v>
          </cell>
          <cell r="M875">
            <v>18789.47</v>
          </cell>
          <cell r="N875">
            <v>18789.47</v>
          </cell>
          <cell r="O875">
            <v>18789.47</v>
          </cell>
        </row>
        <row r="876">
          <cell r="A876">
            <v>18789.47</v>
          </cell>
          <cell r="B876">
            <v>18789.47</v>
          </cell>
          <cell r="C876">
            <v>18789.47</v>
          </cell>
          <cell r="D876">
            <v>18789.47</v>
          </cell>
          <cell r="E876">
            <v>18789.47</v>
          </cell>
          <cell r="F876">
            <v>18789.47</v>
          </cell>
          <cell r="G876">
            <v>18789.47</v>
          </cell>
          <cell r="H876">
            <v>18789.47</v>
          </cell>
          <cell r="I876">
            <v>18789.47</v>
          </cell>
          <cell r="J876">
            <v>18789.47</v>
          </cell>
          <cell r="K876">
            <v>18789.47</v>
          </cell>
          <cell r="L876">
            <v>18789.47</v>
          </cell>
          <cell r="M876">
            <v>18789.47</v>
          </cell>
          <cell r="N876">
            <v>18789.47</v>
          </cell>
          <cell r="O876">
            <v>18789.47</v>
          </cell>
        </row>
        <row r="877">
          <cell r="A877">
            <v>18789.47</v>
          </cell>
          <cell r="B877">
            <v>18789.47</v>
          </cell>
          <cell r="C877">
            <v>18789.47</v>
          </cell>
          <cell r="D877">
            <v>18789.47</v>
          </cell>
          <cell r="E877">
            <v>18789.47</v>
          </cell>
          <cell r="F877">
            <v>18789.47</v>
          </cell>
          <cell r="G877">
            <v>18789.47</v>
          </cell>
          <cell r="H877">
            <v>18789.47</v>
          </cell>
          <cell r="I877">
            <v>18789.47</v>
          </cell>
          <cell r="J877">
            <v>18789.47</v>
          </cell>
          <cell r="K877">
            <v>18789.47</v>
          </cell>
          <cell r="L877">
            <v>18789.47</v>
          </cell>
          <cell r="M877">
            <v>18789.47</v>
          </cell>
          <cell r="N877">
            <v>18789.47</v>
          </cell>
          <cell r="O877">
            <v>18789.47</v>
          </cell>
        </row>
        <row r="878">
          <cell r="A878">
            <v>18789.47</v>
          </cell>
          <cell r="B878">
            <v>18789.47</v>
          </cell>
          <cell r="C878">
            <v>18789.47</v>
          </cell>
          <cell r="D878">
            <v>18789.47</v>
          </cell>
          <cell r="E878">
            <v>18789.47</v>
          </cell>
          <cell r="F878">
            <v>18789.47</v>
          </cell>
          <cell r="G878">
            <v>18789.47</v>
          </cell>
          <cell r="H878">
            <v>18789.47</v>
          </cell>
          <cell r="I878">
            <v>18789.47</v>
          </cell>
          <cell r="J878">
            <v>18789.47</v>
          </cell>
          <cell r="K878">
            <v>18789.47</v>
          </cell>
          <cell r="L878">
            <v>18789.47</v>
          </cell>
          <cell r="M878">
            <v>18789.47</v>
          </cell>
          <cell r="N878">
            <v>18789.47</v>
          </cell>
          <cell r="O878">
            <v>18789.47</v>
          </cell>
        </row>
        <row r="879">
          <cell r="A879">
            <v>18789.47</v>
          </cell>
          <cell r="B879">
            <v>18789.47</v>
          </cell>
          <cell r="C879">
            <v>18789.47</v>
          </cell>
          <cell r="D879">
            <v>18789.47</v>
          </cell>
          <cell r="E879">
            <v>18789.47</v>
          </cell>
          <cell r="F879">
            <v>18789.47</v>
          </cell>
          <cell r="G879">
            <v>18789.47</v>
          </cell>
          <cell r="H879">
            <v>18789.47</v>
          </cell>
          <cell r="I879">
            <v>18789.47</v>
          </cell>
          <cell r="J879">
            <v>18789.47</v>
          </cell>
          <cell r="K879">
            <v>18789.47</v>
          </cell>
          <cell r="L879">
            <v>18789.47</v>
          </cell>
          <cell r="M879">
            <v>18789.47</v>
          </cell>
          <cell r="N879">
            <v>18789.47</v>
          </cell>
          <cell r="O879">
            <v>18789.47</v>
          </cell>
        </row>
        <row r="880">
          <cell r="A880">
            <v>18789.47</v>
          </cell>
          <cell r="B880">
            <v>18789.47</v>
          </cell>
          <cell r="C880">
            <v>18789.47</v>
          </cell>
          <cell r="D880">
            <v>18789.47</v>
          </cell>
          <cell r="E880">
            <v>18789.47</v>
          </cell>
          <cell r="F880">
            <v>18789.47</v>
          </cell>
          <cell r="G880">
            <v>18789.47</v>
          </cell>
          <cell r="H880">
            <v>18789.47</v>
          </cell>
          <cell r="I880">
            <v>18789.47</v>
          </cell>
          <cell r="J880">
            <v>18789.47</v>
          </cell>
          <cell r="K880">
            <v>18789.47</v>
          </cell>
          <cell r="L880">
            <v>18789.47</v>
          </cell>
          <cell r="M880">
            <v>18789.47</v>
          </cell>
          <cell r="N880">
            <v>18789.47</v>
          </cell>
          <cell r="O880">
            <v>18789.47</v>
          </cell>
        </row>
        <row r="881">
          <cell r="A881">
            <v>18789.47</v>
          </cell>
          <cell r="B881">
            <v>18789.47</v>
          </cell>
          <cell r="C881">
            <v>18789.47</v>
          </cell>
          <cell r="D881">
            <v>18789.47</v>
          </cell>
          <cell r="E881">
            <v>18789.47</v>
          </cell>
          <cell r="F881">
            <v>18789.47</v>
          </cell>
          <cell r="G881">
            <v>18789.47</v>
          </cell>
          <cell r="H881">
            <v>18789.47</v>
          </cell>
          <cell r="I881">
            <v>18789.47</v>
          </cell>
          <cell r="J881">
            <v>18789.47</v>
          </cell>
          <cell r="K881">
            <v>18789.47</v>
          </cell>
          <cell r="L881">
            <v>18789.47</v>
          </cell>
          <cell r="M881">
            <v>18789.47</v>
          </cell>
          <cell r="N881">
            <v>18789.47</v>
          </cell>
          <cell r="O881">
            <v>18789.47</v>
          </cell>
        </row>
        <row r="882">
          <cell r="A882">
            <v>18789.47</v>
          </cell>
          <cell r="B882">
            <v>18789.47</v>
          </cell>
          <cell r="C882">
            <v>18789.47</v>
          </cell>
          <cell r="D882">
            <v>18789.47</v>
          </cell>
          <cell r="E882">
            <v>18789.47</v>
          </cell>
          <cell r="F882">
            <v>18789.47</v>
          </cell>
          <cell r="G882">
            <v>18789.47</v>
          </cell>
          <cell r="H882">
            <v>18789.47</v>
          </cell>
          <cell r="I882">
            <v>18789.47</v>
          </cell>
          <cell r="J882">
            <v>18789.47</v>
          </cell>
          <cell r="K882">
            <v>18789.47</v>
          </cell>
          <cell r="L882">
            <v>18789.47</v>
          </cell>
          <cell r="M882">
            <v>18789.47</v>
          </cell>
          <cell r="N882">
            <v>18789.47</v>
          </cell>
          <cell r="O882">
            <v>18789.47</v>
          </cell>
        </row>
        <row r="883">
          <cell r="A883">
            <v>18789.47</v>
          </cell>
          <cell r="B883">
            <v>18789.47</v>
          </cell>
          <cell r="C883">
            <v>18789.47</v>
          </cell>
          <cell r="D883">
            <v>18789.47</v>
          </cell>
          <cell r="E883">
            <v>18789.47</v>
          </cell>
          <cell r="F883">
            <v>18789.47</v>
          </cell>
          <cell r="G883">
            <v>18789.47</v>
          </cell>
          <cell r="H883">
            <v>18789.47</v>
          </cell>
          <cell r="I883">
            <v>18789.47</v>
          </cell>
          <cell r="J883">
            <v>18789.47</v>
          </cell>
          <cell r="K883">
            <v>18789.47</v>
          </cell>
          <cell r="L883">
            <v>18789.47</v>
          </cell>
          <cell r="M883">
            <v>18789.47</v>
          </cell>
          <cell r="N883">
            <v>18789.47</v>
          </cell>
          <cell r="O883">
            <v>18789.47</v>
          </cell>
        </row>
        <row r="884">
          <cell r="A884">
            <v>18789.47</v>
          </cell>
          <cell r="B884">
            <v>18789.47</v>
          </cell>
          <cell r="C884">
            <v>18789.47</v>
          </cell>
          <cell r="D884">
            <v>18789.47</v>
          </cell>
          <cell r="E884">
            <v>18789.47</v>
          </cell>
          <cell r="F884">
            <v>18789.47</v>
          </cell>
          <cell r="G884">
            <v>18789.47</v>
          </cell>
          <cell r="H884">
            <v>18789.47</v>
          </cell>
          <cell r="I884">
            <v>18789.47</v>
          </cell>
          <cell r="J884">
            <v>18789.47</v>
          </cell>
          <cell r="K884">
            <v>18789.47</v>
          </cell>
          <cell r="L884">
            <v>18789.47</v>
          </cell>
          <cell r="M884">
            <v>18789.47</v>
          </cell>
          <cell r="N884">
            <v>18789.47</v>
          </cell>
          <cell r="O884">
            <v>18789.47</v>
          </cell>
        </row>
        <row r="885">
          <cell r="A885">
            <v>18789.47</v>
          </cell>
          <cell r="B885">
            <v>18789.47</v>
          </cell>
          <cell r="C885">
            <v>18789.47</v>
          </cell>
          <cell r="D885">
            <v>18789.47</v>
          </cell>
          <cell r="E885">
            <v>18789.47</v>
          </cell>
          <cell r="F885">
            <v>18789.47</v>
          </cell>
          <cell r="G885">
            <v>18789.47</v>
          </cell>
          <cell r="H885">
            <v>18789.47</v>
          </cell>
          <cell r="I885">
            <v>18789.47</v>
          </cell>
          <cell r="J885">
            <v>18789.47</v>
          </cell>
          <cell r="K885">
            <v>18789.47</v>
          </cell>
          <cell r="L885">
            <v>18789.47</v>
          </cell>
          <cell r="M885">
            <v>18789.47</v>
          </cell>
          <cell r="N885">
            <v>18789.47</v>
          </cell>
          <cell r="O885">
            <v>18789.47</v>
          </cell>
        </row>
        <row r="886">
          <cell r="A886">
            <v>18789.47</v>
          </cell>
          <cell r="B886">
            <v>18789.47</v>
          </cell>
          <cell r="C886">
            <v>18789.47</v>
          </cell>
          <cell r="D886">
            <v>18789.47</v>
          </cell>
          <cell r="E886">
            <v>18789.47</v>
          </cell>
          <cell r="F886">
            <v>18789.47</v>
          </cell>
          <cell r="G886">
            <v>18789.47</v>
          </cell>
          <cell r="H886">
            <v>18789.47</v>
          </cell>
          <cell r="I886">
            <v>18789.47</v>
          </cell>
          <cell r="J886">
            <v>18789.47</v>
          </cell>
          <cell r="K886">
            <v>18789.47</v>
          </cell>
          <cell r="L886">
            <v>18789.47</v>
          </cell>
          <cell r="M886">
            <v>18789.47</v>
          </cell>
          <cell r="N886">
            <v>18789.47</v>
          </cell>
          <cell r="O886">
            <v>18789.47</v>
          </cell>
        </row>
        <row r="887">
          <cell r="A887">
            <v>18789.47</v>
          </cell>
          <cell r="B887">
            <v>18789.47</v>
          </cell>
          <cell r="C887">
            <v>18789.47</v>
          </cell>
          <cell r="D887">
            <v>18789.47</v>
          </cell>
          <cell r="E887">
            <v>18789.47</v>
          </cell>
          <cell r="F887">
            <v>18789.47</v>
          </cell>
          <cell r="G887">
            <v>18789.47</v>
          </cell>
          <cell r="H887">
            <v>18789.47</v>
          </cell>
          <cell r="I887">
            <v>18789.47</v>
          </cell>
          <cell r="J887">
            <v>18789.47</v>
          </cell>
          <cell r="K887">
            <v>18789.47</v>
          </cell>
          <cell r="L887">
            <v>18789.47</v>
          </cell>
          <cell r="M887">
            <v>18789.47</v>
          </cell>
          <cell r="N887">
            <v>18789.47</v>
          </cell>
          <cell r="O887">
            <v>18789.47</v>
          </cell>
        </row>
        <row r="888">
          <cell r="A888">
            <v>18789.47</v>
          </cell>
          <cell r="B888">
            <v>18789.47</v>
          </cell>
          <cell r="C888">
            <v>18789.47</v>
          </cell>
          <cell r="D888">
            <v>18789.47</v>
          </cell>
          <cell r="E888">
            <v>18789.47</v>
          </cell>
          <cell r="F888">
            <v>18789.47</v>
          </cell>
          <cell r="G888">
            <v>18789.47</v>
          </cell>
          <cell r="H888">
            <v>18789.47</v>
          </cell>
          <cell r="I888">
            <v>18789.47</v>
          </cell>
          <cell r="J888">
            <v>18789.47</v>
          </cell>
          <cell r="K888">
            <v>18789.47</v>
          </cell>
          <cell r="L888">
            <v>18789.47</v>
          </cell>
          <cell r="M888">
            <v>18789.47</v>
          </cell>
          <cell r="N888">
            <v>18789.47</v>
          </cell>
          <cell r="O888">
            <v>18789.47</v>
          </cell>
        </row>
        <row r="889">
          <cell r="A889">
            <v>18789.47</v>
          </cell>
          <cell r="B889">
            <v>18789.47</v>
          </cell>
          <cell r="C889">
            <v>18789.47</v>
          </cell>
          <cell r="D889">
            <v>18789.47</v>
          </cell>
          <cell r="E889">
            <v>18789.47</v>
          </cell>
          <cell r="F889">
            <v>18789.47</v>
          </cell>
          <cell r="G889">
            <v>18789.47</v>
          </cell>
          <cell r="H889">
            <v>18789.47</v>
          </cell>
          <cell r="I889">
            <v>18789.47</v>
          </cell>
          <cell r="J889">
            <v>18789.47</v>
          </cell>
          <cell r="K889">
            <v>18789.47</v>
          </cell>
          <cell r="L889">
            <v>18789.47</v>
          </cell>
          <cell r="M889">
            <v>18789.47</v>
          </cell>
          <cell r="N889">
            <v>18789.47</v>
          </cell>
          <cell r="O889">
            <v>18789.47</v>
          </cell>
        </row>
        <row r="890">
          <cell r="A890">
            <v>18789.47</v>
          </cell>
          <cell r="B890">
            <v>18789.47</v>
          </cell>
          <cell r="C890">
            <v>18789.47</v>
          </cell>
          <cell r="D890">
            <v>18789.47</v>
          </cell>
          <cell r="E890">
            <v>18789.47</v>
          </cell>
          <cell r="F890">
            <v>18789.47</v>
          </cell>
          <cell r="G890">
            <v>18789.47</v>
          </cell>
          <cell r="H890">
            <v>18789.47</v>
          </cell>
          <cell r="I890">
            <v>18789.47</v>
          </cell>
          <cell r="J890">
            <v>18789.47</v>
          </cell>
          <cell r="K890">
            <v>18789.47</v>
          </cell>
          <cell r="L890">
            <v>18789.47</v>
          </cell>
          <cell r="M890">
            <v>18789.47</v>
          </cell>
          <cell r="N890">
            <v>18789.47</v>
          </cell>
          <cell r="O890">
            <v>18789.47</v>
          </cell>
        </row>
        <row r="891">
          <cell r="A891">
            <v>18789.47</v>
          </cell>
          <cell r="B891">
            <v>18789.47</v>
          </cell>
          <cell r="C891">
            <v>18789.47</v>
          </cell>
          <cell r="D891">
            <v>18789.47</v>
          </cell>
          <cell r="E891">
            <v>18789.47</v>
          </cell>
          <cell r="F891">
            <v>18789.47</v>
          </cell>
          <cell r="G891">
            <v>18789.47</v>
          </cell>
          <cell r="H891">
            <v>18789.47</v>
          </cell>
          <cell r="I891">
            <v>18789.47</v>
          </cell>
          <cell r="J891">
            <v>18789.47</v>
          </cell>
          <cell r="K891">
            <v>18789.47</v>
          </cell>
          <cell r="L891">
            <v>18789.47</v>
          </cell>
          <cell r="M891">
            <v>18789.47</v>
          </cell>
          <cell r="N891">
            <v>18789.47</v>
          </cell>
          <cell r="O891">
            <v>18789.47</v>
          </cell>
        </row>
        <row r="892">
          <cell r="A892">
            <v>18789.47</v>
          </cell>
          <cell r="B892">
            <v>18789.47</v>
          </cell>
          <cell r="C892">
            <v>18789.47</v>
          </cell>
          <cell r="D892">
            <v>18789.47</v>
          </cell>
          <cell r="E892">
            <v>18789.47</v>
          </cell>
          <cell r="F892">
            <v>18789.47</v>
          </cell>
          <cell r="G892">
            <v>18789.47</v>
          </cell>
          <cell r="H892">
            <v>18789.47</v>
          </cell>
          <cell r="I892">
            <v>18789.47</v>
          </cell>
          <cell r="J892">
            <v>18789.47</v>
          </cell>
          <cell r="K892">
            <v>18789.47</v>
          </cell>
          <cell r="L892">
            <v>18789.47</v>
          </cell>
          <cell r="M892">
            <v>18789.47</v>
          </cell>
          <cell r="N892">
            <v>18789.47</v>
          </cell>
          <cell r="O892">
            <v>18789.47</v>
          </cell>
        </row>
        <row r="893">
          <cell r="A893">
            <v>18789.47</v>
          </cell>
          <cell r="B893">
            <v>18789.47</v>
          </cell>
          <cell r="C893">
            <v>18789.47</v>
          </cell>
          <cell r="D893">
            <v>18789.47</v>
          </cell>
          <cell r="E893">
            <v>18789.47</v>
          </cell>
          <cell r="F893">
            <v>18789.47</v>
          </cell>
          <cell r="G893">
            <v>18789.47</v>
          </cell>
          <cell r="H893">
            <v>18789.47</v>
          </cell>
          <cell r="I893">
            <v>18789.47</v>
          </cell>
          <cell r="J893">
            <v>18789.47</v>
          </cell>
          <cell r="K893">
            <v>18789.47</v>
          </cell>
          <cell r="L893">
            <v>18789.47</v>
          </cell>
          <cell r="M893">
            <v>18789.47</v>
          </cell>
          <cell r="N893">
            <v>18789.47</v>
          </cell>
          <cell r="O893">
            <v>18789.47</v>
          </cell>
        </row>
        <row r="894">
          <cell r="A894">
            <v>18789.47</v>
          </cell>
          <cell r="B894">
            <v>18789.47</v>
          </cell>
          <cell r="C894">
            <v>18789.47</v>
          </cell>
          <cell r="D894">
            <v>18789.47</v>
          </cell>
          <cell r="E894">
            <v>18789.47</v>
          </cell>
          <cell r="F894">
            <v>18789.47</v>
          </cell>
          <cell r="G894">
            <v>18789.47</v>
          </cell>
          <cell r="H894">
            <v>18789.47</v>
          </cell>
          <cell r="I894">
            <v>18789.47</v>
          </cell>
          <cell r="J894">
            <v>18789.47</v>
          </cell>
          <cell r="K894">
            <v>18789.47</v>
          </cell>
          <cell r="L894">
            <v>18789.47</v>
          </cell>
          <cell r="M894">
            <v>18789.47</v>
          </cell>
          <cell r="N894">
            <v>18789.47</v>
          </cell>
          <cell r="O894">
            <v>18789.47</v>
          </cell>
        </row>
        <row r="895">
          <cell r="A895">
            <v>18789.47</v>
          </cell>
          <cell r="B895">
            <v>18789.47</v>
          </cell>
          <cell r="C895">
            <v>18789.47</v>
          </cell>
          <cell r="D895">
            <v>18789.47</v>
          </cell>
          <cell r="E895">
            <v>18789.47</v>
          </cell>
          <cell r="F895">
            <v>18789.47</v>
          </cell>
          <cell r="G895">
            <v>18789.47</v>
          </cell>
          <cell r="H895">
            <v>18789.47</v>
          </cell>
          <cell r="I895">
            <v>18789.47</v>
          </cell>
          <cell r="J895">
            <v>18789.47</v>
          </cell>
          <cell r="K895">
            <v>18789.47</v>
          </cell>
          <cell r="L895">
            <v>18789.47</v>
          </cell>
          <cell r="M895">
            <v>18789.47</v>
          </cell>
          <cell r="N895">
            <v>18789.47</v>
          </cell>
          <cell r="O895">
            <v>18789.47</v>
          </cell>
        </row>
        <row r="896">
          <cell r="A896">
            <v>18789.47</v>
          </cell>
          <cell r="B896">
            <v>18789.47</v>
          </cell>
          <cell r="C896">
            <v>18789.47</v>
          </cell>
          <cell r="D896">
            <v>18789.47</v>
          </cell>
          <cell r="E896">
            <v>18789.47</v>
          </cell>
          <cell r="F896">
            <v>18789.47</v>
          </cell>
          <cell r="G896">
            <v>18789.47</v>
          </cell>
          <cell r="H896">
            <v>18789.47</v>
          </cell>
          <cell r="I896">
            <v>18789.47</v>
          </cell>
          <cell r="J896">
            <v>18789.47</v>
          </cell>
          <cell r="K896">
            <v>18789.47</v>
          </cell>
          <cell r="L896">
            <v>18789.47</v>
          </cell>
          <cell r="M896">
            <v>18789.47</v>
          </cell>
          <cell r="N896">
            <v>18789.47</v>
          </cell>
          <cell r="O896">
            <v>18789.47</v>
          </cell>
        </row>
        <row r="897">
          <cell r="A897">
            <v>18789.47</v>
          </cell>
          <cell r="B897">
            <v>18789.47</v>
          </cell>
          <cell r="C897">
            <v>18789.47</v>
          </cell>
          <cell r="D897">
            <v>18789.47</v>
          </cell>
          <cell r="E897">
            <v>18789.47</v>
          </cell>
          <cell r="F897">
            <v>18789.47</v>
          </cell>
          <cell r="G897">
            <v>18789.47</v>
          </cell>
          <cell r="H897">
            <v>18789.47</v>
          </cell>
          <cell r="I897">
            <v>18789.47</v>
          </cell>
          <cell r="J897">
            <v>18789.47</v>
          </cell>
          <cell r="K897">
            <v>18789.47</v>
          </cell>
          <cell r="L897">
            <v>18789.47</v>
          </cell>
          <cell r="M897">
            <v>18789.47</v>
          </cell>
          <cell r="N897">
            <v>18789.47</v>
          </cell>
          <cell r="O897">
            <v>18789.47</v>
          </cell>
        </row>
        <row r="898">
          <cell r="A898">
            <v>18789.47</v>
          </cell>
          <cell r="B898">
            <v>18789.47</v>
          </cell>
          <cell r="C898">
            <v>18789.47</v>
          </cell>
          <cell r="D898">
            <v>18789.47</v>
          </cell>
          <cell r="E898">
            <v>18789.47</v>
          </cell>
          <cell r="F898">
            <v>18789.47</v>
          </cell>
          <cell r="G898">
            <v>18789.47</v>
          </cell>
          <cell r="H898">
            <v>18789.47</v>
          </cell>
          <cell r="I898">
            <v>18789.47</v>
          </cell>
          <cell r="J898">
            <v>18789.47</v>
          </cell>
          <cell r="K898">
            <v>18789.47</v>
          </cell>
          <cell r="L898">
            <v>18789.47</v>
          </cell>
          <cell r="M898">
            <v>18789.47</v>
          </cell>
          <cell r="N898">
            <v>18789.47</v>
          </cell>
          <cell r="O898">
            <v>18789.47</v>
          </cell>
        </row>
        <row r="899">
          <cell r="A899">
            <v>18789.47</v>
          </cell>
          <cell r="B899">
            <v>18789.47</v>
          </cell>
          <cell r="C899">
            <v>18789.47</v>
          </cell>
          <cell r="D899">
            <v>18789.47</v>
          </cell>
          <cell r="E899">
            <v>18789.47</v>
          </cell>
          <cell r="F899">
            <v>18789.47</v>
          </cell>
          <cell r="G899">
            <v>18789.47</v>
          </cell>
          <cell r="H899">
            <v>18789.47</v>
          </cell>
          <cell r="I899">
            <v>18789.47</v>
          </cell>
          <cell r="J899">
            <v>18789.47</v>
          </cell>
          <cell r="K899">
            <v>18789.47</v>
          </cell>
          <cell r="L899">
            <v>18789.47</v>
          </cell>
          <cell r="M899">
            <v>18789.47</v>
          </cell>
          <cell r="N899">
            <v>18789.47</v>
          </cell>
          <cell r="O899">
            <v>18789.47</v>
          </cell>
        </row>
        <row r="900">
          <cell r="A900">
            <v>18789.47</v>
          </cell>
          <cell r="B900">
            <v>18789.47</v>
          </cell>
          <cell r="C900">
            <v>18789.47</v>
          </cell>
          <cell r="D900">
            <v>18789.47</v>
          </cell>
          <cell r="E900">
            <v>18789.47</v>
          </cell>
          <cell r="F900">
            <v>18789.47</v>
          </cell>
          <cell r="G900">
            <v>18789.47</v>
          </cell>
          <cell r="H900">
            <v>18789.47</v>
          </cell>
          <cell r="I900">
            <v>18789.47</v>
          </cell>
          <cell r="J900">
            <v>18789.47</v>
          </cell>
          <cell r="K900">
            <v>18789.47</v>
          </cell>
          <cell r="L900">
            <v>18789.47</v>
          </cell>
          <cell r="M900">
            <v>18789.47</v>
          </cell>
          <cell r="N900">
            <v>18789.47</v>
          </cell>
          <cell r="O900">
            <v>18789.47</v>
          </cell>
        </row>
        <row r="901">
          <cell r="A901">
            <v>18789.47</v>
          </cell>
          <cell r="B901">
            <v>18789.47</v>
          </cell>
          <cell r="C901">
            <v>18789.47</v>
          </cell>
          <cell r="D901">
            <v>18789.47</v>
          </cell>
          <cell r="E901">
            <v>18789.47</v>
          </cell>
          <cell r="F901">
            <v>18789.47</v>
          </cell>
          <cell r="G901">
            <v>18789.47</v>
          </cell>
          <cell r="H901">
            <v>18789.47</v>
          </cell>
          <cell r="I901">
            <v>18789.47</v>
          </cell>
          <cell r="J901">
            <v>18789.47</v>
          </cell>
          <cell r="K901">
            <v>18789.47</v>
          </cell>
          <cell r="L901">
            <v>18789.47</v>
          </cell>
          <cell r="M901">
            <v>18789.47</v>
          </cell>
          <cell r="N901">
            <v>18789.47</v>
          </cell>
          <cell r="O901">
            <v>18789.47</v>
          </cell>
        </row>
        <row r="902">
          <cell r="A902">
            <v>18789.47</v>
          </cell>
          <cell r="B902">
            <v>18789.47</v>
          </cell>
          <cell r="C902">
            <v>18789.47</v>
          </cell>
          <cell r="D902">
            <v>18789.47</v>
          </cell>
          <cell r="E902">
            <v>18789.47</v>
          </cell>
          <cell r="F902">
            <v>18789.47</v>
          </cell>
          <cell r="G902">
            <v>18789.47</v>
          </cell>
          <cell r="H902">
            <v>18789.47</v>
          </cell>
          <cell r="I902">
            <v>18789.47</v>
          </cell>
          <cell r="J902">
            <v>18789.47</v>
          </cell>
          <cell r="K902">
            <v>18789.47</v>
          </cell>
          <cell r="L902">
            <v>18789.47</v>
          </cell>
          <cell r="M902">
            <v>18789.47</v>
          </cell>
          <cell r="N902">
            <v>18789.47</v>
          </cell>
          <cell r="O902">
            <v>18789.47</v>
          </cell>
        </row>
        <row r="903">
          <cell r="A903">
            <v>18789.47</v>
          </cell>
          <cell r="B903">
            <v>18789.47</v>
          </cell>
          <cell r="C903">
            <v>18789.47</v>
          </cell>
          <cell r="D903">
            <v>18789.47</v>
          </cell>
          <cell r="E903">
            <v>18789.47</v>
          </cell>
          <cell r="F903">
            <v>18789.47</v>
          </cell>
          <cell r="G903">
            <v>18789.47</v>
          </cell>
          <cell r="H903">
            <v>18789.47</v>
          </cell>
          <cell r="I903">
            <v>18789.47</v>
          </cell>
          <cell r="J903">
            <v>18789.47</v>
          </cell>
          <cell r="K903">
            <v>18789.47</v>
          </cell>
          <cell r="L903">
            <v>18789.47</v>
          </cell>
          <cell r="M903">
            <v>18789.47</v>
          </cell>
          <cell r="N903">
            <v>18789.47</v>
          </cell>
          <cell r="O903">
            <v>18789.47</v>
          </cell>
        </row>
        <row r="904">
          <cell r="A904">
            <v>18789.47</v>
          </cell>
          <cell r="B904">
            <v>18789.47</v>
          </cell>
          <cell r="C904">
            <v>18789.47</v>
          </cell>
          <cell r="D904">
            <v>18789.47</v>
          </cell>
          <cell r="E904">
            <v>18789.47</v>
          </cell>
          <cell r="F904">
            <v>18789.47</v>
          </cell>
          <cell r="G904">
            <v>18789.47</v>
          </cell>
          <cell r="H904">
            <v>18789.47</v>
          </cell>
          <cell r="I904">
            <v>18789.47</v>
          </cell>
          <cell r="J904">
            <v>18789.47</v>
          </cell>
          <cell r="K904">
            <v>18789.47</v>
          </cell>
          <cell r="L904">
            <v>18789.47</v>
          </cell>
          <cell r="M904">
            <v>18789.47</v>
          </cell>
          <cell r="N904">
            <v>18789.47</v>
          </cell>
          <cell r="O904">
            <v>18789.47</v>
          </cell>
        </row>
        <row r="905">
          <cell r="A905">
            <v>18789.47</v>
          </cell>
          <cell r="B905">
            <v>18789.47</v>
          </cell>
          <cell r="C905">
            <v>18789.47</v>
          </cell>
          <cell r="D905">
            <v>18789.47</v>
          </cell>
          <cell r="E905">
            <v>18789.47</v>
          </cell>
          <cell r="F905">
            <v>18789.47</v>
          </cell>
          <cell r="G905">
            <v>18789.47</v>
          </cell>
          <cell r="H905">
            <v>18789.47</v>
          </cell>
          <cell r="I905">
            <v>18789.47</v>
          </cell>
          <cell r="J905">
            <v>18789.47</v>
          </cell>
          <cell r="K905">
            <v>18789.47</v>
          </cell>
          <cell r="L905">
            <v>18789.47</v>
          </cell>
          <cell r="M905">
            <v>18789.47</v>
          </cell>
          <cell r="N905">
            <v>18789.47</v>
          </cell>
          <cell r="O905">
            <v>18789.47</v>
          </cell>
        </row>
        <row r="906">
          <cell r="A906">
            <v>18789.47</v>
          </cell>
          <cell r="B906">
            <v>18789.47</v>
          </cell>
          <cell r="C906">
            <v>18789.47</v>
          </cell>
          <cell r="D906">
            <v>18789.47</v>
          </cell>
          <cell r="E906">
            <v>18789.47</v>
          </cell>
          <cell r="F906">
            <v>18789.47</v>
          </cell>
          <cell r="G906">
            <v>18789.47</v>
          </cell>
          <cell r="H906">
            <v>18789.47</v>
          </cell>
          <cell r="I906">
            <v>18789.47</v>
          </cell>
          <cell r="J906">
            <v>18789.47</v>
          </cell>
          <cell r="K906">
            <v>18789.47</v>
          </cell>
          <cell r="L906">
            <v>18789.47</v>
          </cell>
          <cell r="M906">
            <v>18789.47</v>
          </cell>
          <cell r="N906">
            <v>18789.47</v>
          </cell>
          <cell r="O906">
            <v>18789.47</v>
          </cell>
        </row>
        <row r="907">
          <cell r="A907">
            <v>18789.47</v>
          </cell>
          <cell r="B907">
            <v>18789.47</v>
          </cell>
          <cell r="C907">
            <v>18789.47</v>
          </cell>
          <cell r="D907">
            <v>18789.47</v>
          </cell>
          <cell r="E907">
            <v>18789.47</v>
          </cell>
          <cell r="F907">
            <v>18789.47</v>
          </cell>
          <cell r="G907">
            <v>18789.47</v>
          </cell>
          <cell r="H907">
            <v>18789.47</v>
          </cell>
          <cell r="I907">
            <v>18789.47</v>
          </cell>
          <cell r="J907">
            <v>18789.47</v>
          </cell>
          <cell r="K907">
            <v>18789.47</v>
          </cell>
          <cell r="L907">
            <v>18789.47</v>
          </cell>
          <cell r="M907">
            <v>18789.47</v>
          </cell>
          <cell r="N907">
            <v>18789.47</v>
          </cell>
          <cell r="O907">
            <v>18789.47</v>
          </cell>
        </row>
        <row r="908">
          <cell r="A908">
            <v>18789.47</v>
          </cell>
          <cell r="B908">
            <v>18789.47</v>
          </cell>
          <cell r="C908">
            <v>18789.47</v>
          </cell>
          <cell r="D908">
            <v>18789.47</v>
          </cell>
          <cell r="E908">
            <v>18789.47</v>
          </cell>
          <cell r="F908">
            <v>18789.47</v>
          </cell>
          <cell r="G908">
            <v>18789.47</v>
          </cell>
          <cell r="H908">
            <v>18789.47</v>
          </cell>
          <cell r="I908">
            <v>18789.47</v>
          </cell>
          <cell r="J908">
            <v>18789.47</v>
          </cell>
          <cell r="K908">
            <v>18789.47</v>
          </cell>
          <cell r="L908">
            <v>18789.47</v>
          </cell>
          <cell r="M908">
            <v>18789.47</v>
          </cell>
          <cell r="N908">
            <v>18789.47</v>
          </cell>
          <cell r="O908">
            <v>18789.47</v>
          </cell>
        </row>
        <row r="909">
          <cell r="A909">
            <v>18789.47</v>
          </cell>
          <cell r="B909">
            <v>18789.47</v>
          </cell>
          <cell r="C909">
            <v>18789.47</v>
          </cell>
          <cell r="D909">
            <v>18789.47</v>
          </cell>
          <cell r="E909">
            <v>18789.47</v>
          </cell>
          <cell r="F909">
            <v>18789.47</v>
          </cell>
          <cell r="G909">
            <v>18789.47</v>
          </cell>
          <cell r="H909">
            <v>18789.47</v>
          </cell>
          <cell r="I909">
            <v>18789.47</v>
          </cell>
          <cell r="J909">
            <v>18789.47</v>
          </cell>
          <cell r="K909">
            <v>18789.47</v>
          </cell>
          <cell r="L909">
            <v>18789.47</v>
          </cell>
          <cell r="M909">
            <v>18789.47</v>
          </cell>
          <cell r="N909">
            <v>18789.47</v>
          </cell>
          <cell r="O909">
            <v>18789.47</v>
          </cell>
        </row>
        <row r="910">
          <cell r="A910">
            <v>18789.47</v>
          </cell>
          <cell r="B910">
            <v>18789.47</v>
          </cell>
          <cell r="C910">
            <v>18789.47</v>
          </cell>
          <cell r="D910">
            <v>18789.47</v>
          </cell>
          <cell r="E910">
            <v>18789.47</v>
          </cell>
          <cell r="F910">
            <v>18789.47</v>
          </cell>
          <cell r="G910">
            <v>18789.47</v>
          </cell>
          <cell r="H910">
            <v>18789.47</v>
          </cell>
          <cell r="I910">
            <v>18789.47</v>
          </cell>
          <cell r="J910">
            <v>18789.47</v>
          </cell>
          <cell r="K910">
            <v>18789.47</v>
          </cell>
          <cell r="L910">
            <v>18789.47</v>
          </cell>
          <cell r="M910">
            <v>18789.47</v>
          </cell>
          <cell r="N910">
            <v>18789.47</v>
          </cell>
          <cell r="O910">
            <v>18789.47</v>
          </cell>
        </row>
        <row r="911">
          <cell r="A911">
            <v>18789.47</v>
          </cell>
          <cell r="B911">
            <v>18789.47</v>
          </cell>
          <cell r="C911">
            <v>18789.47</v>
          </cell>
          <cell r="D911">
            <v>18789.47</v>
          </cell>
          <cell r="E911">
            <v>18789.47</v>
          </cell>
          <cell r="F911">
            <v>18789.47</v>
          </cell>
          <cell r="G911">
            <v>18789.47</v>
          </cell>
          <cell r="H911">
            <v>18789.47</v>
          </cell>
          <cell r="I911">
            <v>18789.47</v>
          </cell>
          <cell r="J911">
            <v>18789.47</v>
          </cell>
          <cell r="K911">
            <v>18789.47</v>
          </cell>
          <cell r="L911">
            <v>18789.47</v>
          </cell>
          <cell r="M911">
            <v>18789.47</v>
          </cell>
          <cell r="N911">
            <v>18789.47</v>
          </cell>
          <cell r="O911">
            <v>18789.47</v>
          </cell>
        </row>
        <row r="912">
          <cell r="A912">
            <v>18789.47</v>
          </cell>
          <cell r="B912">
            <v>18789.47</v>
          </cell>
          <cell r="C912">
            <v>18789.47</v>
          </cell>
          <cell r="D912">
            <v>18789.47</v>
          </cell>
          <cell r="E912">
            <v>18789.47</v>
          </cell>
          <cell r="F912">
            <v>18789.47</v>
          </cell>
          <cell r="G912">
            <v>18789.47</v>
          </cell>
          <cell r="H912">
            <v>18789.47</v>
          </cell>
          <cell r="I912">
            <v>18789.47</v>
          </cell>
          <cell r="J912">
            <v>18789.47</v>
          </cell>
          <cell r="K912">
            <v>18789.47</v>
          </cell>
          <cell r="L912">
            <v>18789.47</v>
          </cell>
          <cell r="M912">
            <v>18789.47</v>
          </cell>
          <cell r="N912">
            <v>18789.47</v>
          </cell>
          <cell r="O912">
            <v>18789.47</v>
          </cell>
        </row>
        <row r="913">
          <cell r="A913">
            <v>18789.47</v>
          </cell>
          <cell r="B913">
            <v>18789.47</v>
          </cell>
          <cell r="C913">
            <v>18789.47</v>
          </cell>
          <cell r="D913">
            <v>18789.47</v>
          </cell>
          <cell r="E913">
            <v>18789.47</v>
          </cell>
          <cell r="F913">
            <v>18789.47</v>
          </cell>
          <cell r="G913">
            <v>18789.47</v>
          </cell>
          <cell r="H913">
            <v>18789.47</v>
          </cell>
          <cell r="I913">
            <v>18789.47</v>
          </cell>
          <cell r="J913">
            <v>18789.47</v>
          </cell>
          <cell r="K913">
            <v>18789.47</v>
          </cell>
          <cell r="L913">
            <v>18789.47</v>
          </cell>
          <cell r="M913">
            <v>18789.47</v>
          </cell>
          <cell r="N913">
            <v>18789.47</v>
          </cell>
          <cell r="O913">
            <v>18789.47</v>
          </cell>
        </row>
        <row r="914">
          <cell r="A914">
            <v>18789.47</v>
          </cell>
          <cell r="B914">
            <v>18789.47</v>
          </cell>
          <cell r="C914">
            <v>18789.47</v>
          </cell>
          <cell r="D914">
            <v>18789.47</v>
          </cell>
          <cell r="E914">
            <v>18789.47</v>
          </cell>
          <cell r="F914">
            <v>18789.47</v>
          </cell>
          <cell r="G914">
            <v>18789.47</v>
          </cell>
          <cell r="H914">
            <v>18789.47</v>
          </cell>
          <cell r="I914">
            <v>18789.47</v>
          </cell>
          <cell r="J914">
            <v>18789.47</v>
          </cell>
          <cell r="K914">
            <v>18789.47</v>
          </cell>
          <cell r="L914">
            <v>18789.47</v>
          </cell>
          <cell r="M914">
            <v>18789.47</v>
          </cell>
          <cell r="N914">
            <v>18789.47</v>
          </cell>
          <cell r="O914">
            <v>18789.47</v>
          </cell>
        </row>
        <row r="915">
          <cell r="A915">
            <v>18789.47</v>
          </cell>
          <cell r="B915">
            <v>18789.47</v>
          </cell>
          <cell r="C915">
            <v>18789.47</v>
          </cell>
          <cell r="D915">
            <v>18789.47</v>
          </cell>
          <cell r="E915">
            <v>18789.47</v>
          </cell>
          <cell r="F915">
            <v>18789.47</v>
          </cell>
          <cell r="G915">
            <v>18789.47</v>
          </cell>
          <cell r="H915">
            <v>18789.47</v>
          </cell>
          <cell r="I915">
            <v>18789.47</v>
          </cell>
          <cell r="J915">
            <v>18789.47</v>
          </cell>
          <cell r="K915">
            <v>18789.47</v>
          </cell>
          <cell r="L915">
            <v>18789.47</v>
          </cell>
          <cell r="M915">
            <v>18789.47</v>
          </cell>
          <cell r="N915">
            <v>18789.47</v>
          </cell>
          <cell r="O915">
            <v>18789.47</v>
          </cell>
        </row>
        <row r="916">
          <cell r="A916">
            <v>18789.47</v>
          </cell>
          <cell r="B916">
            <v>18789.47</v>
          </cell>
          <cell r="C916">
            <v>18789.47</v>
          </cell>
          <cell r="D916">
            <v>18789.47</v>
          </cell>
          <cell r="E916">
            <v>18789.47</v>
          </cell>
          <cell r="F916">
            <v>18789.47</v>
          </cell>
          <cell r="G916">
            <v>18789.47</v>
          </cell>
          <cell r="H916">
            <v>18789.47</v>
          </cell>
          <cell r="I916">
            <v>18789.47</v>
          </cell>
          <cell r="J916">
            <v>18789.47</v>
          </cell>
          <cell r="K916">
            <v>18789.47</v>
          </cell>
          <cell r="L916">
            <v>18789.47</v>
          </cell>
          <cell r="M916">
            <v>18789.47</v>
          </cell>
          <cell r="N916">
            <v>18789.47</v>
          </cell>
          <cell r="O916">
            <v>18789.47</v>
          </cell>
        </row>
        <row r="917">
          <cell r="A917">
            <v>18789.47</v>
          </cell>
          <cell r="B917">
            <v>18789.47</v>
          </cell>
          <cell r="C917">
            <v>18789.47</v>
          </cell>
          <cell r="D917">
            <v>18789.47</v>
          </cell>
          <cell r="E917">
            <v>18789.47</v>
          </cell>
          <cell r="F917">
            <v>18789.47</v>
          </cell>
          <cell r="G917">
            <v>18789.47</v>
          </cell>
          <cell r="H917">
            <v>18789.47</v>
          </cell>
          <cell r="I917">
            <v>18789.47</v>
          </cell>
          <cell r="J917">
            <v>18789.47</v>
          </cell>
          <cell r="K917">
            <v>18789.47</v>
          </cell>
          <cell r="L917">
            <v>18789.47</v>
          </cell>
          <cell r="M917">
            <v>18789.47</v>
          </cell>
          <cell r="N917">
            <v>18789.47</v>
          </cell>
          <cell r="O917">
            <v>18789.47</v>
          </cell>
        </row>
        <row r="918">
          <cell r="A918">
            <v>18789.47</v>
          </cell>
          <cell r="B918">
            <v>18789.47</v>
          </cell>
          <cell r="C918">
            <v>18789.47</v>
          </cell>
          <cell r="D918">
            <v>18789.47</v>
          </cell>
          <cell r="E918">
            <v>18789.47</v>
          </cell>
          <cell r="F918">
            <v>18789.47</v>
          </cell>
          <cell r="G918">
            <v>18789.47</v>
          </cell>
          <cell r="H918">
            <v>18789.47</v>
          </cell>
          <cell r="I918">
            <v>18789.47</v>
          </cell>
          <cell r="J918">
            <v>18789.47</v>
          </cell>
          <cell r="K918">
            <v>18789.47</v>
          </cell>
          <cell r="L918">
            <v>18789.47</v>
          </cell>
          <cell r="M918">
            <v>18789.47</v>
          </cell>
          <cell r="N918">
            <v>18789.47</v>
          </cell>
          <cell r="O918">
            <v>18789.47</v>
          </cell>
        </row>
        <row r="919">
          <cell r="A919">
            <v>18789.47</v>
          </cell>
          <cell r="B919">
            <v>18789.47</v>
          </cell>
          <cell r="C919">
            <v>18789.47</v>
          </cell>
          <cell r="D919">
            <v>18789.47</v>
          </cell>
          <cell r="E919">
            <v>18789.47</v>
          </cell>
          <cell r="F919">
            <v>18789.47</v>
          </cell>
          <cell r="G919">
            <v>18789.47</v>
          </cell>
          <cell r="H919">
            <v>18789.47</v>
          </cell>
          <cell r="I919">
            <v>18789.47</v>
          </cell>
          <cell r="J919">
            <v>18789.47</v>
          </cell>
          <cell r="K919">
            <v>18789.47</v>
          </cell>
          <cell r="L919">
            <v>18789.47</v>
          </cell>
          <cell r="M919">
            <v>18789.47</v>
          </cell>
          <cell r="N919">
            <v>18789.47</v>
          </cell>
          <cell r="O919">
            <v>18789.47</v>
          </cell>
        </row>
        <row r="920">
          <cell r="A920">
            <v>18789.47</v>
          </cell>
          <cell r="B920">
            <v>18789.47</v>
          </cell>
          <cell r="C920">
            <v>18789.47</v>
          </cell>
          <cell r="D920">
            <v>18789.47</v>
          </cell>
          <cell r="E920">
            <v>18789.47</v>
          </cell>
          <cell r="F920">
            <v>18789.47</v>
          </cell>
          <cell r="G920">
            <v>18789.47</v>
          </cell>
          <cell r="H920">
            <v>18789.47</v>
          </cell>
          <cell r="I920">
            <v>18789.47</v>
          </cell>
          <cell r="J920">
            <v>18789.47</v>
          </cell>
          <cell r="K920">
            <v>18789.47</v>
          </cell>
          <cell r="L920">
            <v>18789.47</v>
          </cell>
          <cell r="M920">
            <v>18789.47</v>
          </cell>
          <cell r="N920">
            <v>18789.47</v>
          </cell>
          <cell r="O920">
            <v>18789.47</v>
          </cell>
        </row>
        <row r="921">
          <cell r="A921">
            <v>18789.47</v>
          </cell>
          <cell r="B921">
            <v>18789.47</v>
          </cell>
          <cell r="C921">
            <v>18789.47</v>
          </cell>
          <cell r="D921">
            <v>18789.47</v>
          </cell>
          <cell r="E921">
            <v>18789.47</v>
          </cell>
          <cell r="F921">
            <v>18789.47</v>
          </cell>
          <cell r="G921">
            <v>18789.47</v>
          </cell>
          <cell r="H921">
            <v>18789.47</v>
          </cell>
          <cell r="I921">
            <v>18789.47</v>
          </cell>
          <cell r="J921">
            <v>18789.47</v>
          </cell>
          <cell r="K921">
            <v>18789.47</v>
          </cell>
          <cell r="L921">
            <v>18789.47</v>
          </cell>
          <cell r="M921">
            <v>18789.47</v>
          </cell>
          <cell r="N921">
            <v>18789.47</v>
          </cell>
          <cell r="O921">
            <v>18789.47</v>
          </cell>
        </row>
        <row r="922">
          <cell r="A922">
            <v>18789.47</v>
          </cell>
          <cell r="B922">
            <v>18789.47</v>
          </cell>
          <cell r="C922">
            <v>18789.47</v>
          </cell>
          <cell r="D922">
            <v>18789.47</v>
          </cell>
          <cell r="E922">
            <v>18789.47</v>
          </cell>
          <cell r="F922">
            <v>18789.47</v>
          </cell>
          <cell r="G922">
            <v>18789.47</v>
          </cell>
          <cell r="H922">
            <v>18789.47</v>
          </cell>
          <cell r="I922">
            <v>18789.47</v>
          </cell>
          <cell r="J922">
            <v>18789.47</v>
          </cell>
          <cell r="K922">
            <v>18789.47</v>
          </cell>
          <cell r="L922">
            <v>18789.47</v>
          </cell>
          <cell r="M922">
            <v>18789.47</v>
          </cell>
          <cell r="N922">
            <v>18789.47</v>
          </cell>
          <cell r="O922">
            <v>18789.47</v>
          </cell>
        </row>
        <row r="923">
          <cell r="A923">
            <v>18789.47</v>
          </cell>
          <cell r="B923">
            <v>18789.47</v>
          </cell>
          <cell r="C923">
            <v>18789.47</v>
          </cell>
          <cell r="D923">
            <v>18789.47</v>
          </cell>
          <cell r="E923">
            <v>18789.47</v>
          </cell>
          <cell r="F923">
            <v>18789.47</v>
          </cell>
          <cell r="G923">
            <v>18789.47</v>
          </cell>
          <cell r="H923">
            <v>18789.47</v>
          </cell>
          <cell r="I923">
            <v>18789.47</v>
          </cell>
          <cell r="J923">
            <v>18789.47</v>
          </cell>
          <cell r="K923">
            <v>18789.47</v>
          </cell>
          <cell r="L923">
            <v>18789.47</v>
          </cell>
          <cell r="M923">
            <v>18789.47</v>
          </cell>
          <cell r="N923">
            <v>18789.47</v>
          </cell>
          <cell r="O923">
            <v>18789.47</v>
          </cell>
        </row>
        <row r="924">
          <cell r="A924">
            <v>18789.47</v>
          </cell>
          <cell r="B924">
            <v>18789.47</v>
          </cell>
          <cell r="C924">
            <v>18789.47</v>
          </cell>
          <cell r="D924">
            <v>18789.47</v>
          </cell>
          <cell r="E924">
            <v>18789.47</v>
          </cell>
          <cell r="F924">
            <v>18789.47</v>
          </cell>
          <cell r="G924">
            <v>18789.47</v>
          </cell>
          <cell r="H924">
            <v>18789.47</v>
          </cell>
          <cell r="I924">
            <v>18789.47</v>
          </cell>
          <cell r="J924">
            <v>18789.47</v>
          </cell>
          <cell r="K924">
            <v>18789.47</v>
          </cell>
          <cell r="L924">
            <v>18789.47</v>
          </cell>
          <cell r="M924">
            <v>18789.47</v>
          </cell>
          <cell r="N924">
            <v>18789.47</v>
          </cell>
          <cell r="O924">
            <v>18789.47</v>
          </cell>
        </row>
        <row r="925">
          <cell r="A925">
            <v>18789.47</v>
          </cell>
          <cell r="B925">
            <v>18789.47</v>
          </cell>
          <cell r="C925">
            <v>18789.47</v>
          </cell>
          <cell r="D925">
            <v>18789.47</v>
          </cell>
          <cell r="E925">
            <v>18789.47</v>
          </cell>
          <cell r="F925">
            <v>18789.47</v>
          </cell>
          <cell r="G925">
            <v>18789.47</v>
          </cell>
          <cell r="H925">
            <v>18789.47</v>
          </cell>
          <cell r="I925">
            <v>18789.47</v>
          </cell>
          <cell r="J925">
            <v>18789.47</v>
          </cell>
          <cell r="K925">
            <v>18789.47</v>
          </cell>
          <cell r="L925">
            <v>18789.47</v>
          </cell>
          <cell r="M925">
            <v>18789.47</v>
          </cell>
          <cell r="N925">
            <v>18789.47</v>
          </cell>
          <cell r="O925">
            <v>18789.47</v>
          </cell>
        </row>
        <row r="926">
          <cell r="A926">
            <v>18789.47</v>
          </cell>
          <cell r="B926">
            <v>18789.47</v>
          </cell>
          <cell r="C926">
            <v>18789.47</v>
          </cell>
          <cell r="D926">
            <v>18789.47</v>
          </cell>
          <cell r="E926">
            <v>18789.47</v>
          </cell>
          <cell r="F926">
            <v>18789.47</v>
          </cell>
          <cell r="G926">
            <v>18789.47</v>
          </cell>
          <cell r="H926">
            <v>18789.47</v>
          </cell>
          <cell r="I926">
            <v>18789.47</v>
          </cell>
          <cell r="J926">
            <v>18789.47</v>
          </cell>
          <cell r="K926">
            <v>18789.47</v>
          </cell>
          <cell r="L926">
            <v>18789.47</v>
          </cell>
          <cell r="M926">
            <v>18789.47</v>
          </cell>
          <cell r="N926">
            <v>18789.47</v>
          </cell>
          <cell r="O926">
            <v>18789.47</v>
          </cell>
        </row>
        <row r="927">
          <cell r="A927">
            <v>18789.47</v>
          </cell>
          <cell r="B927">
            <v>18789.47</v>
          </cell>
          <cell r="C927">
            <v>18789.47</v>
          </cell>
          <cell r="D927">
            <v>18789.47</v>
          </cell>
          <cell r="E927">
            <v>18789.47</v>
          </cell>
          <cell r="F927">
            <v>18789.47</v>
          </cell>
          <cell r="G927">
            <v>18789.47</v>
          </cell>
          <cell r="H927">
            <v>18789.47</v>
          </cell>
          <cell r="I927">
            <v>18789.47</v>
          </cell>
          <cell r="J927">
            <v>18789.47</v>
          </cell>
          <cell r="K927">
            <v>18789.47</v>
          </cell>
          <cell r="L927">
            <v>18789.47</v>
          </cell>
          <cell r="M927">
            <v>18789.47</v>
          </cell>
          <cell r="N927">
            <v>18789.47</v>
          </cell>
          <cell r="O927">
            <v>18789.47</v>
          </cell>
        </row>
        <row r="928">
          <cell r="A928">
            <v>18789.47</v>
          </cell>
          <cell r="B928">
            <v>18789.47</v>
          </cell>
          <cell r="C928">
            <v>18789.47</v>
          </cell>
          <cell r="D928">
            <v>18789.47</v>
          </cell>
          <cell r="E928">
            <v>18789.47</v>
          </cell>
          <cell r="F928">
            <v>18789.47</v>
          </cell>
          <cell r="G928">
            <v>18789.47</v>
          </cell>
          <cell r="H928">
            <v>18789.47</v>
          </cell>
          <cell r="I928">
            <v>18789.47</v>
          </cell>
          <cell r="J928">
            <v>18789.47</v>
          </cell>
          <cell r="K928">
            <v>18789.47</v>
          </cell>
          <cell r="L928">
            <v>18789.47</v>
          </cell>
          <cell r="M928">
            <v>18789.47</v>
          </cell>
          <cell r="N928">
            <v>18789.47</v>
          </cell>
          <cell r="O928">
            <v>18789.47</v>
          </cell>
        </row>
        <row r="929">
          <cell r="A929">
            <v>18789.47</v>
          </cell>
          <cell r="B929">
            <v>18789.47</v>
          </cell>
          <cell r="C929">
            <v>18789.47</v>
          </cell>
          <cell r="D929">
            <v>18789.47</v>
          </cell>
          <cell r="E929">
            <v>18789.47</v>
          </cell>
          <cell r="F929">
            <v>18789.47</v>
          </cell>
          <cell r="G929">
            <v>18789.47</v>
          </cell>
          <cell r="H929">
            <v>18789.47</v>
          </cell>
          <cell r="I929">
            <v>18789.47</v>
          </cell>
          <cell r="J929">
            <v>18789.47</v>
          </cell>
          <cell r="K929">
            <v>18789.47</v>
          </cell>
          <cell r="L929">
            <v>18789.47</v>
          </cell>
          <cell r="M929">
            <v>18789.47</v>
          </cell>
          <cell r="N929">
            <v>18789.47</v>
          </cell>
          <cell r="O929">
            <v>18789.47</v>
          </cell>
        </row>
        <row r="930">
          <cell r="A930">
            <v>18789.47</v>
          </cell>
          <cell r="B930">
            <v>18789.47</v>
          </cell>
          <cell r="C930">
            <v>18789.47</v>
          </cell>
          <cell r="D930">
            <v>18789.47</v>
          </cell>
          <cell r="E930">
            <v>18789.47</v>
          </cell>
          <cell r="F930">
            <v>18789.47</v>
          </cell>
          <cell r="G930">
            <v>18789.47</v>
          </cell>
          <cell r="H930">
            <v>18789.47</v>
          </cell>
          <cell r="I930">
            <v>18789.47</v>
          </cell>
          <cell r="J930">
            <v>18789.47</v>
          </cell>
          <cell r="K930">
            <v>18789.47</v>
          </cell>
          <cell r="L930">
            <v>18789.47</v>
          </cell>
          <cell r="M930">
            <v>18789.47</v>
          </cell>
          <cell r="N930">
            <v>18789.47</v>
          </cell>
          <cell r="O930">
            <v>18789.47</v>
          </cell>
        </row>
        <row r="931">
          <cell r="A931">
            <v>18789.47</v>
          </cell>
          <cell r="B931">
            <v>18789.47</v>
          </cell>
          <cell r="C931">
            <v>18789.47</v>
          </cell>
          <cell r="D931">
            <v>18789.47</v>
          </cell>
          <cell r="E931">
            <v>18789.47</v>
          </cell>
          <cell r="F931">
            <v>18789.47</v>
          </cell>
          <cell r="G931">
            <v>18789.47</v>
          </cell>
          <cell r="H931">
            <v>18789.47</v>
          </cell>
          <cell r="I931">
            <v>18789.47</v>
          </cell>
          <cell r="J931">
            <v>18789.47</v>
          </cell>
          <cell r="K931">
            <v>18789.47</v>
          </cell>
          <cell r="L931">
            <v>18789.47</v>
          </cell>
          <cell r="M931">
            <v>18789.47</v>
          </cell>
          <cell r="N931">
            <v>18789.47</v>
          </cell>
          <cell r="O931">
            <v>18789.47</v>
          </cell>
        </row>
        <row r="932">
          <cell r="A932">
            <v>18789.47</v>
          </cell>
          <cell r="B932">
            <v>18789.47</v>
          </cell>
          <cell r="C932">
            <v>18789.47</v>
          </cell>
          <cell r="D932">
            <v>18789.47</v>
          </cell>
          <cell r="E932">
            <v>18789.47</v>
          </cell>
          <cell r="F932">
            <v>18789.47</v>
          </cell>
          <cell r="G932">
            <v>18789.47</v>
          </cell>
          <cell r="H932">
            <v>18789.47</v>
          </cell>
          <cell r="I932">
            <v>18789.47</v>
          </cell>
          <cell r="J932">
            <v>18789.47</v>
          </cell>
          <cell r="K932">
            <v>18789.47</v>
          </cell>
          <cell r="L932">
            <v>18789.47</v>
          </cell>
          <cell r="M932">
            <v>18789.47</v>
          </cell>
          <cell r="N932">
            <v>18789.47</v>
          </cell>
          <cell r="O932">
            <v>18789.47</v>
          </cell>
        </row>
        <row r="933">
          <cell r="A933">
            <v>18789.47</v>
          </cell>
          <cell r="B933">
            <v>18789.47</v>
          </cell>
          <cell r="C933">
            <v>18789.47</v>
          </cell>
          <cell r="D933">
            <v>18789.47</v>
          </cell>
          <cell r="E933">
            <v>18789.47</v>
          </cell>
          <cell r="F933">
            <v>18789.47</v>
          </cell>
          <cell r="G933">
            <v>18789.47</v>
          </cell>
          <cell r="H933">
            <v>18789.47</v>
          </cell>
          <cell r="I933">
            <v>18789.47</v>
          </cell>
          <cell r="J933">
            <v>18789.47</v>
          </cell>
          <cell r="K933">
            <v>18789.47</v>
          </cell>
          <cell r="L933">
            <v>18789.47</v>
          </cell>
          <cell r="M933">
            <v>18789.47</v>
          </cell>
          <cell r="N933">
            <v>18789.47</v>
          </cell>
          <cell r="O933">
            <v>18789.47</v>
          </cell>
        </row>
        <row r="934">
          <cell r="A934">
            <v>18789.47</v>
          </cell>
          <cell r="B934">
            <v>18789.47</v>
          </cell>
          <cell r="C934">
            <v>18789.47</v>
          </cell>
          <cell r="D934">
            <v>18789.47</v>
          </cell>
          <cell r="E934">
            <v>18789.47</v>
          </cell>
          <cell r="F934">
            <v>18789.47</v>
          </cell>
          <cell r="G934">
            <v>18789.47</v>
          </cell>
          <cell r="H934">
            <v>18789.47</v>
          </cell>
          <cell r="I934">
            <v>18789.47</v>
          </cell>
          <cell r="J934">
            <v>18789.47</v>
          </cell>
          <cell r="K934">
            <v>18789.47</v>
          </cell>
          <cell r="L934">
            <v>18789.47</v>
          </cell>
          <cell r="M934">
            <v>18789.47</v>
          </cell>
          <cell r="N934">
            <v>18789.47</v>
          </cell>
          <cell r="O934">
            <v>18789.47</v>
          </cell>
        </row>
        <row r="935">
          <cell r="A935">
            <v>18789.47</v>
          </cell>
          <cell r="B935">
            <v>18789.47</v>
          </cell>
          <cell r="C935">
            <v>18789.47</v>
          </cell>
          <cell r="D935">
            <v>18789.47</v>
          </cell>
          <cell r="E935">
            <v>18789.47</v>
          </cell>
          <cell r="F935">
            <v>18789.47</v>
          </cell>
          <cell r="G935">
            <v>18789.47</v>
          </cell>
          <cell r="H935">
            <v>18789.47</v>
          </cell>
          <cell r="I935">
            <v>18789.47</v>
          </cell>
          <cell r="J935">
            <v>18789.47</v>
          </cell>
          <cell r="K935">
            <v>18789.47</v>
          </cell>
          <cell r="L935">
            <v>18789.47</v>
          </cell>
          <cell r="M935">
            <v>18789.47</v>
          </cell>
          <cell r="N935">
            <v>18789.47</v>
          </cell>
          <cell r="O935">
            <v>18789.47</v>
          </cell>
        </row>
        <row r="936">
          <cell r="A936">
            <v>18789.47</v>
          </cell>
          <cell r="B936">
            <v>18789.47</v>
          </cell>
          <cell r="C936">
            <v>18789.47</v>
          </cell>
          <cell r="D936">
            <v>18789.47</v>
          </cell>
          <cell r="E936">
            <v>18789.47</v>
          </cell>
          <cell r="F936">
            <v>18789.47</v>
          </cell>
          <cell r="G936">
            <v>18789.47</v>
          </cell>
          <cell r="H936">
            <v>18789.47</v>
          </cell>
          <cell r="I936">
            <v>18789.47</v>
          </cell>
          <cell r="J936">
            <v>18789.47</v>
          </cell>
          <cell r="K936">
            <v>18789.47</v>
          </cell>
          <cell r="L936">
            <v>18789.47</v>
          </cell>
          <cell r="M936">
            <v>18789.47</v>
          </cell>
          <cell r="N936">
            <v>18789.47</v>
          </cell>
          <cell r="O936">
            <v>18789.47</v>
          </cell>
        </row>
        <row r="937">
          <cell r="A937">
            <v>18789.47</v>
          </cell>
          <cell r="B937">
            <v>18789.47</v>
          </cell>
          <cell r="C937">
            <v>18789.47</v>
          </cell>
          <cell r="D937">
            <v>18789.47</v>
          </cell>
          <cell r="E937">
            <v>18789.47</v>
          </cell>
          <cell r="F937">
            <v>18789.47</v>
          </cell>
          <cell r="G937">
            <v>18789.47</v>
          </cell>
          <cell r="H937">
            <v>18789.47</v>
          </cell>
          <cell r="I937">
            <v>18789.47</v>
          </cell>
          <cell r="J937">
            <v>18789.47</v>
          </cell>
          <cell r="K937">
            <v>18789.47</v>
          </cell>
          <cell r="L937">
            <v>18789.47</v>
          </cell>
          <cell r="M937">
            <v>18789.47</v>
          </cell>
          <cell r="N937">
            <v>18789.47</v>
          </cell>
          <cell r="O937">
            <v>18789.47</v>
          </cell>
        </row>
        <row r="938">
          <cell r="A938">
            <v>18789.47</v>
          </cell>
          <cell r="B938">
            <v>18789.47</v>
          </cell>
          <cell r="C938">
            <v>18789.47</v>
          </cell>
          <cell r="D938">
            <v>18789.47</v>
          </cell>
          <cell r="E938">
            <v>18789.47</v>
          </cell>
          <cell r="F938">
            <v>18789.47</v>
          </cell>
          <cell r="G938">
            <v>18789.47</v>
          </cell>
          <cell r="H938">
            <v>18789.47</v>
          </cell>
          <cell r="I938">
            <v>18789.47</v>
          </cell>
          <cell r="J938">
            <v>18789.47</v>
          </cell>
          <cell r="K938">
            <v>18789.47</v>
          </cell>
          <cell r="L938">
            <v>18789.47</v>
          </cell>
          <cell r="M938">
            <v>18789.47</v>
          </cell>
          <cell r="N938">
            <v>18789.47</v>
          </cell>
          <cell r="O938">
            <v>18789.47</v>
          </cell>
        </row>
        <row r="939">
          <cell r="A939">
            <v>18789.47</v>
          </cell>
          <cell r="B939">
            <v>18789.47</v>
          </cell>
          <cell r="C939">
            <v>18789.47</v>
          </cell>
          <cell r="D939">
            <v>18789.47</v>
          </cell>
          <cell r="E939">
            <v>18789.47</v>
          </cell>
          <cell r="F939">
            <v>18789.47</v>
          </cell>
          <cell r="G939">
            <v>18789.47</v>
          </cell>
          <cell r="H939">
            <v>18789.47</v>
          </cell>
          <cell r="I939">
            <v>18789.47</v>
          </cell>
          <cell r="J939">
            <v>18789.47</v>
          </cell>
          <cell r="K939">
            <v>18789.47</v>
          </cell>
          <cell r="L939">
            <v>18789.47</v>
          </cell>
          <cell r="M939">
            <v>18789.47</v>
          </cell>
          <cell r="N939">
            <v>18789.47</v>
          </cell>
          <cell r="O939">
            <v>18789.47</v>
          </cell>
        </row>
        <row r="940">
          <cell r="A940">
            <v>18789.47</v>
          </cell>
          <cell r="B940">
            <v>18789.47</v>
          </cell>
          <cell r="C940">
            <v>18789.47</v>
          </cell>
          <cell r="D940">
            <v>18789.47</v>
          </cell>
          <cell r="E940">
            <v>18789.47</v>
          </cell>
          <cell r="F940">
            <v>18789.47</v>
          </cell>
          <cell r="G940">
            <v>18789.47</v>
          </cell>
          <cell r="H940">
            <v>18789.47</v>
          </cell>
          <cell r="I940">
            <v>18789.47</v>
          </cell>
          <cell r="J940">
            <v>18789.47</v>
          </cell>
          <cell r="K940">
            <v>18789.47</v>
          </cell>
          <cell r="L940">
            <v>18789.47</v>
          </cell>
          <cell r="M940">
            <v>18789.47</v>
          </cell>
          <cell r="N940">
            <v>18789.47</v>
          </cell>
          <cell r="O940">
            <v>18789.47</v>
          </cell>
        </row>
        <row r="941">
          <cell r="A941">
            <v>18789.47</v>
          </cell>
          <cell r="B941">
            <v>18789.47</v>
          </cell>
          <cell r="C941">
            <v>18789.47</v>
          </cell>
          <cell r="D941">
            <v>18789.47</v>
          </cell>
          <cell r="E941">
            <v>18789.47</v>
          </cell>
          <cell r="F941">
            <v>18789.47</v>
          </cell>
          <cell r="G941">
            <v>18789.47</v>
          </cell>
          <cell r="H941">
            <v>18789.47</v>
          </cell>
          <cell r="I941">
            <v>18789.47</v>
          </cell>
          <cell r="J941">
            <v>18789.47</v>
          </cell>
          <cell r="K941">
            <v>18789.47</v>
          </cell>
          <cell r="L941">
            <v>18789.47</v>
          </cell>
          <cell r="M941">
            <v>18789.47</v>
          </cell>
          <cell r="N941">
            <v>18789.47</v>
          </cell>
          <cell r="O941">
            <v>18789.47</v>
          </cell>
        </row>
        <row r="942">
          <cell r="A942">
            <v>18789.47</v>
          </cell>
          <cell r="B942">
            <v>18789.47</v>
          </cell>
          <cell r="C942">
            <v>18789.47</v>
          </cell>
          <cell r="D942">
            <v>18789.47</v>
          </cell>
          <cell r="E942">
            <v>18789.47</v>
          </cell>
          <cell r="F942">
            <v>18789.47</v>
          </cell>
          <cell r="G942">
            <v>18789.47</v>
          </cell>
          <cell r="H942">
            <v>18789.47</v>
          </cell>
          <cell r="I942">
            <v>18789.47</v>
          </cell>
          <cell r="J942">
            <v>18789.47</v>
          </cell>
          <cell r="K942">
            <v>18789.47</v>
          </cell>
          <cell r="L942">
            <v>18789.47</v>
          </cell>
          <cell r="M942">
            <v>18789.47</v>
          </cell>
          <cell r="N942">
            <v>18789.47</v>
          </cell>
          <cell r="O942">
            <v>18789.47</v>
          </cell>
        </row>
        <row r="943">
          <cell r="A943">
            <v>18789.47</v>
          </cell>
          <cell r="B943">
            <v>18789.47</v>
          </cell>
          <cell r="C943">
            <v>18789.47</v>
          </cell>
          <cell r="D943">
            <v>18789.47</v>
          </cell>
          <cell r="E943">
            <v>18789.47</v>
          </cell>
          <cell r="F943">
            <v>18789.47</v>
          </cell>
          <cell r="G943">
            <v>18789.47</v>
          </cell>
          <cell r="H943">
            <v>18789.47</v>
          </cell>
          <cell r="I943">
            <v>18789.47</v>
          </cell>
          <cell r="J943">
            <v>18789.47</v>
          </cell>
          <cell r="K943">
            <v>18789.47</v>
          </cell>
          <cell r="L943">
            <v>18789.47</v>
          </cell>
          <cell r="M943">
            <v>18789.47</v>
          </cell>
          <cell r="N943">
            <v>18789.47</v>
          </cell>
          <cell r="O943">
            <v>18789.47</v>
          </cell>
        </row>
        <row r="944">
          <cell r="A944">
            <v>18789.47</v>
          </cell>
          <cell r="B944">
            <v>18789.47</v>
          </cell>
          <cell r="C944">
            <v>18789.47</v>
          </cell>
          <cell r="D944">
            <v>18789.47</v>
          </cell>
          <cell r="E944">
            <v>18789.47</v>
          </cell>
          <cell r="F944">
            <v>18789.47</v>
          </cell>
          <cell r="G944">
            <v>18789.47</v>
          </cell>
          <cell r="H944">
            <v>18789.47</v>
          </cell>
          <cell r="I944">
            <v>18789.47</v>
          </cell>
          <cell r="J944">
            <v>18789.47</v>
          </cell>
          <cell r="K944">
            <v>18789.47</v>
          </cell>
          <cell r="L944">
            <v>18789.47</v>
          </cell>
          <cell r="M944">
            <v>18789.47</v>
          </cell>
          <cell r="N944">
            <v>18789.47</v>
          </cell>
          <cell r="O944">
            <v>18789.47</v>
          </cell>
        </row>
        <row r="945">
          <cell r="A945">
            <v>18789.47</v>
          </cell>
          <cell r="B945">
            <v>18789.47</v>
          </cell>
          <cell r="C945">
            <v>18789.47</v>
          </cell>
          <cell r="D945">
            <v>18789.47</v>
          </cell>
          <cell r="E945">
            <v>18789.47</v>
          </cell>
          <cell r="F945">
            <v>18789.47</v>
          </cell>
          <cell r="G945">
            <v>18789.47</v>
          </cell>
          <cell r="H945">
            <v>18789.47</v>
          </cell>
          <cell r="I945">
            <v>18789.47</v>
          </cell>
          <cell r="J945">
            <v>18789.47</v>
          </cell>
          <cell r="K945">
            <v>18789.47</v>
          </cell>
          <cell r="L945">
            <v>18789.47</v>
          </cell>
          <cell r="M945">
            <v>18789.47</v>
          </cell>
          <cell r="N945">
            <v>18789.47</v>
          </cell>
          <cell r="O945">
            <v>18789.47</v>
          </cell>
        </row>
        <row r="946">
          <cell r="A946">
            <v>18789.47</v>
          </cell>
          <cell r="B946">
            <v>18789.47</v>
          </cell>
          <cell r="C946">
            <v>18789.47</v>
          </cell>
          <cell r="D946">
            <v>18789.47</v>
          </cell>
          <cell r="E946">
            <v>18789.47</v>
          </cell>
          <cell r="F946">
            <v>18789.47</v>
          </cell>
          <cell r="G946">
            <v>18789.47</v>
          </cell>
          <cell r="H946">
            <v>18789.47</v>
          </cell>
          <cell r="I946">
            <v>18789.47</v>
          </cell>
          <cell r="J946">
            <v>18789.47</v>
          </cell>
          <cell r="K946">
            <v>18789.47</v>
          </cell>
          <cell r="L946">
            <v>18789.47</v>
          </cell>
          <cell r="M946">
            <v>18789.47</v>
          </cell>
          <cell r="N946">
            <v>18789.47</v>
          </cell>
          <cell r="O946">
            <v>18789.47</v>
          </cell>
        </row>
        <row r="947">
          <cell r="A947">
            <v>18789.47</v>
          </cell>
          <cell r="B947">
            <v>18789.47</v>
          </cell>
          <cell r="C947">
            <v>18789.47</v>
          </cell>
          <cell r="D947">
            <v>18789.47</v>
          </cell>
          <cell r="E947">
            <v>18789.47</v>
          </cell>
          <cell r="F947">
            <v>18789.47</v>
          </cell>
          <cell r="G947">
            <v>18789.47</v>
          </cell>
          <cell r="H947">
            <v>18789.47</v>
          </cell>
          <cell r="I947">
            <v>18789.47</v>
          </cell>
          <cell r="J947">
            <v>18789.47</v>
          </cell>
          <cell r="K947">
            <v>18789.47</v>
          </cell>
          <cell r="L947">
            <v>18789.47</v>
          </cell>
          <cell r="M947">
            <v>18789.47</v>
          </cell>
          <cell r="N947">
            <v>18789.47</v>
          </cell>
          <cell r="O947">
            <v>18789.47</v>
          </cell>
        </row>
        <row r="948">
          <cell r="A948">
            <v>18789.47</v>
          </cell>
          <cell r="B948">
            <v>18789.47</v>
          </cell>
          <cell r="C948">
            <v>18789.47</v>
          </cell>
          <cell r="D948">
            <v>18789.47</v>
          </cell>
          <cell r="E948">
            <v>18789.47</v>
          </cell>
          <cell r="F948">
            <v>18789.47</v>
          </cell>
          <cell r="G948">
            <v>18789.47</v>
          </cell>
          <cell r="H948">
            <v>18789.47</v>
          </cell>
          <cell r="I948">
            <v>18789.47</v>
          </cell>
          <cell r="J948">
            <v>18789.47</v>
          </cell>
          <cell r="K948">
            <v>18789.47</v>
          </cell>
          <cell r="L948">
            <v>18789.47</v>
          </cell>
          <cell r="M948">
            <v>18789.47</v>
          </cell>
          <cell r="N948">
            <v>18789.47</v>
          </cell>
          <cell r="O948">
            <v>18789.47</v>
          </cell>
        </row>
        <row r="949">
          <cell r="A949">
            <v>18789.47</v>
          </cell>
          <cell r="B949">
            <v>18789.47</v>
          </cell>
          <cell r="C949">
            <v>18789.47</v>
          </cell>
          <cell r="D949">
            <v>18789.47</v>
          </cell>
          <cell r="E949">
            <v>18789.47</v>
          </cell>
          <cell r="F949">
            <v>18789.47</v>
          </cell>
          <cell r="G949">
            <v>18789.47</v>
          </cell>
          <cell r="H949">
            <v>18789.47</v>
          </cell>
          <cell r="I949">
            <v>18789.47</v>
          </cell>
          <cell r="J949">
            <v>18789.47</v>
          </cell>
          <cell r="K949">
            <v>18789.47</v>
          </cell>
          <cell r="L949">
            <v>18789.47</v>
          </cell>
          <cell r="M949">
            <v>18789.47</v>
          </cell>
          <cell r="N949">
            <v>18789.47</v>
          </cell>
          <cell r="O949">
            <v>18789.47</v>
          </cell>
        </row>
        <row r="950">
          <cell r="A950">
            <v>18789.47</v>
          </cell>
          <cell r="B950">
            <v>18789.47</v>
          </cell>
          <cell r="C950">
            <v>18789.47</v>
          </cell>
          <cell r="D950">
            <v>18789.47</v>
          </cell>
          <cell r="E950">
            <v>18789.47</v>
          </cell>
          <cell r="F950">
            <v>18789.47</v>
          </cell>
          <cell r="G950">
            <v>18789.47</v>
          </cell>
          <cell r="H950">
            <v>18789.47</v>
          </cell>
          <cell r="I950">
            <v>18789.47</v>
          </cell>
          <cell r="J950">
            <v>18789.47</v>
          </cell>
          <cell r="K950">
            <v>18789.47</v>
          </cell>
          <cell r="L950">
            <v>18789.47</v>
          </cell>
          <cell r="M950">
            <v>18789.47</v>
          </cell>
          <cell r="N950">
            <v>18789.47</v>
          </cell>
          <cell r="O950">
            <v>18789.47</v>
          </cell>
        </row>
        <row r="951">
          <cell r="A951">
            <v>18789.47</v>
          </cell>
          <cell r="B951">
            <v>18789.47</v>
          </cell>
          <cell r="C951">
            <v>18789.47</v>
          </cell>
          <cell r="D951">
            <v>18789.47</v>
          </cell>
          <cell r="E951">
            <v>18789.47</v>
          </cell>
          <cell r="F951">
            <v>18789.47</v>
          </cell>
          <cell r="G951">
            <v>18789.47</v>
          </cell>
          <cell r="H951">
            <v>18789.47</v>
          </cell>
          <cell r="I951">
            <v>18789.47</v>
          </cell>
          <cell r="J951">
            <v>18789.47</v>
          </cell>
          <cell r="K951">
            <v>18789.47</v>
          </cell>
          <cell r="L951">
            <v>18789.47</v>
          </cell>
          <cell r="M951">
            <v>18789.47</v>
          </cell>
          <cell r="N951">
            <v>18789.47</v>
          </cell>
          <cell r="O951">
            <v>18789.47</v>
          </cell>
        </row>
        <row r="952">
          <cell r="A952">
            <v>18789.47</v>
          </cell>
          <cell r="B952">
            <v>18789.47</v>
          </cell>
          <cell r="C952">
            <v>18789.47</v>
          </cell>
          <cell r="D952">
            <v>18789.47</v>
          </cell>
          <cell r="E952">
            <v>18789.47</v>
          </cell>
          <cell r="F952">
            <v>18789.47</v>
          </cell>
          <cell r="G952">
            <v>18789.47</v>
          </cell>
          <cell r="H952">
            <v>18789.47</v>
          </cell>
          <cell r="I952">
            <v>18789.47</v>
          </cell>
          <cell r="J952">
            <v>18789.47</v>
          </cell>
          <cell r="K952">
            <v>18789.47</v>
          </cell>
          <cell r="L952">
            <v>18789.47</v>
          </cell>
          <cell r="M952">
            <v>18789.47</v>
          </cell>
          <cell r="N952">
            <v>18789.47</v>
          </cell>
          <cell r="O952">
            <v>18789.47</v>
          </cell>
        </row>
        <row r="953">
          <cell r="A953">
            <v>18789.47</v>
          </cell>
          <cell r="B953">
            <v>18789.47</v>
          </cell>
          <cell r="C953">
            <v>18789.47</v>
          </cell>
          <cell r="D953">
            <v>18789.47</v>
          </cell>
          <cell r="E953">
            <v>18789.47</v>
          </cell>
          <cell r="F953">
            <v>18789.47</v>
          </cell>
          <cell r="G953">
            <v>18789.47</v>
          </cell>
          <cell r="H953">
            <v>18789.47</v>
          </cell>
          <cell r="I953">
            <v>18789.47</v>
          </cell>
          <cell r="J953">
            <v>18789.47</v>
          </cell>
          <cell r="K953">
            <v>18789.47</v>
          </cell>
          <cell r="L953">
            <v>18789.47</v>
          </cell>
          <cell r="M953">
            <v>18789.47</v>
          </cell>
          <cell r="N953">
            <v>18789.47</v>
          </cell>
          <cell r="O953">
            <v>18789.47</v>
          </cell>
        </row>
        <row r="954">
          <cell r="A954">
            <v>18789.47</v>
          </cell>
          <cell r="B954">
            <v>18789.47</v>
          </cell>
          <cell r="C954">
            <v>18789.47</v>
          </cell>
          <cell r="D954">
            <v>18789.47</v>
          </cell>
          <cell r="E954">
            <v>18789.47</v>
          </cell>
          <cell r="F954">
            <v>18789.47</v>
          </cell>
          <cell r="G954">
            <v>18789.47</v>
          </cell>
          <cell r="H954">
            <v>18789.47</v>
          </cell>
          <cell r="I954">
            <v>18789.47</v>
          </cell>
          <cell r="J954">
            <v>18789.47</v>
          </cell>
          <cell r="K954">
            <v>18789.47</v>
          </cell>
          <cell r="L954">
            <v>18789.47</v>
          </cell>
          <cell r="M954">
            <v>18789.47</v>
          </cell>
          <cell r="N954">
            <v>18789.47</v>
          </cell>
          <cell r="O954">
            <v>18789.47</v>
          </cell>
        </row>
        <row r="955">
          <cell r="A955">
            <v>18789.47</v>
          </cell>
          <cell r="B955">
            <v>18789.47</v>
          </cell>
          <cell r="C955">
            <v>18789.47</v>
          </cell>
          <cell r="D955">
            <v>18789.47</v>
          </cell>
          <cell r="E955">
            <v>18789.47</v>
          </cell>
          <cell r="F955">
            <v>18789.47</v>
          </cell>
          <cell r="G955">
            <v>18789.47</v>
          </cell>
          <cell r="H955">
            <v>18789.47</v>
          </cell>
          <cell r="I955">
            <v>18789.47</v>
          </cell>
          <cell r="J955">
            <v>18789.47</v>
          </cell>
          <cell r="K955">
            <v>18789.47</v>
          </cell>
          <cell r="L955">
            <v>18789.47</v>
          </cell>
          <cell r="M955">
            <v>18789.47</v>
          </cell>
          <cell r="N955">
            <v>18789.47</v>
          </cell>
          <cell r="O955">
            <v>18789.47</v>
          </cell>
        </row>
        <row r="956">
          <cell r="A956">
            <v>18789.47</v>
          </cell>
          <cell r="B956">
            <v>18789.47</v>
          </cell>
          <cell r="C956">
            <v>18789.47</v>
          </cell>
          <cell r="D956">
            <v>18789.47</v>
          </cell>
          <cell r="E956">
            <v>18789.47</v>
          </cell>
          <cell r="F956">
            <v>18789.47</v>
          </cell>
          <cell r="G956">
            <v>18789.47</v>
          </cell>
          <cell r="H956">
            <v>18789.47</v>
          </cell>
          <cell r="I956">
            <v>18789.47</v>
          </cell>
          <cell r="J956">
            <v>18789.47</v>
          </cell>
          <cell r="K956">
            <v>18789.47</v>
          </cell>
          <cell r="L956">
            <v>18789.47</v>
          </cell>
          <cell r="M956">
            <v>18789.47</v>
          </cell>
          <cell r="N956">
            <v>18789.47</v>
          </cell>
          <cell r="O956">
            <v>18789.47</v>
          </cell>
        </row>
        <row r="957">
          <cell r="A957">
            <v>18789.47</v>
          </cell>
          <cell r="B957">
            <v>18789.47</v>
          </cell>
          <cell r="C957">
            <v>18789.47</v>
          </cell>
          <cell r="D957">
            <v>18789.47</v>
          </cell>
          <cell r="E957">
            <v>18789.47</v>
          </cell>
          <cell r="F957">
            <v>18789.47</v>
          </cell>
          <cell r="G957">
            <v>18789.47</v>
          </cell>
          <cell r="H957">
            <v>18789.47</v>
          </cell>
          <cell r="I957">
            <v>18789.47</v>
          </cell>
          <cell r="J957">
            <v>18789.47</v>
          </cell>
          <cell r="K957">
            <v>18789.47</v>
          </cell>
          <cell r="L957">
            <v>18789.47</v>
          </cell>
          <cell r="M957">
            <v>18789.47</v>
          </cell>
          <cell r="N957">
            <v>18789.47</v>
          </cell>
          <cell r="O957">
            <v>18789.47</v>
          </cell>
        </row>
        <row r="958">
          <cell r="A958">
            <v>18789.47</v>
          </cell>
          <cell r="B958">
            <v>18789.47</v>
          </cell>
          <cell r="C958">
            <v>18789.47</v>
          </cell>
          <cell r="D958">
            <v>18789.47</v>
          </cell>
          <cell r="E958">
            <v>18789.47</v>
          </cell>
          <cell r="F958">
            <v>18789.47</v>
          </cell>
          <cell r="G958">
            <v>18789.47</v>
          </cell>
          <cell r="H958">
            <v>18789.47</v>
          </cell>
          <cell r="I958">
            <v>18789.47</v>
          </cell>
          <cell r="J958">
            <v>18789.47</v>
          </cell>
          <cell r="K958">
            <v>18789.47</v>
          </cell>
          <cell r="L958">
            <v>18789.47</v>
          </cell>
          <cell r="M958">
            <v>18789.47</v>
          </cell>
          <cell r="N958">
            <v>18789.47</v>
          </cell>
          <cell r="O958">
            <v>18789.47</v>
          </cell>
        </row>
        <row r="959">
          <cell r="A959">
            <v>18789.47</v>
          </cell>
          <cell r="B959">
            <v>18789.47</v>
          </cell>
          <cell r="C959">
            <v>18789.47</v>
          </cell>
          <cell r="D959">
            <v>18789.47</v>
          </cell>
          <cell r="E959">
            <v>18789.47</v>
          </cell>
          <cell r="F959">
            <v>18789.47</v>
          </cell>
          <cell r="G959">
            <v>18789.47</v>
          </cell>
          <cell r="H959">
            <v>18789.47</v>
          </cell>
          <cell r="I959">
            <v>18789.47</v>
          </cell>
          <cell r="J959">
            <v>18789.47</v>
          </cell>
          <cell r="K959">
            <v>18789.47</v>
          </cell>
          <cell r="L959">
            <v>18789.47</v>
          </cell>
          <cell r="M959">
            <v>18789.47</v>
          </cell>
          <cell r="N959">
            <v>18789.47</v>
          </cell>
          <cell r="O959">
            <v>18789.47</v>
          </cell>
        </row>
        <row r="960">
          <cell r="A960">
            <v>18789.47</v>
          </cell>
          <cell r="B960">
            <v>18789.47</v>
          </cell>
          <cell r="C960">
            <v>18789.47</v>
          </cell>
          <cell r="D960">
            <v>18789.47</v>
          </cell>
          <cell r="E960">
            <v>18789.47</v>
          </cell>
          <cell r="F960">
            <v>18789.47</v>
          </cell>
          <cell r="G960">
            <v>18789.47</v>
          </cell>
          <cell r="H960">
            <v>18789.47</v>
          </cell>
          <cell r="I960">
            <v>18789.47</v>
          </cell>
          <cell r="J960">
            <v>18789.47</v>
          </cell>
          <cell r="K960">
            <v>18789.47</v>
          </cell>
          <cell r="L960">
            <v>18789.47</v>
          </cell>
          <cell r="M960">
            <v>18789.47</v>
          </cell>
          <cell r="N960">
            <v>18789.47</v>
          </cell>
          <cell r="O960">
            <v>18789.47</v>
          </cell>
        </row>
        <row r="961">
          <cell r="A961">
            <v>18789.47</v>
          </cell>
          <cell r="B961">
            <v>18789.47</v>
          </cell>
          <cell r="C961">
            <v>18789.47</v>
          </cell>
          <cell r="D961">
            <v>18789.47</v>
          </cell>
          <cell r="E961">
            <v>18789.47</v>
          </cell>
          <cell r="F961">
            <v>18789.47</v>
          </cell>
          <cell r="G961">
            <v>18789.47</v>
          </cell>
          <cell r="H961">
            <v>18789.47</v>
          </cell>
          <cell r="I961">
            <v>18789.47</v>
          </cell>
          <cell r="J961">
            <v>18789.47</v>
          </cell>
          <cell r="K961">
            <v>18789.47</v>
          </cell>
          <cell r="L961">
            <v>18789.47</v>
          </cell>
          <cell r="M961">
            <v>18789.47</v>
          </cell>
          <cell r="N961">
            <v>18789.47</v>
          </cell>
          <cell r="O961">
            <v>18789.47</v>
          </cell>
        </row>
        <row r="962">
          <cell r="A962">
            <v>18789.47</v>
          </cell>
          <cell r="B962">
            <v>18789.47</v>
          </cell>
          <cell r="C962">
            <v>18789.47</v>
          </cell>
          <cell r="D962">
            <v>18789.47</v>
          </cell>
          <cell r="E962">
            <v>18789.47</v>
          </cell>
          <cell r="F962">
            <v>18789.47</v>
          </cell>
          <cell r="G962">
            <v>18789.47</v>
          </cell>
          <cell r="H962">
            <v>18789.47</v>
          </cell>
          <cell r="I962">
            <v>18789.47</v>
          </cell>
          <cell r="J962">
            <v>18789.47</v>
          </cell>
          <cell r="K962">
            <v>18789.47</v>
          </cell>
          <cell r="L962">
            <v>18789.47</v>
          </cell>
          <cell r="M962">
            <v>18789.47</v>
          </cell>
          <cell r="N962">
            <v>18789.47</v>
          </cell>
          <cell r="O962">
            <v>18789.47</v>
          </cell>
        </row>
        <row r="963">
          <cell r="A963">
            <v>18789.47</v>
          </cell>
          <cell r="B963">
            <v>18789.47</v>
          </cell>
          <cell r="C963">
            <v>18789.47</v>
          </cell>
          <cell r="D963">
            <v>18789.47</v>
          </cell>
          <cell r="E963">
            <v>18789.47</v>
          </cell>
          <cell r="F963">
            <v>18789.47</v>
          </cell>
          <cell r="G963">
            <v>18789.47</v>
          </cell>
          <cell r="H963">
            <v>18789.47</v>
          </cell>
          <cell r="I963">
            <v>18789.47</v>
          </cell>
          <cell r="J963">
            <v>18789.47</v>
          </cell>
          <cell r="K963">
            <v>18789.47</v>
          </cell>
          <cell r="L963">
            <v>18789.47</v>
          </cell>
          <cell r="M963">
            <v>18789.47</v>
          </cell>
          <cell r="N963">
            <v>18789.47</v>
          </cell>
          <cell r="O963">
            <v>18789.47</v>
          </cell>
        </row>
        <row r="964">
          <cell r="A964">
            <v>18789.47</v>
          </cell>
          <cell r="B964">
            <v>18789.47</v>
          </cell>
          <cell r="C964">
            <v>18789.47</v>
          </cell>
          <cell r="D964">
            <v>18789.47</v>
          </cell>
          <cell r="E964">
            <v>18789.47</v>
          </cell>
          <cell r="F964">
            <v>18789.47</v>
          </cell>
          <cell r="G964">
            <v>18789.47</v>
          </cell>
          <cell r="H964">
            <v>18789.47</v>
          </cell>
          <cell r="I964">
            <v>18789.47</v>
          </cell>
          <cell r="J964">
            <v>18789.47</v>
          </cell>
          <cell r="K964">
            <v>18789.47</v>
          </cell>
          <cell r="L964">
            <v>18789.47</v>
          </cell>
          <cell r="M964">
            <v>18789.47</v>
          </cell>
          <cell r="N964">
            <v>18789.47</v>
          </cell>
          <cell r="O964">
            <v>18789.47</v>
          </cell>
        </row>
        <row r="965">
          <cell r="A965">
            <v>18789.47</v>
          </cell>
          <cell r="B965">
            <v>18789.47</v>
          </cell>
          <cell r="C965">
            <v>18789.47</v>
          </cell>
          <cell r="D965">
            <v>18789.47</v>
          </cell>
          <cell r="E965">
            <v>18789.47</v>
          </cell>
          <cell r="F965">
            <v>18789.47</v>
          </cell>
          <cell r="G965">
            <v>18789.47</v>
          </cell>
          <cell r="H965">
            <v>18789.47</v>
          </cell>
          <cell r="I965">
            <v>18789.47</v>
          </cell>
          <cell r="J965">
            <v>18789.47</v>
          </cell>
          <cell r="K965">
            <v>18789.47</v>
          </cell>
          <cell r="L965">
            <v>18789.47</v>
          </cell>
          <cell r="M965">
            <v>18789.47</v>
          </cell>
          <cell r="N965">
            <v>18789.47</v>
          </cell>
          <cell r="O965">
            <v>18789.47</v>
          </cell>
        </row>
        <row r="966">
          <cell r="A966">
            <v>18789.47</v>
          </cell>
          <cell r="B966">
            <v>18789.47</v>
          </cell>
          <cell r="C966">
            <v>18789.47</v>
          </cell>
          <cell r="D966">
            <v>18789.47</v>
          </cell>
          <cell r="E966">
            <v>18789.47</v>
          </cell>
          <cell r="F966">
            <v>18789.47</v>
          </cell>
          <cell r="G966">
            <v>18789.47</v>
          </cell>
          <cell r="H966">
            <v>18789.47</v>
          </cell>
          <cell r="I966">
            <v>18789.47</v>
          </cell>
          <cell r="J966">
            <v>18789.47</v>
          </cell>
          <cell r="K966">
            <v>18789.47</v>
          </cell>
          <cell r="L966">
            <v>18789.47</v>
          </cell>
          <cell r="M966">
            <v>18789.47</v>
          </cell>
          <cell r="N966">
            <v>18789.47</v>
          </cell>
          <cell r="O966">
            <v>18789.47</v>
          </cell>
        </row>
        <row r="967">
          <cell r="A967">
            <v>18789.47</v>
          </cell>
          <cell r="B967">
            <v>18789.47</v>
          </cell>
          <cell r="C967">
            <v>18789.47</v>
          </cell>
          <cell r="D967">
            <v>18789.47</v>
          </cell>
          <cell r="E967">
            <v>18789.47</v>
          </cell>
          <cell r="F967">
            <v>18789.47</v>
          </cell>
          <cell r="G967">
            <v>18789.47</v>
          </cell>
          <cell r="H967">
            <v>18789.47</v>
          </cell>
          <cell r="I967">
            <v>18789.47</v>
          </cell>
          <cell r="J967">
            <v>18789.47</v>
          </cell>
          <cell r="K967">
            <v>18789.47</v>
          </cell>
          <cell r="L967">
            <v>18789.47</v>
          </cell>
          <cell r="M967">
            <v>18789.47</v>
          </cell>
          <cell r="N967">
            <v>18789.47</v>
          </cell>
          <cell r="O967">
            <v>18789.47</v>
          </cell>
        </row>
        <row r="968">
          <cell r="A968">
            <v>18789.47</v>
          </cell>
          <cell r="B968">
            <v>18789.47</v>
          </cell>
          <cell r="C968">
            <v>18789.47</v>
          </cell>
          <cell r="D968">
            <v>18789.47</v>
          </cell>
          <cell r="E968">
            <v>18789.47</v>
          </cell>
          <cell r="F968">
            <v>18789.47</v>
          </cell>
          <cell r="G968">
            <v>18789.47</v>
          </cell>
          <cell r="H968">
            <v>18789.47</v>
          </cell>
          <cell r="I968">
            <v>18789.47</v>
          </cell>
          <cell r="J968">
            <v>18789.47</v>
          </cell>
          <cell r="K968">
            <v>18789.47</v>
          </cell>
          <cell r="L968">
            <v>18789.47</v>
          </cell>
          <cell r="M968">
            <v>18789.47</v>
          </cell>
          <cell r="N968">
            <v>18789.47</v>
          </cell>
          <cell r="O968">
            <v>18789.47</v>
          </cell>
        </row>
        <row r="969">
          <cell r="A969">
            <v>18789.47</v>
          </cell>
          <cell r="B969">
            <v>18789.47</v>
          </cell>
          <cell r="C969">
            <v>18789.47</v>
          </cell>
          <cell r="D969">
            <v>18789.47</v>
          </cell>
          <cell r="E969">
            <v>18789.47</v>
          </cell>
          <cell r="F969">
            <v>18789.47</v>
          </cell>
          <cell r="G969">
            <v>18789.47</v>
          </cell>
          <cell r="H969">
            <v>18789.47</v>
          </cell>
          <cell r="I969">
            <v>18789.47</v>
          </cell>
          <cell r="J969">
            <v>18789.47</v>
          </cell>
          <cell r="K969">
            <v>18789.47</v>
          </cell>
          <cell r="L969">
            <v>18789.47</v>
          </cell>
          <cell r="M969">
            <v>18789.47</v>
          </cell>
          <cell r="N969">
            <v>18789.47</v>
          </cell>
          <cell r="O969">
            <v>18789.47</v>
          </cell>
        </row>
        <row r="970">
          <cell r="A970">
            <v>18789.47</v>
          </cell>
          <cell r="B970">
            <v>18789.47</v>
          </cell>
          <cell r="C970">
            <v>18789.47</v>
          </cell>
          <cell r="D970">
            <v>18789.47</v>
          </cell>
          <cell r="E970">
            <v>18789.47</v>
          </cell>
          <cell r="F970">
            <v>18789.47</v>
          </cell>
          <cell r="G970">
            <v>18789.47</v>
          </cell>
          <cell r="H970">
            <v>18789.47</v>
          </cell>
          <cell r="I970">
            <v>18789.47</v>
          </cell>
          <cell r="J970">
            <v>18789.47</v>
          </cell>
          <cell r="K970">
            <v>18789.47</v>
          </cell>
          <cell r="L970">
            <v>18789.47</v>
          </cell>
          <cell r="M970">
            <v>18789.47</v>
          </cell>
          <cell r="N970">
            <v>18789.47</v>
          </cell>
          <cell r="O970">
            <v>18789.47</v>
          </cell>
        </row>
        <row r="971">
          <cell r="A971">
            <v>18789.47</v>
          </cell>
          <cell r="B971">
            <v>18789.47</v>
          </cell>
          <cell r="C971">
            <v>18789.47</v>
          </cell>
          <cell r="D971">
            <v>18789.47</v>
          </cell>
          <cell r="E971">
            <v>18789.47</v>
          </cell>
          <cell r="F971">
            <v>18789.47</v>
          </cell>
          <cell r="G971">
            <v>18789.47</v>
          </cell>
          <cell r="H971">
            <v>18789.47</v>
          </cell>
          <cell r="I971">
            <v>18789.47</v>
          </cell>
          <cell r="J971">
            <v>18789.47</v>
          </cell>
          <cell r="K971">
            <v>18789.47</v>
          </cell>
          <cell r="L971">
            <v>18789.47</v>
          </cell>
          <cell r="M971">
            <v>18789.47</v>
          </cell>
          <cell r="N971">
            <v>18789.47</v>
          </cell>
          <cell r="O971">
            <v>18789.47</v>
          </cell>
        </row>
        <row r="972">
          <cell r="A972">
            <v>18789.47</v>
          </cell>
          <cell r="B972">
            <v>18789.47</v>
          </cell>
          <cell r="C972">
            <v>18789.47</v>
          </cell>
          <cell r="D972">
            <v>18789.47</v>
          </cell>
          <cell r="E972">
            <v>18789.47</v>
          </cell>
          <cell r="F972">
            <v>18789.47</v>
          </cell>
          <cell r="G972">
            <v>18789.47</v>
          </cell>
          <cell r="H972">
            <v>18789.47</v>
          </cell>
          <cell r="I972">
            <v>18789.47</v>
          </cell>
          <cell r="J972">
            <v>18789.47</v>
          </cell>
          <cell r="K972">
            <v>18789.47</v>
          </cell>
          <cell r="L972">
            <v>18789.47</v>
          </cell>
          <cell r="M972">
            <v>18789.47</v>
          </cell>
          <cell r="N972">
            <v>18789.47</v>
          </cell>
          <cell r="O972">
            <v>18789.47</v>
          </cell>
        </row>
        <row r="973">
          <cell r="A973">
            <v>18789.47</v>
          </cell>
          <cell r="B973">
            <v>18789.47</v>
          </cell>
          <cell r="C973">
            <v>18789.47</v>
          </cell>
          <cell r="D973">
            <v>18789.47</v>
          </cell>
          <cell r="E973">
            <v>18789.47</v>
          </cell>
          <cell r="F973">
            <v>18789.47</v>
          </cell>
          <cell r="G973">
            <v>18789.47</v>
          </cell>
          <cell r="H973">
            <v>18789.47</v>
          </cell>
          <cell r="I973">
            <v>18789.47</v>
          </cell>
          <cell r="J973">
            <v>18789.47</v>
          </cell>
          <cell r="K973">
            <v>18789.47</v>
          </cell>
          <cell r="L973">
            <v>18789.47</v>
          </cell>
          <cell r="M973">
            <v>18789.47</v>
          </cell>
          <cell r="N973">
            <v>18789.47</v>
          </cell>
          <cell r="O973">
            <v>18789.47</v>
          </cell>
        </row>
        <row r="974">
          <cell r="A974">
            <v>18789.47</v>
          </cell>
          <cell r="B974">
            <v>18789.47</v>
          </cell>
          <cell r="C974">
            <v>18789.47</v>
          </cell>
          <cell r="D974">
            <v>18789.47</v>
          </cell>
          <cell r="E974">
            <v>18789.47</v>
          </cell>
          <cell r="F974">
            <v>18789.47</v>
          </cell>
          <cell r="G974">
            <v>18789.47</v>
          </cell>
          <cell r="H974">
            <v>18789.47</v>
          </cell>
          <cell r="I974">
            <v>18789.47</v>
          </cell>
          <cell r="J974">
            <v>18789.47</v>
          </cell>
          <cell r="K974">
            <v>18789.47</v>
          </cell>
          <cell r="L974">
            <v>18789.47</v>
          </cell>
          <cell r="M974">
            <v>18789.47</v>
          </cell>
          <cell r="N974">
            <v>18789.47</v>
          </cell>
          <cell r="O974">
            <v>18789.47</v>
          </cell>
        </row>
        <row r="975">
          <cell r="A975">
            <v>18789.47</v>
          </cell>
          <cell r="B975">
            <v>18789.47</v>
          </cell>
          <cell r="C975">
            <v>18789.47</v>
          </cell>
          <cell r="D975">
            <v>18789.47</v>
          </cell>
          <cell r="E975">
            <v>18789.47</v>
          </cell>
          <cell r="F975">
            <v>18789.47</v>
          </cell>
          <cell r="G975">
            <v>18789.47</v>
          </cell>
          <cell r="H975">
            <v>18789.47</v>
          </cell>
          <cell r="I975">
            <v>18789.47</v>
          </cell>
          <cell r="J975">
            <v>18789.47</v>
          </cell>
          <cell r="K975">
            <v>18789.47</v>
          </cell>
          <cell r="L975">
            <v>18789.47</v>
          </cell>
          <cell r="M975">
            <v>18789.47</v>
          </cell>
          <cell r="N975">
            <v>18789.47</v>
          </cell>
          <cell r="O975">
            <v>18789.47</v>
          </cell>
        </row>
        <row r="976">
          <cell r="A976">
            <v>18789.47</v>
          </cell>
          <cell r="B976">
            <v>18789.47</v>
          </cell>
          <cell r="C976">
            <v>18789.47</v>
          </cell>
          <cell r="D976">
            <v>18789.47</v>
          </cell>
          <cell r="E976">
            <v>18789.47</v>
          </cell>
          <cell r="F976">
            <v>18789.47</v>
          </cell>
          <cell r="G976">
            <v>18789.47</v>
          </cell>
          <cell r="H976">
            <v>18789.47</v>
          </cell>
          <cell r="I976">
            <v>18789.47</v>
          </cell>
          <cell r="J976">
            <v>18789.47</v>
          </cell>
          <cell r="K976">
            <v>18789.47</v>
          </cell>
          <cell r="L976">
            <v>18789.47</v>
          </cell>
          <cell r="M976">
            <v>18789.47</v>
          </cell>
          <cell r="N976">
            <v>18789.47</v>
          </cell>
          <cell r="O976">
            <v>18789.47</v>
          </cell>
        </row>
        <row r="977">
          <cell r="A977">
            <v>18789.47</v>
          </cell>
          <cell r="B977">
            <v>18789.47</v>
          </cell>
          <cell r="C977">
            <v>18789.47</v>
          </cell>
          <cell r="D977">
            <v>18789.47</v>
          </cell>
          <cell r="E977">
            <v>18789.47</v>
          </cell>
          <cell r="F977">
            <v>18789.47</v>
          </cell>
          <cell r="G977">
            <v>18789.47</v>
          </cell>
          <cell r="H977">
            <v>18789.47</v>
          </cell>
          <cell r="I977">
            <v>18789.47</v>
          </cell>
          <cell r="J977">
            <v>18789.47</v>
          </cell>
          <cell r="K977">
            <v>18789.47</v>
          </cell>
          <cell r="L977">
            <v>18789.47</v>
          </cell>
          <cell r="M977">
            <v>18789.47</v>
          </cell>
          <cell r="N977">
            <v>18789.47</v>
          </cell>
          <cell r="O977">
            <v>18789.47</v>
          </cell>
        </row>
        <row r="978">
          <cell r="A978">
            <v>18789.47</v>
          </cell>
          <cell r="B978">
            <v>18789.47</v>
          </cell>
          <cell r="C978">
            <v>18789.47</v>
          </cell>
          <cell r="D978">
            <v>18789.47</v>
          </cell>
          <cell r="E978">
            <v>18789.47</v>
          </cell>
          <cell r="F978">
            <v>18789.47</v>
          </cell>
          <cell r="G978">
            <v>18789.47</v>
          </cell>
          <cell r="H978">
            <v>18789.47</v>
          </cell>
          <cell r="I978">
            <v>18789.47</v>
          </cell>
          <cell r="J978">
            <v>18789.47</v>
          </cell>
          <cell r="K978">
            <v>18789.47</v>
          </cell>
          <cell r="L978">
            <v>18789.47</v>
          </cell>
          <cell r="M978">
            <v>18789.47</v>
          </cell>
          <cell r="N978">
            <v>18789.47</v>
          </cell>
          <cell r="O978">
            <v>18789.47</v>
          </cell>
        </row>
        <row r="979">
          <cell r="A979">
            <v>18789.47</v>
          </cell>
          <cell r="B979">
            <v>18789.47</v>
          </cell>
          <cell r="C979">
            <v>18789.47</v>
          </cell>
          <cell r="D979">
            <v>18789.47</v>
          </cell>
          <cell r="E979">
            <v>18789.47</v>
          </cell>
          <cell r="F979">
            <v>18789.47</v>
          </cell>
          <cell r="G979">
            <v>18789.47</v>
          </cell>
          <cell r="H979">
            <v>18789.47</v>
          </cell>
          <cell r="I979">
            <v>18789.47</v>
          </cell>
          <cell r="J979">
            <v>18789.47</v>
          </cell>
          <cell r="K979">
            <v>18789.47</v>
          </cell>
          <cell r="L979">
            <v>18789.47</v>
          </cell>
          <cell r="M979">
            <v>18789.47</v>
          </cell>
          <cell r="N979">
            <v>18789.47</v>
          </cell>
          <cell r="O979">
            <v>18789.47</v>
          </cell>
        </row>
        <row r="980">
          <cell r="A980">
            <v>18789.47</v>
          </cell>
          <cell r="B980">
            <v>18789.47</v>
          </cell>
          <cell r="C980">
            <v>18789.47</v>
          </cell>
          <cell r="D980">
            <v>18789.47</v>
          </cell>
          <cell r="E980">
            <v>18789.47</v>
          </cell>
          <cell r="F980">
            <v>18789.47</v>
          </cell>
          <cell r="G980">
            <v>18789.47</v>
          </cell>
          <cell r="H980">
            <v>18789.47</v>
          </cell>
          <cell r="I980">
            <v>18789.47</v>
          </cell>
          <cell r="J980">
            <v>18789.47</v>
          </cell>
          <cell r="K980">
            <v>18789.47</v>
          </cell>
          <cell r="L980">
            <v>18789.47</v>
          </cell>
          <cell r="M980">
            <v>18789.47</v>
          </cell>
          <cell r="N980">
            <v>18789.47</v>
          </cell>
          <cell r="O980">
            <v>18789.47</v>
          </cell>
        </row>
        <row r="981">
          <cell r="A981">
            <v>18789.47</v>
          </cell>
          <cell r="B981">
            <v>18789.47</v>
          </cell>
          <cell r="C981">
            <v>18789.47</v>
          </cell>
          <cell r="D981">
            <v>18789.47</v>
          </cell>
          <cell r="E981">
            <v>18789.47</v>
          </cell>
          <cell r="F981">
            <v>18789.47</v>
          </cell>
          <cell r="G981">
            <v>18789.47</v>
          </cell>
          <cell r="H981">
            <v>18789.47</v>
          </cell>
          <cell r="I981">
            <v>18789.47</v>
          </cell>
          <cell r="J981">
            <v>18789.47</v>
          </cell>
          <cell r="K981">
            <v>18789.47</v>
          </cell>
          <cell r="L981">
            <v>18789.47</v>
          </cell>
          <cell r="M981">
            <v>18789.47</v>
          </cell>
          <cell r="N981">
            <v>18789.47</v>
          </cell>
          <cell r="O981">
            <v>18789.47</v>
          </cell>
        </row>
        <row r="982">
          <cell r="A982">
            <v>18789.47</v>
          </cell>
          <cell r="B982">
            <v>18789.47</v>
          </cell>
          <cell r="C982">
            <v>18789.47</v>
          </cell>
          <cell r="D982">
            <v>18789.47</v>
          </cell>
          <cell r="E982">
            <v>18789.47</v>
          </cell>
          <cell r="F982">
            <v>18789.47</v>
          </cell>
          <cell r="G982">
            <v>18789.47</v>
          </cell>
          <cell r="H982">
            <v>18789.47</v>
          </cell>
          <cell r="I982">
            <v>18789.47</v>
          </cell>
          <cell r="J982">
            <v>18789.47</v>
          </cell>
          <cell r="K982">
            <v>18789.47</v>
          </cell>
          <cell r="L982">
            <v>18789.47</v>
          </cell>
          <cell r="M982">
            <v>18789.47</v>
          </cell>
          <cell r="N982">
            <v>18789.47</v>
          </cell>
          <cell r="O982">
            <v>18789.47</v>
          </cell>
        </row>
        <row r="983">
          <cell r="A983">
            <v>18789.47</v>
          </cell>
          <cell r="B983">
            <v>18789.47</v>
          </cell>
          <cell r="C983">
            <v>18789.47</v>
          </cell>
          <cell r="D983">
            <v>18789.47</v>
          </cell>
          <cell r="E983">
            <v>18789.47</v>
          </cell>
          <cell r="F983">
            <v>18789.47</v>
          </cell>
          <cell r="G983">
            <v>18789.47</v>
          </cell>
          <cell r="H983">
            <v>18789.47</v>
          </cell>
          <cell r="I983">
            <v>18789.47</v>
          </cell>
          <cell r="J983">
            <v>18789.47</v>
          </cell>
          <cell r="K983">
            <v>18789.47</v>
          </cell>
          <cell r="L983">
            <v>18789.47</v>
          </cell>
          <cell r="M983">
            <v>18789.47</v>
          </cell>
          <cell r="N983">
            <v>18789.47</v>
          </cell>
          <cell r="O983">
            <v>18789.47</v>
          </cell>
        </row>
        <row r="984">
          <cell r="A984">
            <v>18789.47</v>
          </cell>
          <cell r="B984">
            <v>18789.47</v>
          </cell>
          <cell r="C984">
            <v>18789.47</v>
          </cell>
          <cell r="D984">
            <v>18789.47</v>
          </cell>
          <cell r="E984">
            <v>18789.47</v>
          </cell>
          <cell r="F984">
            <v>18789.47</v>
          </cell>
          <cell r="G984">
            <v>18789.47</v>
          </cell>
          <cell r="H984">
            <v>18789.47</v>
          </cell>
          <cell r="I984">
            <v>18789.47</v>
          </cell>
          <cell r="J984">
            <v>18789.47</v>
          </cell>
          <cell r="K984">
            <v>18789.47</v>
          </cell>
          <cell r="L984">
            <v>18789.47</v>
          </cell>
          <cell r="M984">
            <v>18789.47</v>
          </cell>
          <cell r="N984">
            <v>18789.47</v>
          </cell>
          <cell r="O984">
            <v>18789.47</v>
          </cell>
        </row>
        <row r="985">
          <cell r="A985">
            <v>18789.47</v>
          </cell>
          <cell r="B985">
            <v>18789.47</v>
          </cell>
          <cell r="C985">
            <v>18789.47</v>
          </cell>
          <cell r="D985">
            <v>18789.47</v>
          </cell>
          <cell r="E985">
            <v>18789.47</v>
          </cell>
          <cell r="F985">
            <v>18789.47</v>
          </cell>
          <cell r="G985">
            <v>18789.47</v>
          </cell>
          <cell r="H985">
            <v>18789.47</v>
          </cell>
          <cell r="I985">
            <v>18789.47</v>
          </cell>
          <cell r="J985">
            <v>18789.47</v>
          </cell>
          <cell r="K985">
            <v>18789.47</v>
          </cell>
          <cell r="L985">
            <v>18789.47</v>
          </cell>
          <cell r="M985">
            <v>18789.47</v>
          </cell>
          <cell r="N985">
            <v>18789.47</v>
          </cell>
          <cell r="O985">
            <v>18789.47</v>
          </cell>
        </row>
        <row r="986">
          <cell r="A986">
            <v>18789.47</v>
          </cell>
          <cell r="B986">
            <v>18789.47</v>
          </cell>
          <cell r="C986">
            <v>18789.47</v>
          </cell>
          <cell r="D986">
            <v>18789.47</v>
          </cell>
          <cell r="E986">
            <v>18789.47</v>
          </cell>
          <cell r="F986">
            <v>18789.47</v>
          </cell>
          <cell r="G986">
            <v>18789.47</v>
          </cell>
          <cell r="H986">
            <v>18789.47</v>
          </cell>
          <cell r="I986">
            <v>18789.47</v>
          </cell>
          <cell r="J986">
            <v>18789.47</v>
          </cell>
          <cell r="K986">
            <v>18789.47</v>
          </cell>
          <cell r="L986">
            <v>18789.47</v>
          </cell>
          <cell r="M986">
            <v>18789.47</v>
          </cell>
          <cell r="N986">
            <v>18789.47</v>
          </cell>
          <cell r="O986">
            <v>18789.47</v>
          </cell>
        </row>
        <row r="987">
          <cell r="A987">
            <v>18789.47</v>
          </cell>
          <cell r="B987">
            <v>18789.47</v>
          </cell>
          <cell r="C987">
            <v>18789.47</v>
          </cell>
          <cell r="D987">
            <v>18789.47</v>
          </cell>
          <cell r="E987">
            <v>18789.47</v>
          </cell>
          <cell r="F987">
            <v>18789.47</v>
          </cell>
          <cell r="G987">
            <v>18789.47</v>
          </cell>
          <cell r="H987">
            <v>18789.47</v>
          </cell>
          <cell r="I987">
            <v>18789.47</v>
          </cell>
          <cell r="J987">
            <v>18789.47</v>
          </cell>
          <cell r="K987">
            <v>18789.47</v>
          </cell>
          <cell r="L987">
            <v>18789.47</v>
          </cell>
          <cell r="M987">
            <v>18789.47</v>
          </cell>
          <cell r="N987">
            <v>18789.47</v>
          </cell>
          <cell r="O987">
            <v>18789.47</v>
          </cell>
        </row>
        <row r="988">
          <cell r="A988">
            <v>18789.47</v>
          </cell>
          <cell r="B988">
            <v>18789.47</v>
          </cell>
          <cell r="C988">
            <v>18789.47</v>
          </cell>
          <cell r="D988">
            <v>18789.47</v>
          </cell>
          <cell r="E988">
            <v>18789.47</v>
          </cell>
          <cell r="F988">
            <v>18789.47</v>
          </cell>
          <cell r="G988">
            <v>18789.47</v>
          </cell>
          <cell r="H988">
            <v>18789.47</v>
          </cell>
          <cell r="I988">
            <v>18789.47</v>
          </cell>
          <cell r="J988">
            <v>18789.47</v>
          </cell>
          <cell r="K988">
            <v>18789.47</v>
          </cell>
          <cell r="L988">
            <v>18789.47</v>
          </cell>
          <cell r="M988">
            <v>18789.47</v>
          </cell>
          <cell r="N988">
            <v>18789.47</v>
          </cell>
          <cell r="O988">
            <v>18789.47</v>
          </cell>
        </row>
        <row r="989">
          <cell r="A989">
            <v>18789.47</v>
          </cell>
          <cell r="B989">
            <v>18789.47</v>
          </cell>
          <cell r="C989">
            <v>18789.47</v>
          </cell>
          <cell r="D989">
            <v>18789.47</v>
          </cell>
          <cell r="E989">
            <v>18789.47</v>
          </cell>
          <cell r="F989">
            <v>18789.47</v>
          </cell>
          <cell r="G989">
            <v>18789.47</v>
          </cell>
          <cell r="H989">
            <v>18789.47</v>
          </cell>
          <cell r="I989">
            <v>18789.47</v>
          </cell>
          <cell r="J989">
            <v>18789.47</v>
          </cell>
          <cell r="K989">
            <v>18789.47</v>
          </cell>
          <cell r="L989">
            <v>18789.47</v>
          </cell>
          <cell r="M989">
            <v>18789.47</v>
          </cell>
          <cell r="N989">
            <v>18789.47</v>
          </cell>
          <cell r="O989">
            <v>18789.47</v>
          </cell>
        </row>
        <row r="990">
          <cell r="A990">
            <v>18789.47</v>
          </cell>
          <cell r="B990">
            <v>18789.47</v>
          </cell>
          <cell r="C990">
            <v>18789.47</v>
          </cell>
          <cell r="D990">
            <v>18789.47</v>
          </cell>
          <cell r="E990">
            <v>18789.47</v>
          </cell>
          <cell r="F990">
            <v>18789.47</v>
          </cell>
          <cell r="G990">
            <v>18789.47</v>
          </cell>
          <cell r="H990">
            <v>18789.47</v>
          </cell>
          <cell r="I990">
            <v>18789.47</v>
          </cell>
          <cell r="J990">
            <v>18789.47</v>
          </cell>
          <cell r="K990">
            <v>18789.47</v>
          </cell>
          <cell r="L990">
            <v>18789.47</v>
          </cell>
          <cell r="M990">
            <v>18789.47</v>
          </cell>
          <cell r="N990">
            <v>18789.47</v>
          </cell>
          <cell r="O990">
            <v>18789.47</v>
          </cell>
        </row>
        <row r="991">
          <cell r="A991">
            <v>18789.47</v>
          </cell>
          <cell r="B991">
            <v>18789.47</v>
          </cell>
          <cell r="C991">
            <v>18789.47</v>
          </cell>
          <cell r="D991">
            <v>18789.47</v>
          </cell>
          <cell r="E991">
            <v>18789.47</v>
          </cell>
          <cell r="F991">
            <v>18789.47</v>
          </cell>
          <cell r="G991">
            <v>18789.47</v>
          </cell>
          <cell r="H991">
            <v>18789.47</v>
          </cell>
          <cell r="I991">
            <v>18789.47</v>
          </cell>
          <cell r="J991">
            <v>18789.47</v>
          </cell>
          <cell r="K991">
            <v>18789.47</v>
          </cell>
          <cell r="L991">
            <v>18789.47</v>
          </cell>
          <cell r="M991">
            <v>18789.47</v>
          </cell>
          <cell r="N991">
            <v>18789.47</v>
          </cell>
          <cell r="O991">
            <v>18789.47</v>
          </cell>
        </row>
        <row r="992">
          <cell r="A992">
            <v>18789.47</v>
          </cell>
          <cell r="B992">
            <v>18789.47</v>
          </cell>
          <cell r="C992">
            <v>18789.47</v>
          </cell>
          <cell r="D992">
            <v>18789.47</v>
          </cell>
          <cell r="E992">
            <v>18789.47</v>
          </cell>
          <cell r="F992">
            <v>18789.47</v>
          </cell>
          <cell r="G992">
            <v>18789.47</v>
          </cell>
          <cell r="H992">
            <v>18789.47</v>
          </cell>
          <cell r="I992">
            <v>18789.47</v>
          </cell>
          <cell r="J992">
            <v>18789.47</v>
          </cell>
          <cell r="K992">
            <v>18789.47</v>
          </cell>
          <cell r="L992">
            <v>18789.47</v>
          </cell>
          <cell r="M992">
            <v>18789.47</v>
          </cell>
          <cell r="N992">
            <v>18789.47</v>
          </cell>
          <cell r="O992">
            <v>18789.47</v>
          </cell>
        </row>
        <row r="993">
          <cell r="A993">
            <v>18789.47</v>
          </cell>
          <cell r="B993">
            <v>18789.47</v>
          </cell>
          <cell r="C993">
            <v>18789.47</v>
          </cell>
          <cell r="D993">
            <v>18789.47</v>
          </cell>
          <cell r="E993">
            <v>18789.47</v>
          </cell>
          <cell r="F993">
            <v>18789.47</v>
          </cell>
          <cell r="G993">
            <v>18789.47</v>
          </cell>
          <cell r="H993">
            <v>18789.47</v>
          </cell>
          <cell r="I993">
            <v>18789.47</v>
          </cell>
          <cell r="J993">
            <v>18789.47</v>
          </cell>
          <cell r="K993">
            <v>18789.47</v>
          </cell>
          <cell r="L993">
            <v>18789.47</v>
          </cell>
          <cell r="M993">
            <v>18789.47</v>
          </cell>
          <cell r="N993">
            <v>18789.47</v>
          </cell>
          <cell r="O993">
            <v>18789.47</v>
          </cell>
        </row>
        <row r="994">
          <cell r="A994">
            <v>18789.47</v>
          </cell>
          <cell r="B994">
            <v>18789.47</v>
          </cell>
          <cell r="C994">
            <v>18789.47</v>
          </cell>
          <cell r="D994">
            <v>18789.47</v>
          </cell>
          <cell r="E994">
            <v>18789.47</v>
          </cell>
          <cell r="F994">
            <v>18789.47</v>
          </cell>
          <cell r="G994">
            <v>18789.47</v>
          </cell>
          <cell r="H994">
            <v>18789.47</v>
          </cell>
          <cell r="I994">
            <v>18789.47</v>
          </cell>
          <cell r="J994">
            <v>18789.47</v>
          </cell>
          <cell r="K994">
            <v>18789.47</v>
          </cell>
          <cell r="L994">
            <v>18789.47</v>
          </cell>
          <cell r="M994">
            <v>18789.47</v>
          </cell>
          <cell r="N994">
            <v>18789.47</v>
          </cell>
          <cell r="O994">
            <v>18789.47</v>
          </cell>
        </row>
        <row r="995">
          <cell r="A995">
            <v>18789.47</v>
          </cell>
          <cell r="B995">
            <v>18789.47</v>
          </cell>
          <cell r="C995">
            <v>18789.47</v>
          </cell>
          <cell r="D995">
            <v>18789.47</v>
          </cell>
          <cell r="E995">
            <v>18789.47</v>
          </cell>
          <cell r="F995">
            <v>18789.47</v>
          </cell>
          <cell r="G995">
            <v>18789.47</v>
          </cell>
          <cell r="H995">
            <v>18789.47</v>
          </cell>
          <cell r="I995">
            <v>18789.47</v>
          </cell>
          <cell r="J995">
            <v>18789.47</v>
          </cell>
          <cell r="K995">
            <v>18789.47</v>
          </cell>
          <cell r="L995">
            <v>18789.47</v>
          </cell>
          <cell r="M995">
            <v>18789.47</v>
          </cell>
          <cell r="N995">
            <v>18789.47</v>
          </cell>
          <cell r="O995">
            <v>18789.47</v>
          </cell>
        </row>
        <row r="996">
          <cell r="A996">
            <v>18789.47</v>
          </cell>
          <cell r="B996">
            <v>18789.47</v>
          </cell>
          <cell r="C996">
            <v>18789.47</v>
          </cell>
          <cell r="D996">
            <v>18789.47</v>
          </cell>
          <cell r="E996">
            <v>18789.47</v>
          </cell>
          <cell r="F996">
            <v>18789.47</v>
          </cell>
          <cell r="G996">
            <v>18789.47</v>
          </cell>
          <cell r="H996">
            <v>18789.47</v>
          </cell>
          <cell r="I996">
            <v>18789.47</v>
          </cell>
          <cell r="J996">
            <v>18789.47</v>
          </cell>
          <cell r="K996">
            <v>18789.47</v>
          </cell>
          <cell r="L996">
            <v>18789.47</v>
          </cell>
          <cell r="M996">
            <v>18789.47</v>
          </cell>
          <cell r="N996">
            <v>18789.47</v>
          </cell>
          <cell r="O996">
            <v>18789.47</v>
          </cell>
        </row>
        <row r="997">
          <cell r="A997">
            <v>18789.47</v>
          </cell>
          <cell r="B997">
            <v>18789.47</v>
          </cell>
          <cell r="C997">
            <v>18789.47</v>
          </cell>
          <cell r="D997">
            <v>18789.47</v>
          </cell>
          <cell r="E997">
            <v>18789.47</v>
          </cell>
          <cell r="F997">
            <v>18789.47</v>
          </cell>
          <cell r="G997">
            <v>18789.47</v>
          </cell>
          <cell r="H997">
            <v>18789.47</v>
          </cell>
          <cell r="I997">
            <v>18789.47</v>
          </cell>
          <cell r="J997">
            <v>18789.47</v>
          </cell>
          <cell r="K997">
            <v>18789.47</v>
          </cell>
          <cell r="L997">
            <v>18789.47</v>
          </cell>
          <cell r="M997">
            <v>18789.47</v>
          </cell>
          <cell r="N997">
            <v>18789.47</v>
          </cell>
          <cell r="O997">
            <v>18789.47</v>
          </cell>
        </row>
        <row r="998">
          <cell r="A998">
            <v>18789.47</v>
          </cell>
          <cell r="B998">
            <v>18789.47</v>
          </cell>
          <cell r="C998">
            <v>18789.47</v>
          </cell>
          <cell r="D998">
            <v>18789.47</v>
          </cell>
          <cell r="E998">
            <v>18789.47</v>
          </cell>
          <cell r="F998">
            <v>18789.47</v>
          </cell>
          <cell r="G998">
            <v>18789.47</v>
          </cell>
          <cell r="H998">
            <v>18789.47</v>
          </cell>
          <cell r="I998">
            <v>18789.47</v>
          </cell>
          <cell r="J998">
            <v>18789.47</v>
          </cell>
          <cell r="K998">
            <v>18789.47</v>
          </cell>
          <cell r="L998">
            <v>18789.47</v>
          </cell>
          <cell r="M998">
            <v>18789.47</v>
          </cell>
          <cell r="N998">
            <v>18789.47</v>
          </cell>
          <cell r="O998">
            <v>18789.47</v>
          </cell>
        </row>
        <row r="999">
          <cell r="A999">
            <v>18789.47</v>
          </cell>
          <cell r="B999">
            <v>18789.47</v>
          </cell>
          <cell r="C999">
            <v>18789.47</v>
          </cell>
          <cell r="D999">
            <v>18789.47</v>
          </cell>
          <cell r="E999">
            <v>18789.47</v>
          </cell>
          <cell r="F999">
            <v>18789.47</v>
          </cell>
          <cell r="G999">
            <v>18789.47</v>
          </cell>
          <cell r="H999">
            <v>18789.47</v>
          </cell>
          <cell r="I999">
            <v>18789.47</v>
          </cell>
          <cell r="J999">
            <v>18789.47</v>
          </cell>
          <cell r="K999">
            <v>18789.47</v>
          </cell>
          <cell r="L999">
            <v>18789.47</v>
          </cell>
          <cell r="M999">
            <v>18789.47</v>
          </cell>
          <cell r="N999">
            <v>18789.47</v>
          </cell>
          <cell r="O999">
            <v>18789.47</v>
          </cell>
        </row>
        <row r="1000">
          <cell r="A1000">
            <v>18789.47</v>
          </cell>
          <cell r="B1000">
            <v>18789.47</v>
          </cell>
          <cell r="C1000">
            <v>18789.47</v>
          </cell>
          <cell r="D1000">
            <v>18789.47</v>
          </cell>
          <cell r="E1000">
            <v>18789.47</v>
          </cell>
          <cell r="F1000">
            <v>18789.47</v>
          </cell>
          <cell r="G1000">
            <v>18789.47</v>
          </cell>
          <cell r="H1000">
            <v>18789.47</v>
          </cell>
          <cell r="I1000">
            <v>18789.47</v>
          </cell>
          <cell r="J1000">
            <v>18789.47</v>
          </cell>
          <cell r="K1000">
            <v>18789.47</v>
          </cell>
          <cell r="L1000">
            <v>18789.47</v>
          </cell>
          <cell r="M1000">
            <v>18789.47</v>
          </cell>
          <cell r="N1000">
            <v>18789.47</v>
          </cell>
          <cell r="O1000">
            <v>18789.47</v>
          </cell>
        </row>
        <row r="1001">
          <cell r="A1001">
            <v>18789.47</v>
          </cell>
          <cell r="B1001">
            <v>18789.47</v>
          </cell>
          <cell r="C1001">
            <v>18789.47</v>
          </cell>
          <cell r="D1001">
            <v>18789.47</v>
          </cell>
          <cell r="E1001">
            <v>18789.47</v>
          </cell>
          <cell r="F1001">
            <v>18789.47</v>
          </cell>
          <cell r="G1001">
            <v>18789.47</v>
          </cell>
          <cell r="H1001">
            <v>18789.47</v>
          </cell>
          <cell r="I1001">
            <v>18789.47</v>
          </cell>
          <cell r="J1001">
            <v>18789.47</v>
          </cell>
          <cell r="K1001">
            <v>18789.47</v>
          </cell>
          <cell r="L1001">
            <v>18789.47</v>
          </cell>
          <cell r="M1001">
            <v>18789.47</v>
          </cell>
          <cell r="N1001">
            <v>18789.47</v>
          </cell>
          <cell r="O1001">
            <v>18789.47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-65619.104197108696</v>
          </cell>
          <cell r="B2">
            <v>12185.367303305382</v>
          </cell>
          <cell r="C2">
            <v>12958.976160103583</v>
          </cell>
          <cell r="D2">
            <v>12670.899432923488</v>
          </cell>
          <cell r="E2">
            <v>12374.509729610359</v>
          </cell>
          <cell r="F2">
            <v>12079.963698971529</v>
          </cell>
          <cell r="G2">
            <v>11917.137424340568</v>
          </cell>
          <cell r="H2">
            <v>11806.346134073679</v>
          </cell>
          <cell r="I2">
            <v>11757.708468035049</v>
          </cell>
          <cell r="J2">
            <v>11687.395470123947</v>
          </cell>
          <cell r="K2">
            <v>11624.961915683496</v>
          </cell>
          <cell r="L2">
            <v>11564.112046972525</v>
          </cell>
          <cell r="M2">
            <v>11567.867421009816</v>
          </cell>
          <cell r="N2">
            <v>11582.453108172904</v>
          </cell>
          <cell r="O2">
            <v>11402.972606732681</v>
          </cell>
          <cell r="P2">
            <v>11383.27505346432</v>
          </cell>
          <cell r="Q2">
            <v>752.62487749915783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-63559.490592051057</v>
          </cell>
          <cell r="B3">
            <v>11836.011118174267</v>
          </cell>
          <cell r="C3">
            <v>12907.190042557471</v>
          </cell>
          <cell r="D3">
            <v>12712.406274413368</v>
          </cell>
          <cell r="E3">
            <v>12410.956052514302</v>
          </cell>
          <cell r="F3">
            <v>12189.240839437358</v>
          </cell>
          <cell r="G3">
            <v>12098.78091623955</v>
          </cell>
          <cell r="H3">
            <v>11860.645696803644</v>
          </cell>
          <cell r="I3">
            <v>11575.490237687185</v>
          </cell>
          <cell r="J3">
            <v>11657.659402936431</v>
          </cell>
          <cell r="K3">
            <v>11795.172705654226</v>
          </cell>
          <cell r="L3">
            <v>11549.496695804261</v>
          </cell>
          <cell r="M3">
            <v>11552.097553807835</v>
          </cell>
          <cell r="N3">
            <v>11387.139577842147</v>
          </cell>
          <cell r="O3">
            <v>11437.064085812657</v>
          </cell>
          <cell r="P3">
            <v>11269.112045315873</v>
          </cell>
          <cell r="Q3">
            <v>729.00193329458875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-69884.087554944708</v>
          </cell>
          <cell r="B4">
            <v>12029.699180101583</v>
          </cell>
          <cell r="C4">
            <v>13198.278902541357</v>
          </cell>
          <cell r="D4">
            <v>12876.837187489627</v>
          </cell>
          <cell r="E4">
            <v>12412.03984345169</v>
          </cell>
          <cell r="F4">
            <v>12070.794715657421</v>
          </cell>
          <cell r="G4">
            <v>11935.071951224803</v>
          </cell>
          <cell r="H4">
            <v>11837.329471850631</v>
          </cell>
          <cell r="I4">
            <v>11843.285748691502</v>
          </cell>
          <cell r="J4">
            <v>11830.828413093888</v>
          </cell>
          <cell r="K4">
            <v>11718.882254815811</v>
          </cell>
          <cell r="L4">
            <v>11758.096677405398</v>
          </cell>
          <cell r="M4">
            <v>11669.889239201246</v>
          </cell>
          <cell r="N4">
            <v>11825.024142099679</v>
          </cell>
          <cell r="O4">
            <v>11560.690877003981</v>
          </cell>
          <cell r="P4">
            <v>11720.496736413441</v>
          </cell>
          <cell r="Q4">
            <v>801.54253062019382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-66084.693409206666</v>
          </cell>
          <cell r="B5">
            <v>11976.630580751436</v>
          </cell>
          <cell r="C5">
            <v>12970.10209630441</v>
          </cell>
          <cell r="D5">
            <v>12820.609252536713</v>
          </cell>
          <cell r="E5">
            <v>12369.992734368563</v>
          </cell>
          <cell r="F5">
            <v>12064.697135309772</v>
          </cell>
          <cell r="G5">
            <v>11921.679213546551</v>
          </cell>
          <cell r="H5">
            <v>11755.368366929579</v>
          </cell>
          <cell r="I5">
            <v>11698.394994007589</v>
          </cell>
          <cell r="J5">
            <v>11632.80756993411</v>
          </cell>
          <cell r="K5">
            <v>11754.243308623096</v>
          </cell>
          <cell r="L5">
            <v>11562.197964843959</v>
          </cell>
          <cell r="M5">
            <v>11538.60063534296</v>
          </cell>
          <cell r="N5">
            <v>11640.818233399439</v>
          </cell>
          <cell r="O5">
            <v>11455.543770562901</v>
          </cell>
          <cell r="P5">
            <v>11461.433580897692</v>
          </cell>
          <cell r="Q5">
            <v>757.96499952623674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-72490.307120238576</v>
          </cell>
          <cell r="B6">
            <v>12131.904499316097</v>
          </cell>
          <cell r="C6">
            <v>13185.091350662025</v>
          </cell>
          <cell r="D6">
            <v>12991.173772474524</v>
          </cell>
          <cell r="E6">
            <v>12558.476691619935</v>
          </cell>
          <cell r="F6">
            <v>12287.9211262519</v>
          </cell>
          <cell r="G6">
            <v>11859.278156869475</v>
          </cell>
          <cell r="H6">
            <v>11910.162695701161</v>
          </cell>
          <cell r="I6">
            <v>11784.483660470898</v>
          </cell>
          <cell r="J6">
            <v>11748.833384417749</v>
          </cell>
          <cell r="K6">
            <v>11668.082228387993</v>
          </cell>
          <cell r="L6">
            <v>11707.407096023933</v>
          </cell>
          <cell r="M6">
            <v>11681.104963931524</v>
          </cell>
          <cell r="N6">
            <v>11719.774579976896</v>
          </cell>
          <cell r="O6">
            <v>11544.751879475509</v>
          </cell>
          <cell r="P6">
            <v>11502.728689254909</v>
          </cell>
          <cell r="Q6">
            <v>831.43482654628826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-71321.122454312223</v>
          </cell>
          <cell r="B7">
            <v>12160.596090103118</v>
          </cell>
          <cell r="C7">
            <v>13152.182671491388</v>
          </cell>
          <cell r="D7">
            <v>12739.409417099818</v>
          </cell>
          <cell r="E7">
            <v>12526.205199158656</v>
          </cell>
          <cell r="F7">
            <v>12280.428271266199</v>
          </cell>
          <cell r="G7">
            <v>11997.440594689397</v>
          </cell>
          <cell r="H7">
            <v>11928.494549760391</v>
          </cell>
          <cell r="I7">
            <v>11708.117587392237</v>
          </cell>
          <cell r="J7">
            <v>11761.005816943034</v>
          </cell>
          <cell r="K7">
            <v>11710.496557848521</v>
          </cell>
          <cell r="L7">
            <v>11631.608642943902</v>
          </cell>
          <cell r="M7">
            <v>11590.803434713844</v>
          </cell>
          <cell r="N7">
            <v>11623.354879939903</v>
          </cell>
          <cell r="O7">
            <v>11547.177185092905</v>
          </cell>
          <cell r="P7">
            <v>11543.618749476183</v>
          </cell>
          <cell r="Q7">
            <v>818.02474610197942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-64324.778903799495</v>
          </cell>
          <cell r="B8">
            <v>12075.750990628672</v>
          </cell>
          <cell r="C8">
            <v>12878.957367321982</v>
          </cell>
          <cell r="D8">
            <v>12523.74484462361</v>
          </cell>
          <cell r="E8">
            <v>12365.875520273748</v>
          </cell>
          <cell r="F8">
            <v>12157.771241831448</v>
          </cell>
          <cell r="G8">
            <v>11903.139404549323</v>
          </cell>
          <cell r="H8">
            <v>11769.784772531366</v>
          </cell>
          <cell r="I8">
            <v>11594.920063808606</v>
          </cell>
          <cell r="J8">
            <v>11610.775890974137</v>
          </cell>
          <cell r="K8">
            <v>11521.81446952885</v>
          </cell>
          <cell r="L8">
            <v>11423.34418268986</v>
          </cell>
          <cell r="M8">
            <v>11509.826810441764</v>
          </cell>
          <cell r="N8">
            <v>11331.631977871844</v>
          </cell>
          <cell r="O8">
            <v>11378.280450360999</v>
          </cell>
          <cell r="P8">
            <v>11565.364897489388</v>
          </cell>
          <cell r="Q8">
            <v>737.77948411501859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-71456.153953939749</v>
          </cell>
          <cell r="B9">
            <v>12107.132559917602</v>
          </cell>
          <cell r="C9">
            <v>13237.403889387435</v>
          </cell>
          <cell r="D9">
            <v>12971.73380579253</v>
          </cell>
          <cell r="E9">
            <v>12548.926394491707</v>
          </cell>
          <cell r="F9">
            <v>12346.447821077401</v>
          </cell>
          <cell r="G9">
            <v>12038.267714343496</v>
          </cell>
          <cell r="H9">
            <v>11877.992211156792</v>
          </cell>
          <cell r="I9">
            <v>11877.272977478835</v>
          </cell>
          <cell r="J9">
            <v>11747.022128558499</v>
          </cell>
          <cell r="K9">
            <v>11669.796814091289</v>
          </cell>
          <cell r="L9">
            <v>11727.10279288679</v>
          </cell>
          <cell r="M9">
            <v>11741.303671506257</v>
          </cell>
          <cell r="N9">
            <v>11634.227578427544</v>
          </cell>
          <cell r="O9">
            <v>11722.574155171096</v>
          </cell>
          <cell r="P9">
            <v>11414.54882899282</v>
          </cell>
          <cell r="Q9">
            <v>819.57350339010725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-71194.742116776644</v>
          </cell>
          <cell r="B10">
            <v>11885.468421258563</v>
          </cell>
          <cell r="C10">
            <v>13214.451103468135</v>
          </cell>
          <cell r="D10">
            <v>12802.627415870589</v>
          </cell>
          <cell r="E10">
            <v>12610.949092977346</v>
          </cell>
          <cell r="F10">
            <v>12144.399410044294</v>
          </cell>
          <cell r="G10">
            <v>12014.110306375696</v>
          </cell>
          <cell r="H10">
            <v>11932.865417607052</v>
          </cell>
          <cell r="I10">
            <v>11839.777499020089</v>
          </cell>
          <cell r="J10">
            <v>11884.858375681251</v>
          </cell>
          <cell r="K10">
            <v>11896.684095608218</v>
          </cell>
          <cell r="L10">
            <v>11595.342025682723</v>
          </cell>
          <cell r="M10">
            <v>11674.526357935636</v>
          </cell>
          <cell r="N10">
            <v>11626.256017089407</v>
          </cell>
          <cell r="O10">
            <v>11575.910797032822</v>
          </cell>
          <cell r="P10">
            <v>11621.144455416681</v>
          </cell>
          <cell r="Q10">
            <v>816.57521418258125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-64575.743223622325</v>
          </cell>
          <cell r="B11">
            <v>12086.608798542704</v>
          </cell>
          <cell r="C11">
            <v>12950.251649169819</v>
          </cell>
          <cell r="D11">
            <v>12621.334833299043</v>
          </cell>
          <cell r="E11">
            <v>12320.216274616458</v>
          </cell>
          <cell r="F11">
            <v>12083.110453243822</v>
          </cell>
          <cell r="G11">
            <v>11883.365143290155</v>
          </cell>
          <cell r="H11">
            <v>11573.800789209301</v>
          </cell>
          <cell r="I11">
            <v>11623.557663162635</v>
          </cell>
          <cell r="J11">
            <v>11555.012625703766</v>
          </cell>
          <cell r="K11">
            <v>11559.039817305276</v>
          </cell>
          <cell r="L11">
            <v>11509.069639438583</v>
          </cell>
          <cell r="M11">
            <v>11572.973821727166</v>
          </cell>
          <cell r="N11">
            <v>11522.854265261449</v>
          </cell>
          <cell r="O11">
            <v>11365.981815952955</v>
          </cell>
          <cell r="P11">
            <v>11306.806034939922</v>
          </cell>
          <cell r="Q11">
            <v>740.65794447765859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-72518.052444475732</v>
          </cell>
          <cell r="B12">
            <v>12097.280224141838</v>
          </cell>
          <cell r="C12">
            <v>13149.373956248326</v>
          </cell>
          <cell r="D12">
            <v>12853.502237058405</v>
          </cell>
          <cell r="E12">
            <v>12599.069656392296</v>
          </cell>
          <cell r="F12">
            <v>12293.335439328243</v>
          </cell>
          <cell r="G12">
            <v>11925.933221320654</v>
          </cell>
          <cell r="H12">
            <v>11858.060786834885</v>
          </cell>
          <cell r="I12">
            <v>11965.724509883517</v>
          </cell>
          <cell r="J12">
            <v>11975.757157274944</v>
          </cell>
          <cell r="K12">
            <v>11746.058943061624</v>
          </cell>
          <cell r="L12">
            <v>11899.69100389603</v>
          </cell>
          <cell r="M12">
            <v>11650.265815274182</v>
          </cell>
          <cell r="N12">
            <v>11592.124922368061</v>
          </cell>
          <cell r="O12">
            <v>11540.785558548308</v>
          </cell>
          <cell r="P12">
            <v>11360.805547448404</v>
          </cell>
          <cell r="Q12">
            <v>831.75305431715879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-72277.428406084626</v>
          </cell>
          <cell r="B13">
            <v>12221.045060565837</v>
          </cell>
          <cell r="C13">
            <v>13160.932605993165</v>
          </cell>
          <cell r="D13">
            <v>12912.492905644329</v>
          </cell>
          <cell r="E13">
            <v>12548.120772840623</v>
          </cell>
          <cell r="F13">
            <v>12332.8627709672</v>
          </cell>
          <cell r="G13">
            <v>12114.576732899888</v>
          </cell>
          <cell r="H13">
            <v>12007.204695951321</v>
          </cell>
          <cell r="I13">
            <v>11759.52769948183</v>
          </cell>
          <cell r="J13">
            <v>11758.498254316353</v>
          </cell>
          <cell r="K13">
            <v>11761.806341720589</v>
          </cell>
          <cell r="L13">
            <v>11695.238479503816</v>
          </cell>
          <cell r="M13">
            <v>11740.034722872964</v>
          </cell>
          <cell r="N13">
            <v>11573.773710265183</v>
          </cell>
          <cell r="O13">
            <v>11509.615753981663</v>
          </cell>
          <cell r="P13">
            <v>11399.782390142995</v>
          </cell>
          <cell r="Q13">
            <v>828.9931928464282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-64796.330319641318</v>
          </cell>
          <cell r="B14">
            <v>11991.598170658392</v>
          </cell>
          <cell r="C14">
            <v>13045.531750242873</v>
          </cell>
          <cell r="D14">
            <v>12619.367757902955</v>
          </cell>
          <cell r="E14">
            <v>12307.994069227952</v>
          </cell>
          <cell r="F14">
            <v>12004.506036277751</v>
          </cell>
          <cell r="G14">
            <v>11718.348783981135</v>
          </cell>
          <cell r="H14">
            <v>11660.542361527439</v>
          </cell>
          <cell r="I14">
            <v>11621.668773485309</v>
          </cell>
          <cell r="J14">
            <v>11581.17225816875</v>
          </cell>
          <cell r="K14">
            <v>11554.487861235684</v>
          </cell>
          <cell r="L14">
            <v>11570.692662460566</v>
          </cell>
          <cell r="M14">
            <v>11604.696462269952</v>
          </cell>
          <cell r="N14">
            <v>11621.481587933889</v>
          </cell>
          <cell r="O14">
            <v>11402.259035764346</v>
          </cell>
          <cell r="P14">
            <v>11289.683067457048</v>
          </cell>
          <cell r="Q14">
            <v>743.18799023415795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-72758.430671970564</v>
          </cell>
          <cell r="B15">
            <v>12002.292965831755</v>
          </cell>
          <cell r="C15">
            <v>13142.052346616065</v>
          </cell>
          <cell r="D15">
            <v>12898.357602487336</v>
          </cell>
          <cell r="E15">
            <v>12577.930652352406</v>
          </cell>
          <cell r="F15">
            <v>12303.465559969816</v>
          </cell>
          <cell r="G15">
            <v>12084.155592767394</v>
          </cell>
          <cell r="H15">
            <v>11917.546732137936</v>
          </cell>
          <cell r="I15">
            <v>11840.888119125819</v>
          </cell>
          <cell r="J15">
            <v>11902.460346967997</v>
          </cell>
          <cell r="K15">
            <v>11879.72827780552</v>
          </cell>
          <cell r="L15">
            <v>11767.677832251098</v>
          </cell>
          <cell r="M15">
            <v>11604.492436308228</v>
          </cell>
          <cell r="N15">
            <v>11605.333277931379</v>
          </cell>
          <cell r="O15">
            <v>11514.611446884132</v>
          </cell>
          <cell r="P15">
            <v>11578.621291580854</v>
          </cell>
          <cell r="Q15">
            <v>834.51009643523344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-71090.596730956153</v>
          </cell>
          <cell r="B16">
            <v>11971.196171137704</v>
          </cell>
          <cell r="C16">
            <v>13240.528755039501</v>
          </cell>
          <cell r="D16">
            <v>12835.278871659699</v>
          </cell>
          <cell r="E16">
            <v>12433.605431695898</v>
          </cell>
          <cell r="F16">
            <v>12262.465794479322</v>
          </cell>
          <cell r="G16">
            <v>12063.66228659435</v>
          </cell>
          <cell r="H16">
            <v>11949.857065816601</v>
          </cell>
          <cell r="I16">
            <v>11767.603696979941</v>
          </cell>
          <cell r="J16">
            <v>11798.305567962812</v>
          </cell>
          <cell r="K16">
            <v>11666.476945760845</v>
          </cell>
          <cell r="L16">
            <v>11622.254050807471</v>
          </cell>
          <cell r="M16">
            <v>11830.433983471983</v>
          </cell>
          <cell r="N16">
            <v>11633.78183241003</v>
          </cell>
          <cell r="O16">
            <v>11613.135422227786</v>
          </cell>
          <cell r="P16">
            <v>11537.051140667823</v>
          </cell>
          <cell r="Q16">
            <v>815.38070826537455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-68767.613547801797</v>
          </cell>
          <cell r="B17">
            <v>12144.81577666731</v>
          </cell>
          <cell r="C17">
            <v>13228.591723467875</v>
          </cell>
          <cell r="D17">
            <v>12723.15054301284</v>
          </cell>
          <cell r="E17">
            <v>12387.387700966625</v>
          </cell>
          <cell r="F17">
            <v>12217.589867188948</v>
          </cell>
          <cell r="G17">
            <v>11833.076778702596</v>
          </cell>
          <cell r="H17">
            <v>11771.509173355975</v>
          </cell>
          <cell r="I17">
            <v>11739.746990984737</v>
          </cell>
          <cell r="J17">
            <v>11832.391062089833</v>
          </cell>
          <cell r="K17">
            <v>11673.271971013917</v>
          </cell>
          <cell r="L17">
            <v>11737.791892213614</v>
          </cell>
          <cell r="M17">
            <v>11530.181745513342</v>
          </cell>
          <cell r="N17">
            <v>11595.017513590894</v>
          </cell>
          <cell r="O17">
            <v>11378.038377039577</v>
          </cell>
          <cell r="P17">
            <v>11392.252256660566</v>
          </cell>
          <cell r="Q17">
            <v>788.73702034786743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-69339.934020219327</v>
          </cell>
          <cell r="B18">
            <v>12053.814033882045</v>
          </cell>
          <cell r="C18">
            <v>13030.103948067219</v>
          </cell>
          <cell r="D18">
            <v>12847.329520718889</v>
          </cell>
          <cell r="E18">
            <v>12551.55800368985</v>
          </cell>
          <cell r="F18">
            <v>12189.750068354326</v>
          </cell>
          <cell r="G18">
            <v>12084.430109014093</v>
          </cell>
          <cell r="H18">
            <v>11815.311912762509</v>
          </cell>
          <cell r="I18">
            <v>11747.177393695325</v>
          </cell>
          <cell r="J18">
            <v>11708.31451610638</v>
          </cell>
          <cell r="K18">
            <v>11631.62195089845</v>
          </cell>
          <cell r="L18">
            <v>11599.972322933163</v>
          </cell>
          <cell r="M18">
            <v>11614.942323822041</v>
          </cell>
          <cell r="N18">
            <v>11566.520946784376</v>
          </cell>
          <cell r="O18">
            <v>11455.761177629458</v>
          </cell>
          <cell r="P18">
            <v>11521.140933230443</v>
          </cell>
          <cell r="Q18">
            <v>795.30130723830746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-72054.626686076925</v>
          </cell>
          <cell r="B19">
            <v>12167.116847316305</v>
          </cell>
          <cell r="C19">
            <v>13194.147008542093</v>
          </cell>
          <cell r="D19">
            <v>12862.070706239443</v>
          </cell>
          <cell r="E19">
            <v>12546.42282090482</v>
          </cell>
          <cell r="F19">
            <v>12315.375953046649</v>
          </cell>
          <cell r="G19">
            <v>11933.250528007633</v>
          </cell>
          <cell r="H19">
            <v>11833.088703907153</v>
          </cell>
          <cell r="I19">
            <v>12001.507132569161</v>
          </cell>
          <cell r="J19">
            <v>11948.308805516648</v>
          </cell>
          <cell r="K19">
            <v>11944.015824481645</v>
          </cell>
          <cell r="L19">
            <v>11663.33359610038</v>
          </cell>
          <cell r="M19">
            <v>11799.405409819246</v>
          </cell>
          <cell r="N19">
            <v>11684.228339756675</v>
          </cell>
          <cell r="O19">
            <v>11590.794964619421</v>
          </cell>
          <cell r="P19">
            <v>11529.005077466099</v>
          </cell>
          <cell r="Q19">
            <v>826.43774623862782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-74969.834437337617</v>
          </cell>
          <cell r="B20">
            <v>12204.051471099507</v>
          </cell>
          <cell r="C20">
            <v>13224.708768216336</v>
          </cell>
          <cell r="D20">
            <v>12983.411011741742</v>
          </cell>
          <cell r="E20">
            <v>12636.442010094699</v>
          </cell>
          <cell r="F20">
            <v>12576.867630672517</v>
          </cell>
          <cell r="G20">
            <v>12148.256265653519</v>
          </cell>
          <cell r="H20">
            <v>11877.282563668203</v>
          </cell>
          <cell r="I20">
            <v>11825.667634834903</v>
          </cell>
          <cell r="J20">
            <v>11886.502802834842</v>
          </cell>
          <cell r="K20">
            <v>11726.407241393914</v>
          </cell>
          <cell r="L20">
            <v>11827.126155819211</v>
          </cell>
          <cell r="M20">
            <v>11734.141388097982</v>
          </cell>
          <cell r="N20">
            <v>11619.148860532547</v>
          </cell>
          <cell r="O20">
            <v>11585.89268076856</v>
          </cell>
          <cell r="P20">
            <v>11606.553599410561</v>
          </cell>
          <cell r="Q20">
            <v>859.87401306248751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-66791.43183756221</v>
          </cell>
          <cell r="B21">
            <v>12053.213389085198</v>
          </cell>
          <cell r="C21">
            <v>13010.987637267794</v>
          </cell>
          <cell r="D21">
            <v>12692.272362974949</v>
          </cell>
          <cell r="E21">
            <v>12430.877986960149</v>
          </cell>
          <cell r="F21">
            <v>12325.997378274074</v>
          </cell>
          <cell r="G21">
            <v>11984.460452821884</v>
          </cell>
          <cell r="H21">
            <v>12009.714175920122</v>
          </cell>
          <cell r="I21">
            <v>11873.693957237883</v>
          </cell>
          <cell r="J21">
            <v>11672.210119280659</v>
          </cell>
          <cell r="K21">
            <v>11536.150134515376</v>
          </cell>
          <cell r="L21">
            <v>11598.786511318409</v>
          </cell>
          <cell r="M21">
            <v>11521.701978082167</v>
          </cell>
          <cell r="N21">
            <v>11519.586094221628</v>
          </cell>
          <cell r="O21">
            <v>11378.264333270157</v>
          </cell>
          <cell r="P21">
            <v>11349.338694959944</v>
          </cell>
          <cell r="Q21">
            <v>766.07100660410345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-65174.93966999228</v>
          </cell>
          <cell r="B22">
            <v>12126.805913407352</v>
          </cell>
          <cell r="C22">
            <v>13041.183570814541</v>
          </cell>
          <cell r="D22">
            <v>12733.366112573633</v>
          </cell>
          <cell r="E22">
            <v>12390.349211981076</v>
          </cell>
          <cell r="F22">
            <v>12126.726179799005</v>
          </cell>
          <cell r="G22">
            <v>11842.147864161496</v>
          </cell>
          <cell r="H22">
            <v>11794.049045635853</v>
          </cell>
          <cell r="I22">
            <v>11875.257209337786</v>
          </cell>
          <cell r="J22">
            <v>11689.025902715184</v>
          </cell>
          <cell r="K22">
            <v>11569.345174420014</v>
          </cell>
          <cell r="L22">
            <v>11564.269105017012</v>
          </cell>
          <cell r="M22">
            <v>11586.432413385946</v>
          </cell>
          <cell r="N22">
            <v>11570.759676564441</v>
          </cell>
          <cell r="O22">
            <v>11490.234029388073</v>
          </cell>
          <cell r="P22">
            <v>11319.571552292575</v>
          </cell>
          <cell r="Q22">
            <v>747.53048803894342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-62858.926160921772</v>
          </cell>
          <cell r="B23">
            <v>11795.178969851364</v>
          </cell>
          <cell r="C23">
            <v>12809.472940155796</v>
          </cell>
          <cell r="D23">
            <v>12521.29163013713</v>
          </cell>
          <cell r="E23">
            <v>12218.455942048919</v>
          </cell>
          <cell r="F23">
            <v>12102.33222089192</v>
          </cell>
          <cell r="G23">
            <v>11724.139578758863</v>
          </cell>
          <cell r="H23">
            <v>11716.199147206788</v>
          </cell>
          <cell r="I23">
            <v>11746.119793576057</v>
          </cell>
          <cell r="J23">
            <v>11694.945550642027</v>
          </cell>
          <cell r="K23">
            <v>11557.208318669327</v>
          </cell>
          <cell r="L23">
            <v>11635.829896608115</v>
          </cell>
          <cell r="M23">
            <v>11559.103863403823</v>
          </cell>
          <cell r="N23">
            <v>11349.063035188006</v>
          </cell>
          <cell r="O23">
            <v>11333.933405304295</v>
          </cell>
          <cell r="P23">
            <v>11358.368332182326</v>
          </cell>
          <cell r="Q23">
            <v>720.96673949530827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-63039.833580776969</v>
          </cell>
          <cell r="B24">
            <v>11906.359534683885</v>
          </cell>
          <cell r="C24">
            <v>12934.36997034751</v>
          </cell>
          <cell r="D24">
            <v>12632.316245799295</v>
          </cell>
          <cell r="E24">
            <v>12267.206878181842</v>
          </cell>
          <cell r="F24">
            <v>12065.927687207961</v>
          </cell>
          <cell r="G24">
            <v>11805.001624811546</v>
          </cell>
          <cell r="H24">
            <v>11615.749443020606</v>
          </cell>
          <cell r="I24">
            <v>11644.121770326139</v>
          </cell>
          <cell r="J24">
            <v>11755.931571879039</v>
          </cell>
          <cell r="K24">
            <v>11531.18102646748</v>
          </cell>
          <cell r="L24">
            <v>11526.563257451846</v>
          </cell>
          <cell r="M24">
            <v>11455.774053284911</v>
          </cell>
          <cell r="N24">
            <v>11364.208597140623</v>
          </cell>
          <cell r="O24">
            <v>11358.701581324189</v>
          </cell>
          <cell r="P24">
            <v>11253.151523282166</v>
          </cell>
          <cell r="Q24">
            <v>723.04167523807951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-62484.99983396614</v>
          </cell>
          <cell r="B25">
            <v>11908.24372586052</v>
          </cell>
          <cell r="C25">
            <v>12767.120172455865</v>
          </cell>
          <cell r="D25">
            <v>12523.805686989057</v>
          </cell>
          <cell r="E25">
            <v>12256.432970982454</v>
          </cell>
          <cell r="F25">
            <v>11970.69880154336</v>
          </cell>
          <cell r="G25">
            <v>11873.777443772844</v>
          </cell>
          <cell r="H25">
            <v>11683.220037272875</v>
          </cell>
          <cell r="I25">
            <v>11659.895379651083</v>
          </cell>
          <cell r="J25">
            <v>11596.217769937928</v>
          </cell>
          <cell r="K25">
            <v>11601.133365027348</v>
          </cell>
          <cell r="L25">
            <v>11476.459898165744</v>
          </cell>
          <cell r="M25">
            <v>11420.075602705067</v>
          </cell>
          <cell r="N25">
            <v>11519.204049220309</v>
          </cell>
          <cell r="O25">
            <v>11288.902335557897</v>
          </cell>
          <cell r="P25">
            <v>11283.057892014785</v>
          </cell>
          <cell r="Q25">
            <v>716.67795409565792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-62773.49664489436</v>
          </cell>
          <cell r="B26">
            <v>12154.596643357898</v>
          </cell>
          <cell r="C26">
            <v>12902.60340678284</v>
          </cell>
          <cell r="D26">
            <v>12537.011651456698</v>
          </cell>
          <cell r="E26">
            <v>12272.033488548954</v>
          </cell>
          <cell r="F26">
            <v>12061.694601375308</v>
          </cell>
          <cell r="G26">
            <v>11834.181331468844</v>
          </cell>
          <cell r="H26">
            <v>11870.72715631382</v>
          </cell>
          <cell r="I26">
            <v>11606.448692966547</v>
          </cell>
          <cell r="J26">
            <v>11631.097274403784</v>
          </cell>
          <cell r="K26">
            <v>11558.302061794087</v>
          </cell>
          <cell r="L26">
            <v>11562.712137585677</v>
          </cell>
          <cell r="M26">
            <v>11439.257652465614</v>
          </cell>
          <cell r="N26">
            <v>11235.96903519361</v>
          </cell>
          <cell r="O26">
            <v>11238.640251701272</v>
          </cell>
          <cell r="P26">
            <v>11363.254234973137</v>
          </cell>
          <cell r="Q26">
            <v>719.98689711828024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-63227.225511682795</v>
          </cell>
          <cell r="B27">
            <v>11911.926050516198</v>
          </cell>
          <cell r="C27">
            <v>12803.87826763693</v>
          </cell>
          <cell r="D27">
            <v>12529.914525005661</v>
          </cell>
          <cell r="E27">
            <v>12329.947167704591</v>
          </cell>
          <cell r="F27">
            <v>11911.67502490422</v>
          </cell>
          <cell r="G27">
            <v>11838.473793896959</v>
          </cell>
          <cell r="H27">
            <v>11685.84168075858</v>
          </cell>
          <cell r="I27">
            <v>11650.652942763078</v>
          </cell>
          <cell r="J27">
            <v>11621.895309461946</v>
          </cell>
          <cell r="K27">
            <v>11516.025243750901</v>
          </cell>
          <cell r="L27">
            <v>11591.636494482622</v>
          </cell>
          <cell r="M27">
            <v>11370.156688543288</v>
          </cell>
          <cell r="N27">
            <v>11496.385159802798</v>
          </cell>
          <cell r="O27">
            <v>11338.750987466537</v>
          </cell>
          <cell r="P27">
            <v>11514.114589983183</v>
          </cell>
          <cell r="Q27">
            <v>725.19098572879682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-74498.274967269172</v>
          </cell>
          <cell r="B28">
            <v>12143.326676262124</v>
          </cell>
          <cell r="C28">
            <v>13280.171444713433</v>
          </cell>
          <cell r="D28">
            <v>12866.127829202494</v>
          </cell>
          <cell r="E28">
            <v>12576.875696603967</v>
          </cell>
          <cell r="F28">
            <v>12503.190076961793</v>
          </cell>
          <cell r="G28">
            <v>12148.84386138737</v>
          </cell>
          <cell r="H28">
            <v>11964.419492539673</v>
          </cell>
          <cell r="I28">
            <v>11833.293018684817</v>
          </cell>
          <cell r="J28">
            <v>11974.068309005923</v>
          </cell>
          <cell r="K28">
            <v>11750.903903743903</v>
          </cell>
          <cell r="L28">
            <v>11826.987312424928</v>
          </cell>
          <cell r="M28">
            <v>11701.09342839368</v>
          </cell>
          <cell r="N28">
            <v>11799.626665037316</v>
          </cell>
          <cell r="O28">
            <v>11577.085815178023</v>
          </cell>
          <cell r="P28">
            <v>11722.143920957038</v>
          </cell>
          <cell r="Q28">
            <v>854.46541456459033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-62155.888005753928</v>
          </cell>
          <cell r="B29">
            <v>11969.018978069813</v>
          </cell>
          <cell r="C29">
            <v>12699.445280084594</v>
          </cell>
          <cell r="D29">
            <v>12511.992565850443</v>
          </cell>
          <cell r="E29">
            <v>12199.073662223702</v>
          </cell>
          <cell r="F29">
            <v>12058.333774575038</v>
          </cell>
          <cell r="G29">
            <v>11809.719298556647</v>
          </cell>
          <cell r="H29">
            <v>11663.754946025785</v>
          </cell>
          <cell r="I29">
            <v>11588.976409892752</v>
          </cell>
          <cell r="J29">
            <v>11555.523988472865</v>
          </cell>
          <cell r="K29">
            <v>11618.975637960615</v>
          </cell>
          <cell r="L29">
            <v>11562.701084156201</v>
          </cell>
          <cell r="M29">
            <v>11464.787723393947</v>
          </cell>
          <cell r="N29">
            <v>11555.115682593359</v>
          </cell>
          <cell r="O29">
            <v>11521.173729499307</v>
          </cell>
          <cell r="P29">
            <v>11225.609641301864</v>
          </cell>
          <cell r="Q29">
            <v>712.90317307079522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-67056.36084080505</v>
          </cell>
          <cell r="B30">
            <v>11942.163535665071</v>
          </cell>
          <cell r="C30">
            <v>13088.515996928632</v>
          </cell>
          <cell r="D30">
            <v>12674.816936142979</v>
          </cell>
          <cell r="E30">
            <v>12501.159225562285</v>
          </cell>
          <cell r="F30">
            <v>12179.877277354006</v>
          </cell>
          <cell r="G30">
            <v>12091.791076451071</v>
          </cell>
          <cell r="H30">
            <v>11918.801840082859</v>
          </cell>
          <cell r="I30">
            <v>11735.56740442376</v>
          </cell>
          <cell r="J30">
            <v>11676.119301188779</v>
          </cell>
          <cell r="K30">
            <v>11759.397530750939</v>
          </cell>
          <cell r="L30">
            <v>11736.413251379763</v>
          </cell>
          <cell r="M30">
            <v>11463.593246563794</v>
          </cell>
          <cell r="N30">
            <v>11455.9424069042</v>
          </cell>
          <cell r="O30">
            <v>11602.264081287478</v>
          </cell>
          <cell r="P30">
            <v>11442.90419060551</v>
          </cell>
          <cell r="Q30">
            <v>769.10963629969751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-65749.339420790478</v>
          </cell>
          <cell r="B31">
            <v>12160.691069011918</v>
          </cell>
          <cell r="C31">
            <v>12925.196398095311</v>
          </cell>
          <cell r="D31">
            <v>12718.293488342655</v>
          </cell>
          <cell r="E31">
            <v>12457.047945626095</v>
          </cell>
          <cell r="F31">
            <v>12136.985584698052</v>
          </cell>
          <cell r="G31">
            <v>11817.018535292638</v>
          </cell>
          <cell r="H31">
            <v>11669.452082083226</v>
          </cell>
          <cell r="I31">
            <v>11803.633727700273</v>
          </cell>
          <cell r="J31">
            <v>11808.14143927284</v>
          </cell>
          <cell r="K31">
            <v>11590.361751262599</v>
          </cell>
          <cell r="L31">
            <v>11586.801567340761</v>
          </cell>
          <cell r="M31">
            <v>11591.548602014338</v>
          </cell>
          <cell r="N31">
            <v>11430.136393401379</v>
          </cell>
          <cell r="O31">
            <v>11409.251080724798</v>
          </cell>
          <cell r="P31">
            <v>11326.899374021417</v>
          </cell>
          <cell r="Q31">
            <v>754.11862342069833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-74022.462955239447</v>
          </cell>
          <cell r="B32">
            <v>12154.707125970494</v>
          </cell>
          <cell r="C32">
            <v>13260.571534621271</v>
          </cell>
          <cell r="D32">
            <v>12834.424563995773</v>
          </cell>
          <cell r="E32">
            <v>12621.885048207801</v>
          </cell>
          <cell r="F32">
            <v>12246.488801845248</v>
          </cell>
          <cell r="G32">
            <v>12080.6783114147</v>
          </cell>
          <cell r="H32">
            <v>12015.249296438034</v>
          </cell>
          <cell r="I32">
            <v>12104.859073046404</v>
          </cell>
          <cell r="J32">
            <v>11844.702242888865</v>
          </cell>
          <cell r="K32">
            <v>11819.895614367862</v>
          </cell>
          <cell r="L32">
            <v>11849.182335557824</v>
          </cell>
          <cell r="M32">
            <v>11880.200568446115</v>
          </cell>
          <cell r="N32">
            <v>11749.312271629482</v>
          </cell>
          <cell r="O32">
            <v>11583.347795939269</v>
          </cell>
          <cell r="P32">
            <v>11497.898846144482</v>
          </cell>
          <cell r="Q32">
            <v>849.00804111141429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-72725.47745403157</v>
          </cell>
          <cell r="B33">
            <v>12307.817483189792</v>
          </cell>
          <cell r="C33">
            <v>13336.44392220488</v>
          </cell>
          <cell r="D33">
            <v>12843.973891590838</v>
          </cell>
          <cell r="E33">
            <v>12525.930800999264</v>
          </cell>
          <cell r="F33">
            <v>12304.307443491529</v>
          </cell>
          <cell r="G33">
            <v>12012.053694177717</v>
          </cell>
          <cell r="H33">
            <v>11912.658651438351</v>
          </cell>
          <cell r="I33">
            <v>11643.875796103592</v>
          </cell>
          <cell r="J33">
            <v>11743.74447612443</v>
          </cell>
          <cell r="K33">
            <v>11793.287383371251</v>
          </cell>
          <cell r="L33">
            <v>11653.728118622137</v>
          </cell>
          <cell r="M33">
            <v>11595.447474526114</v>
          </cell>
          <cell r="N33">
            <v>11692.952366365826</v>
          </cell>
          <cell r="O33">
            <v>11506.113499249639</v>
          </cell>
          <cell r="P33">
            <v>11567.436332218083</v>
          </cell>
          <cell r="Q33">
            <v>834.13213620676038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-72164.36646595801</v>
          </cell>
          <cell r="B34">
            <v>12190.500732736169</v>
          </cell>
          <cell r="C34">
            <v>13230.906703435416</v>
          </cell>
          <cell r="D34">
            <v>12910.15823308608</v>
          </cell>
          <cell r="E34">
            <v>12579.231508998459</v>
          </cell>
          <cell r="F34">
            <v>12231.670299509253</v>
          </cell>
          <cell r="G34">
            <v>12012.452396807741</v>
          </cell>
          <cell r="H34">
            <v>11951.216786604647</v>
          </cell>
          <cell r="I34">
            <v>11623.273292481575</v>
          </cell>
          <cell r="J34">
            <v>11731.611888082592</v>
          </cell>
          <cell r="K34">
            <v>11787.046799426007</v>
          </cell>
          <cell r="L34">
            <v>11647.46064460621</v>
          </cell>
          <cell r="M34">
            <v>11780.901577785004</v>
          </cell>
          <cell r="N34">
            <v>11603.003684044539</v>
          </cell>
          <cell r="O34">
            <v>11563.078467997651</v>
          </cell>
          <cell r="P34">
            <v>11529.992737518762</v>
          </cell>
          <cell r="Q34">
            <v>827.69641761795185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-74496.824456796443</v>
          </cell>
          <cell r="B35">
            <v>12115.322582110595</v>
          </cell>
          <cell r="C35">
            <v>13274.924469390027</v>
          </cell>
          <cell r="D35">
            <v>12881.874864111156</v>
          </cell>
          <cell r="E35">
            <v>12542.468211194077</v>
          </cell>
          <cell r="F35">
            <v>12484.692923204879</v>
          </cell>
          <cell r="G35">
            <v>12167.433016768453</v>
          </cell>
          <cell r="H35">
            <v>11950.546943999676</v>
          </cell>
          <cell r="I35">
            <v>11904.933533608364</v>
          </cell>
          <cell r="J35">
            <v>11931.943880407398</v>
          </cell>
          <cell r="K35">
            <v>11796.142330346567</v>
          </cell>
          <cell r="L35">
            <v>11719.362311314535</v>
          </cell>
          <cell r="M35">
            <v>11558.105638844936</v>
          </cell>
          <cell r="N35">
            <v>11783.854740351522</v>
          </cell>
          <cell r="O35">
            <v>11678.742476787877</v>
          </cell>
          <cell r="P35">
            <v>11497.636806773247</v>
          </cell>
          <cell r="Q35">
            <v>854.44877778967248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-75470.819233111484</v>
          </cell>
          <cell r="B36">
            <v>12158.363163362788</v>
          </cell>
          <cell r="C36">
            <v>13274.425541702274</v>
          </cell>
          <cell r="D36">
            <v>13030.940909516741</v>
          </cell>
          <cell r="E36">
            <v>12663.173341024307</v>
          </cell>
          <cell r="F36">
            <v>12405.016400868109</v>
          </cell>
          <cell r="G36">
            <v>12161.688610696707</v>
          </cell>
          <cell r="H36">
            <v>11962.905269245086</v>
          </cell>
          <cell r="I36">
            <v>11992.673307983452</v>
          </cell>
          <cell r="J36">
            <v>11842.075412392791</v>
          </cell>
          <cell r="K36">
            <v>11825.250716486147</v>
          </cell>
          <cell r="L36">
            <v>11678.971604974646</v>
          </cell>
          <cell r="M36">
            <v>11779.947458048407</v>
          </cell>
          <cell r="N36">
            <v>11631.420424524824</v>
          </cell>
          <cell r="O36">
            <v>11646.82170306127</v>
          </cell>
          <cell r="P36">
            <v>11622.638570541098</v>
          </cell>
          <cell r="Q36">
            <v>865.62010827609527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-74253.964547148891</v>
          </cell>
          <cell r="B37">
            <v>12098.989675261189</v>
          </cell>
          <cell r="C37">
            <v>13348.493685613166</v>
          </cell>
          <cell r="D37">
            <v>12928.082721471183</v>
          </cell>
          <cell r="E37">
            <v>12526.053584334517</v>
          </cell>
          <cell r="F37">
            <v>12315.993505409737</v>
          </cell>
          <cell r="G37">
            <v>12192.790338943869</v>
          </cell>
          <cell r="H37">
            <v>11917.607440467189</v>
          </cell>
          <cell r="I37">
            <v>12021.367993206581</v>
          </cell>
          <cell r="J37">
            <v>11877.852524861548</v>
          </cell>
          <cell r="K37">
            <v>11831.670409248763</v>
          </cell>
          <cell r="L37">
            <v>11670.904836602947</v>
          </cell>
          <cell r="M37">
            <v>11831.489942315915</v>
          </cell>
          <cell r="N37">
            <v>11707.757851048586</v>
          </cell>
          <cell r="O37">
            <v>11559.359695887273</v>
          </cell>
          <cell r="P37">
            <v>11574.780908393783</v>
          </cell>
          <cell r="Q37">
            <v>851.66327176997879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-70829.466432905509</v>
          </cell>
          <cell r="B38">
            <v>11916.541281239481</v>
          </cell>
          <cell r="C38">
            <v>13209.789625646687</v>
          </cell>
          <cell r="D38">
            <v>13022.428450058424</v>
          </cell>
          <cell r="E38">
            <v>12510.562821482079</v>
          </cell>
          <cell r="F38">
            <v>12211.569444140834</v>
          </cell>
          <cell r="G38">
            <v>11956.162455998463</v>
          </cell>
          <cell r="H38">
            <v>11860.278962879751</v>
          </cell>
          <cell r="I38">
            <v>11741.143216693172</v>
          </cell>
          <cell r="J38">
            <v>11835.637262951816</v>
          </cell>
          <cell r="K38">
            <v>11721.984494084396</v>
          </cell>
          <cell r="L38">
            <v>11790.333782660935</v>
          </cell>
          <cell r="M38">
            <v>11637.237593815938</v>
          </cell>
          <cell r="N38">
            <v>11438.392176818852</v>
          </cell>
          <cell r="O38">
            <v>11543.210971969393</v>
          </cell>
          <cell r="P38">
            <v>11420.875098682503</v>
          </cell>
          <cell r="Q38">
            <v>812.385648198853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-64255.370667025149</v>
          </cell>
          <cell r="B39">
            <v>12000.519735018823</v>
          </cell>
          <cell r="C39">
            <v>13002.377530335203</v>
          </cell>
          <cell r="D39">
            <v>12580.658073488616</v>
          </cell>
          <cell r="E39">
            <v>12364.30031515245</v>
          </cell>
          <cell r="F39">
            <v>12255.156972359895</v>
          </cell>
          <cell r="G39">
            <v>11901.660581633452</v>
          </cell>
          <cell r="H39">
            <v>11770.056708660939</v>
          </cell>
          <cell r="I39">
            <v>11748.392217060995</v>
          </cell>
          <cell r="J39">
            <v>11579.536539954785</v>
          </cell>
          <cell r="K39">
            <v>11689.345734307184</v>
          </cell>
          <cell r="L39">
            <v>11491.609623911245</v>
          </cell>
          <cell r="M39">
            <v>11550.02231723013</v>
          </cell>
          <cell r="N39">
            <v>11396.877973068753</v>
          </cell>
          <cell r="O39">
            <v>11305.08562999981</v>
          </cell>
          <cell r="P39">
            <v>11328.135646303781</v>
          </cell>
          <cell r="Q39">
            <v>736.98339940251151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-72363.878521418141</v>
          </cell>
          <cell r="B40">
            <v>12215.364528043514</v>
          </cell>
          <cell r="C40">
            <v>13379.667629287345</v>
          </cell>
          <cell r="D40">
            <v>12898.388929955381</v>
          </cell>
          <cell r="E40">
            <v>12475.080590837824</v>
          </cell>
          <cell r="F40">
            <v>12328.977904638603</v>
          </cell>
          <cell r="G40">
            <v>11964.780404237668</v>
          </cell>
          <cell r="H40">
            <v>11862.051972919835</v>
          </cell>
          <cell r="I40">
            <v>11878.361569118109</v>
          </cell>
          <cell r="J40">
            <v>11819.052456998943</v>
          </cell>
          <cell r="K40">
            <v>11757.873238066244</v>
          </cell>
          <cell r="L40">
            <v>11743.227133908324</v>
          </cell>
          <cell r="M40">
            <v>11748.136651654415</v>
          </cell>
          <cell r="N40">
            <v>11710.472015703112</v>
          </cell>
          <cell r="O40">
            <v>11669.633964714089</v>
          </cell>
          <cell r="P40">
            <v>11752.695936399385</v>
          </cell>
          <cell r="Q40">
            <v>829.98474108925745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-74480.251863487181</v>
          </cell>
          <cell r="B41">
            <v>12230.828455439585</v>
          </cell>
          <cell r="C41">
            <v>13172.075871469049</v>
          </cell>
          <cell r="D41">
            <v>13035.763975074045</v>
          </cell>
          <cell r="E41">
            <v>12784.788755522421</v>
          </cell>
          <cell r="F41">
            <v>12443.004573651966</v>
          </cell>
          <cell r="G41">
            <v>12152.835118672603</v>
          </cell>
          <cell r="H41">
            <v>11878.905548072984</v>
          </cell>
          <cell r="I41">
            <v>11876.353718088074</v>
          </cell>
          <cell r="J41">
            <v>11832.820599106977</v>
          </cell>
          <cell r="K41">
            <v>11845.903096570444</v>
          </cell>
          <cell r="L41">
            <v>11888.484278915552</v>
          </cell>
          <cell r="M41">
            <v>11713.862768173734</v>
          </cell>
          <cell r="N41">
            <v>11742.157928806708</v>
          </cell>
          <cell r="O41">
            <v>11544.732442509641</v>
          </cell>
          <cell r="P41">
            <v>11607.699810746661</v>
          </cell>
          <cell r="Q41">
            <v>854.25869677345247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-66550.262834946756</v>
          </cell>
          <cell r="B42">
            <v>12058.328165791627</v>
          </cell>
          <cell r="C42">
            <v>12973.414987466651</v>
          </cell>
          <cell r="D42">
            <v>12695.345323180172</v>
          </cell>
          <cell r="E42">
            <v>12391.33463721873</v>
          </cell>
          <cell r="F42">
            <v>12093.128553059048</v>
          </cell>
          <cell r="G42">
            <v>11784.206196916708</v>
          </cell>
          <cell r="H42">
            <v>11925.771351574756</v>
          </cell>
          <cell r="I42">
            <v>11629.643688090329</v>
          </cell>
          <cell r="J42">
            <v>11746.456541450194</v>
          </cell>
          <cell r="K42">
            <v>11645.18098924034</v>
          </cell>
          <cell r="L42">
            <v>11530.894636135577</v>
          </cell>
          <cell r="M42">
            <v>11426.247085514944</v>
          </cell>
          <cell r="N42">
            <v>11444.819287205562</v>
          </cell>
          <cell r="O42">
            <v>11456.818921190619</v>
          </cell>
          <cell r="P42">
            <v>11483.703358858085</v>
          </cell>
          <cell r="Q42">
            <v>763.30489461170521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-66284.722306376658</v>
          </cell>
          <cell r="B43">
            <v>11991.400558480065</v>
          </cell>
          <cell r="C43">
            <v>12872.527049067921</v>
          </cell>
          <cell r="D43">
            <v>12630.190971153559</v>
          </cell>
          <cell r="E43">
            <v>12420.778503193967</v>
          </cell>
          <cell r="F43">
            <v>12257.460300792427</v>
          </cell>
          <cell r="G43">
            <v>12023.89544025595</v>
          </cell>
          <cell r="H43">
            <v>11828.705911527883</v>
          </cell>
          <cell r="I43">
            <v>11779.919474882112</v>
          </cell>
          <cell r="J43">
            <v>11827.634376786376</v>
          </cell>
          <cell r="K43">
            <v>11684.854028318599</v>
          </cell>
          <cell r="L43">
            <v>11552.032359255289</v>
          </cell>
          <cell r="M43">
            <v>11483.879983292381</v>
          </cell>
          <cell r="N43">
            <v>11373.878983061812</v>
          </cell>
          <cell r="O43">
            <v>11515.649012899816</v>
          </cell>
          <cell r="P43">
            <v>11433.147054012075</v>
          </cell>
          <cell r="Q43">
            <v>760.25925096521757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-71737.269594770507</v>
          </cell>
          <cell r="B44">
            <v>12162.41688809984</v>
          </cell>
          <cell r="C44">
            <v>13268.278377844465</v>
          </cell>
          <cell r="D44">
            <v>12788.037890552048</v>
          </cell>
          <cell r="E44">
            <v>12610.390697391864</v>
          </cell>
          <cell r="F44">
            <v>12227.327852498538</v>
          </cell>
          <cell r="G44">
            <v>11996.635185114774</v>
          </cell>
          <cell r="H44">
            <v>11815.24245151096</v>
          </cell>
          <cell r="I44">
            <v>11939.823492313262</v>
          </cell>
          <cell r="J44">
            <v>11911.331807008741</v>
          </cell>
          <cell r="K44">
            <v>11744.909532652027</v>
          </cell>
          <cell r="L44">
            <v>11688.804224535201</v>
          </cell>
          <cell r="M44">
            <v>11630.647380508703</v>
          </cell>
          <cell r="N44">
            <v>11499.364826732563</v>
          </cell>
          <cell r="O44">
            <v>11485.485214377572</v>
          </cell>
          <cell r="P44">
            <v>11546.176486861648</v>
          </cell>
          <cell r="Q44">
            <v>822.79778734417971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-74497.030489936951</v>
          </cell>
          <cell r="B45">
            <v>12236.19915374523</v>
          </cell>
          <cell r="C45">
            <v>13320.024550161284</v>
          </cell>
          <cell r="D45">
            <v>12869.138895422331</v>
          </cell>
          <cell r="E45">
            <v>12559.122502359776</v>
          </cell>
          <cell r="F45">
            <v>12312.161274468042</v>
          </cell>
          <cell r="G45">
            <v>12029.78509337642</v>
          </cell>
          <cell r="H45">
            <v>12012.886244488012</v>
          </cell>
          <cell r="I45">
            <v>11932.113014548766</v>
          </cell>
          <cell r="J45">
            <v>11923.394376271297</v>
          </cell>
          <cell r="K45">
            <v>11884.891828122369</v>
          </cell>
          <cell r="L45">
            <v>11807.131555821306</v>
          </cell>
          <cell r="M45">
            <v>11892.641558138908</v>
          </cell>
          <cell r="N45">
            <v>11658.80837701487</v>
          </cell>
          <cell r="O45">
            <v>11643.943685479881</v>
          </cell>
          <cell r="P45">
            <v>11625.178520062704</v>
          </cell>
          <cell r="Q45">
            <v>854.45114090738082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-69036.855541354438</v>
          </cell>
          <cell r="B46">
            <v>12073.343516495766</v>
          </cell>
          <cell r="C46">
            <v>13086.615147389224</v>
          </cell>
          <cell r="D46">
            <v>12791.792556758366</v>
          </cell>
          <cell r="E46">
            <v>12396.776213008969</v>
          </cell>
          <cell r="F46">
            <v>12147.596833265467</v>
          </cell>
          <cell r="G46">
            <v>11860.503310408552</v>
          </cell>
          <cell r="H46">
            <v>11833.321722370096</v>
          </cell>
          <cell r="I46">
            <v>11881.274847106699</v>
          </cell>
          <cell r="J46">
            <v>11775.489121132401</v>
          </cell>
          <cell r="K46">
            <v>11681.302847005029</v>
          </cell>
          <cell r="L46">
            <v>11812.491480903336</v>
          </cell>
          <cell r="M46">
            <v>11679.972614660575</v>
          </cell>
          <cell r="N46">
            <v>11623.968355196041</v>
          </cell>
          <cell r="O46">
            <v>11485.983872966088</v>
          </cell>
          <cell r="P46">
            <v>11483.54705166138</v>
          </cell>
          <cell r="Q46">
            <v>791.82511831711872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-71836.712132392786</v>
          </cell>
          <cell r="B47">
            <v>12135.996303797017</v>
          </cell>
          <cell r="C47">
            <v>13168.7283928793</v>
          </cell>
          <cell r="D47">
            <v>12914.158697859153</v>
          </cell>
          <cell r="E47">
            <v>12515.227924728038</v>
          </cell>
          <cell r="F47">
            <v>12392.62428767774</v>
          </cell>
          <cell r="G47">
            <v>12049.846911277415</v>
          </cell>
          <cell r="H47">
            <v>11857.444618331661</v>
          </cell>
          <cell r="I47">
            <v>11961.272592879566</v>
          </cell>
          <cell r="J47">
            <v>11797.544819271796</v>
          </cell>
          <cell r="K47">
            <v>11747.08731653703</v>
          </cell>
          <cell r="L47">
            <v>11711.757143632609</v>
          </cell>
          <cell r="M47">
            <v>11778.132870697282</v>
          </cell>
          <cell r="N47">
            <v>11654.211719233175</v>
          </cell>
          <cell r="O47">
            <v>11497.276472294943</v>
          </cell>
          <cell r="P47">
            <v>11503.753160091794</v>
          </cell>
          <cell r="Q47">
            <v>823.93835347369225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-63243.345684280313</v>
          </cell>
          <cell r="B48">
            <v>11894.097103795917</v>
          </cell>
          <cell r="C48">
            <v>12819.840782102232</v>
          </cell>
          <cell r="D48">
            <v>12519.949465034944</v>
          </cell>
          <cell r="E48">
            <v>12182.509977368172</v>
          </cell>
          <cell r="F48">
            <v>11924.17090165047</v>
          </cell>
          <cell r="G48">
            <v>11627.688596919726</v>
          </cell>
          <cell r="H48">
            <v>11719.875126804945</v>
          </cell>
          <cell r="I48">
            <v>11641.963102702626</v>
          </cell>
          <cell r="J48">
            <v>11616.886453865818</v>
          </cell>
          <cell r="K48">
            <v>11624.112047054656</v>
          </cell>
          <cell r="L48">
            <v>11439.198755446705</v>
          </cell>
          <cell r="M48">
            <v>11414.077417465644</v>
          </cell>
          <cell r="N48">
            <v>11462.174963487671</v>
          </cell>
          <cell r="O48">
            <v>11380.622098235526</v>
          </cell>
          <cell r="P48">
            <v>11362.419774039838</v>
          </cell>
          <cell r="Q48">
            <v>725.37587766042134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-65918.553192838357</v>
          </cell>
          <cell r="B49">
            <v>11946.953725891453</v>
          </cell>
          <cell r="C49">
            <v>13041.581317045242</v>
          </cell>
          <cell r="D49">
            <v>12697.050264588452</v>
          </cell>
          <cell r="E49">
            <v>12404.511135059369</v>
          </cell>
          <cell r="F49">
            <v>12085.137006765151</v>
          </cell>
          <cell r="G49">
            <v>11889.919698551434</v>
          </cell>
          <cell r="H49">
            <v>11750.265736194797</v>
          </cell>
          <cell r="I49">
            <v>11715.74831663003</v>
          </cell>
          <cell r="J49">
            <v>11757.767426134851</v>
          </cell>
          <cell r="K49">
            <v>11600.572237584714</v>
          </cell>
          <cell r="L49">
            <v>11593.810476046281</v>
          </cell>
          <cell r="M49">
            <v>11431.5092654736</v>
          </cell>
          <cell r="N49">
            <v>11444.893916337549</v>
          </cell>
          <cell r="O49">
            <v>11547.599710549359</v>
          </cell>
          <cell r="P49">
            <v>11435.823022926506</v>
          </cell>
          <cell r="Q49">
            <v>756.05943770057877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-70515.63215909322</v>
          </cell>
          <cell r="B50">
            <v>12201.482565902634</v>
          </cell>
          <cell r="C50">
            <v>13291.690776848951</v>
          </cell>
          <cell r="D50">
            <v>12806.781492297057</v>
          </cell>
          <cell r="E50">
            <v>12621.805616497102</v>
          </cell>
          <cell r="F50">
            <v>12333.540957042353</v>
          </cell>
          <cell r="G50">
            <v>12143.971178238053</v>
          </cell>
          <cell r="H50">
            <v>11778.644887114071</v>
          </cell>
          <cell r="I50">
            <v>11888.329604287524</v>
          </cell>
          <cell r="J50">
            <v>11889.746857966493</v>
          </cell>
          <cell r="K50">
            <v>11790.643700652621</v>
          </cell>
          <cell r="L50">
            <v>11601.261582431453</v>
          </cell>
          <cell r="M50">
            <v>11597.685814564038</v>
          </cell>
          <cell r="N50">
            <v>11713.351350425577</v>
          </cell>
          <cell r="O50">
            <v>11582.274744917277</v>
          </cell>
          <cell r="P50">
            <v>11500.363496770064</v>
          </cell>
          <cell r="Q50">
            <v>808.78609461193548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-70252.991876161192</v>
          </cell>
          <cell r="B51">
            <v>12097.428503969109</v>
          </cell>
          <cell r="C51">
            <v>13179.217824420241</v>
          </cell>
          <cell r="D51">
            <v>12759.93588787605</v>
          </cell>
          <cell r="E51">
            <v>12584.199666912122</v>
          </cell>
          <cell r="F51">
            <v>12312.299914871372</v>
          </cell>
          <cell r="G51">
            <v>11979.806396811808</v>
          </cell>
          <cell r="H51">
            <v>11953.543822082964</v>
          </cell>
          <cell r="I51">
            <v>11969.034218420769</v>
          </cell>
          <cell r="J51">
            <v>11750.145398930737</v>
          </cell>
          <cell r="K51">
            <v>11603.228158187705</v>
          </cell>
          <cell r="L51">
            <v>11777.279424265604</v>
          </cell>
          <cell r="M51">
            <v>11653.130017946711</v>
          </cell>
          <cell r="N51">
            <v>11627.972194921145</v>
          </cell>
          <cell r="O51">
            <v>11612.166501139391</v>
          </cell>
          <cell r="P51">
            <v>11618.876738159597</v>
          </cell>
          <cell r="Q51">
            <v>805.77371562281826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-72272.322968296867</v>
          </cell>
          <cell r="B52">
            <v>12162.356792592433</v>
          </cell>
          <cell r="C52">
            <v>13243.486288706143</v>
          </cell>
          <cell r="D52">
            <v>12846.483997480609</v>
          </cell>
          <cell r="E52">
            <v>12546.844756284558</v>
          </cell>
          <cell r="F52">
            <v>12256.775814043085</v>
          </cell>
          <cell r="G52">
            <v>12005.601447239624</v>
          </cell>
          <cell r="H52">
            <v>11937.093277320295</v>
          </cell>
          <cell r="I52">
            <v>11939.346205729211</v>
          </cell>
          <cell r="J52">
            <v>11775.811427769668</v>
          </cell>
          <cell r="K52">
            <v>11746.695725128202</v>
          </cell>
          <cell r="L52">
            <v>11564.714322847192</v>
          </cell>
          <cell r="M52">
            <v>11688.165935847628</v>
          </cell>
          <cell r="N52">
            <v>11576.391003822118</v>
          </cell>
          <cell r="O52">
            <v>11533.980254238215</v>
          </cell>
          <cell r="P52">
            <v>11500.071949694386</v>
          </cell>
          <cell r="Q52">
            <v>828.93463551717775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-66775.39002227383</v>
          </cell>
          <cell r="B53">
            <v>11868.43929776267</v>
          </cell>
          <cell r="C53">
            <v>13083.344828332107</v>
          </cell>
          <cell r="D53">
            <v>12711.964877571816</v>
          </cell>
          <cell r="E53">
            <v>12502.982565899551</v>
          </cell>
          <cell r="F53">
            <v>12153.989525197479</v>
          </cell>
          <cell r="G53">
            <v>11973.921781917867</v>
          </cell>
          <cell r="H53">
            <v>11607.327127144432</v>
          </cell>
          <cell r="I53">
            <v>11630.575084923317</v>
          </cell>
          <cell r="J53">
            <v>11717.537326084501</v>
          </cell>
          <cell r="K53">
            <v>11624.579871107331</v>
          </cell>
          <cell r="L53">
            <v>11543.010020467404</v>
          </cell>
          <cell r="M53">
            <v>11537.623135233986</v>
          </cell>
          <cell r="N53">
            <v>11562.410596414004</v>
          </cell>
          <cell r="O53">
            <v>11336.885093028261</v>
          </cell>
          <cell r="P53">
            <v>11343.7316237987</v>
          </cell>
          <cell r="Q53">
            <v>765.88701339947193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-75353.073667284596</v>
          </cell>
          <cell r="B54">
            <v>12319.049451492687</v>
          </cell>
          <cell r="C54">
            <v>13311.410654496663</v>
          </cell>
          <cell r="D54">
            <v>12960.803314908864</v>
          </cell>
          <cell r="E54">
            <v>12687.983908578151</v>
          </cell>
          <cell r="F54">
            <v>12295.017335788121</v>
          </cell>
          <cell r="G54">
            <v>12155.360531909468</v>
          </cell>
          <cell r="H54">
            <v>11918.246181158414</v>
          </cell>
          <cell r="I54">
            <v>11928.192894843272</v>
          </cell>
          <cell r="J54">
            <v>11876.226023656982</v>
          </cell>
          <cell r="K54">
            <v>11921.531734800872</v>
          </cell>
          <cell r="L54">
            <v>11919.41147817819</v>
          </cell>
          <cell r="M54">
            <v>11757.122593092368</v>
          </cell>
          <cell r="N54">
            <v>11651.842994062346</v>
          </cell>
          <cell r="O54">
            <v>11574.218681841914</v>
          </cell>
          <cell r="P54">
            <v>11576.810737301013</v>
          </cell>
          <cell r="Q54">
            <v>864.26961373428719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-62090.558558781893</v>
          </cell>
          <cell r="B55">
            <v>11810.375196860976</v>
          </cell>
          <cell r="C55">
            <v>12753.986910225238</v>
          </cell>
          <cell r="D55">
            <v>12459.995992590211</v>
          </cell>
          <cell r="E55">
            <v>12378.836693604109</v>
          </cell>
          <cell r="F55">
            <v>12065.997731919813</v>
          </cell>
          <cell r="G55">
            <v>11816.961186271757</v>
          </cell>
          <cell r="H55">
            <v>11729.380801986501</v>
          </cell>
          <cell r="I55">
            <v>11650.343247815745</v>
          </cell>
          <cell r="J55">
            <v>11598.189319150677</v>
          </cell>
          <cell r="K55">
            <v>11627.421065497128</v>
          </cell>
          <cell r="L55">
            <v>11518.381611844135</v>
          </cell>
          <cell r="M55">
            <v>11459.915255557293</v>
          </cell>
          <cell r="N55">
            <v>11433.996625977037</v>
          </cell>
          <cell r="O55">
            <v>11252.318307950392</v>
          </cell>
          <cell r="P55">
            <v>11290.013558456303</v>
          </cell>
          <cell r="Q55">
            <v>712.15387044580473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-64850.800746851979</v>
          </cell>
          <cell r="B56">
            <v>11965.353872751155</v>
          </cell>
          <cell r="C56">
            <v>12908.020118119726</v>
          </cell>
          <cell r="D56">
            <v>12616.522075929315</v>
          </cell>
          <cell r="E56">
            <v>12420.670670237141</v>
          </cell>
          <cell r="F56">
            <v>12057.246420310355</v>
          </cell>
          <cell r="G56">
            <v>11835.945126730188</v>
          </cell>
          <cell r="H56">
            <v>11741.923522900623</v>
          </cell>
          <cell r="I56">
            <v>11798.943012715717</v>
          </cell>
          <cell r="J56">
            <v>11713.664156357583</v>
          </cell>
          <cell r="K56">
            <v>11656.391233519187</v>
          </cell>
          <cell r="L56">
            <v>11566.341377478697</v>
          </cell>
          <cell r="M56">
            <v>11523.44813892696</v>
          </cell>
          <cell r="N56">
            <v>11432.62585467684</v>
          </cell>
          <cell r="O56">
            <v>11409.228491196722</v>
          </cell>
          <cell r="P56">
            <v>11430.642604981756</v>
          </cell>
          <cell r="Q56">
            <v>743.81274424609342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-67862.608323033259</v>
          </cell>
          <cell r="B57">
            <v>12091.059439052657</v>
          </cell>
          <cell r="C57">
            <v>13100.582840216601</v>
          </cell>
          <cell r="D57">
            <v>12786.657608731923</v>
          </cell>
          <cell r="E57">
            <v>12448.734402265447</v>
          </cell>
          <cell r="F57">
            <v>12233.129501003585</v>
          </cell>
          <cell r="G57">
            <v>12045.905461957824</v>
          </cell>
          <cell r="H57">
            <v>11620.401984473199</v>
          </cell>
          <cell r="I57">
            <v>11750.654151313509</v>
          </cell>
          <cell r="J57">
            <v>11643.790967277444</v>
          </cell>
          <cell r="K57">
            <v>11636.720564700712</v>
          </cell>
          <cell r="L57">
            <v>11723.435477679941</v>
          </cell>
          <cell r="M57">
            <v>11493.462525599651</v>
          </cell>
          <cell r="N57">
            <v>11554.314621865375</v>
          </cell>
          <cell r="O57">
            <v>11632.095707754865</v>
          </cell>
          <cell r="P57">
            <v>11507.064104564113</v>
          </cell>
          <cell r="Q57">
            <v>778.35697242186222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-74433.576159194854</v>
          </cell>
          <cell r="B58">
            <v>12236.713770182154</v>
          </cell>
          <cell r="C58">
            <v>13208.495778741806</v>
          </cell>
          <cell r="D58">
            <v>12848.240756189309</v>
          </cell>
          <cell r="E58">
            <v>12639.524367186881</v>
          </cell>
          <cell r="F58">
            <v>12284.905843254812</v>
          </cell>
          <cell r="G58">
            <v>12116.580991868625</v>
          </cell>
          <cell r="H58">
            <v>12016.502352071904</v>
          </cell>
          <cell r="I58">
            <v>11898.393960076293</v>
          </cell>
          <cell r="J58">
            <v>12077.727973749556</v>
          </cell>
          <cell r="K58">
            <v>11724.575564266594</v>
          </cell>
          <cell r="L58">
            <v>11715.207027406981</v>
          </cell>
          <cell r="M58">
            <v>11677.638857685513</v>
          </cell>
          <cell r="N58">
            <v>11837.963017948889</v>
          </cell>
          <cell r="O58">
            <v>11762.602705949666</v>
          </cell>
          <cell r="P58">
            <v>11551.48124684508</v>
          </cell>
          <cell r="Q58">
            <v>853.72334511550127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-70361.884648707637</v>
          </cell>
          <cell r="B59">
            <v>11992.554034999359</v>
          </cell>
          <cell r="C59">
            <v>13180.121031856612</v>
          </cell>
          <cell r="D59">
            <v>12932.451070000359</v>
          </cell>
          <cell r="E59">
            <v>12488.847715802725</v>
          </cell>
          <cell r="F59">
            <v>12209.437732984594</v>
          </cell>
          <cell r="G59">
            <v>12107.735425785129</v>
          </cell>
          <cell r="H59">
            <v>11857.722406900888</v>
          </cell>
          <cell r="I59">
            <v>11773.109644653745</v>
          </cell>
          <cell r="J59">
            <v>11714.514169533039</v>
          </cell>
          <cell r="K59">
            <v>11719.790081674204</v>
          </cell>
          <cell r="L59">
            <v>11612.99785596682</v>
          </cell>
          <cell r="M59">
            <v>11574.739638958697</v>
          </cell>
          <cell r="N59">
            <v>11565.517533398168</v>
          </cell>
          <cell r="O59">
            <v>11589.011427269503</v>
          </cell>
          <cell r="P59">
            <v>11459.479837036566</v>
          </cell>
          <cell r="Q59">
            <v>807.02267216681707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-67952.257516957936</v>
          </cell>
          <cell r="B60">
            <v>11957.773536964323</v>
          </cell>
          <cell r="C60">
            <v>13244.222462746617</v>
          </cell>
          <cell r="D60">
            <v>12736.179320943535</v>
          </cell>
          <cell r="E60">
            <v>12405.543884286486</v>
          </cell>
          <cell r="F60">
            <v>12284.142144893274</v>
          </cell>
          <cell r="G60">
            <v>12028.398484978465</v>
          </cell>
          <cell r="H60">
            <v>11918.646441071673</v>
          </cell>
          <cell r="I60">
            <v>11733.49591820049</v>
          </cell>
          <cell r="J60">
            <v>11615.770357593341</v>
          </cell>
          <cell r="K60">
            <v>11862.859060064869</v>
          </cell>
          <cell r="L60">
            <v>11636.347033513161</v>
          </cell>
          <cell r="M60">
            <v>11702.083174532738</v>
          </cell>
          <cell r="N60">
            <v>11472.325980510377</v>
          </cell>
          <cell r="O60">
            <v>11380.301654146409</v>
          </cell>
          <cell r="P60">
            <v>11397.963717836195</v>
          </cell>
          <cell r="Q60">
            <v>779.3852128165006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-71593.827867840344</v>
          </cell>
          <cell r="B61">
            <v>12116.243891511269</v>
          </cell>
          <cell r="C61">
            <v>13181.268102618831</v>
          </cell>
          <cell r="D61">
            <v>12862.966665880143</v>
          </cell>
          <cell r="E61">
            <v>12502.286007019875</v>
          </cell>
          <cell r="F61">
            <v>12350.597724639887</v>
          </cell>
          <cell r="G61">
            <v>12076.139271640557</v>
          </cell>
          <cell r="H61">
            <v>11897.69070523385</v>
          </cell>
          <cell r="I61">
            <v>11821.492889753241</v>
          </cell>
          <cell r="J61">
            <v>11798.565185315614</v>
          </cell>
          <cell r="K61">
            <v>11734.285235599691</v>
          </cell>
          <cell r="L61">
            <v>11653.051220248941</v>
          </cell>
          <cell r="M61">
            <v>11699.298404251191</v>
          </cell>
          <cell r="N61">
            <v>11742.582920475228</v>
          </cell>
          <cell r="O61">
            <v>11558.42345079215</v>
          </cell>
          <cell r="P61">
            <v>11609.476709226423</v>
          </cell>
          <cell r="Q61">
            <v>821.1525681129815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-61969.903815262907</v>
          </cell>
          <cell r="B62">
            <v>11952.673845500922</v>
          </cell>
          <cell r="C62">
            <v>12926.566550078578</v>
          </cell>
          <cell r="D62">
            <v>12495.099432458024</v>
          </cell>
          <cell r="E62">
            <v>12304.369138661084</v>
          </cell>
          <cell r="F62">
            <v>12104.877148308749</v>
          </cell>
          <cell r="G62">
            <v>11925.881790941759</v>
          </cell>
          <cell r="H62">
            <v>11708.202726648284</v>
          </cell>
          <cell r="I62">
            <v>11552.584492367132</v>
          </cell>
          <cell r="J62">
            <v>11599.794529555653</v>
          </cell>
          <cell r="K62">
            <v>11552.29547540356</v>
          </cell>
          <cell r="L62">
            <v>11429.295535985231</v>
          </cell>
          <cell r="M62">
            <v>11465.234322517979</v>
          </cell>
          <cell r="N62">
            <v>11306.196684638257</v>
          </cell>
          <cell r="O62">
            <v>11337.309042517214</v>
          </cell>
          <cell r="P62">
            <v>11209.000190837793</v>
          </cell>
          <cell r="Q62">
            <v>710.77000879953937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-72051.561998376419</v>
          </cell>
          <cell r="B63">
            <v>12160.322547511529</v>
          </cell>
          <cell r="C63">
            <v>13122.208973714052</v>
          </cell>
          <cell r="D63">
            <v>12851.195831271431</v>
          </cell>
          <cell r="E63">
            <v>12523.262638729022</v>
          </cell>
          <cell r="F63">
            <v>12346.334986574384</v>
          </cell>
          <cell r="G63">
            <v>12135.362541382798</v>
          </cell>
          <cell r="H63">
            <v>11943.979454983832</v>
          </cell>
          <cell r="I63">
            <v>11877.049113319717</v>
          </cell>
          <cell r="J63">
            <v>11899.569466852681</v>
          </cell>
          <cell r="K63">
            <v>11704.59810342464</v>
          </cell>
          <cell r="L63">
            <v>11725.431676364853</v>
          </cell>
          <cell r="M63">
            <v>11518.279379051488</v>
          </cell>
          <cell r="N63">
            <v>11520.298690405172</v>
          </cell>
          <cell r="O63">
            <v>11543.088729432342</v>
          </cell>
          <cell r="P63">
            <v>11727.160215206564</v>
          </cell>
          <cell r="Q63">
            <v>826.4025954965781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-71959.493646677351</v>
          </cell>
          <cell r="B64">
            <v>12034.667638604182</v>
          </cell>
          <cell r="C64">
            <v>13272.320806014406</v>
          </cell>
          <cell r="D64">
            <v>12860.789506725445</v>
          </cell>
          <cell r="E64">
            <v>12513.079886047337</v>
          </cell>
          <cell r="F64">
            <v>12228.482082365324</v>
          </cell>
          <cell r="G64">
            <v>11933.090658796749</v>
          </cell>
          <cell r="H64">
            <v>11821.882957472295</v>
          </cell>
          <cell r="I64">
            <v>11784.515119362855</v>
          </cell>
          <cell r="J64">
            <v>11829.260579455629</v>
          </cell>
          <cell r="K64">
            <v>11730.228108591517</v>
          </cell>
          <cell r="L64">
            <v>11749.35032828771</v>
          </cell>
          <cell r="M64">
            <v>11727.630884923443</v>
          </cell>
          <cell r="N64">
            <v>11852.834256251073</v>
          </cell>
          <cell r="O64">
            <v>11622.561262655301</v>
          </cell>
          <cell r="P64">
            <v>11588.217732969753</v>
          </cell>
          <cell r="Q64">
            <v>825.3466083299304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-68105.754577417742</v>
          </cell>
          <cell r="B65">
            <v>12115.588761045576</v>
          </cell>
          <cell r="C65">
            <v>13195.447408865675</v>
          </cell>
          <cell r="D65">
            <v>12802.573430961476</v>
          </cell>
          <cell r="E65">
            <v>12379.572555441118</v>
          </cell>
          <cell r="F65">
            <v>12093.092565005734</v>
          </cell>
          <cell r="G65">
            <v>11955.007885217561</v>
          </cell>
          <cell r="H65">
            <v>11793.965696927025</v>
          </cell>
          <cell r="I65">
            <v>11891.499432846782</v>
          </cell>
          <cell r="J65">
            <v>11729.752990380817</v>
          </cell>
          <cell r="K65">
            <v>11656.806031976113</v>
          </cell>
          <cell r="L65">
            <v>11604.452118593177</v>
          </cell>
          <cell r="M65">
            <v>11691.2797523304</v>
          </cell>
          <cell r="N65">
            <v>11587.854482631346</v>
          </cell>
          <cell r="O65">
            <v>11589.095120541297</v>
          </cell>
          <cell r="P65">
            <v>11482.860293417296</v>
          </cell>
          <cell r="Q65">
            <v>781.14576270115049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-73861.539955484477</v>
          </cell>
          <cell r="B66">
            <v>12206.948348786671</v>
          </cell>
          <cell r="C66">
            <v>13310.806637903113</v>
          </cell>
          <cell r="D66">
            <v>12907.752185313995</v>
          </cell>
          <cell r="E66">
            <v>12435.676169316528</v>
          </cell>
          <cell r="F66">
            <v>12415.474871058501</v>
          </cell>
          <cell r="G66">
            <v>11986.585503900271</v>
          </cell>
          <cell r="H66">
            <v>11940.080946029349</v>
          </cell>
          <cell r="I66">
            <v>11971.025192518331</v>
          </cell>
          <cell r="J66">
            <v>11816.639880034783</v>
          </cell>
          <cell r="K66">
            <v>11834.185919572372</v>
          </cell>
          <cell r="L66">
            <v>11746.552164148392</v>
          </cell>
          <cell r="M66">
            <v>11703.726815080448</v>
          </cell>
          <cell r="N66">
            <v>11563.042129038873</v>
          </cell>
          <cell r="O66">
            <v>11566.992720337243</v>
          </cell>
          <cell r="P66">
            <v>11755.346409079473</v>
          </cell>
          <cell r="Q66">
            <v>847.16231867342469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-62135.588439207328</v>
          </cell>
          <cell r="B67">
            <v>11911.701220096831</v>
          </cell>
          <cell r="C67">
            <v>12890.881930653777</v>
          </cell>
          <cell r="D67">
            <v>12583.463102718595</v>
          </cell>
          <cell r="E67">
            <v>12462.637248860559</v>
          </cell>
          <cell r="F67">
            <v>11889.868768370001</v>
          </cell>
          <cell r="G67">
            <v>11876.365278084468</v>
          </cell>
          <cell r="H67">
            <v>11844.229736149824</v>
          </cell>
          <cell r="I67">
            <v>11579.683830341455</v>
          </cell>
          <cell r="J67">
            <v>11457.678541252571</v>
          </cell>
          <cell r="K67">
            <v>11580.61322257093</v>
          </cell>
          <cell r="L67">
            <v>11483.511242155211</v>
          </cell>
          <cell r="M67">
            <v>11523.678287340634</v>
          </cell>
          <cell r="N67">
            <v>11414.134556774739</v>
          </cell>
          <cell r="O67">
            <v>11374.599793335783</v>
          </cell>
          <cell r="P67">
            <v>11351.336690716551</v>
          </cell>
          <cell r="Q67">
            <v>712.6703451623323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-67744.185503751127</v>
          </cell>
          <cell r="B68">
            <v>12031.703170016375</v>
          </cell>
          <cell r="C68">
            <v>13062.656331315215</v>
          </cell>
          <cell r="D68">
            <v>12742.739905226021</v>
          </cell>
          <cell r="E68">
            <v>12538.543354275171</v>
          </cell>
          <cell r="F68">
            <v>12155.316303448133</v>
          </cell>
          <cell r="G68">
            <v>11854.698648539183</v>
          </cell>
          <cell r="H68">
            <v>11772.040398790758</v>
          </cell>
          <cell r="I68">
            <v>11806.024992419978</v>
          </cell>
          <cell r="J68">
            <v>11798.186073026151</v>
          </cell>
          <cell r="K68">
            <v>11625.107523933642</v>
          </cell>
          <cell r="L68">
            <v>11605.63047508923</v>
          </cell>
          <cell r="M68">
            <v>11631.008911759396</v>
          </cell>
          <cell r="N68">
            <v>11547.104401314748</v>
          </cell>
          <cell r="O68">
            <v>11627.375777482503</v>
          </cell>
          <cell r="P68">
            <v>11292.378040817928</v>
          </cell>
          <cell r="Q68">
            <v>776.99871005382386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-66030.404506451639</v>
          </cell>
          <cell r="B69">
            <v>12070.765506389262</v>
          </cell>
          <cell r="C69">
            <v>13102.832071066197</v>
          </cell>
          <cell r="D69">
            <v>12678.352493926021</v>
          </cell>
          <cell r="E69">
            <v>12396.520488281494</v>
          </cell>
          <cell r="F69">
            <v>12124.453349514713</v>
          </cell>
          <cell r="G69">
            <v>11914.851961931596</v>
          </cell>
          <cell r="H69">
            <v>11794.500344341619</v>
          </cell>
          <cell r="I69">
            <v>11762.960110849814</v>
          </cell>
          <cell r="J69">
            <v>11590.091106852187</v>
          </cell>
          <cell r="K69">
            <v>11558.033139985328</v>
          </cell>
          <cell r="L69">
            <v>11601.775106177995</v>
          </cell>
          <cell r="M69">
            <v>11584.137614093641</v>
          </cell>
          <cell r="N69">
            <v>11594.242934042762</v>
          </cell>
          <cell r="O69">
            <v>11463.545764181639</v>
          </cell>
          <cell r="P69">
            <v>11436.243185757834</v>
          </cell>
          <cell r="Q69">
            <v>757.34232752719765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-67908.862638133054</v>
          </cell>
          <cell r="B70">
            <v>12006.770748689247</v>
          </cell>
          <cell r="C70">
            <v>13225.723799174051</v>
          </cell>
          <cell r="D70">
            <v>12675.984242843286</v>
          </cell>
          <cell r="E70">
            <v>12466.350899114859</v>
          </cell>
          <cell r="F70">
            <v>12050.440676944694</v>
          </cell>
          <cell r="G70">
            <v>11951.389002449898</v>
          </cell>
          <cell r="H70">
            <v>11766.871368388502</v>
          </cell>
          <cell r="I70">
            <v>11676.425400813026</v>
          </cell>
          <cell r="J70">
            <v>11787.610917775561</v>
          </cell>
          <cell r="K70">
            <v>11664.4043236251</v>
          </cell>
          <cell r="L70">
            <v>11654.043005162119</v>
          </cell>
          <cell r="M70">
            <v>11610.691638073007</v>
          </cell>
          <cell r="N70">
            <v>11593.653556157977</v>
          </cell>
          <cell r="O70">
            <v>11432.461271831715</v>
          </cell>
          <cell r="P70">
            <v>11424.90303936232</v>
          </cell>
          <cell r="Q70">
            <v>778.88749091433078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-70591.586361244117</v>
          </cell>
          <cell r="B71">
            <v>12158.75585167893</v>
          </cell>
          <cell r="C71">
            <v>13406.544871739536</v>
          </cell>
          <cell r="D71">
            <v>12789.326674676451</v>
          </cell>
          <cell r="E71">
            <v>12621.728904649033</v>
          </cell>
          <cell r="F71">
            <v>12297.305535604119</v>
          </cell>
          <cell r="G71">
            <v>12061.385723075335</v>
          </cell>
          <cell r="H71">
            <v>11862.903800959404</v>
          </cell>
          <cell r="I71">
            <v>11842.889228338261</v>
          </cell>
          <cell r="J71">
            <v>11745.156437419077</v>
          </cell>
          <cell r="K71">
            <v>11790.580741335605</v>
          </cell>
          <cell r="L71">
            <v>11670.01493640825</v>
          </cell>
          <cell r="M71">
            <v>11477.500123235954</v>
          </cell>
          <cell r="N71">
            <v>11450.389012761196</v>
          </cell>
          <cell r="O71">
            <v>11601.873935949625</v>
          </cell>
          <cell r="P71">
            <v>11575.370106882816</v>
          </cell>
          <cell r="Q71">
            <v>809.65725892892544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-63459.463427783674</v>
          </cell>
          <cell r="B72">
            <v>12125.85196712558</v>
          </cell>
          <cell r="C72">
            <v>12864.498954503561</v>
          </cell>
          <cell r="D72">
            <v>12676.201811531217</v>
          </cell>
          <cell r="E72">
            <v>12402.566774928771</v>
          </cell>
          <cell r="F72">
            <v>12110.531069778732</v>
          </cell>
          <cell r="G72">
            <v>11846.461872202119</v>
          </cell>
          <cell r="H72">
            <v>11681.365334363218</v>
          </cell>
          <cell r="I72">
            <v>11616.324223968233</v>
          </cell>
          <cell r="J72">
            <v>11777.58567979562</v>
          </cell>
          <cell r="K72">
            <v>11529.390504276622</v>
          </cell>
          <cell r="L72">
            <v>11594.579773293264</v>
          </cell>
          <cell r="M72">
            <v>11527.67392049055</v>
          </cell>
          <cell r="N72">
            <v>11471.462247362011</v>
          </cell>
          <cell r="O72">
            <v>11435.356434473753</v>
          </cell>
          <cell r="P72">
            <v>11335.693924926341</v>
          </cell>
          <cell r="Q72">
            <v>727.8546617313076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-70797.875686398649</v>
          </cell>
          <cell r="B73">
            <v>12164.509315947384</v>
          </cell>
          <cell r="C73">
            <v>13275.781379942709</v>
          </cell>
          <cell r="D73">
            <v>12848.09518333149</v>
          </cell>
          <cell r="E73">
            <v>12711.031753046031</v>
          </cell>
          <cell r="F73">
            <v>12254.992193280024</v>
          </cell>
          <cell r="G73">
            <v>11912.920636093271</v>
          </cell>
          <cell r="H73">
            <v>11941.878573726299</v>
          </cell>
          <cell r="I73">
            <v>11838.916794689489</v>
          </cell>
          <cell r="J73">
            <v>11720.136607643817</v>
          </cell>
          <cell r="K73">
            <v>11847.138123871588</v>
          </cell>
          <cell r="L73">
            <v>11675.808162368776</v>
          </cell>
          <cell r="M73">
            <v>11631.599138547303</v>
          </cell>
          <cell r="N73">
            <v>11651.206857839265</v>
          </cell>
          <cell r="O73">
            <v>11504.214338403464</v>
          </cell>
          <cell r="P73">
            <v>11494.517445194109</v>
          </cell>
          <cell r="Q73">
            <v>812.02331497271791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-68295.967711050049</v>
          </cell>
          <cell r="B74">
            <v>12036.187012961129</v>
          </cell>
          <cell r="C74">
            <v>13042.550000221996</v>
          </cell>
          <cell r="D74">
            <v>12680.254629548423</v>
          </cell>
          <cell r="E74">
            <v>12400.232292626166</v>
          </cell>
          <cell r="F74">
            <v>12168.96493033299</v>
          </cell>
          <cell r="G74">
            <v>12062.743428099133</v>
          </cell>
          <cell r="H74">
            <v>11875.91751812839</v>
          </cell>
          <cell r="I74">
            <v>11844.836370248115</v>
          </cell>
          <cell r="J74">
            <v>11782.43767348001</v>
          </cell>
          <cell r="K74">
            <v>11718.817594855269</v>
          </cell>
          <cell r="L74">
            <v>11719.85565844196</v>
          </cell>
          <cell r="M74">
            <v>11591.284405006707</v>
          </cell>
          <cell r="N74">
            <v>11495.500735083759</v>
          </cell>
          <cell r="O74">
            <v>11520.225316245815</v>
          </cell>
          <cell r="P74">
            <v>11410.954971384013</v>
          </cell>
          <cell r="Q74">
            <v>783.32743125865954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-64314.553258938045</v>
          </cell>
          <cell r="B75">
            <v>11963.498776314267</v>
          </cell>
          <cell r="C75">
            <v>12881.54716071963</v>
          </cell>
          <cell r="D75">
            <v>12743.783112794528</v>
          </cell>
          <cell r="E75">
            <v>12319.026551563347</v>
          </cell>
          <cell r="F75">
            <v>12107.011805349714</v>
          </cell>
          <cell r="G75">
            <v>12000.211306539979</v>
          </cell>
          <cell r="H75">
            <v>11776.783888446316</v>
          </cell>
          <cell r="I75">
            <v>11594.005323968773</v>
          </cell>
          <cell r="J75">
            <v>11581.506212259994</v>
          </cell>
          <cell r="K75">
            <v>11674.517334140639</v>
          </cell>
          <cell r="L75">
            <v>11686.831214066071</v>
          </cell>
          <cell r="M75">
            <v>11486.865848052485</v>
          </cell>
          <cell r="N75">
            <v>11462.551617354051</v>
          </cell>
          <cell r="O75">
            <v>11356.497297915776</v>
          </cell>
          <cell r="P75">
            <v>11187.543232569216</v>
          </cell>
          <cell r="Q75">
            <v>737.66220005871571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-63255.113524522218</v>
          </cell>
          <cell r="B76">
            <v>11960.170707138421</v>
          </cell>
          <cell r="C76">
            <v>12889.373208064571</v>
          </cell>
          <cell r="D76">
            <v>12503.189440105209</v>
          </cell>
          <cell r="E76">
            <v>12244.273257158311</v>
          </cell>
          <cell r="F76">
            <v>12111.72299138056</v>
          </cell>
          <cell r="G76">
            <v>11789.353347054919</v>
          </cell>
          <cell r="H76">
            <v>11612.91929116903</v>
          </cell>
          <cell r="I76">
            <v>11524.023986306724</v>
          </cell>
          <cell r="J76">
            <v>11574.758994296562</v>
          </cell>
          <cell r="K76">
            <v>11514.436199917422</v>
          </cell>
          <cell r="L76">
            <v>11539.854083885046</v>
          </cell>
          <cell r="M76">
            <v>11415.569803216486</v>
          </cell>
          <cell r="N76">
            <v>11539.086274341946</v>
          </cell>
          <cell r="O76">
            <v>11325.372279078148</v>
          </cell>
          <cell r="P76">
            <v>11433.987588163598</v>
          </cell>
          <cell r="Q76">
            <v>725.51085008086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-63475.138368883701</v>
          </cell>
          <cell r="B77">
            <v>11863.309530363298</v>
          </cell>
          <cell r="C77">
            <v>12967.725933862668</v>
          </cell>
          <cell r="D77">
            <v>12514.163339146977</v>
          </cell>
          <cell r="E77">
            <v>12318.760193328142</v>
          </cell>
          <cell r="F77">
            <v>12131.180751606831</v>
          </cell>
          <cell r="G77">
            <v>11755.903200132516</v>
          </cell>
          <cell r="H77">
            <v>11665.619416548092</v>
          </cell>
          <cell r="I77">
            <v>11723.738731953828</v>
          </cell>
          <cell r="J77">
            <v>11621.736812724961</v>
          </cell>
          <cell r="K77">
            <v>11623.350072631925</v>
          </cell>
          <cell r="L77">
            <v>11477.875970519743</v>
          </cell>
          <cell r="M77">
            <v>11394.274053505498</v>
          </cell>
          <cell r="N77">
            <v>11477.594117855515</v>
          </cell>
          <cell r="O77">
            <v>11412.930213412083</v>
          </cell>
          <cell r="P77">
            <v>11245.79901874857</v>
          </cell>
          <cell r="Q77">
            <v>728.03444703574849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-65429.385088081181</v>
          </cell>
          <cell r="B78">
            <v>12010.734617737613</v>
          </cell>
          <cell r="C78">
            <v>12898.036208757385</v>
          </cell>
          <cell r="D78">
            <v>12686.320684750213</v>
          </cell>
          <cell r="E78">
            <v>12398.263330011736</v>
          </cell>
          <cell r="F78">
            <v>12140.678937903805</v>
          </cell>
          <cell r="G78">
            <v>11978.816970950773</v>
          </cell>
          <cell r="H78">
            <v>11723.325377705409</v>
          </cell>
          <cell r="I78">
            <v>11703.627142059742</v>
          </cell>
          <cell r="J78">
            <v>11753.026132999619</v>
          </cell>
          <cell r="K78">
            <v>11665.45911349919</v>
          </cell>
          <cell r="L78">
            <v>11730.323109636171</v>
          </cell>
          <cell r="M78">
            <v>11562.195205322667</v>
          </cell>
          <cell r="N78">
            <v>11535.019168219469</v>
          </cell>
          <cell r="O78">
            <v>11384.711664029513</v>
          </cell>
          <cell r="P78">
            <v>11479.358889284002</v>
          </cell>
          <cell r="Q78">
            <v>750.44887520625582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-64214.525383438224</v>
          </cell>
          <cell r="B79">
            <v>11908.025753389247</v>
          </cell>
          <cell r="C79">
            <v>13009.231724121337</v>
          </cell>
          <cell r="D79">
            <v>12648.240314668939</v>
          </cell>
          <cell r="E79">
            <v>12381.020814194977</v>
          </cell>
          <cell r="F79">
            <v>11962.558353761897</v>
          </cell>
          <cell r="G79">
            <v>11919.025342835313</v>
          </cell>
          <cell r="H79">
            <v>11699.502628435566</v>
          </cell>
          <cell r="I79">
            <v>11682.131666103982</v>
          </cell>
          <cell r="J79">
            <v>11604.770867316598</v>
          </cell>
          <cell r="K79">
            <v>11583.655748948167</v>
          </cell>
          <cell r="L79">
            <v>11549.010171621872</v>
          </cell>
          <cell r="M79">
            <v>11619.939342083622</v>
          </cell>
          <cell r="N79">
            <v>11588.705764491304</v>
          </cell>
          <cell r="O79">
            <v>11433.86707226111</v>
          </cell>
          <cell r="P79">
            <v>11395.149479864242</v>
          </cell>
          <cell r="Q79">
            <v>736.51492033788304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-63837.603704332185</v>
          </cell>
          <cell r="B80">
            <v>12097.117961769205</v>
          </cell>
          <cell r="C80">
            <v>12848.559835891878</v>
          </cell>
          <cell r="D80">
            <v>12679.910426992195</v>
          </cell>
          <cell r="E80">
            <v>12381.675983265282</v>
          </cell>
          <cell r="F80">
            <v>12095.586021086305</v>
          </cell>
          <cell r="G80">
            <v>11662.754970768317</v>
          </cell>
          <cell r="H80">
            <v>11721.974516003796</v>
          </cell>
          <cell r="I80">
            <v>11764.084270429899</v>
          </cell>
          <cell r="J80">
            <v>11581.607917364458</v>
          </cell>
          <cell r="K80">
            <v>11552.383457788792</v>
          </cell>
          <cell r="L80">
            <v>11460.708854615121</v>
          </cell>
          <cell r="M80">
            <v>11542.413829405243</v>
          </cell>
          <cell r="N80">
            <v>11466.404240155629</v>
          </cell>
          <cell r="O80">
            <v>11347.918483802761</v>
          </cell>
          <cell r="P80">
            <v>11245.428654924886</v>
          </cell>
          <cell r="Q80">
            <v>732.19177944720832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-66565.59769802056</v>
          </cell>
          <cell r="B81">
            <v>12038.386939739992</v>
          </cell>
          <cell r="C81">
            <v>13037.664615498583</v>
          </cell>
          <cell r="D81">
            <v>12603.777356521596</v>
          </cell>
          <cell r="E81">
            <v>12340.994099398224</v>
          </cell>
          <cell r="F81">
            <v>12170.664256894759</v>
          </cell>
          <cell r="G81">
            <v>11890.32162220071</v>
          </cell>
          <cell r="H81">
            <v>11871.807853002972</v>
          </cell>
          <cell r="I81">
            <v>11993.078042668001</v>
          </cell>
          <cell r="J81">
            <v>11666.4419388155</v>
          </cell>
          <cell r="K81">
            <v>11546.917769502823</v>
          </cell>
          <cell r="L81">
            <v>11493.044351495753</v>
          </cell>
          <cell r="M81">
            <v>11519.51534401569</v>
          </cell>
          <cell r="N81">
            <v>11540.408247291325</v>
          </cell>
          <cell r="O81">
            <v>11527.86218726826</v>
          </cell>
          <cell r="P81">
            <v>11371.827136037587</v>
          </cell>
          <cell r="Q81">
            <v>763.48077935721653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-69157.424373122602</v>
          </cell>
          <cell r="B82">
            <v>11929.218995861796</v>
          </cell>
          <cell r="C82">
            <v>13063.481449398751</v>
          </cell>
          <cell r="D82">
            <v>12845.118484870467</v>
          </cell>
          <cell r="E82">
            <v>12540.182854545899</v>
          </cell>
          <cell r="F82">
            <v>12263.811716673852</v>
          </cell>
          <cell r="G82">
            <v>12113.822105205483</v>
          </cell>
          <cell r="H82">
            <v>11673.116757015605</v>
          </cell>
          <cell r="I82">
            <v>11844.023350429896</v>
          </cell>
          <cell r="J82">
            <v>11773.123866841906</v>
          </cell>
          <cell r="K82">
            <v>11810.664416336618</v>
          </cell>
          <cell r="L82">
            <v>11759.067692509178</v>
          </cell>
          <cell r="M82">
            <v>11527.161591666358</v>
          </cell>
          <cell r="N82">
            <v>11648.355776082692</v>
          </cell>
          <cell r="O82">
            <v>11584.595602737732</v>
          </cell>
          <cell r="P82">
            <v>11440.823228284593</v>
          </cell>
          <cell r="Q82">
            <v>793.20799458996692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-64330.935004880157</v>
          </cell>
          <cell r="B83">
            <v>11990.038149401134</v>
          </cell>
          <cell r="C83">
            <v>12985.222047917756</v>
          </cell>
          <cell r="D83">
            <v>12624.329720349037</v>
          </cell>
          <cell r="E83">
            <v>12327.438341721496</v>
          </cell>
          <cell r="F83">
            <v>12246.796152019862</v>
          </cell>
          <cell r="G83">
            <v>11779.284736056386</v>
          </cell>
          <cell r="H83">
            <v>11870.179387438813</v>
          </cell>
          <cell r="I83">
            <v>11590.625872187378</v>
          </cell>
          <cell r="J83">
            <v>11697.716556106923</v>
          </cell>
          <cell r="K83">
            <v>11552.571179742023</v>
          </cell>
          <cell r="L83">
            <v>11644.363771011787</v>
          </cell>
          <cell r="M83">
            <v>11559.862546610946</v>
          </cell>
          <cell r="N83">
            <v>11349.345250486413</v>
          </cell>
          <cell r="O83">
            <v>11337.918065160853</v>
          </cell>
          <cell r="P83">
            <v>11435.833711401707</v>
          </cell>
          <cell r="Q83">
            <v>737.85009213197338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-65877.439742590039</v>
          </cell>
          <cell r="B84">
            <v>12084.720164145881</v>
          </cell>
          <cell r="C84">
            <v>12978.13465194892</v>
          </cell>
          <cell r="D84">
            <v>12578.574286039289</v>
          </cell>
          <cell r="E84">
            <v>12440.980071007278</v>
          </cell>
          <cell r="F84">
            <v>12187.672770208439</v>
          </cell>
          <cell r="G84">
            <v>11858.502945270688</v>
          </cell>
          <cell r="H84">
            <v>11866.593091016064</v>
          </cell>
          <cell r="I84">
            <v>11594.202452166053</v>
          </cell>
          <cell r="J84">
            <v>11677.492263448818</v>
          </cell>
          <cell r="K84">
            <v>11668.26874036029</v>
          </cell>
          <cell r="L84">
            <v>11433.775586864715</v>
          </cell>
          <cell r="M84">
            <v>11435.211111452936</v>
          </cell>
          <cell r="N84">
            <v>11403.895747607294</v>
          </cell>
          <cell r="O84">
            <v>11537.828880839234</v>
          </cell>
          <cell r="P84">
            <v>11290.877530942962</v>
          </cell>
          <cell r="Q84">
            <v>755.58788287161065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-71940.124404178991</v>
          </cell>
          <cell r="B85">
            <v>12044.687280638798</v>
          </cell>
          <cell r="C85">
            <v>13252.413397690232</v>
          </cell>
          <cell r="D85">
            <v>12876.413078414194</v>
          </cell>
          <cell r="E85">
            <v>12606.396496245656</v>
          </cell>
          <cell r="F85">
            <v>12363.299771064581</v>
          </cell>
          <cell r="G85">
            <v>12061.029555286219</v>
          </cell>
          <cell r="H85">
            <v>12007.028640671429</v>
          </cell>
          <cell r="I85">
            <v>11893.910006381635</v>
          </cell>
          <cell r="J85">
            <v>11955.517193268273</v>
          </cell>
          <cell r="K85">
            <v>11802.830737437665</v>
          </cell>
          <cell r="L85">
            <v>11613.760003581378</v>
          </cell>
          <cell r="M85">
            <v>11549.481674775652</v>
          </cell>
          <cell r="N85">
            <v>11537.089850742021</v>
          </cell>
          <cell r="O85">
            <v>11513.71558251257</v>
          </cell>
          <cell r="P85">
            <v>11522.168967580084</v>
          </cell>
          <cell r="Q85">
            <v>825.12445086617129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-66617.514679086162</v>
          </cell>
          <cell r="B86">
            <v>12237.650325690665</v>
          </cell>
          <cell r="C86">
            <v>12958.745706192567</v>
          </cell>
          <cell r="D86">
            <v>12700.741911008216</v>
          </cell>
          <cell r="E86">
            <v>12367.951664499349</v>
          </cell>
          <cell r="F86">
            <v>12188.936082383458</v>
          </cell>
          <cell r="G86">
            <v>11928.826653246571</v>
          </cell>
          <cell r="H86">
            <v>11666.564961011187</v>
          </cell>
          <cell r="I86">
            <v>11792.306994298717</v>
          </cell>
          <cell r="J86">
            <v>11716.933313039925</v>
          </cell>
          <cell r="K86">
            <v>11688.192806060892</v>
          </cell>
          <cell r="L86">
            <v>11722.764287919144</v>
          </cell>
          <cell r="M86">
            <v>11509.567092695885</v>
          </cell>
          <cell r="N86">
            <v>11444.520443497582</v>
          </cell>
          <cell r="O86">
            <v>11430.346983842323</v>
          </cell>
          <cell r="P86">
            <v>11277.621575788928</v>
          </cell>
          <cell r="Q86">
            <v>764.07624636324658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-73938.094892733774</v>
          </cell>
          <cell r="B87">
            <v>12240.229637917575</v>
          </cell>
          <cell r="C87">
            <v>13369.659046280371</v>
          </cell>
          <cell r="D87">
            <v>12902.648113508498</v>
          </cell>
          <cell r="E87">
            <v>12642.918935488018</v>
          </cell>
          <cell r="F87">
            <v>12385.531900813799</v>
          </cell>
          <cell r="G87">
            <v>12153.648730078308</v>
          </cell>
          <cell r="H87">
            <v>11981.401228651563</v>
          </cell>
          <cell r="I87">
            <v>11853.649874855313</v>
          </cell>
          <cell r="J87">
            <v>11827.291055838527</v>
          </cell>
          <cell r="K87">
            <v>11776.647753769137</v>
          </cell>
          <cell r="L87">
            <v>11740.0171961327</v>
          </cell>
          <cell r="M87">
            <v>11676.666988259716</v>
          </cell>
          <cell r="N87">
            <v>11708.549207125759</v>
          </cell>
          <cell r="O87">
            <v>11557.190644761726</v>
          </cell>
          <cell r="P87">
            <v>11657.571078950357</v>
          </cell>
          <cell r="Q87">
            <v>848.04037318169924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-72373.138748357596</v>
          </cell>
          <cell r="B88">
            <v>12198.312339903281</v>
          </cell>
          <cell r="C88">
            <v>13228.07676261975</v>
          </cell>
          <cell r="D88">
            <v>12805.793898983451</v>
          </cell>
          <cell r="E88">
            <v>12700.573265208077</v>
          </cell>
          <cell r="F88">
            <v>12404.453715616957</v>
          </cell>
          <cell r="G88">
            <v>12007.290609400443</v>
          </cell>
          <cell r="H88">
            <v>11813.115032641215</v>
          </cell>
          <cell r="I88">
            <v>11787.314137598139</v>
          </cell>
          <cell r="J88">
            <v>11765.167840294351</v>
          </cell>
          <cell r="K88">
            <v>11799.603819931257</v>
          </cell>
          <cell r="L88">
            <v>11716.874007711254</v>
          </cell>
          <cell r="M88">
            <v>11775.593153462978</v>
          </cell>
          <cell r="N88">
            <v>11728.673921264646</v>
          </cell>
          <cell r="O88">
            <v>11510.049781986463</v>
          </cell>
          <cell r="P88">
            <v>11424.982143463691</v>
          </cell>
          <cell r="Q88">
            <v>830.09095218816208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-64025.819030937659</v>
          </cell>
          <cell r="B89">
            <v>12092.924673831054</v>
          </cell>
          <cell r="C89">
            <v>12932.886213113972</v>
          </cell>
          <cell r="D89">
            <v>12636.78388851931</v>
          </cell>
          <cell r="E89">
            <v>12409.857521601163</v>
          </cell>
          <cell r="F89">
            <v>12253.394638978647</v>
          </cell>
          <cell r="G89">
            <v>11905.743525956344</v>
          </cell>
          <cell r="H89">
            <v>11738.443750248818</v>
          </cell>
          <cell r="I89">
            <v>11788.947867876646</v>
          </cell>
          <cell r="J89">
            <v>11820.072658681309</v>
          </cell>
          <cell r="K89">
            <v>11676.913862305997</v>
          </cell>
          <cell r="L89">
            <v>11470.597179487468</v>
          </cell>
          <cell r="M89">
            <v>11535.444001005955</v>
          </cell>
          <cell r="N89">
            <v>11550.870928153698</v>
          </cell>
          <cell r="O89">
            <v>11508.020985854389</v>
          </cell>
          <cell r="P89">
            <v>11333.711206944223</v>
          </cell>
          <cell r="Q89">
            <v>734.35053395724253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-65834.223299806108</v>
          </cell>
          <cell r="B90">
            <v>12078.698008710293</v>
          </cell>
          <cell r="C90">
            <v>13059.387342324108</v>
          </cell>
          <cell r="D90">
            <v>12671.166522010513</v>
          </cell>
          <cell r="E90">
            <v>12378.491194458686</v>
          </cell>
          <cell r="F90">
            <v>12014.707820619255</v>
          </cell>
          <cell r="G90">
            <v>11804.317450548244</v>
          </cell>
          <cell r="H90">
            <v>11833.229854257384</v>
          </cell>
          <cell r="I90">
            <v>11831.857620567886</v>
          </cell>
          <cell r="J90">
            <v>11642.459771789228</v>
          </cell>
          <cell r="K90">
            <v>11609.686087253</v>
          </cell>
          <cell r="L90">
            <v>11616.08736624676</v>
          </cell>
          <cell r="M90">
            <v>11590.536436371534</v>
          </cell>
          <cell r="N90">
            <v>11437.289054662986</v>
          </cell>
          <cell r="O90">
            <v>11394.454961812406</v>
          </cell>
          <cell r="P90">
            <v>11274.778894804416</v>
          </cell>
          <cell r="Q90">
            <v>755.09220755945603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-71969.397551775619</v>
          </cell>
          <cell r="B91">
            <v>12116.737028792299</v>
          </cell>
          <cell r="C91">
            <v>13263.372826759734</v>
          </cell>
          <cell r="D91">
            <v>12914.070342309664</v>
          </cell>
          <cell r="E91">
            <v>12607.049430307983</v>
          </cell>
          <cell r="F91">
            <v>12314.996497277116</v>
          </cell>
          <cell r="G91">
            <v>12085.975796615559</v>
          </cell>
          <cell r="H91">
            <v>11987.904711119929</v>
          </cell>
          <cell r="I91">
            <v>11835.205661836077</v>
          </cell>
          <cell r="J91">
            <v>11747.199525355616</v>
          </cell>
          <cell r="K91">
            <v>11869.810388800288</v>
          </cell>
          <cell r="L91">
            <v>11627.494609481299</v>
          </cell>
          <cell r="M91">
            <v>11802.123310971216</v>
          </cell>
          <cell r="N91">
            <v>11612.155807902596</v>
          </cell>
          <cell r="O91">
            <v>11545.268855017046</v>
          </cell>
          <cell r="P91">
            <v>11526.305427393603</v>
          </cell>
          <cell r="Q91">
            <v>825.46020215984561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-71359.527211114546</v>
          </cell>
          <cell r="B92">
            <v>12125.130647446033</v>
          </cell>
          <cell r="C92">
            <v>13136.428425946215</v>
          </cell>
          <cell r="D92">
            <v>12773.326837393426</v>
          </cell>
          <cell r="E92">
            <v>12536.517864239853</v>
          </cell>
          <cell r="F92">
            <v>12315.556722466668</v>
          </cell>
          <cell r="G92">
            <v>12051.097821439893</v>
          </cell>
          <cell r="H92">
            <v>11880.724963494948</v>
          </cell>
          <cell r="I92">
            <v>11888.673116951511</v>
          </cell>
          <cell r="J92">
            <v>11831.818369518263</v>
          </cell>
          <cell r="K92">
            <v>11912.495732319498</v>
          </cell>
          <cell r="L92">
            <v>11686.230635297896</v>
          </cell>
          <cell r="M92">
            <v>11642.196632682017</v>
          </cell>
          <cell r="N92">
            <v>11652.370318281977</v>
          </cell>
          <cell r="O92">
            <v>11639.638586760397</v>
          </cell>
          <cell r="P92">
            <v>11739.676386456274</v>
          </cell>
          <cell r="Q92">
            <v>818.46523330059938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-63660.780873066178</v>
          </cell>
          <cell r="B93">
            <v>11856.817010690635</v>
          </cell>
          <cell r="C93">
            <v>12762.16989764338</v>
          </cell>
          <cell r="D93">
            <v>12542.590058792752</v>
          </cell>
          <cell r="E93">
            <v>12321.884554703971</v>
          </cell>
          <cell r="F93">
            <v>12044.788003981032</v>
          </cell>
          <cell r="G93">
            <v>11797.570492312365</v>
          </cell>
          <cell r="H93">
            <v>11726.049543466221</v>
          </cell>
          <cell r="I93">
            <v>11657.558421645779</v>
          </cell>
          <cell r="J93">
            <v>11548.950607487408</v>
          </cell>
          <cell r="K93">
            <v>11621.409311971669</v>
          </cell>
          <cell r="L93">
            <v>11494.273190578435</v>
          </cell>
          <cell r="M93">
            <v>11585.104294599918</v>
          </cell>
          <cell r="N93">
            <v>11447.5724027695</v>
          </cell>
          <cell r="O93">
            <v>11252.525752935469</v>
          </cell>
          <cell r="P93">
            <v>11274.474000914135</v>
          </cell>
          <cell r="Q93">
            <v>730.16369230171972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-64520.147319156749</v>
          </cell>
          <cell r="B94">
            <v>12085.731892189122</v>
          </cell>
          <cell r="C94">
            <v>13157.624684739661</v>
          </cell>
          <cell r="D94">
            <v>12502.087859348754</v>
          </cell>
          <cell r="E94">
            <v>12326.901460431331</v>
          </cell>
          <cell r="F94">
            <v>12166.833858669987</v>
          </cell>
          <cell r="G94">
            <v>11906.825845259769</v>
          </cell>
          <cell r="H94">
            <v>11717.770143192893</v>
          </cell>
          <cell r="I94">
            <v>11644.051679798762</v>
          </cell>
          <cell r="J94">
            <v>11647.354849396801</v>
          </cell>
          <cell r="K94">
            <v>11595.086177351401</v>
          </cell>
          <cell r="L94">
            <v>11509.260450654334</v>
          </cell>
          <cell r="M94">
            <v>11549.982560822145</v>
          </cell>
          <cell r="N94">
            <v>11500.661029197665</v>
          </cell>
          <cell r="O94">
            <v>11404.043410132144</v>
          </cell>
          <cell r="P94">
            <v>11406.114559777838</v>
          </cell>
          <cell r="Q94">
            <v>740.02028169180016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-67535.282425067984</v>
          </cell>
          <cell r="B95">
            <v>11985.132568471205</v>
          </cell>
          <cell r="C95">
            <v>13257.436503536839</v>
          </cell>
          <cell r="D95">
            <v>12668.288289160366</v>
          </cell>
          <cell r="E95">
            <v>12420.512152603435</v>
          </cell>
          <cell r="F95">
            <v>12202.718169394378</v>
          </cell>
          <cell r="G95">
            <v>11994.572065902619</v>
          </cell>
          <cell r="H95">
            <v>11809.348527490256</v>
          </cell>
          <cell r="I95">
            <v>11716.255120662589</v>
          </cell>
          <cell r="J95">
            <v>11661.33466291269</v>
          </cell>
          <cell r="K95">
            <v>11727.974506391864</v>
          </cell>
          <cell r="L95">
            <v>11679.91967296465</v>
          </cell>
          <cell r="M95">
            <v>11572.679851462915</v>
          </cell>
          <cell r="N95">
            <v>11449.610295349594</v>
          </cell>
          <cell r="O95">
            <v>11360.133002941126</v>
          </cell>
          <cell r="P95">
            <v>11397.7826254539</v>
          </cell>
          <cell r="Q95">
            <v>774.60267530255965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-74010.306628313992</v>
          </cell>
          <cell r="B96">
            <v>12157.956057212425</v>
          </cell>
          <cell r="C96">
            <v>13389.90639733508</v>
          </cell>
          <cell r="D96">
            <v>12891.423210868057</v>
          </cell>
          <cell r="E96">
            <v>12603.118193181941</v>
          </cell>
          <cell r="F96">
            <v>12364.665547702314</v>
          </cell>
          <cell r="G96">
            <v>12100.023511042848</v>
          </cell>
          <cell r="H96">
            <v>12110.440096122104</v>
          </cell>
          <cell r="I96">
            <v>11887.608495447159</v>
          </cell>
          <cell r="J96">
            <v>11823.631390966299</v>
          </cell>
          <cell r="K96">
            <v>11817.343712198035</v>
          </cell>
          <cell r="L96">
            <v>11708.993330581099</v>
          </cell>
          <cell r="M96">
            <v>11637.702620526987</v>
          </cell>
          <cell r="N96">
            <v>11565.965461157615</v>
          </cell>
          <cell r="O96">
            <v>11698.984667148437</v>
          </cell>
          <cell r="P96">
            <v>11634.706545362351</v>
          </cell>
          <cell r="Q96">
            <v>848.86861290411002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-73120.132118165551</v>
          </cell>
          <cell r="B97">
            <v>11997.495264655177</v>
          </cell>
          <cell r="C97">
            <v>13259.345407553414</v>
          </cell>
          <cell r="D97">
            <v>12800.827638640218</v>
          </cell>
          <cell r="E97">
            <v>12485.760866989032</v>
          </cell>
          <cell r="F97">
            <v>12194.423678245766</v>
          </cell>
          <cell r="G97">
            <v>12110.468924208519</v>
          </cell>
          <cell r="H97">
            <v>11953.640576285117</v>
          </cell>
          <cell r="I97">
            <v>11823.419570472997</v>
          </cell>
          <cell r="J97">
            <v>11779.035922035797</v>
          </cell>
          <cell r="K97">
            <v>11670.886674242214</v>
          </cell>
          <cell r="L97">
            <v>11656.266171373238</v>
          </cell>
          <cell r="M97">
            <v>11760.517636634471</v>
          </cell>
          <cell r="N97">
            <v>11635.679933654483</v>
          </cell>
          <cell r="O97">
            <v>11531.148918310391</v>
          </cell>
          <cell r="P97">
            <v>11604.414831068027</v>
          </cell>
          <cell r="Q97">
            <v>838.65866734251142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-68261.538096341086</v>
          </cell>
          <cell r="B98">
            <v>12054.212021105275</v>
          </cell>
          <cell r="C98">
            <v>12908.180326476728</v>
          </cell>
          <cell r="D98">
            <v>12669.136828428691</v>
          </cell>
          <cell r="E98">
            <v>12361.268048705482</v>
          </cell>
          <cell r="F98">
            <v>12258.469084063312</v>
          </cell>
          <cell r="G98">
            <v>12079.671121385818</v>
          </cell>
          <cell r="H98">
            <v>11927.962547936735</v>
          </cell>
          <cell r="I98">
            <v>11688.504886015891</v>
          </cell>
          <cell r="J98">
            <v>11687.448093788591</v>
          </cell>
          <cell r="K98">
            <v>11551.548031737804</v>
          </cell>
          <cell r="L98">
            <v>11600.588708088466</v>
          </cell>
          <cell r="M98">
            <v>11693.430460102798</v>
          </cell>
          <cell r="N98">
            <v>11412.942639042505</v>
          </cell>
          <cell r="O98">
            <v>11435.198596481754</v>
          </cell>
          <cell r="P98">
            <v>11269.404055178973</v>
          </cell>
          <cell r="Q98">
            <v>782.93253734979373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-71008.243006825563</v>
          </cell>
          <cell r="B99">
            <v>12083.166213502678</v>
          </cell>
          <cell r="C99">
            <v>13224.184408287816</v>
          </cell>
          <cell r="D99">
            <v>12691.846556024549</v>
          </cell>
          <cell r="E99">
            <v>12475.83690542198</v>
          </cell>
          <cell r="F99">
            <v>12194.481677729382</v>
          </cell>
          <cell r="G99">
            <v>11954.176828240426</v>
          </cell>
          <cell r="H99">
            <v>11890.492227050185</v>
          </cell>
          <cell r="I99">
            <v>11760.065924677161</v>
          </cell>
          <cell r="J99">
            <v>11884.017580901136</v>
          </cell>
          <cell r="K99">
            <v>11862.140619230082</v>
          </cell>
          <cell r="L99">
            <v>11932.412886412916</v>
          </cell>
          <cell r="M99">
            <v>11694.739792399971</v>
          </cell>
          <cell r="N99">
            <v>11706.163410850506</v>
          </cell>
          <cell r="O99">
            <v>11647.50313344837</v>
          </cell>
          <cell r="P99">
            <v>11639.82433192592</v>
          </cell>
          <cell r="Q99">
            <v>814.4361439910864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-69968.809548490128</v>
          </cell>
          <cell r="B100">
            <v>12067.297071876317</v>
          </cell>
          <cell r="C100">
            <v>13231.831350491348</v>
          </cell>
          <cell r="D100">
            <v>12829.262843167566</v>
          </cell>
          <cell r="E100">
            <v>12533.847971697269</v>
          </cell>
          <cell r="F100">
            <v>12267.626333482207</v>
          </cell>
          <cell r="G100">
            <v>12089.808350453548</v>
          </cell>
          <cell r="H100">
            <v>11857.19412770593</v>
          </cell>
          <cell r="I100">
            <v>11757.519944662003</v>
          </cell>
          <cell r="J100">
            <v>11753.952507725478</v>
          </cell>
          <cell r="K100">
            <v>11807.05761238157</v>
          </cell>
          <cell r="L100">
            <v>11573.263951745603</v>
          </cell>
          <cell r="M100">
            <v>11618.0781380099</v>
          </cell>
          <cell r="N100">
            <v>11548.033099836855</v>
          </cell>
          <cell r="O100">
            <v>11474.624355518867</v>
          </cell>
          <cell r="P100">
            <v>11411.992467808268</v>
          </cell>
          <cell r="Q100">
            <v>802.51425799736228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-65538.796131209834</v>
          </cell>
          <cell r="B101">
            <v>12009.004519869563</v>
          </cell>
          <cell r="C101">
            <v>12943.66106479146</v>
          </cell>
          <cell r="D101">
            <v>12761.558993458368</v>
          </cell>
          <cell r="E101">
            <v>12250.648286612051</v>
          </cell>
          <cell r="F101">
            <v>12095.698476465128</v>
          </cell>
          <cell r="G101">
            <v>11975.493463138926</v>
          </cell>
          <cell r="H101">
            <v>11733.887983334578</v>
          </cell>
          <cell r="I101">
            <v>11770.978075781582</v>
          </cell>
          <cell r="J101">
            <v>11747.236517927304</v>
          </cell>
          <cell r="K101">
            <v>11769.596362859545</v>
          </cell>
          <cell r="L101">
            <v>11530.607262293101</v>
          </cell>
          <cell r="M101">
            <v>11380.179066035871</v>
          </cell>
          <cell r="N101">
            <v>11426.802514306582</v>
          </cell>
          <cell r="O101">
            <v>11303.12431090332</v>
          </cell>
          <cell r="P101">
            <v>11380.086400354066</v>
          </cell>
          <cell r="Q101">
            <v>751.70377610652429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-69044.000992367044</v>
          </cell>
          <cell r="B102">
            <v>12054.511361810504</v>
          </cell>
          <cell r="C102">
            <v>13140.196298544764</v>
          </cell>
          <cell r="D102">
            <v>12707.872894866852</v>
          </cell>
          <cell r="E102">
            <v>12529.90031151418</v>
          </cell>
          <cell r="F102">
            <v>12326.924111731258</v>
          </cell>
          <cell r="G102">
            <v>11956.775715020096</v>
          </cell>
          <cell r="H102">
            <v>11841.476756770275</v>
          </cell>
          <cell r="I102">
            <v>11839.976644255112</v>
          </cell>
          <cell r="J102">
            <v>11801.618546544112</v>
          </cell>
          <cell r="K102">
            <v>11669.277304962747</v>
          </cell>
          <cell r="L102">
            <v>11720.632557320125</v>
          </cell>
          <cell r="M102">
            <v>11586.677089885185</v>
          </cell>
          <cell r="N102">
            <v>11712.59333182429</v>
          </cell>
          <cell r="O102">
            <v>11664.295186537496</v>
          </cell>
          <cell r="P102">
            <v>11759.007768487534</v>
          </cell>
          <cell r="Q102">
            <v>791.90707378205298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-74223.911773480431</v>
          </cell>
          <cell r="B103">
            <v>12127.973146709912</v>
          </cell>
          <cell r="C103">
            <v>13245.981064679325</v>
          </cell>
          <cell r="D103">
            <v>12954.709310224323</v>
          </cell>
          <cell r="E103">
            <v>12667.045966868203</v>
          </cell>
          <cell r="F103">
            <v>12366.192862298674</v>
          </cell>
          <cell r="G103">
            <v>12081.110447714647</v>
          </cell>
          <cell r="H103">
            <v>11934.462215949819</v>
          </cell>
          <cell r="I103">
            <v>11875.604919264144</v>
          </cell>
          <cell r="J103">
            <v>11866.237796440404</v>
          </cell>
          <cell r="K103">
            <v>11926.765804032606</v>
          </cell>
          <cell r="L103">
            <v>11811.104369938681</v>
          </cell>
          <cell r="M103">
            <v>11632.017352293995</v>
          </cell>
          <cell r="N103">
            <v>11766.516645452399</v>
          </cell>
          <cell r="O103">
            <v>11539.484160020711</v>
          </cell>
          <cell r="P103">
            <v>11619.92520880275</v>
          </cell>
          <cell r="Q103">
            <v>851.31857847711103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-70659.80713461517</v>
          </cell>
          <cell r="B104">
            <v>12196.676845558057</v>
          </cell>
          <cell r="C104">
            <v>13079.592061534608</v>
          </cell>
          <cell r="D104">
            <v>12785.326628691273</v>
          </cell>
          <cell r="E104">
            <v>12562.485491683688</v>
          </cell>
          <cell r="F104">
            <v>12398.391718806712</v>
          </cell>
          <cell r="G104">
            <v>12173.830049736651</v>
          </cell>
          <cell r="H104">
            <v>11847.346307432348</v>
          </cell>
          <cell r="I104">
            <v>11761.145955313714</v>
          </cell>
          <cell r="J104">
            <v>11780.157578822342</v>
          </cell>
          <cell r="K104">
            <v>11782.42806138223</v>
          </cell>
          <cell r="L104">
            <v>11749.279302894021</v>
          </cell>
          <cell r="M104">
            <v>11701.589856742883</v>
          </cell>
          <cell r="N104">
            <v>11636.251201276005</v>
          </cell>
          <cell r="O104">
            <v>11575.231011676806</v>
          </cell>
          <cell r="P104">
            <v>11519.29952530793</v>
          </cell>
          <cell r="Q104">
            <v>810.439723911182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-72476.013238726198</v>
          </cell>
          <cell r="B105">
            <v>12109.841246729135</v>
          </cell>
          <cell r="C105">
            <v>13358.576284818897</v>
          </cell>
          <cell r="D105">
            <v>12868.243864949221</v>
          </cell>
          <cell r="E105">
            <v>12490.129675166005</v>
          </cell>
          <cell r="F105">
            <v>12307.77127563391</v>
          </cell>
          <cell r="G105">
            <v>12162.968056696478</v>
          </cell>
          <cell r="H105">
            <v>11963.887671572655</v>
          </cell>
          <cell r="I105">
            <v>11833.136407703589</v>
          </cell>
          <cell r="J105">
            <v>11932.111174374253</v>
          </cell>
          <cell r="K105">
            <v>11813.263926703745</v>
          </cell>
          <cell r="L105">
            <v>11841.41118597933</v>
          </cell>
          <cell r="M105">
            <v>11839.59405461904</v>
          </cell>
          <cell r="N105">
            <v>11682.904894393723</v>
          </cell>
          <cell r="O105">
            <v>11667.552991151224</v>
          </cell>
          <cell r="P105">
            <v>11619.297877437424</v>
          </cell>
          <cell r="Q105">
            <v>831.27088144289394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-67467.995365312323</v>
          </cell>
          <cell r="B106">
            <v>12195.677485275832</v>
          </cell>
          <cell r="C106">
            <v>13074.967370655631</v>
          </cell>
          <cell r="D106">
            <v>12678.539463897487</v>
          </cell>
          <cell r="E106">
            <v>12517.253397253571</v>
          </cell>
          <cell r="F106">
            <v>12259.113473907677</v>
          </cell>
          <cell r="G106">
            <v>11851.346986069782</v>
          </cell>
          <cell r="H106">
            <v>11834.550090522498</v>
          </cell>
          <cell r="I106">
            <v>11850.028726343628</v>
          </cell>
          <cell r="J106">
            <v>11693.361661615143</v>
          </cell>
          <cell r="K106">
            <v>11616.49751557982</v>
          </cell>
          <cell r="L106">
            <v>11624.191280618763</v>
          </cell>
          <cell r="M106">
            <v>11474.218152279675</v>
          </cell>
          <cell r="N106">
            <v>11435.559477660607</v>
          </cell>
          <cell r="O106">
            <v>11502.719000200625</v>
          </cell>
          <cell r="P106">
            <v>11406.085486327083</v>
          </cell>
          <cell r="Q106">
            <v>773.83091964198616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-63526.455370935822</v>
          </cell>
          <cell r="B107">
            <v>12014.429045061777</v>
          </cell>
          <cell r="C107">
            <v>12765.311522170668</v>
          </cell>
          <cell r="D107">
            <v>12663.197506900387</v>
          </cell>
          <cell r="E107">
            <v>12346.005305028328</v>
          </cell>
          <cell r="F107">
            <v>12125.691757770832</v>
          </cell>
          <cell r="G107">
            <v>11799.972791833947</v>
          </cell>
          <cell r="H107">
            <v>11604.441843899513</v>
          </cell>
          <cell r="I107">
            <v>11677.702623897078</v>
          </cell>
          <cell r="J107">
            <v>11606.517876917584</v>
          </cell>
          <cell r="K107">
            <v>11509.106650246118</v>
          </cell>
          <cell r="L107">
            <v>11595.028676697737</v>
          </cell>
          <cell r="M107">
            <v>11438.05558021268</v>
          </cell>
          <cell r="N107">
            <v>11453.488210816278</v>
          </cell>
          <cell r="O107">
            <v>11530.825151681129</v>
          </cell>
          <cell r="P107">
            <v>11293.489505236434</v>
          </cell>
          <cell r="Q107">
            <v>728.62303252248546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-73663.704197957966</v>
          </cell>
          <cell r="B108">
            <v>12091.962439413233</v>
          </cell>
          <cell r="C108">
            <v>13189.466519450043</v>
          </cell>
          <cell r="D108">
            <v>12959.634521389387</v>
          </cell>
          <cell r="E108">
            <v>12647.38446633929</v>
          </cell>
          <cell r="F108">
            <v>12372.440130390969</v>
          </cell>
          <cell r="G108">
            <v>12137.112553556599</v>
          </cell>
          <cell r="H108">
            <v>12000.917569359235</v>
          </cell>
          <cell r="I108">
            <v>11905.268240280082</v>
          </cell>
          <cell r="J108">
            <v>11945.39308613209</v>
          </cell>
          <cell r="K108">
            <v>11881.73868011466</v>
          </cell>
          <cell r="L108">
            <v>11763.733489384442</v>
          </cell>
          <cell r="M108">
            <v>11532.199616511898</v>
          </cell>
          <cell r="N108">
            <v>11660.104801035557</v>
          </cell>
          <cell r="O108">
            <v>11693.168258751504</v>
          </cell>
          <cell r="P108">
            <v>11629.553949833986</v>
          </cell>
          <cell r="Q108">
            <v>844.8932216688986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-67217.717910193707</v>
          </cell>
          <cell r="B109">
            <v>12018.31178486208</v>
          </cell>
          <cell r="C109">
            <v>13032.350143165801</v>
          </cell>
          <cell r="D109">
            <v>12769.47239807181</v>
          </cell>
          <cell r="E109">
            <v>12558.537489744063</v>
          </cell>
          <cell r="F109">
            <v>12270.908695677674</v>
          </cell>
          <cell r="G109">
            <v>12142.703886598167</v>
          </cell>
          <cell r="H109">
            <v>11964.190087059498</v>
          </cell>
          <cell r="I109">
            <v>11807.478619801519</v>
          </cell>
          <cell r="J109">
            <v>11757.24070570816</v>
          </cell>
          <cell r="K109">
            <v>11544.759724853931</v>
          </cell>
          <cell r="L109">
            <v>11615.79286703929</v>
          </cell>
          <cell r="M109">
            <v>11554.448284794564</v>
          </cell>
          <cell r="N109">
            <v>11473.457507628158</v>
          </cell>
          <cell r="O109">
            <v>11478.178990256038</v>
          </cell>
          <cell r="P109">
            <v>11577.73457997627</v>
          </cell>
          <cell r="Q109">
            <v>770.96033734275761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-73813.483345384462</v>
          </cell>
          <cell r="B110">
            <v>12335.276467061023</v>
          </cell>
          <cell r="C110">
            <v>13178.458336513466</v>
          </cell>
          <cell r="D110">
            <v>12863.352609856065</v>
          </cell>
          <cell r="E110">
            <v>12689.810844271089</v>
          </cell>
          <cell r="F110">
            <v>12402.884774638631</v>
          </cell>
          <cell r="G110">
            <v>12243.513465342185</v>
          </cell>
          <cell r="H110">
            <v>11885.97495311015</v>
          </cell>
          <cell r="I110">
            <v>11861.373377985301</v>
          </cell>
          <cell r="J110">
            <v>11884.214214614229</v>
          </cell>
          <cell r="K110">
            <v>11717.16202455743</v>
          </cell>
          <cell r="L110">
            <v>11739.847492411442</v>
          </cell>
          <cell r="M110">
            <v>11787.596555401335</v>
          </cell>
          <cell r="N110">
            <v>11707.695786494869</v>
          </cell>
          <cell r="O110">
            <v>11567.602600052465</v>
          </cell>
          <cell r="P110">
            <v>11457.211384124214</v>
          </cell>
          <cell r="Q110">
            <v>846.61112857822161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-62520.855559390438</v>
          </cell>
          <cell r="B111">
            <v>12015.379737903204</v>
          </cell>
          <cell r="C111">
            <v>12830.735802772258</v>
          </cell>
          <cell r="D111">
            <v>12708.771233348161</v>
          </cell>
          <cell r="E111">
            <v>12408.875259761135</v>
          </cell>
          <cell r="F111">
            <v>12086.525826766083</v>
          </cell>
          <cell r="G111">
            <v>11845.077188490388</v>
          </cell>
          <cell r="H111">
            <v>11656.995038245608</v>
          </cell>
          <cell r="I111">
            <v>11655.499861264816</v>
          </cell>
          <cell r="J111">
            <v>11617.563636444043</v>
          </cell>
          <cell r="K111">
            <v>11574.277733438605</v>
          </cell>
          <cell r="L111">
            <v>11534.901572819515</v>
          </cell>
          <cell r="M111">
            <v>11425.029288613239</v>
          </cell>
          <cell r="N111">
            <v>11147.832001092087</v>
          </cell>
          <cell r="O111">
            <v>11387.308568126447</v>
          </cell>
          <cell r="P111">
            <v>11260.699739102489</v>
          </cell>
          <cell r="Q111">
            <v>717.08920492398454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-62755.738202871638</v>
          </cell>
          <cell r="B112">
            <v>11884.777406898191</v>
          </cell>
          <cell r="C112">
            <v>12848.666367788159</v>
          </cell>
          <cell r="D112">
            <v>12501.47327919859</v>
          </cell>
          <cell r="E112">
            <v>12317.980701517004</v>
          </cell>
          <cell r="F112">
            <v>12002.788384560057</v>
          </cell>
          <cell r="G112">
            <v>11733.651821643132</v>
          </cell>
          <cell r="H112">
            <v>11647.217670836511</v>
          </cell>
          <cell r="I112">
            <v>11621.449344265427</v>
          </cell>
          <cell r="J112">
            <v>11679.301293143144</v>
          </cell>
          <cell r="K112">
            <v>11511.264918918981</v>
          </cell>
          <cell r="L112">
            <v>11478.864818199585</v>
          </cell>
          <cell r="M112">
            <v>11371.344221305477</v>
          </cell>
          <cell r="N112">
            <v>11518.604044094636</v>
          </cell>
          <cell r="O112">
            <v>11327.040219970208</v>
          </cell>
          <cell r="P112">
            <v>11313.339246595213</v>
          </cell>
          <cell r="Q112">
            <v>719.78321489165648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-74662.078317376814</v>
          </cell>
          <cell r="B113">
            <v>12201.283691103969</v>
          </cell>
          <cell r="C113">
            <v>13351.339841372477</v>
          </cell>
          <cell r="D113">
            <v>13016.350290613065</v>
          </cell>
          <cell r="E113">
            <v>12609.374590592859</v>
          </cell>
          <cell r="F113">
            <v>12259.255220523202</v>
          </cell>
          <cell r="G113">
            <v>12069.547633658227</v>
          </cell>
          <cell r="H113">
            <v>12022.589908394291</v>
          </cell>
          <cell r="I113">
            <v>12124.681880922903</v>
          </cell>
          <cell r="J113">
            <v>11718.121032814448</v>
          </cell>
          <cell r="K113">
            <v>11795.57193277865</v>
          </cell>
          <cell r="L113">
            <v>11723.11890519342</v>
          </cell>
          <cell r="M113">
            <v>11765.310506651664</v>
          </cell>
          <cell r="N113">
            <v>11542.759755137606</v>
          </cell>
          <cell r="O113">
            <v>11531.285924440333</v>
          </cell>
          <cell r="P113">
            <v>11616.825713225604</v>
          </cell>
          <cell r="Q113">
            <v>856.34417346898499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-68105.743345071445</v>
          </cell>
          <cell r="B114">
            <v>12072.907720459778</v>
          </cell>
          <cell r="C114">
            <v>13011.004916063232</v>
          </cell>
          <cell r="D114">
            <v>12719.508027237451</v>
          </cell>
          <cell r="E114">
            <v>12532.540529991711</v>
          </cell>
          <cell r="F114">
            <v>12106.957236282804</v>
          </cell>
          <cell r="G114">
            <v>11917.000610607578</v>
          </cell>
          <cell r="H114">
            <v>11786.453816533509</v>
          </cell>
          <cell r="I114">
            <v>11778.631585111627</v>
          </cell>
          <cell r="J114">
            <v>11806.212191429375</v>
          </cell>
          <cell r="K114">
            <v>11681.737893694994</v>
          </cell>
          <cell r="L114">
            <v>11651.304254919585</v>
          </cell>
          <cell r="M114">
            <v>11515.909130232514</v>
          </cell>
          <cell r="N114">
            <v>11627.998575078993</v>
          </cell>
          <cell r="O114">
            <v>11540.391709329697</v>
          </cell>
          <cell r="P114">
            <v>11356.581572422107</v>
          </cell>
          <cell r="Q114">
            <v>781.1456338706314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-67958.31436587419</v>
          </cell>
          <cell r="B115">
            <v>12012.466338188173</v>
          </cell>
          <cell r="C115">
            <v>13009.422648737243</v>
          </cell>
          <cell r="D115">
            <v>12695.60306840183</v>
          </cell>
          <cell r="E115">
            <v>12391.818018786737</v>
          </cell>
          <cell r="F115">
            <v>12333.711647753029</v>
          </cell>
          <cell r="G115">
            <v>12079.130302938534</v>
          </cell>
          <cell r="H115">
            <v>11851.692400319174</v>
          </cell>
          <cell r="I115">
            <v>11756.301818290931</v>
          </cell>
          <cell r="J115">
            <v>11886.471044403846</v>
          </cell>
          <cell r="K115">
            <v>11741.579953572667</v>
          </cell>
          <cell r="L115">
            <v>11604.602758584802</v>
          </cell>
          <cell r="M115">
            <v>11580.725430842565</v>
          </cell>
          <cell r="N115">
            <v>11594.349037969283</v>
          </cell>
          <cell r="O115">
            <v>11430.004785568064</v>
          </cell>
          <cell r="P115">
            <v>11378.099543003766</v>
          </cell>
          <cell r="Q115">
            <v>779.45468245083055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-66955.861418208035</v>
          </cell>
          <cell r="B116">
            <v>12043.580470021232</v>
          </cell>
          <cell r="C116">
            <v>13025.975961418837</v>
          </cell>
          <cell r="D116">
            <v>12693.898183504074</v>
          </cell>
          <cell r="E116">
            <v>12299.736187744693</v>
          </cell>
          <cell r="F116">
            <v>12111.851018307487</v>
          </cell>
          <cell r="G116">
            <v>11995.350770088648</v>
          </cell>
          <cell r="H116">
            <v>11821.16922234575</v>
          </cell>
          <cell r="I116">
            <v>11810.507865552761</v>
          </cell>
          <cell r="J116">
            <v>11580.679343371536</v>
          </cell>
          <cell r="K116">
            <v>11495.149481907478</v>
          </cell>
          <cell r="L116">
            <v>11597.822724520203</v>
          </cell>
          <cell r="M116">
            <v>11581.404221006305</v>
          </cell>
          <cell r="N116">
            <v>11574.904352980429</v>
          </cell>
          <cell r="O116">
            <v>11410.746911462429</v>
          </cell>
          <cell r="P116">
            <v>11416.923850644049</v>
          </cell>
          <cell r="Q116">
            <v>767.95694812227873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-63509.018399561297</v>
          </cell>
          <cell r="B117">
            <v>11836.979288484306</v>
          </cell>
          <cell r="C117">
            <v>12935.366190010454</v>
          </cell>
          <cell r="D117">
            <v>12681.872466309898</v>
          </cell>
          <cell r="E117">
            <v>12415.07386395022</v>
          </cell>
          <cell r="F117">
            <v>12126.942278354098</v>
          </cell>
          <cell r="G117">
            <v>11827.716769687257</v>
          </cell>
          <cell r="H117">
            <v>11692.58988917078</v>
          </cell>
          <cell r="I117">
            <v>11733.909261212488</v>
          </cell>
          <cell r="J117">
            <v>11574.366958130206</v>
          </cell>
          <cell r="K117">
            <v>11486.677357807486</v>
          </cell>
          <cell r="L117">
            <v>11513.887759677862</v>
          </cell>
          <cell r="M117">
            <v>11599.095419186493</v>
          </cell>
          <cell r="N117">
            <v>11384.27193537226</v>
          </cell>
          <cell r="O117">
            <v>11418.892830693521</v>
          </cell>
          <cell r="P117">
            <v>11421.398146945285</v>
          </cell>
          <cell r="Q117">
            <v>728.42303743560819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-71521.783034802313</v>
          </cell>
          <cell r="B118">
            <v>12125.399606316761</v>
          </cell>
          <cell r="C118">
            <v>13263.083242883664</v>
          </cell>
          <cell r="D118">
            <v>12841.596318195681</v>
          </cell>
          <cell r="E118">
            <v>12495.88037397084</v>
          </cell>
          <cell r="F118">
            <v>12311.138548441129</v>
          </cell>
          <cell r="G118">
            <v>11956.424592158481</v>
          </cell>
          <cell r="H118">
            <v>11860.004498909619</v>
          </cell>
          <cell r="I118">
            <v>11850.270602140263</v>
          </cell>
          <cell r="J118">
            <v>11767.150330958295</v>
          </cell>
          <cell r="K118">
            <v>11791.335313799431</v>
          </cell>
          <cell r="L118">
            <v>11725.317519994071</v>
          </cell>
          <cell r="M118">
            <v>11839.129477821734</v>
          </cell>
          <cell r="N118">
            <v>11816.932580184639</v>
          </cell>
          <cell r="O118">
            <v>11614.909795451242</v>
          </cell>
          <cell r="P118">
            <v>11429.181254294723</v>
          </cell>
          <cell r="Q118">
            <v>820.32624269596852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-72905.513370682267</v>
          </cell>
          <cell r="B119">
            <v>11993.431536863307</v>
          </cell>
          <cell r="C119">
            <v>13304.157116931372</v>
          </cell>
          <cell r="D119">
            <v>12866.506506835287</v>
          </cell>
          <cell r="E119">
            <v>12671.866235572761</v>
          </cell>
          <cell r="F119">
            <v>12548.001599755282</v>
          </cell>
          <cell r="G119">
            <v>12130.915994559378</v>
          </cell>
          <cell r="H119">
            <v>11918.215258282236</v>
          </cell>
          <cell r="I119">
            <v>11924.719298843096</v>
          </cell>
          <cell r="J119">
            <v>11695.004433478101</v>
          </cell>
          <cell r="K119">
            <v>11736.545073850615</v>
          </cell>
          <cell r="L119">
            <v>11780.41005745483</v>
          </cell>
          <cell r="M119">
            <v>11572.75104376176</v>
          </cell>
          <cell r="N119">
            <v>11644.072830364299</v>
          </cell>
          <cell r="O119">
            <v>11579.309932261804</v>
          </cell>
          <cell r="P119">
            <v>11464.982712262634</v>
          </cell>
          <cell r="Q119">
            <v>836.19707615637719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-74317.106185516852</v>
          </cell>
          <cell r="B120">
            <v>12213.049254985479</v>
          </cell>
          <cell r="C120">
            <v>13235.662277292296</v>
          </cell>
          <cell r="D120">
            <v>12763.640242776004</v>
          </cell>
          <cell r="E120">
            <v>12626.497572919958</v>
          </cell>
          <cell r="F120">
            <v>12339.784170655726</v>
          </cell>
          <cell r="G120">
            <v>12187.486542294653</v>
          </cell>
          <cell r="H120">
            <v>11814.723061797793</v>
          </cell>
          <cell r="I120">
            <v>11797.244809188738</v>
          </cell>
          <cell r="J120">
            <v>11880.904623982962</v>
          </cell>
          <cell r="K120">
            <v>11729.330562255698</v>
          </cell>
          <cell r="L120">
            <v>11704.051630226335</v>
          </cell>
          <cell r="M120">
            <v>11690.185896598457</v>
          </cell>
          <cell r="N120">
            <v>11749.490592027611</v>
          </cell>
          <cell r="O120">
            <v>11551.295409288245</v>
          </cell>
          <cell r="P120">
            <v>11667.46659724719</v>
          </cell>
          <cell r="Q120">
            <v>852.38748110540405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-75391.861598953546</v>
          </cell>
          <cell r="B121">
            <v>12248.200033779583</v>
          </cell>
          <cell r="C121">
            <v>13262.039380051561</v>
          </cell>
          <cell r="D121">
            <v>13071.420727482189</v>
          </cell>
          <cell r="E121">
            <v>12814.976072580921</v>
          </cell>
          <cell r="F121">
            <v>12313.320983686006</v>
          </cell>
          <cell r="G121">
            <v>12215.881061520675</v>
          </cell>
          <cell r="H121">
            <v>11979.963060791924</v>
          </cell>
          <cell r="I121">
            <v>11918.286861127721</v>
          </cell>
          <cell r="J121">
            <v>11860.015314147095</v>
          </cell>
          <cell r="K121">
            <v>11902.048619581783</v>
          </cell>
          <cell r="L121">
            <v>11759.801561259448</v>
          </cell>
          <cell r="M121">
            <v>11700.193766764707</v>
          </cell>
          <cell r="N121">
            <v>11744.330784717686</v>
          </cell>
          <cell r="O121">
            <v>11450.103237209312</v>
          </cell>
          <cell r="P121">
            <v>11534.130527472371</v>
          </cell>
          <cell r="Q121">
            <v>864.71449579535761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-73961.769712065245</v>
          </cell>
          <cell r="B122">
            <v>12069.807474527195</v>
          </cell>
          <cell r="C122">
            <v>13261.736739529384</v>
          </cell>
          <cell r="D122">
            <v>12847.841257827145</v>
          </cell>
          <cell r="E122">
            <v>12557.792623240384</v>
          </cell>
          <cell r="F122">
            <v>12297.387542801751</v>
          </cell>
          <cell r="G122">
            <v>12179.6272835952</v>
          </cell>
          <cell r="H122">
            <v>11976.475817010851</v>
          </cell>
          <cell r="I122">
            <v>11710.538727419538</v>
          </cell>
          <cell r="J122">
            <v>12009.83475328384</v>
          </cell>
          <cell r="K122">
            <v>11948.532541149869</v>
          </cell>
          <cell r="L122">
            <v>11632.994626451913</v>
          </cell>
          <cell r="M122">
            <v>11692.575366350133</v>
          </cell>
          <cell r="N122">
            <v>11550.97395016842</v>
          </cell>
          <cell r="O122">
            <v>11605.271218713377</v>
          </cell>
          <cell r="P122">
            <v>11480.779375478029</v>
          </cell>
          <cell r="Q122">
            <v>848.31191388950344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-75514.999017787617</v>
          </cell>
          <cell r="B123">
            <v>12133.655664581234</v>
          </cell>
          <cell r="C123">
            <v>13376.915759541953</v>
          </cell>
          <cell r="D123">
            <v>12902.29886162304</v>
          </cell>
          <cell r="E123">
            <v>12553.970134401859</v>
          </cell>
          <cell r="F123">
            <v>12349.494056844118</v>
          </cell>
          <cell r="G123">
            <v>12120.411535830837</v>
          </cell>
          <cell r="H123">
            <v>11882.531342443017</v>
          </cell>
          <cell r="I123">
            <v>11920.519560663011</v>
          </cell>
          <cell r="J123">
            <v>11895.507377764538</v>
          </cell>
          <cell r="K123">
            <v>11786.452345470625</v>
          </cell>
          <cell r="L123">
            <v>11589.001479098204</v>
          </cell>
          <cell r="M123">
            <v>11755.925339613043</v>
          </cell>
          <cell r="N123">
            <v>11728.162163459872</v>
          </cell>
          <cell r="O123">
            <v>11726.348747354716</v>
          </cell>
          <cell r="P123">
            <v>11727.066710444633</v>
          </cell>
          <cell r="Q123">
            <v>866.12683273441667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-72326.914138424647</v>
          </cell>
          <cell r="B124">
            <v>12133.867889255705</v>
          </cell>
          <cell r="C124">
            <v>13070.689429680297</v>
          </cell>
          <cell r="D124">
            <v>12897.531145408235</v>
          </cell>
          <cell r="E124">
            <v>12701.370347526143</v>
          </cell>
          <cell r="F124">
            <v>12267.996645611614</v>
          </cell>
          <cell r="G124">
            <v>12100.604023573076</v>
          </cell>
          <cell r="H124">
            <v>12066.118059014269</v>
          </cell>
          <cell r="I124">
            <v>11919.310207909324</v>
          </cell>
          <cell r="J124">
            <v>11698.665307222655</v>
          </cell>
          <cell r="K124">
            <v>11759.509831169993</v>
          </cell>
          <cell r="L124">
            <v>11740.063272452229</v>
          </cell>
          <cell r="M124">
            <v>11584.7095119767</v>
          </cell>
          <cell r="N124">
            <v>11577.355839439431</v>
          </cell>
          <cell r="O124">
            <v>11541.779633289549</v>
          </cell>
          <cell r="P124">
            <v>11605.883776901155</v>
          </cell>
          <cell r="Q124">
            <v>829.56077440207525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-75139.894928382666</v>
          </cell>
          <cell r="B125">
            <v>12094.762767527118</v>
          </cell>
          <cell r="C125">
            <v>13323.854396647024</v>
          </cell>
          <cell r="D125">
            <v>12964.99175498624</v>
          </cell>
          <cell r="E125">
            <v>12543.37117103377</v>
          </cell>
          <cell r="F125">
            <v>12439.180389853336</v>
          </cell>
          <cell r="G125">
            <v>12063.427568703912</v>
          </cell>
          <cell r="H125">
            <v>11926.217707642732</v>
          </cell>
          <cell r="I125">
            <v>12003.17502892284</v>
          </cell>
          <cell r="J125">
            <v>11800.817974410569</v>
          </cell>
          <cell r="K125">
            <v>11810.79300983698</v>
          </cell>
          <cell r="L125">
            <v>11849.87156991359</v>
          </cell>
          <cell r="M125">
            <v>11826.35743860589</v>
          </cell>
          <cell r="N125">
            <v>11647.65219237475</v>
          </cell>
          <cell r="O125">
            <v>11663.372747437106</v>
          </cell>
          <cell r="P125">
            <v>11702.712705665315</v>
          </cell>
          <cell r="Q125">
            <v>861.82453887057773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-67591.613314557646</v>
          </cell>
          <cell r="B126">
            <v>12129.065758471561</v>
          </cell>
          <cell r="C126">
            <v>13025.063074012061</v>
          </cell>
          <cell r="D126">
            <v>12667.483836221279</v>
          </cell>
          <cell r="E126">
            <v>12399.701062310356</v>
          </cell>
          <cell r="F126">
            <v>12183.595162057005</v>
          </cell>
          <cell r="G126">
            <v>12055.055862806532</v>
          </cell>
          <cell r="H126">
            <v>11861.509328265338</v>
          </cell>
          <cell r="I126">
            <v>11799.579950737863</v>
          </cell>
          <cell r="J126">
            <v>11606.353160863913</v>
          </cell>
          <cell r="K126">
            <v>11686.235223500322</v>
          </cell>
          <cell r="L126">
            <v>11539.857501467486</v>
          </cell>
          <cell r="M126">
            <v>11549.271790249391</v>
          </cell>
          <cell r="N126">
            <v>11478.429722994662</v>
          </cell>
          <cell r="O126">
            <v>11395.331689648214</v>
          </cell>
          <cell r="P126">
            <v>11299.612649328559</v>
          </cell>
          <cell r="Q126">
            <v>775.24876807265025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-71666.536626735018</v>
          </cell>
          <cell r="B127">
            <v>12071.524582887074</v>
          </cell>
          <cell r="C127">
            <v>13184.000192345276</v>
          </cell>
          <cell r="D127">
            <v>13071.063344942295</v>
          </cell>
          <cell r="E127">
            <v>12672.759528923092</v>
          </cell>
          <cell r="F127">
            <v>12168.458014737866</v>
          </cell>
          <cell r="G127">
            <v>12019.450910957481</v>
          </cell>
          <cell r="H127">
            <v>11937.996261729564</v>
          </cell>
          <cell r="I127">
            <v>11954.072509969003</v>
          </cell>
          <cell r="J127">
            <v>11914.400744281562</v>
          </cell>
          <cell r="K127">
            <v>11663.755423444793</v>
          </cell>
          <cell r="L127">
            <v>11694.513173821422</v>
          </cell>
          <cell r="M127">
            <v>11635.662503688603</v>
          </cell>
          <cell r="N127">
            <v>11634.519838209015</v>
          </cell>
          <cell r="O127">
            <v>11570.223431274251</v>
          </cell>
          <cell r="P127">
            <v>11491.851337084699</v>
          </cell>
          <cell r="Q127">
            <v>821.98650849399996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-67671.12128883187</v>
          </cell>
          <cell r="B128">
            <v>11987.4847241393</v>
          </cell>
          <cell r="C128">
            <v>13009.873825679095</v>
          </cell>
          <cell r="D128">
            <v>12610.663146290644</v>
          </cell>
          <cell r="E128">
            <v>12321.428104294053</v>
          </cell>
          <cell r="F128">
            <v>12119.196600453604</v>
          </cell>
          <cell r="G128">
            <v>11964.980520925208</v>
          </cell>
          <cell r="H128">
            <v>11766.879939203705</v>
          </cell>
          <cell r="I128">
            <v>11762.842853074495</v>
          </cell>
          <cell r="J128">
            <v>11875.957620542607</v>
          </cell>
          <cell r="K128">
            <v>11662.627475220939</v>
          </cell>
          <cell r="L128">
            <v>11717.520381120357</v>
          </cell>
          <cell r="M128">
            <v>11602.159355439722</v>
          </cell>
          <cell r="N128">
            <v>11419.75417238611</v>
          </cell>
          <cell r="O128">
            <v>11472.35350691241</v>
          </cell>
          <cell r="P128">
            <v>11409.653507232739</v>
          </cell>
          <cell r="Q128">
            <v>776.16069273438598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-66499.931568996952</v>
          </cell>
          <cell r="B129">
            <v>11993.867257614813</v>
          </cell>
          <cell r="C129">
            <v>13007.956666240661</v>
          </cell>
          <cell r="D129">
            <v>12769.759050514222</v>
          </cell>
          <cell r="E129">
            <v>12400.008463303318</v>
          </cell>
          <cell r="F129">
            <v>12077.639929739162</v>
          </cell>
          <cell r="G129">
            <v>11879.308029054224</v>
          </cell>
          <cell r="H129">
            <v>11921.251186307334</v>
          </cell>
          <cell r="I129">
            <v>11748.625051144743</v>
          </cell>
          <cell r="J129">
            <v>11686.751414528062</v>
          </cell>
          <cell r="K129">
            <v>11640.085514873917</v>
          </cell>
          <cell r="L129">
            <v>11579.553338088834</v>
          </cell>
          <cell r="M129">
            <v>11485.890615588658</v>
          </cell>
          <cell r="N129">
            <v>11543.177796627984</v>
          </cell>
          <cell r="O129">
            <v>11493.744091635333</v>
          </cell>
          <cell r="P129">
            <v>11406.761462810093</v>
          </cell>
          <cell r="Q129">
            <v>762.72761512376735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-63498.162589957086</v>
          </cell>
          <cell r="B130">
            <v>11879.26242800002</v>
          </cell>
          <cell r="C130">
            <v>12946.4793836667</v>
          </cell>
          <cell r="D130">
            <v>12825.552897183428</v>
          </cell>
          <cell r="E130">
            <v>12387.06679992202</v>
          </cell>
          <cell r="F130">
            <v>12000.80701422176</v>
          </cell>
          <cell r="G130">
            <v>11875.917358416698</v>
          </cell>
          <cell r="H130">
            <v>11724.731961129872</v>
          </cell>
          <cell r="I130">
            <v>11594.307807348476</v>
          </cell>
          <cell r="J130">
            <v>11657.292952858374</v>
          </cell>
          <cell r="K130">
            <v>11650.565249624771</v>
          </cell>
          <cell r="L130">
            <v>11560.899977709387</v>
          </cell>
          <cell r="M130">
            <v>11525.796277038979</v>
          </cell>
          <cell r="N130">
            <v>11363.805952230176</v>
          </cell>
          <cell r="O130">
            <v>11487.670107692027</v>
          </cell>
          <cell r="P130">
            <v>11275.488042060286</v>
          </cell>
          <cell r="Q130">
            <v>728.29852564177179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-63035.348600370511</v>
          </cell>
          <cell r="B131">
            <v>11988.04811628833</v>
          </cell>
          <cell r="C131">
            <v>12841.528707286736</v>
          </cell>
          <cell r="D131">
            <v>12515.623826616897</v>
          </cell>
          <cell r="E131">
            <v>12331.318491270569</v>
          </cell>
          <cell r="F131">
            <v>11995.656098261581</v>
          </cell>
          <cell r="G131">
            <v>11745.836594227321</v>
          </cell>
          <cell r="H131">
            <v>11672.450847048129</v>
          </cell>
          <cell r="I131">
            <v>11705.73349581072</v>
          </cell>
          <cell r="J131">
            <v>11701.470252460367</v>
          </cell>
          <cell r="K131">
            <v>11583.475403585591</v>
          </cell>
          <cell r="L131">
            <v>11515.672166562454</v>
          </cell>
          <cell r="M131">
            <v>11538.835606227323</v>
          </cell>
          <cell r="N131">
            <v>11434.917520514031</v>
          </cell>
          <cell r="O131">
            <v>11262.092340126883</v>
          </cell>
          <cell r="P131">
            <v>11338.912430390181</v>
          </cell>
          <cell r="Q131">
            <v>722.99023430680961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-73007.37206096173</v>
          </cell>
          <cell r="B132">
            <v>12196.878910365956</v>
          </cell>
          <cell r="C132">
            <v>13221.714460976316</v>
          </cell>
          <cell r="D132">
            <v>12863.645827717544</v>
          </cell>
          <cell r="E132">
            <v>12632.357875730158</v>
          </cell>
          <cell r="F132">
            <v>12178.02170408685</v>
          </cell>
          <cell r="G132">
            <v>12003.980307216132</v>
          </cell>
          <cell r="H132">
            <v>11923.602687661267</v>
          </cell>
          <cell r="I132">
            <v>11802.74851113668</v>
          </cell>
          <cell r="J132">
            <v>11908.895218926786</v>
          </cell>
          <cell r="K132">
            <v>11735.175186480606</v>
          </cell>
          <cell r="L132">
            <v>11728.149625123067</v>
          </cell>
          <cell r="M132">
            <v>11765.146411424283</v>
          </cell>
          <cell r="N132">
            <v>11487.698752681394</v>
          </cell>
          <cell r="O132">
            <v>11599.980864871399</v>
          </cell>
          <cell r="P132">
            <v>11581.520263073737</v>
          </cell>
          <cell r="Q132">
            <v>837.36535459040647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-71154.484112539547</v>
          </cell>
          <cell r="B133">
            <v>12243.097423569103</v>
          </cell>
          <cell r="C133">
            <v>13281.492759159148</v>
          </cell>
          <cell r="D133">
            <v>12807.518762113221</v>
          </cell>
          <cell r="E133">
            <v>12556.024139850781</v>
          </cell>
          <cell r="F133">
            <v>12207.812978610038</v>
          </cell>
          <cell r="G133">
            <v>12055.505263219107</v>
          </cell>
          <cell r="H133">
            <v>11887.74454974776</v>
          </cell>
          <cell r="I133">
            <v>11915.189732887604</v>
          </cell>
          <cell r="J133">
            <v>12043.783648291101</v>
          </cell>
          <cell r="K133">
            <v>11848.12118110709</v>
          </cell>
          <cell r="L133">
            <v>11700.368361874625</v>
          </cell>
          <cell r="M133">
            <v>11774.416030308224</v>
          </cell>
          <cell r="N133">
            <v>11618.845714569765</v>
          </cell>
          <cell r="O133">
            <v>11598.431137053882</v>
          </cell>
          <cell r="P133">
            <v>11532.158865488407</v>
          </cell>
          <cell r="Q133">
            <v>816.11347097718351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-75454.730015143155</v>
          </cell>
          <cell r="B134">
            <v>12141.963126657329</v>
          </cell>
          <cell r="C134">
            <v>13274.732617221061</v>
          </cell>
          <cell r="D134">
            <v>12874.647190030713</v>
          </cell>
          <cell r="E134">
            <v>12568.268138697335</v>
          </cell>
          <cell r="F134">
            <v>12435.500321469937</v>
          </cell>
          <cell r="G134">
            <v>12044.529937550549</v>
          </cell>
          <cell r="H134">
            <v>12045.895198666378</v>
          </cell>
          <cell r="I134">
            <v>12078.929957548367</v>
          </cell>
          <cell r="J134">
            <v>11969.94688857206</v>
          </cell>
          <cell r="K134">
            <v>11894.40926053781</v>
          </cell>
          <cell r="L134">
            <v>11712.842114815043</v>
          </cell>
          <cell r="M134">
            <v>11914.01191472264</v>
          </cell>
          <cell r="N134">
            <v>11700.25776061672</v>
          </cell>
          <cell r="O134">
            <v>11707.357195386714</v>
          </cell>
          <cell r="P134">
            <v>11652.597115773908</v>
          </cell>
          <cell r="Q134">
            <v>865.4355713816858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-69156.563032211998</v>
          </cell>
          <cell r="B135">
            <v>12161.594133643041</v>
          </cell>
          <cell r="C135">
            <v>13365.540296164603</v>
          </cell>
          <cell r="D135">
            <v>12847.279070766268</v>
          </cell>
          <cell r="E135">
            <v>12398.678445657697</v>
          </cell>
          <cell r="F135">
            <v>12248.749576362921</v>
          </cell>
          <cell r="G135">
            <v>12089.524110474416</v>
          </cell>
          <cell r="H135">
            <v>11912.58823434644</v>
          </cell>
          <cell r="I135">
            <v>11754.817831548866</v>
          </cell>
          <cell r="J135">
            <v>11789.685972766016</v>
          </cell>
          <cell r="K135">
            <v>11664.466028094776</v>
          </cell>
          <cell r="L135">
            <v>11626.458582550596</v>
          </cell>
          <cell r="M135">
            <v>11615.536936141907</v>
          </cell>
          <cell r="N135">
            <v>11562.611748135467</v>
          </cell>
          <cell r="O135">
            <v>11615.449707388045</v>
          </cell>
          <cell r="P135">
            <v>11525.660749858718</v>
          </cell>
          <cell r="Q135">
            <v>793.19811535425868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-62801.541833692019</v>
          </cell>
          <cell r="B136">
            <v>11885.331092789926</v>
          </cell>
          <cell r="C136">
            <v>12771.560768565494</v>
          </cell>
          <cell r="D136">
            <v>12553.283005535892</v>
          </cell>
          <cell r="E136">
            <v>12308.081608071818</v>
          </cell>
          <cell r="F136">
            <v>12056.667425925642</v>
          </cell>
          <cell r="G136">
            <v>11884.971431733227</v>
          </cell>
          <cell r="H136">
            <v>11698.092176289239</v>
          </cell>
          <cell r="I136">
            <v>11691.781711518322</v>
          </cell>
          <cell r="J136">
            <v>11530.020805593664</v>
          </cell>
          <cell r="K136">
            <v>11578.761276136376</v>
          </cell>
          <cell r="L136">
            <v>11386.507176837635</v>
          </cell>
          <cell r="M136">
            <v>11448.670239196734</v>
          </cell>
          <cell r="N136">
            <v>11327.310521208405</v>
          </cell>
          <cell r="O136">
            <v>11387.887683827055</v>
          </cell>
          <cell r="P136">
            <v>11350.25177722982</v>
          </cell>
          <cell r="Q136">
            <v>720.30856421571389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-73800.262008775157</v>
          </cell>
          <cell r="B137">
            <v>12080.876852187623</v>
          </cell>
          <cell r="C137">
            <v>13130.89063558909</v>
          </cell>
          <cell r="D137">
            <v>12927.936389233419</v>
          </cell>
          <cell r="E137">
            <v>12578.45651764831</v>
          </cell>
          <cell r="F137">
            <v>12312.119825309892</v>
          </cell>
          <cell r="G137">
            <v>12025.137876748307</v>
          </cell>
          <cell r="H137">
            <v>11974.115367458766</v>
          </cell>
          <cell r="I137">
            <v>11944.702250174701</v>
          </cell>
          <cell r="J137">
            <v>12037.795134178468</v>
          </cell>
          <cell r="K137">
            <v>11863.362767343178</v>
          </cell>
          <cell r="L137">
            <v>11739.76450088439</v>
          </cell>
          <cell r="M137">
            <v>11681.984524754398</v>
          </cell>
          <cell r="N137">
            <v>11640.062281260956</v>
          </cell>
          <cell r="O137">
            <v>11671.908729088813</v>
          </cell>
          <cell r="P137">
            <v>11476.087453172233</v>
          </cell>
          <cell r="Q137">
            <v>846.45948513584744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-70316.006569152712</v>
          </cell>
          <cell r="B138">
            <v>12139.703402491927</v>
          </cell>
          <cell r="C138">
            <v>13052.802496599028</v>
          </cell>
          <cell r="D138">
            <v>12759.442559319261</v>
          </cell>
          <cell r="E138">
            <v>12629.766017346723</v>
          </cell>
          <cell r="F138">
            <v>12245.741738844757</v>
          </cell>
          <cell r="G138">
            <v>11919.162785416574</v>
          </cell>
          <cell r="H138">
            <v>11885.678858309715</v>
          </cell>
          <cell r="I138">
            <v>11856.273794870787</v>
          </cell>
          <cell r="J138">
            <v>11803.413979001838</v>
          </cell>
          <cell r="K138">
            <v>11791.537794521617</v>
          </cell>
          <cell r="L138">
            <v>11614.015995829559</v>
          </cell>
          <cell r="M138">
            <v>11720.913913953445</v>
          </cell>
          <cell r="N138">
            <v>11657.8808463102</v>
          </cell>
          <cell r="O138">
            <v>11446.283418841906</v>
          </cell>
          <cell r="P138">
            <v>11578.058956090088</v>
          </cell>
          <cell r="Q138">
            <v>806.49646894555383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-62375.107529971334</v>
          </cell>
          <cell r="B139">
            <v>11861.243405970819</v>
          </cell>
          <cell r="C139">
            <v>12790.252705918556</v>
          </cell>
          <cell r="D139">
            <v>12530.95270310376</v>
          </cell>
          <cell r="E139">
            <v>12230.964008773355</v>
          </cell>
          <cell r="F139">
            <v>12017.039301938836</v>
          </cell>
          <cell r="G139">
            <v>11809.011347079702</v>
          </cell>
          <cell r="H139">
            <v>11812.085942780443</v>
          </cell>
          <cell r="I139">
            <v>11676.911769704981</v>
          </cell>
          <cell r="J139">
            <v>11589.990863391684</v>
          </cell>
          <cell r="K139">
            <v>11517.776514027064</v>
          </cell>
          <cell r="L139">
            <v>11356.678115149516</v>
          </cell>
          <cell r="M139">
            <v>11372.333119471201</v>
          </cell>
          <cell r="N139">
            <v>11325.229204064775</v>
          </cell>
          <cell r="O139">
            <v>11446.028665027239</v>
          </cell>
          <cell r="P139">
            <v>11382.680215187178</v>
          </cell>
          <cell r="Q139">
            <v>715.41753332575911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-72980.722790742642</v>
          </cell>
          <cell r="B140">
            <v>12111.289484955274</v>
          </cell>
          <cell r="C140">
            <v>13221.214789792581</v>
          </cell>
          <cell r="D140">
            <v>12952.536512102302</v>
          </cell>
          <cell r="E140">
            <v>12526.654895443087</v>
          </cell>
          <cell r="F140">
            <v>12326.96189606086</v>
          </cell>
          <cell r="G140">
            <v>12103.827511518324</v>
          </cell>
          <cell r="H140">
            <v>11810.712693056663</v>
          </cell>
          <cell r="I140">
            <v>11793.926929479911</v>
          </cell>
          <cell r="J140">
            <v>11968.614371022381</v>
          </cell>
          <cell r="K140">
            <v>11912.841476980415</v>
          </cell>
          <cell r="L140">
            <v>11789.316822825043</v>
          </cell>
          <cell r="M140">
            <v>11729.654256224338</v>
          </cell>
          <cell r="N140">
            <v>11667.009877446153</v>
          </cell>
          <cell r="O140">
            <v>11672.91299397387</v>
          </cell>
          <cell r="P140">
            <v>11630.948327012569</v>
          </cell>
          <cell r="Q140">
            <v>837.05969812070168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-70992.003885410741</v>
          </cell>
          <cell r="B141">
            <v>12286.947957107386</v>
          </cell>
          <cell r="C141">
            <v>13259.38234219066</v>
          </cell>
          <cell r="D141">
            <v>12785.2614338968</v>
          </cell>
          <cell r="E141">
            <v>12595.480659698671</v>
          </cell>
          <cell r="F141">
            <v>12404.138299511575</v>
          </cell>
          <cell r="G141">
            <v>12043.481827698572</v>
          </cell>
          <cell r="H141">
            <v>11834.48644767276</v>
          </cell>
          <cell r="I141">
            <v>11842.359830079835</v>
          </cell>
          <cell r="J141">
            <v>11777.205361668604</v>
          </cell>
          <cell r="K141">
            <v>11812.018038501476</v>
          </cell>
          <cell r="L141">
            <v>11648.585068859084</v>
          </cell>
          <cell r="M141">
            <v>11620.119007444671</v>
          </cell>
          <cell r="N141">
            <v>11659.406765056458</v>
          </cell>
          <cell r="O141">
            <v>11531.77441636028</v>
          </cell>
          <cell r="P141">
            <v>11444.458047323944</v>
          </cell>
          <cell r="Q141">
            <v>814.24988776410692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-73829.595822575313</v>
          </cell>
          <cell r="B142">
            <v>12031.370179686548</v>
          </cell>
          <cell r="C142">
            <v>13386.909977365494</v>
          </cell>
          <cell r="D142">
            <v>12923.456875026226</v>
          </cell>
          <cell r="E142">
            <v>12673.656478833376</v>
          </cell>
          <cell r="F142">
            <v>12378.612046435388</v>
          </cell>
          <cell r="G142">
            <v>12163.610052791266</v>
          </cell>
          <cell r="H142">
            <v>11952.523977759069</v>
          </cell>
          <cell r="I142">
            <v>11989.186383390708</v>
          </cell>
          <cell r="J142">
            <v>11963.39802862483</v>
          </cell>
          <cell r="K142">
            <v>11846.890715749545</v>
          </cell>
          <cell r="L142">
            <v>11764.017334556616</v>
          </cell>
          <cell r="M142">
            <v>11621.127774827946</v>
          </cell>
          <cell r="N142">
            <v>11545.867853896296</v>
          </cell>
          <cell r="O142">
            <v>11628.535352486178</v>
          </cell>
          <cell r="P142">
            <v>11729.510234386455</v>
          </cell>
          <cell r="Q142">
            <v>846.79593224660971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-73402.438663226756</v>
          </cell>
          <cell r="B143">
            <v>12089.524274414134</v>
          </cell>
          <cell r="C143">
            <v>13236.637333113455</v>
          </cell>
          <cell r="D143">
            <v>12807.142126604098</v>
          </cell>
          <cell r="E143">
            <v>12647.857489551119</v>
          </cell>
          <cell r="F143">
            <v>12232.315376176208</v>
          </cell>
          <cell r="G143">
            <v>12080.280147242347</v>
          </cell>
          <cell r="H143">
            <v>11973.517165228093</v>
          </cell>
          <cell r="I143">
            <v>11832.290715610261</v>
          </cell>
          <cell r="J143">
            <v>11764.375539197066</v>
          </cell>
          <cell r="K143">
            <v>11861.442804250055</v>
          </cell>
          <cell r="L143">
            <v>11821.563701324452</v>
          </cell>
          <cell r="M143">
            <v>11772.005061399657</v>
          </cell>
          <cell r="N143">
            <v>11737.087492742716</v>
          </cell>
          <cell r="O143">
            <v>11468.117212468249</v>
          </cell>
          <cell r="P143">
            <v>11459.136052092639</v>
          </cell>
          <cell r="Q143">
            <v>841.89661049174549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-69917.821802197868</v>
          </cell>
          <cell r="B144">
            <v>12019.468307747833</v>
          </cell>
          <cell r="C144">
            <v>13086.858787399826</v>
          </cell>
          <cell r="D144">
            <v>12732.053764597062</v>
          </cell>
          <cell r="E144">
            <v>12427.54056229124</v>
          </cell>
          <cell r="F144">
            <v>12140.88718031906</v>
          </cell>
          <cell r="G144">
            <v>11965.676143764671</v>
          </cell>
          <cell r="H144">
            <v>11981.130141039939</v>
          </cell>
          <cell r="I144">
            <v>11909.823811358612</v>
          </cell>
          <cell r="J144">
            <v>11826.919241675172</v>
          </cell>
          <cell r="K144">
            <v>11702.962122143719</v>
          </cell>
          <cell r="L144">
            <v>11807.456628766889</v>
          </cell>
          <cell r="M144">
            <v>11720.339470751132</v>
          </cell>
          <cell r="N144">
            <v>11482.485728575673</v>
          </cell>
          <cell r="O144">
            <v>11474.843076014629</v>
          </cell>
          <cell r="P144">
            <v>11317.679249122917</v>
          </cell>
          <cell r="Q144">
            <v>801.92944894248865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-66075.644982157115</v>
          </cell>
          <cell r="B145">
            <v>11899.94854378956</v>
          </cell>
          <cell r="C145">
            <v>12956.551222870265</v>
          </cell>
          <cell r="D145">
            <v>12788.507092702992</v>
          </cell>
          <cell r="E145">
            <v>12391.59807798737</v>
          </cell>
          <cell r="F145">
            <v>12059.263757192888</v>
          </cell>
          <cell r="G145">
            <v>11827.819373819621</v>
          </cell>
          <cell r="H145">
            <v>11786.380867498459</v>
          </cell>
          <cell r="I145">
            <v>11730.220146779036</v>
          </cell>
          <cell r="J145">
            <v>11629.037684591305</v>
          </cell>
          <cell r="K145">
            <v>11505.528340698907</v>
          </cell>
          <cell r="L145">
            <v>11506.173458069679</v>
          </cell>
          <cell r="M145">
            <v>11579.829359706178</v>
          </cell>
          <cell r="N145">
            <v>11602.293084063722</v>
          </cell>
          <cell r="O145">
            <v>11442.972398892278</v>
          </cell>
          <cell r="P145">
            <v>11439.818289245297</v>
          </cell>
          <cell r="Q145">
            <v>757.86121768734915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-69623.692126583162</v>
          </cell>
          <cell r="B146">
            <v>12121.805444680462</v>
          </cell>
          <cell r="C146">
            <v>13122.451881692812</v>
          </cell>
          <cell r="D146">
            <v>12782.555731890805</v>
          </cell>
          <cell r="E146">
            <v>12568.445238861354</v>
          </cell>
          <cell r="F146">
            <v>12252.686236820316</v>
          </cell>
          <cell r="G146">
            <v>12032.866520300809</v>
          </cell>
          <cell r="H146">
            <v>11825.064097919379</v>
          </cell>
          <cell r="I146">
            <v>11791.334337593549</v>
          </cell>
          <cell r="J146">
            <v>11759.328888529641</v>
          </cell>
          <cell r="K146">
            <v>11666.449735581908</v>
          </cell>
          <cell r="L146">
            <v>11510.894398148343</v>
          </cell>
          <cell r="M146">
            <v>11534.714998441113</v>
          </cell>
          <cell r="N146">
            <v>11652.083375904405</v>
          </cell>
          <cell r="O146">
            <v>11624.015928119716</v>
          </cell>
          <cell r="P146">
            <v>11477.564663900106</v>
          </cell>
          <cell r="Q146">
            <v>798.55589921505816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-62604.456695487934</v>
          </cell>
          <cell r="B147">
            <v>11858.374155047477</v>
          </cell>
          <cell r="C147">
            <v>12970.009580042664</v>
          </cell>
          <cell r="D147">
            <v>12540.334987968776</v>
          </cell>
          <cell r="E147">
            <v>12225.266471226782</v>
          </cell>
          <cell r="F147">
            <v>12011.410506479369</v>
          </cell>
          <cell r="G147">
            <v>11768.907485142943</v>
          </cell>
          <cell r="H147">
            <v>11697.776698140726</v>
          </cell>
          <cell r="I147">
            <v>11769.18007851939</v>
          </cell>
          <cell r="J147">
            <v>11575.216240408845</v>
          </cell>
          <cell r="K147">
            <v>11743.663798905884</v>
          </cell>
          <cell r="L147">
            <v>11649.931012336256</v>
          </cell>
          <cell r="M147">
            <v>11418.944473954132</v>
          </cell>
          <cell r="N147">
            <v>11367.967619474333</v>
          </cell>
          <cell r="O147">
            <v>11268.571851119927</v>
          </cell>
          <cell r="P147">
            <v>11247.413007613741</v>
          </cell>
          <cell r="Q147">
            <v>718.04807651456827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-73505.362888605028</v>
          </cell>
          <cell r="B148">
            <v>12080.385895855499</v>
          </cell>
          <cell r="C148">
            <v>13266.934881887941</v>
          </cell>
          <cell r="D148">
            <v>12980.366635455686</v>
          </cell>
          <cell r="E148">
            <v>12730.135556254087</v>
          </cell>
          <cell r="F148">
            <v>12452.289667684654</v>
          </cell>
          <cell r="G148">
            <v>12062.985877367533</v>
          </cell>
          <cell r="H148">
            <v>11869.977429731072</v>
          </cell>
          <cell r="I148">
            <v>11907.940863853855</v>
          </cell>
          <cell r="J148">
            <v>11839.542393077718</v>
          </cell>
          <cell r="K148">
            <v>11643.091300157048</v>
          </cell>
          <cell r="L148">
            <v>11721.241498728559</v>
          </cell>
          <cell r="M148">
            <v>11857.82834594059</v>
          </cell>
          <cell r="N148">
            <v>11718.191679542208</v>
          </cell>
          <cell r="O148">
            <v>11589.682408937126</v>
          </cell>
          <cell r="P148">
            <v>11634.638201971089</v>
          </cell>
          <cell r="Q148">
            <v>843.07711018714417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-75413.848003770152</v>
          </cell>
          <cell r="B149">
            <v>12393.630787689453</v>
          </cell>
          <cell r="C149">
            <v>13230.163353144142</v>
          </cell>
          <cell r="D149">
            <v>13039.936756761241</v>
          </cell>
          <cell r="E149">
            <v>12716.92731154582</v>
          </cell>
          <cell r="F149">
            <v>12331.773967677915</v>
          </cell>
          <cell r="G149">
            <v>12184.2399919118</v>
          </cell>
          <cell r="H149">
            <v>12068.34218503629</v>
          </cell>
          <cell r="I149">
            <v>11960.079628733949</v>
          </cell>
          <cell r="J149">
            <v>11883.941724096585</v>
          </cell>
          <cell r="K149">
            <v>11867.588598844031</v>
          </cell>
          <cell r="L149">
            <v>11853.2842373984</v>
          </cell>
          <cell r="M149">
            <v>11839.726773598737</v>
          </cell>
          <cell r="N149">
            <v>11591.847000610018</v>
          </cell>
          <cell r="O149">
            <v>11652.492175720878</v>
          </cell>
          <cell r="P149">
            <v>11542.734668406632</v>
          </cell>
          <cell r="Q149">
            <v>864.96667106404209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-67783.076397526587</v>
          </cell>
          <cell r="B150">
            <v>11960.50029311232</v>
          </cell>
          <cell r="C150">
            <v>13042.30487185052</v>
          </cell>
          <cell r="D150">
            <v>12670.975807992407</v>
          </cell>
          <cell r="E150">
            <v>12383.255079571489</v>
          </cell>
          <cell r="F150">
            <v>12217.826471805816</v>
          </cell>
          <cell r="G150">
            <v>11921.346373085766</v>
          </cell>
          <cell r="H150">
            <v>11772.055683131483</v>
          </cell>
          <cell r="I150">
            <v>11747.904790503002</v>
          </cell>
          <cell r="J150">
            <v>11858.493439721644</v>
          </cell>
          <cell r="K150">
            <v>11604.940702023043</v>
          </cell>
          <cell r="L150">
            <v>11409.90809049754</v>
          </cell>
          <cell r="M150">
            <v>11546.939175175921</v>
          </cell>
          <cell r="N150">
            <v>11409.890154433004</v>
          </cell>
          <cell r="O150">
            <v>11546.047743713269</v>
          </cell>
          <cell r="P150">
            <v>11337.381218819684</v>
          </cell>
          <cell r="Q150">
            <v>777.44477304907093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-75364.767705949387</v>
          </cell>
          <cell r="B151">
            <v>12151.862409789393</v>
          </cell>
          <cell r="C151">
            <v>13461.761026230211</v>
          </cell>
          <cell r="D151">
            <v>12997.833898984038</v>
          </cell>
          <cell r="E151">
            <v>12615.69879017813</v>
          </cell>
          <cell r="F151">
            <v>12304.170612923428</v>
          </cell>
          <cell r="G151">
            <v>12138.135813935216</v>
          </cell>
          <cell r="H151">
            <v>11946.855169210616</v>
          </cell>
          <cell r="I151">
            <v>12065.738746950905</v>
          </cell>
          <cell r="J151">
            <v>11764.419480159755</v>
          </cell>
          <cell r="K151">
            <v>11815.80167026918</v>
          </cell>
          <cell r="L151">
            <v>11615.416317272044</v>
          </cell>
          <cell r="M151">
            <v>11795.958711516541</v>
          </cell>
          <cell r="N151">
            <v>11810.010698376533</v>
          </cell>
          <cell r="O151">
            <v>11620.616928715452</v>
          </cell>
          <cell r="P151">
            <v>11653.298102188612</v>
          </cell>
          <cell r="Q151">
            <v>864.40373968015706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-70755.935341956065</v>
          </cell>
          <cell r="B152">
            <v>12156.197850863187</v>
          </cell>
          <cell r="C152">
            <v>13151.07456837348</v>
          </cell>
          <cell r="D152">
            <v>12767.140236911033</v>
          </cell>
          <cell r="E152">
            <v>12452.575347105407</v>
          </cell>
          <cell r="F152">
            <v>12309.364665289704</v>
          </cell>
          <cell r="G152">
            <v>11993.747363790168</v>
          </cell>
          <cell r="H152">
            <v>11767.504594800575</v>
          </cell>
          <cell r="I152">
            <v>11927.927978185278</v>
          </cell>
          <cell r="J152">
            <v>11876.82205880971</v>
          </cell>
          <cell r="K152">
            <v>11667.630211165935</v>
          </cell>
          <cell r="L152">
            <v>11642.489097336729</v>
          </cell>
          <cell r="M152">
            <v>11616.340407422067</v>
          </cell>
          <cell r="N152">
            <v>11503.214948786303</v>
          </cell>
          <cell r="O152">
            <v>11518.309638076544</v>
          </cell>
          <cell r="P152">
            <v>11365.313781289686</v>
          </cell>
          <cell r="Q152">
            <v>811.54227599809917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-68346.321544212435</v>
          </cell>
          <cell r="B153">
            <v>12120.974397291475</v>
          </cell>
          <cell r="C153">
            <v>12991.681637843181</v>
          </cell>
          <cell r="D153">
            <v>12660.73696194078</v>
          </cell>
          <cell r="E153">
            <v>12474.434982159408</v>
          </cell>
          <cell r="F153">
            <v>12262.165079690991</v>
          </cell>
          <cell r="G153">
            <v>11903.345777467113</v>
          </cell>
          <cell r="H153">
            <v>11758.907714016517</v>
          </cell>
          <cell r="I153">
            <v>11851.301756424258</v>
          </cell>
          <cell r="J153">
            <v>11753.050552617809</v>
          </cell>
          <cell r="K153">
            <v>11754.453827819951</v>
          </cell>
          <cell r="L153">
            <v>11665.424664121903</v>
          </cell>
          <cell r="M153">
            <v>11675.857138545143</v>
          </cell>
          <cell r="N153">
            <v>11471.953426856049</v>
          </cell>
          <cell r="O153">
            <v>11515.584665683178</v>
          </cell>
          <cell r="P153">
            <v>11547.792851154014</v>
          </cell>
          <cell r="Q153">
            <v>783.90496958349888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-67948.299348330256</v>
          </cell>
          <cell r="B154">
            <v>11975.398868788006</v>
          </cell>
          <cell r="C154">
            <v>13013.985209850336</v>
          </cell>
          <cell r="D154">
            <v>12816.934810353669</v>
          </cell>
          <cell r="E154">
            <v>12400.383158293389</v>
          </cell>
          <cell r="F154">
            <v>12281.232324412835</v>
          </cell>
          <cell r="G154">
            <v>11959.168261463132</v>
          </cell>
          <cell r="H154">
            <v>11794.157552787696</v>
          </cell>
          <cell r="I154">
            <v>11757.634114027518</v>
          </cell>
          <cell r="J154">
            <v>11761.558450453933</v>
          </cell>
          <cell r="K154">
            <v>11622.958270296305</v>
          </cell>
          <cell r="L154">
            <v>11706.448896514143</v>
          </cell>
          <cell r="M154">
            <v>11684.001335907813</v>
          </cell>
          <cell r="N154">
            <v>11702.948707791704</v>
          </cell>
          <cell r="O154">
            <v>11609.237890619974</v>
          </cell>
          <cell r="P154">
            <v>11399.549949833752</v>
          </cell>
          <cell r="Q154">
            <v>779.3398142056086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-73706.883003090916</v>
          </cell>
          <cell r="B155">
            <v>12359.283812785416</v>
          </cell>
          <cell r="C155">
            <v>13467.795718098039</v>
          </cell>
          <cell r="D155">
            <v>12912.179991527633</v>
          </cell>
          <cell r="E155">
            <v>12701.582951397198</v>
          </cell>
          <cell r="F155">
            <v>12351.818200268424</v>
          </cell>
          <cell r="G155">
            <v>12238.727830929976</v>
          </cell>
          <cell r="H155">
            <v>11834.707314044403</v>
          </cell>
          <cell r="I155">
            <v>11940.110002400099</v>
          </cell>
          <cell r="J155">
            <v>11902.774816378111</v>
          </cell>
          <cell r="K155">
            <v>11798.493992402011</v>
          </cell>
          <cell r="L155">
            <v>11795.130260556274</v>
          </cell>
          <cell r="M155">
            <v>11753.431561876972</v>
          </cell>
          <cell r="N155">
            <v>11599.427633035131</v>
          </cell>
          <cell r="O155">
            <v>11953.799223958918</v>
          </cell>
          <cell r="P155">
            <v>11540.98935125503</v>
          </cell>
          <cell r="Q155">
            <v>845.38846529225145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-64041.612779890012</v>
          </cell>
          <cell r="B156">
            <v>11748.11844668109</v>
          </cell>
          <cell r="C156">
            <v>12951.566417902905</v>
          </cell>
          <cell r="D156">
            <v>12569.429047946283</v>
          </cell>
          <cell r="E156">
            <v>12221.056265843501</v>
          </cell>
          <cell r="F156">
            <v>11924.0021694848</v>
          </cell>
          <cell r="G156">
            <v>11867.542491824563</v>
          </cell>
          <cell r="H156">
            <v>11582.070576222646</v>
          </cell>
          <cell r="I156">
            <v>11797.905059124303</v>
          </cell>
          <cell r="J156">
            <v>11588.220685516431</v>
          </cell>
          <cell r="K156">
            <v>11638.606835313971</v>
          </cell>
          <cell r="L156">
            <v>11642.158014562392</v>
          </cell>
          <cell r="M156">
            <v>11571.128456414219</v>
          </cell>
          <cell r="N156">
            <v>11459.269027705639</v>
          </cell>
          <cell r="O156">
            <v>11362.329840354099</v>
          </cell>
          <cell r="P156">
            <v>11361.219934965255</v>
          </cell>
          <cell r="Q156">
            <v>734.53168194022635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-63670.579740028166</v>
          </cell>
          <cell r="B157">
            <v>12007.937122850699</v>
          </cell>
          <cell r="C157">
            <v>12879.857872607881</v>
          </cell>
          <cell r="D157">
            <v>12672.98964742412</v>
          </cell>
          <cell r="E157">
            <v>12251.603503732673</v>
          </cell>
          <cell r="F157">
            <v>12177.170225974391</v>
          </cell>
          <cell r="G157">
            <v>11701.221722291937</v>
          </cell>
          <cell r="H157">
            <v>11633.89804951099</v>
          </cell>
          <cell r="I157">
            <v>11715.134081076154</v>
          </cell>
          <cell r="J157">
            <v>11819.803139093334</v>
          </cell>
          <cell r="K157">
            <v>11611.534323646938</v>
          </cell>
          <cell r="L157">
            <v>11582.854122586621</v>
          </cell>
          <cell r="M157">
            <v>11442.375972547634</v>
          </cell>
          <cell r="N157">
            <v>11345.866011913608</v>
          </cell>
          <cell r="O157">
            <v>11436.338640928294</v>
          </cell>
          <cell r="P157">
            <v>11308.393558417181</v>
          </cell>
          <cell r="Q157">
            <v>730.27608138622702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-67806.115022658429</v>
          </cell>
          <cell r="B158">
            <v>12048.908344484153</v>
          </cell>
          <cell r="C158">
            <v>13023.0987813916</v>
          </cell>
          <cell r="D158">
            <v>12684.559631993361</v>
          </cell>
          <cell r="E158">
            <v>12387.336643157907</v>
          </cell>
          <cell r="F158">
            <v>12148.544182305019</v>
          </cell>
          <cell r="G158">
            <v>11946.566356259151</v>
          </cell>
          <cell r="H158">
            <v>11835.251941049668</v>
          </cell>
          <cell r="I158">
            <v>11767.96210159771</v>
          </cell>
          <cell r="J158">
            <v>11692.904946844586</v>
          </cell>
          <cell r="K158">
            <v>11669.569690150252</v>
          </cell>
          <cell r="L158">
            <v>11592.646610905362</v>
          </cell>
          <cell r="M158">
            <v>11509.287951062626</v>
          </cell>
          <cell r="N158">
            <v>11446.30362231586</v>
          </cell>
          <cell r="O158">
            <v>11290.665298800297</v>
          </cell>
          <cell r="P158">
            <v>11387.207799324508</v>
          </cell>
          <cell r="Q158">
            <v>777.70901686388311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-63177.335459728412</v>
          </cell>
          <cell r="B159">
            <v>11981.959608108948</v>
          </cell>
          <cell r="C159">
            <v>13002.209117584913</v>
          </cell>
          <cell r="D159">
            <v>12617.597852496066</v>
          </cell>
          <cell r="E159">
            <v>12437.71317203236</v>
          </cell>
          <cell r="F159">
            <v>12069.751824212375</v>
          </cell>
          <cell r="G159">
            <v>11899.266251781562</v>
          </cell>
          <cell r="H159">
            <v>11777.081307651395</v>
          </cell>
          <cell r="I159">
            <v>11545.371158947997</v>
          </cell>
          <cell r="J159">
            <v>11484.867788466136</v>
          </cell>
          <cell r="K159">
            <v>11576.186895288396</v>
          </cell>
          <cell r="L159">
            <v>11452.043838487818</v>
          </cell>
          <cell r="M159">
            <v>11412.777214796806</v>
          </cell>
          <cell r="N159">
            <v>11282.295694902541</v>
          </cell>
          <cell r="O159">
            <v>11317.639583281303</v>
          </cell>
          <cell r="P159">
            <v>11335.485960906888</v>
          </cell>
          <cell r="Q159">
            <v>724.61876678890098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-69832.405113984089</v>
          </cell>
          <cell r="B160">
            <v>12146.698954811407</v>
          </cell>
          <cell r="C160">
            <v>13040.540669896203</v>
          </cell>
          <cell r="D160">
            <v>12737.781722289252</v>
          </cell>
          <cell r="E160">
            <v>12491.37881734929</v>
          </cell>
          <cell r="F160">
            <v>12228.492238645242</v>
          </cell>
          <cell r="G160">
            <v>12144.794998479214</v>
          </cell>
          <cell r="H160">
            <v>11927.126809036119</v>
          </cell>
          <cell r="I160">
            <v>11882.099608827553</v>
          </cell>
          <cell r="J160">
            <v>11788.053617081106</v>
          </cell>
          <cell r="K160">
            <v>11688.18154901173</v>
          </cell>
          <cell r="L160">
            <v>11648.553839495749</v>
          </cell>
          <cell r="M160">
            <v>11604.977129892832</v>
          </cell>
          <cell r="N160">
            <v>11507.236457387889</v>
          </cell>
          <cell r="O160">
            <v>11446.186346207305</v>
          </cell>
          <cell r="P160">
            <v>11443.117317538117</v>
          </cell>
          <cell r="Q160">
            <v>800.94975369535189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-72803.90099108401</v>
          </cell>
          <cell r="B161">
            <v>12149.375608194832</v>
          </cell>
          <cell r="C161">
            <v>13284.932868836915</v>
          </cell>
          <cell r="D161">
            <v>12936.228311663783</v>
          </cell>
          <cell r="E161">
            <v>12637.582101357173</v>
          </cell>
          <cell r="F161">
            <v>12423.753714773005</v>
          </cell>
          <cell r="G161">
            <v>12120.137143112086</v>
          </cell>
          <cell r="H161">
            <v>11835.488489720554</v>
          </cell>
          <cell r="I161">
            <v>11863.532218053084</v>
          </cell>
          <cell r="J161">
            <v>11840.002238292944</v>
          </cell>
          <cell r="K161">
            <v>11667.875963327548</v>
          </cell>
          <cell r="L161">
            <v>11755.715134104801</v>
          </cell>
          <cell r="M161">
            <v>11705.200735263541</v>
          </cell>
          <cell r="N161">
            <v>11651.3820874099</v>
          </cell>
          <cell r="O161">
            <v>11577.087950394409</v>
          </cell>
          <cell r="P161">
            <v>11440.744638860342</v>
          </cell>
          <cell r="Q161">
            <v>835.03162280733704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-69062.891883003947</v>
          </cell>
          <cell r="B162">
            <v>12153.122810397021</v>
          </cell>
          <cell r="C162">
            <v>12929.596666764228</v>
          </cell>
          <cell r="D162">
            <v>12655.985587361502</v>
          </cell>
          <cell r="E162">
            <v>12453.404250067968</v>
          </cell>
          <cell r="F162">
            <v>12091.859042126331</v>
          </cell>
          <cell r="G162">
            <v>11886.156605473392</v>
          </cell>
          <cell r="H162">
            <v>11726.940224802813</v>
          </cell>
          <cell r="I162">
            <v>11828.646081376337</v>
          </cell>
          <cell r="J162">
            <v>11749.135471013764</v>
          </cell>
          <cell r="K162">
            <v>11743.918603806966</v>
          </cell>
          <cell r="L162">
            <v>11661.6903642256</v>
          </cell>
          <cell r="M162">
            <v>11656.604177604695</v>
          </cell>
          <cell r="N162">
            <v>11561.359653817164</v>
          </cell>
          <cell r="O162">
            <v>11466.356194203392</v>
          </cell>
          <cell r="P162">
            <v>11514.25106237623</v>
          </cell>
          <cell r="Q162">
            <v>792.12374474130206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-63903.772219747196</v>
          </cell>
          <cell r="B163">
            <v>11939.146051435568</v>
          </cell>
          <cell r="C163">
            <v>12828.295160166655</v>
          </cell>
          <cell r="D163">
            <v>12565.47259463941</v>
          </cell>
          <cell r="E163">
            <v>12272.258661008536</v>
          </cell>
          <cell r="F163">
            <v>12013.545354897738</v>
          </cell>
          <cell r="G163">
            <v>11916.635644685473</v>
          </cell>
          <cell r="H163">
            <v>11617.442197294276</v>
          </cell>
          <cell r="I163">
            <v>11727.380997679014</v>
          </cell>
          <cell r="J163">
            <v>11725.583738151869</v>
          </cell>
          <cell r="K163">
            <v>11512.258045158167</v>
          </cell>
          <cell r="L163">
            <v>11637.076762653254</v>
          </cell>
          <cell r="M163">
            <v>11714.80026556673</v>
          </cell>
          <cell r="N163">
            <v>11470.245229529199</v>
          </cell>
          <cell r="O163">
            <v>11218.32205791506</v>
          </cell>
          <cell r="P163">
            <v>11150.306427224041</v>
          </cell>
          <cell r="Q163">
            <v>732.95070585161238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-62834.355438628394</v>
          </cell>
          <cell r="B164">
            <v>11940.800671679895</v>
          </cell>
          <cell r="C164">
            <v>12734.713346154636</v>
          </cell>
          <cell r="D164">
            <v>12500.719322230667</v>
          </cell>
          <cell r="E164">
            <v>12295.61760175081</v>
          </cell>
          <cell r="F164">
            <v>11994.29746756962</v>
          </cell>
          <cell r="G164">
            <v>11740.137800810693</v>
          </cell>
          <cell r="H164">
            <v>11672.517980137829</v>
          </cell>
          <cell r="I164">
            <v>11728.949021222745</v>
          </cell>
          <cell r="J164">
            <v>11627.618561308902</v>
          </cell>
          <cell r="K164">
            <v>11500.321526312968</v>
          </cell>
          <cell r="L164">
            <v>11609.76489787862</v>
          </cell>
          <cell r="M164">
            <v>11480.091172751603</v>
          </cell>
          <cell r="N164">
            <v>11457.505672767098</v>
          </cell>
          <cell r="O164">
            <v>11370.504604854093</v>
          </cell>
          <cell r="P164">
            <v>11392.130734058086</v>
          </cell>
          <cell r="Q164">
            <v>720.68492313889215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-65040.231832377722</v>
          </cell>
          <cell r="B165">
            <v>11923.633687085086</v>
          </cell>
          <cell r="C165">
            <v>12896.084507525542</v>
          </cell>
          <cell r="D165">
            <v>12717.539586956284</v>
          </cell>
          <cell r="E165">
            <v>12465.998447526443</v>
          </cell>
          <cell r="F165">
            <v>12131.837566659888</v>
          </cell>
          <cell r="G165">
            <v>11761.579479033695</v>
          </cell>
          <cell r="H165">
            <v>11642.963571791781</v>
          </cell>
          <cell r="I165">
            <v>11678.907607209283</v>
          </cell>
          <cell r="J165">
            <v>11618.770582045494</v>
          </cell>
          <cell r="K165">
            <v>11611.04961658289</v>
          </cell>
          <cell r="L165">
            <v>11482.81380822838</v>
          </cell>
          <cell r="M165">
            <v>11659.131762505986</v>
          </cell>
          <cell r="N165">
            <v>11496.567144617733</v>
          </cell>
          <cell r="O165">
            <v>11423.404779311308</v>
          </cell>
          <cell r="P165">
            <v>11267.079381092692</v>
          </cell>
          <cell r="Q165">
            <v>745.98544302463938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-63186.210038506521</v>
          </cell>
          <cell r="B166">
            <v>11858.026992405747</v>
          </cell>
          <cell r="C166">
            <v>12824.397927255843</v>
          </cell>
          <cell r="D166">
            <v>12528.397068170894</v>
          </cell>
          <cell r="E166">
            <v>12308.094345666112</v>
          </cell>
          <cell r="F166">
            <v>12044.623955068117</v>
          </cell>
          <cell r="G166">
            <v>11813.816081379926</v>
          </cell>
          <cell r="H166">
            <v>11652.069381676793</v>
          </cell>
          <cell r="I166">
            <v>11745.071800688755</v>
          </cell>
          <cell r="J166">
            <v>11607.678147977771</v>
          </cell>
          <cell r="K166">
            <v>11632.621109122072</v>
          </cell>
          <cell r="L166">
            <v>11467.276130869166</v>
          </cell>
          <cell r="M166">
            <v>11345.124569323141</v>
          </cell>
          <cell r="N166">
            <v>11287.373523083865</v>
          </cell>
          <cell r="O166">
            <v>11447.223373473207</v>
          </cell>
          <cell r="P166">
            <v>11284.964456691381</v>
          </cell>
          <cell r="Q166">
            <v>724.72055465765436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-62188.40889689904</v>
          </cell>
          <cell r="B167">
            <v>11954.792830270424</v>
          </cell>
          <cell r="C167">
            <v>12912.767244223323</v>
          </cell>
          <cell r="D167">
            <v>12499.409423267633</v>
          </cell>
          <cell r="E167">
            <v>12250.823764591141</v>
          </cell>
          <cell r="F167">
            <v>11932.549127429833</v>
          </cell>
          <cell r="G167">
            <v>11845.589442234512</v>
          </cell>
          <cell r="H167">
            <v>11699.373860337349</v>
          </cell>
          <cell r="I167">
            <v>11654.188071016208</v>
          </cell>
          <cell r="J167">
            <v>11516.843977838165</v>
          </cell>
          <cell r="K167">
            <v>11447.393562969635</v>
          </cell>
          <cell r="L167">
            <v>11495.610327064725</v>
          </cell>
          <cell r="M167">
            <v>11383.21115609486</v>
          </cell>
          <cell r="N167">
            <v>11393.804218754816</v>
          </cell>
          <cell r="O167">
            <v>11351.391963593323</v>
          </cell>
          <cell r="P167">
            <v>11178.850696900063</v>
          </cell>
          <cell r="Q167">
            <v>713.27617468387314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-62081.977148727507</v>
          </cell>
          <cell r="B168">
            <v>12063.06141285647</v>
          </cell>
          <cell r="C168">
            <v>12932.473399855169</v>
          </cell>
          <cell r="D168">
            <v>12566.797467513054</v>
          </cell>
          <cell r="E168">
            <v>12085.037116596568</v>
          </cell>
          <cell r="F168">
            <v>11991.583919826022</v>
          </cell>
          <cell r="G168">
            <v>11664.987817926882</v>
          </cell>
          <cell r="H168">
            <v>11611.41012763676</v>
          </cell>
          <cell r="I168">
            <v>11638.4594963009</v>
          </cell>
          <cell r="J168">
            <v>11483.043666947255</v>
          </cell>
          <cell r="K168">
            <v>11461.516445039921</v>
          </cell>
          <cell r="L168">
            <v>11835.068755213522</v>
          </cell>
          <cell r="M168">
            <v>11439.402746502788</v>
          </cell>
          <cell r="N168">
            <v>11501.7226218461</v>
          </cell>
          <cell r="O168">
            <v>11249.170431284965</v>
          </cell>
          <cell r="P168">
            <v>11235.368228253781</v>
          </cell>
          <cell r="Q168">
            <v>712.0554451050449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-67740.989045827169</v>
          </cell>
          <cell r="B169">
            <v>11960.417478548152</v>
          </cell>
          <cell r="C169">
            <v>12910.118493318761</v>
          </cell>
          <cell r="D169">
            <v>12853.365546454272</v>
          </cell>
          <cell r="E169">
            <v>12376.513688897705</v>
          </cell>
          <cell r="F169">
            <v>12151.680534598247</v>
          </cell>
          <cell r="G169">
            <v>12001.732385745376</v>
          </cell>
          <cell r="H169">
            <v>11820.499289231284</v>
          </cell>
          <cell r="I169">
            <v>11731.599275179064</v>
          </cell>
          <cell r="J169">
            <v>11853.195060646794</v>
          </cell>
          <cell r="K169">
            <v>11746.192120247259</v>
          </cell>
          <cell r="L169">
            <v>11653.096904538968</v>
          </cell>
          <cell r="M169">
            <v>11621.804933080872</v>
          </cell>
          <cell r="N169">
            <v>11498.945108444237</v>
          </cell>
          <cell r="O169">
            <v>11551.844852282939</v>
          </cell>
          <cell r="P169">
            <v>11454.940670153059</v>
          </cell>
          <cell r="Q169">
            <v>776.96204796001916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-68112.516776673743</v>
          </cell>
          <cell r="B170">
            <v>12088.867780847322</v>
          </cell>
          <cell r="C170">
            <v>13020.833436866127</v>
          </cell>
          <cell r="D170">
            <v>12835.273598348685</v>
          </cell>
          <cell r="E170">
            <v>12454.767728318584</v>
          </cell>
          <cell r="F170">
            <v>12190.754947519661</v>
          </cell>
          <cell r="G170">
            <v>11897.477236436385</v>
          </cell>
          <cell r="H170">
            <v>11905.709471562321</v>
          </cell>
          <cell r="I170">
            <v>11718.280164232001</v>
          </cell>
          <cell r="J170">
            <v>11664.181030923806</v>
          </cell>
          <cell r="K170">
            <v>11512.923028656674</v>
          </cell>
          <cell r="L170">
            <v>11551.696139162184</v>
          </cell>
          <cell r="M170">
            <v>11542.642603310356</v>
          </cell>
          <cell r="N170">
            <v>11506.100587520035</v>
          </cell>
          <cell r="O170">
            <v>11381.999940575606</v>
          </cell>
          <cell r="P170">
            <v>11379.248686215456</v>
          </cell>
          <cell r="Q170">
            <v>781.22332242173707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-74782.193805753341</v>
          </cell>
          <cell r="B171">
            <v>12137.697680126792</v>
          </cell>
          <cell r="C171">
            <v>13307.408485234555</v>
          </cell>
          <cell r="D171">
            <v>12865.690109947285</v>
          </cell>
          <cell r="E171">
            <v>12575.205925655253</v>
          </cell>
          <cell r="F171">
            <v>12287.156134394801</v>
          </cell>
          <cell r="G171">
            <v>12089.182062951924</v>
          </cell>
          <cell r="H171">
            <v>11912.253292808888</v>
          </cell>
          <cell r="I171">
            <v>12026.848930118631</v>
          </cell>
          <cell r="J171">
            <v>11877.456722660885</v>
          </cell>
          <cell r="K171">
            <v>11706.6752896816</v>
          </cell>
          <cell r="L171">
            <v>11741.039405382333</v>
          </cell>
          <cell r="M171">
            <v>11678.552244028982</v>
          </cell>
          <cell r="N171">
            <v>11685.910081242793</v>
          </cell>
          <cell r="O171">
            <v>11692.360811430695</v>
          </cell>
          <cell r="P171">
            <v>11481.806449277454</v>
          </cell>
          <cell r="Q171">
            <v>857.72185007446842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-73251.867779554741</v>
          </cell>
          <cell r="B172">
            <v>12108.499087711405</v>
          </cell>
          <cell r="C172">
            <v>13248.145138289701</v>
          </cell>
          <cell r="D172">
            <v>12788.403603054434</v>
          </cell>
          <cell r="E172">
            <v>12693.056977009272</v>
          </cell>
          <cell r="F172">
            <v>12421.954210686838</v>
          </cell>
          <cell r="G172">
            <v>12142.727791430378</v>
          </cell>
          <cell r="H172">
            <v>12117.676754100496</v>
          </cell>
          <cell r="I172">
            <v>11852.043851897961</v>
          </cell>
          <cell r="J172">
            <v>11702.629795165161</v>
          </cell>
          <cell r="K172">
            <v>11865.972960379919</v>
          </cell>
          <cell r="L172">
            <v>11568.527203135327</v>
          </cell>
          <cell r="M172">
            <v>11681.977737279598</v>
          </cell>
          <cell r="N172">
            <v>11575.059553105861</v>
          </cell>
          <cell r="O172">
            <v>11571.824140241446</v>
          </cell>
          <cell r="P172">
            <v>11423.793245767503</v>
          </cell>
          <cell r="Q172">
            <v>840.16962268438101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-65881.581973043067</v>
          </cell>
          <cell r="B173">
            <v>12005.218896597236</v>
          </cell>
          <cell r="C173">
            <v>12996.35898649969</v>
          </cell>
          <cell r="D173">
            <v>12670.277114102762</v>
          </cell>
          <cell r="E173">
            <v>12358.846570406728</v>
          </cell>
          <cell r="F173">
            <v>12119.5274448685</v>
          </cell>
          <cell r="G173">
            <v>11880.546514698723</v>
          </cell>
          <cell r="H173">
            <v>11773.259839067479</v>
          </cell>
          <cell r="I173">
            <v>11676.98802905529</v>
          </cell>
          <cell r="J173">
            <v>11540.530348987122</v>
          </cell>
          <cell r="K173">
            <v>11621.2882062756</v>
          </cell>
          <cell r="L173">
            <v>11552.774457700074</v>
          </cell>
          <cell r="M173">
            <v>11496.306636234898</v>
          </cell>
          <cell r="N173">
            <v>11376.892408810974</v>
          </cell>
          <cell r="O173">
            <v>11310.257098079666</v>
          </cell>
          <cell r="P173">
            <v>11315.269243307535</v>
          </cell>
          <cell r="Q173">
            <v>755.63539259801473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-72473.498423394514</v>
          </cell>
          <cell r="B174">
            <v>12171.464667094169</v>
          </cell>
          <cell r="C174">
            <v>13220.811021812515</v>
          </cell>
          <cell r="D174">
            <v>12885.199435219547</v>
          </cell>
          <cell r="E174">
            <v>12566.641879808303</v>
          </cell>
          <cell r="F174">
            <v>12392.189414466517</v>
          </cell>
          <cell r="G174">
            <v>12086.277684223587</v>
          </cell>
          <cell r="H174">
            <v>11908.885163220843</v>
          </cell>
          <cell r="I174">
            <v>11934.327411028673</v>
          </cell>
          <cell r="J174">
            <v>11832.436510572878</v>
          </cell>
          <cell r="K174">
            <v>11751.341810562364</v>
          </cell>
          <cell r="L174">
            <v>11918.481309033183</v>
          </cell>
          <cell r="M174">
            <v>11691.558863939332</v>
          </cell>
          <cell r="N174">
            <v>11620.944304960303</v>
          </cell>
          <cell r="O174">
            <v>11619.927217392016</v>
          </cell>
          <cell r="P174">
            <v>11485.803841127792</v>
          </cell>
          <cell r="Q174">
            <v>831.24203751696564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-63247.364775411486</v>
          </cell>
          <cell r="B175">
            <v>11920.748340409182</v>
          </cell>
          <cell r="C175">
            <v>12980.839105621637</v>
          </cell>
          <cell r="D175">
            <v>12571.022572921356</v>
          </cell>
          <cell r="E175">
            <v>12312.677770030848</v>
          </cell>
          <cell r="F175">
            <v>12039.562697060981</v>
          </cell>
          <cell r="G175">
            <v>11869.434157819685</v>
          </cell>
          <cell r="H175">
            <v>11609.161402230871</v>
          </cell>
          <cell r="I175">
            <v>11676.105523572212</v>
          </cell>
          <cell r="J175">
            <v>11574.06880048058</v>
          </cell>
          <cell r="K175">
            <v>11650.326788919432</v>
          </cell>
          <cell r="L175">
            <v>11511.605114698837</v>
          </cell>
          <cell r="M175">
            <v>11540.411650776234</v>
          </cell>
          <cell r="N175">
            <v>11283.44905177476</v>
          </cell>
          <cell r="O175">
            <v>11334.627926064952</v>
          </cell>
          <cell r="P175">
            <v>11322.725665098122</v>
          </cell>
          <cell r="Q175">
            <v>725.42197502805959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-71042.630171851546</v>
          </cell>
          <cell r="B176">
            <v>12281.488159101964</v>
          </cell>
          <cell r="C176">
            <v>13200.552748177086</v>
          </cell>
          <cell r="D176">
            <v>12837.632827452622</v>
          </cell>
          <cell r="E176">
            <v>12606.6445922776</v>
          </cell>
          <cell r="F176">
            <v>12243.550107041403</v>
          </cell>
          <cell r="G176">
            <v>12175.805143352229</v>
          </cell>
          <cell r="H176">
            <v>11905.882029749075</v>
          </cell>
          <cell r="I176">
            <v>11797.916905301227</v>
          </cell>
          <cell r="J176">
            <v>11841.983448565916</v>
          </cell>
          <cell r="K176">
            <v>11877.145547461801</v>
          </cell>
          <cell r="L176">
            <v>11678.571396997377</v>
          </cell>
          <cell r="M176">
            <v>11697.157022016818</v>
          </cell>
          <cell r="N176">
            <v>11483.520217822941</v>
          </cell>
          <cell r="O176">
            <v>11458.52914500692</v>
          </cell>
          <cell r="P176">
            <v>11445.040506410107</v>
          </cell>
          <cell r="Q176">
            <v>814.83055101906848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-74435.247343944036</v>
          </cell>
          <cell r="B177">
            <v>12173.603729790822</v>
          </cell>
          <cell r="C177">
            <v>13392.069550488393</v>
          </cell>
          <cell r="D177">
            <v>12942.722352669571</v>
          </cell>
          <cell r="E177">
            <v>12721.941539999129</v>
          </cell>
          <cell r="F177">
            <v>12316.45143916742</v>
          </cell>
          <cell r="G177">
            <v>12172.395116108402</v>
          </cell>
          <cell r="H177">
            <v>12000.011746382555</v>
          </cell>
          <cell r="I177">
            <v>11877.453537426498</v>
          </cell>
          <cell r="J177">
            <v>11825.541265495784</v>
          </cell>
          <cell r="K177">
            <v>11944.540195416495</v>
          </cell>
          <cell r="L177">
            <v>11873.708413286739</v>
          </cell>
          <cell r="M177">
            <v>11827.473859543516</v>
          </cell>
          <cell r="N177">
            <v>11732.213136246717</v>
          </cell>
          <cell r="O177">
            <v>11679.115022462996</v>
          </cell>
          <cell r="P177">
            <v>11503.404517795188</v>
          </cell>
          <cell r="Q177">
            <v>853.74251293610041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-71922.420970537889</v>
          </cell>
          <cell r="B178">
            <v>12095.424716764355</v>
          </cell>
          <cell r="C178">
            <v>13271.271717803487</v>
          </cell>
          <cell r="D178">
            <v>12852.813321356683</v>
          </cell>
          <cell r="E178">
            <v>12507.171308395802</v>
          </cell>
          <cell r="F178">
            <v>12243.342925404573</v>
          </cell>
          <cell r="G178">
            <v>11904.871029372358</v>
          </cell>
          <cell r="H178">
            <v>11852.368531614971</v>
          </cell>
          <cell r="I178">
            <v>11726.287881499486</v>
          </cell>
          <cell r="J178">
            <v>11762.840708156627</v>
          </cell>
          <cell r="K178">
            <v>11701.545124015831</v>
          </cell>
          <cell r="L178">
            <v>11715.954066707134</v>
          </cell>
          <cell r="M178">
            <v>11704.450123311093</v>
          </cell>
          <cell r="N178">
            <v>11705.029529587151</v>
          </cell>
          <cell r="O178">
            <v>11388.120073783921</v>
          </cell>
          <cell r="P178">
            <v>11434.786442765857</v>
          </cell>
          <cell r="Q178">
            <v>824.92139956368135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-65500.060843555286</v>
          </cell>
          <cell r="B179">
            <v>11928.302212140545</v>
          </cell>
          <cell r="C179">
            <v>12855.181080674243</v>
          </cell>
          <cell r="D179">
            <v>12705.450646313846</v>
          </cell>
          <cell r="E179">
            <v>12409.684580663657</v>
          </cell>
          <cell r="F179">
            <v>12148.574743141777</v>
          </cell>
          <cell r="G179">
            <v>11757.779842369921</v>
          </cell>
          <cell r="H179">
            <v>11733.962331065663</v>
          </cell>
          <cell r="I179">
            <v>11635.68857625519</v>
          </cell>
          <cell r="J179">
            <v>11690.486675018245</v>
          </cell>
          <cell r="K179">
            <v>11644.410580492593</v>
          </cell>
          <cell r="L179">
            <v>11581.435678311176</v>
          </cell>
          <cell r="M179">
            <v>11607.980798596338</v>
          </cell>
          <cell r="N179">
            <v>11366.186158429449</v>
          </cell>
          <cell r="O179">
            <v>11454.949545301686</v>
          </cell>
          <cell r="P179">
            <v>11417.820504881467</v>
          </cell>
          <cell r="Q179">
            <v>751.25949785124158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-63323.18854009881</v>
          </cell>
          <cell r="B180">
            <v>11947.768202859987</v>
          </cell>
          <cell r="C180">
            <v>12861.918396781866</v>
          </cell>
          <cell r="D180">
            <v>12588.447009136262</v>
          </cell>
          <cell r="E180">
            <v>12317.450111940527</v>
          </cell>
          <cell r="F180">
            <v>12089.945888872251</v>
          </cell>
          <cell r="G180">
            <v>11983.982842231606</v>
          </cell>
          <cell r="H180">
            <v>11562.541987606535</v>
          </cell>
          <cell r="I180">
            <v>11705.857713106185</v>
          </cell>
          <cell r="J180">
            <v>11527.636486560154</v>
          </cell>
          <cell r="K180">
            <v>11616.872634013827</v>
          </cell>
          <cell r="L180">
            <v>11559.945035839424</v>
          </cell>
          <cell r="M180">
            <v>11537.585230766981</v>
          </cell>
          <cell r="N180">
            <v>11369.875218873389</v>
          </cell>
          <cell r="O180">
            <v>11323.485504785287</v>
          </cell>
          <cell r="P180">
            <v>11346.677564807476</v>
          </cell>
          <cell r="Q180">
            <v>726.29164327951719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-65248.336837798517</v>
          </cell>
          <cell r="B181">
            <v>11889.600483909962</v>
          </cell>
          <cell r="C181">
            <v>12834.554785970948</v>
          </cell>
          <cell r="D181">
            <v>12516.171513122968</v>
          </cell>
          <cell r="E181">
            <v>12410.963490116439</v>
          </cell>
          <cell r="F181">
            <v>12250.148362250586</v>
          </cell>
          <cell r="G181">
            <v>11860.974312365492</v>
          </cell>
          <cell r="H181">
            <v>11795.299422018026</v>
          </cell>
          <cell r="I181">
            <v>11691.545416183091</v>
          </cell>
          <cell r="J181">
            <v>11723.131281662641</v>
          </cell>
          <cell r="K181">
            <v>11552.760205702105</v>
          </cell>
          <cell r="L181">
            <v>11544.431433858936</v>
          </cell>
          <cell r="M181">
            <v>11510.341925420711</v>
          </cell>
          <cell r="N181">
            <v>11594.656591284525</v>
          </cell>
          <cell r="O181">
            <v>11344.807544216412</v>
          </cell>
          <cell r="P181">
            <v>11268.352292656331</v>
          </cell>
          <cell r="Q181">
            <v>748.3723241948137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-75362.734119446352</v>
          </cell>
          <cell r="B182">
            <v>12170.862129390247</v>
          </cell>
          <cell r="C182">
            <v>13362.937773810158</v>
          </cell>
          <cell r="D182">
            <v>12934.149924959065</v>
          </cell>
          <cell r="E182">
            <v>12640.745349651996</v>
          </cell>
          <cell r="F182">
            <v>12433.010942317214</v>
          </cell>
          <cell r="G182">
            <v>12176.63961760173</v>
          </cell>
          <cell r="H182">
            <v>11998.00636111068</v>
          </cell>
          <cell r="I182">
            <v>11945.483713478749</v>
          </cell>
          <cell r="J182">
            <v>11847.2381115098</v>
          </cell>
          <cell r="K182">
            <v>11742.182211029991</v>
          </cell>
          <cell r="L182">
            <v>11795.444621653282</v>
          </cell>
          <cell r="M182">
            <v>11829.966924249778</v>
          </cell>
          <cell r="N182">
            <v>11523.34835490134</v>
          </cell>
          <cell r="O182">
            <v>11610.491249389177</v>
          </cell>
          <cell r="P182">
            <v>11413.118319156496</v>
          </cell>
          <cell r="Q182">
            <v>864.38041525640188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-63064.683900710515</v>
          </cell>
          <cell r="B183">
            <v>12119.310213536588</v>
          </cell>
          <cell r="C183">
            <v>12827.851064098104</v>
          </cell>
          <cell r="D183">
            <v>12472.646712127276</v>
          </cell>
          <cell r="E183">
            <v>12232.141759787552</v>
          </cell>
          <cell r="F183">
            <v>12075.415359738938</v>
          </cell>
          <cell r="G183">
            <v>11992.908707569335</v>
          </cell>
          <cell r="H183">
            <v>11647.192289270004</v>
          </cell>
          <cell r="I183">
            <v>11710.134938791862</v>
          </cell>
          <cell r="J183">
            <v>11547.481231777307</v>
          </cell>
          <cell r="K183">
            <v>11599.449256939901</v>
          </cell>
          <cell r="L183">
            <v>11465.828646000409</v>
          </cell>
          <cell r="M183">
            <v>11594.718036270726</v>
          </cell>
          <cell r="N183">
            <v>11331.197259387514</v>
          </cell>
          <cell r="O183">
            <v>11293.349802710383</v>
          </cell>
          <cell r="P183">
            <v>11270.477354340161</v>
          </cell>
          <cell r="Q183">
            <v>723.32669846758927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-69415.257775697508</v>
          </cell>
          <cell r="B184">
            <v>12129.043598941851</v>
          </cell>
          <cell r="C184">
            <v>12957.571822517813</v>
          </cell>
          <cell r="D184">
            <v>12833.565488091768</v>
          </cell>
          <cell r="E184">
            <v>12408.786057134559</v>
          </cell>
          <cell r="F184">
            <v>12252.632673442502</v>
          </cell>
          <cell r="G184">
            <v>11943.777987273428</v>
          </cell>
          <cell r="H184">
            <v>11967.136251718142</v>
          </cell>
          <cell r="I184">
            <v>11779.801061510238</v>
          </cell>
          <cell r="J184">
            <v>11639.607404721959</v>
          </cell>
          <cell r="K184">
            <v>11675.258363337485</v>
          </cell>
          <cell r="L184">
            <v>11637.958234329428</v>
          </cell>
          <cell r="M184">
            <v>11585.092424718528</v>
          </cell>
          <cell r="N184">
            <v>11538.433288953085</v>
          </cell>
          <cell r="O184">
            <v>11460.130506188681</v>
          </cell>
          <cell r="P184">
            <v>11329.996767668852</v>
          </cell>
          <cell r="Q184">
            <v>796.16524058414007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-62318.954877890159</v>
          </cell>
          <cell r="B185">
            <v>11852.962838025462</v>
          </cell>
          <cell r="C185">
            <v>12874.109590335745</v>
          </cell>
          <cell r="D185">
            <v>12642.783315701088</v>
          </cell>
          <cell r="E185">
            <v>12397.222173822349</v>
          </cell>
          <cell r="F185">
            <v>11981.779406875776</v>
          </cell>
          <cell r="G185">
            <v>11842.666332500372</v>
          </cell>
          <cell r="H185">
            <v>11698.752129085949</v>
          </cell>
          <cell r="I185">
            <v>11695.033987599454</v>
          </cell>
          <cell r="J185">
            <v>11465.563674619934</v>
          </cell>
          <cell r="K185">
            <v>11482.856627078596</v>
          </cell>
          <cell r="L185">
            <v>11453.857081725691</v>
          </cell>
          <cell r="M185">
            <v>11527.195550244545</v>
          </cell>
          <cell r="N185">
            <v>11542.429724734622</v>
          </cell>
          <cell r="O185">
            <v>11221.985896965307</v>
          </cell>
          <cell r="P185">
            <v>11391.345243426089</v>
          </cell>
          <cell r="Q185">
            <v>714.77348486744893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-67141.738859760459</v>
          </cell>
          <cell r="B186">
            <v>11950.040097368441</v>
          </cell>
          <cell r="C186">
            <v>12928.48513189575</v>
          </cell>
          <cell r="D186">
            <v>12729.953819046603</v>
          </cell>
          <cell r="E186">
            <v>12277.869127505139</v>
          </cell>
          <cell r="F186">
            <v>12137.658621618883</v>
          </cell>
          <cell r="G186">
            <v>11853.192097801981</v>
          </cell>
          <cell r="H186">
            <v>11867.014797202573</v>
          </cell>
          <cell r="I186">
            <v>11762.93250994206</v>
          </cell>
          <cell r="J186">
            <v>11755.967632370815</v>
          </cell>
          <cell r="K186">
            <v>11682.162154475216</v>
          </cell>
          <cell r="L186">
            <v>11477.488469872324</v>
          </cell>
          <cell r="M186">
            <v>11618.281756429578</v>
          </cell>
          <cell r="N186">
            <v>11419.501792445448</v>
          </cell>
          <cell r="O186">
            <v>11482.264104112655</v>
          </cell>
          <cell r="P186">
            <v>11367.385370216292</v>
          </cell>
          <cell r="Q186">
            <v>770.08888802590843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-67993.562698808295</v>
          </cell>
          <cell r="B187">
            <v>11975.065474861216</v>
          </cell>
          <cell r="C187">
            <v>13040.13118927132</v>
          </cell>
          <cell r="D187">
            <v>12758.760997482619</v>
          </cell>
          <cell r="E187">
            <v>12495.866785391525</v>
          </cell>
          <cell r="F187">
            <v>12165.491318792407</v>
          </cell>
          <cell r="G187">
            <v>11888.548998663067</v>
          </cell>
          <cell r="H187">
            <v>11792.869305079461</v>
          </cell>
          <cell r="I187">
            <v>11809.000905391076</v>
          </cell>
          <cell r="J187">
            <v>11713.740182767002</v>
          </cell>
          <cell r="K187">
            <v>11659.502543771654</v>
          </cell>
          <cell r="L187">
            <v>11499.6569198462</v>
          </cell>
          <cell r="M187">
            <v>11563.579211837232</v>
          </cell>
          <cell r="N187">
            <v>11463.644902570368</v>
          </cell>
          <cell r="O187">
            <v>11437.937090712607</v>
          </cell>
          <cell r="P187">
            <v>11241.227944053062</v>
          </cell>
          <cell r="Q187">
            <v>779.8589667302515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-72020.257359529031</v>
          </cell>
          <cell r="B188">
            <v>12080.326651337278</v>
          </cell>
          <cell r="C188">
            <v>13238.318748427684</v>
          </cell>
          <cell r="D188">
            <v>12984.850968275809</v>
          </cell>
          <cell r="E188">
            <v>12520.896398687952</v>
          </cell>
          <cell r="F188">
            <v>12246.140330842003</v>
          </cell>
          <cell r="G188">
            <v>12062.295085635982</v>
          </cell>
          <cell r="H188">
            <v>11931.985038546571</v>
          </cell>
          <cell r="I188">
            <v>11826.442630034653</v>
          </cell>
          <cell r="J188">
            <v>11783.641578422485</v>
          </cell>
          <cell r="K188">
            <v>11686.187835859169</v>
          </cell>
          <cell r="L188">
            <v>11637.003082921579</v>
          </cell>
          <cell r="M188">
            <v>11589.81192295055</v>
          </cell>
          <cell r="N188">
            <v>11486.232038729782</v>
          </cell>
          <cell r="O188">
            <v>11559.90335079197</v>
          </cell>
          <cell r="P188">
            <v>11452.282035978098</v>
          </cell>
          <cell r="Q188">
            <v>826.04354381085409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-70464.209535822374</v>
          </cell>
          <cell r="B189">
            <v>12019.551359671688</v>
          </cell>
          <cell r="C189">
            <v>13176.049894608885</v>
          </cell>
          <cell r="D189">
            <v>12871.486700359121</v>
          </cell>
          <cell r="E189">
            <v>12453.724135004697</v>
          </cell>
          <cell r="F189">
            <v>12143.427847539913</v>
          </cell>
          <cell r="G189">
            <v>11962.489211682667</v>
          </cell>
          <cell r="H189">
            <v>11835.857131238983</v>
          </cell>
          <cell r="I189">
            <v>11837.179093610805</v>
          </cell>
          <cell r="J189">
            <v>11816.986974593909</v>
          </cell>
          <cell r="K189">
            <v>11735.078775242131</v>
          </cell>
          <cell r="L189">
            <v>11762.204876210777</v>
          </cell>
          <cell r="M189">
            <v>11605.30814766018</v>
          </cell>
          <cell r="N189">
            <v>11551.810843086852</v>
          </cell>
          <cell r="O189">
            <v>11408.449061327667</v>
          </cell>
          <cell r="P189">
            <v>11507.312642940909</v>
          </cell>
          <cell r="Q189">
            <v>808.19629769206824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-68271.642133273024</v>
          </cell>
          <cell r="B190">
            <v>12187.60519467335</v>
          </cell>
          <cell r="C190">
            <v>13197.769646437939</v>
          </cell>
          <cell r="D190">
            <v>12700.992476946116</v>
          </cell>
          <cell r="E190">
            <v>12381.292144748855</v>
          </cell>
          <cell r="F190">
            <v>12212.082342642778</v>
          </cell>
          <cell r="G190">
            <v>11983.925946274147</v>
          </cell>
          <cell r="H190">
            <v>11779.617145193111</v>
          </cell>
          <cell r="I190">
            <v>11709.161128767219</v>
          </cell>
          <cell r="J190">
            <v>11754.51942165897</v>
          </cell>
          <cell r="K190">
            <v>11733.326863213788</v>
          </cell>
          <cell r="L190">
            <v>11679.540075053974</v>
          </cell>
          <cell r="M190">
            <v>11773.829282592294</v>
          </cell>
          <cell r="N190">
            <v>11626.389828057614</v>
          </cell>
          <cell r="O190">
            <v>11519.665778696812</v>
          </cell>
          <cell r="P190">
            <v>11414.18578276072</v>
          </cell>
          <cell r="Q190">
            <v>783.04842661178827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-63118.621409795538</v>
          </cell>
          <cell r="B191">
            <v>11845.394706474584</v>
          </cell>
          <cell r="C191">
            <v>12868.745398117553</v>
          </cell>
          <cell r="D191">
            <v>12719.177919531292</v>
          </cell>
          <cell r="E191">
            <v>12206.270480099636</v>
          </cell>
          <cell r="F191">
            <v>12123.755171459481</v>
          </cell>
          <cell r="G191">
            <v>11910.172685689347</v>
          </cell>
          <cell r="H191">
            <v>11725.778267838203</v>
          </cell>
          <cell r="I191">
            <v>11738.287992537513</v>
          </cell>
          <cell r="J191">
            <v>11611.900898654729</v>
          </cell>
          <cell r="K191">
            <v>11685.509403374057</v>
          </cell>
          <cell r="L191">
            <v>11411.593747653342</v>
          </cell>
          <cell r="M191">
            <v>11397.872135196558</v>
          </cell>
          <cell r="N191">
            <v>11312.313462954458</v>
          </cell>
          <cell r="O191">
            <v>11380.31176787251</v>
          </cell>
          <cell r="P191">
            <v>11315.873192345389</v>
          </cell>
          <cell r="Q191">
            <v>723.94534012179088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-75086.121720395109</v>
          </cell>
          <cell r="B192">
            <v>12224.413194154604</v>
          </cell>
          <cell r="C192">
            <v>13362.733303056535</v>
          </cell>
          <cell r="D192">
            <v>12840.959459103529</v>
          </cell>
          <cell r="E192">
            <v>12684.374586102174</v>
          </cell>
          <cell r="F192">
            <v>12299.535407736104</v>
          </cell>
          <cell r="G192">
            <v>12249.403597430399</v>
          </cell>
          <cell r="H192">
            <v>11997.606076053493</v>
          </cell>
          <cell r="I192">
            <v>11982.335886304254</v>
          </cell>
          <cell r="J192">
            <v>11907.297045291099</v>
          </cell>
          <cell r="K192">
            <v>11880.915606884933</v>
          </cell>
          <cell r="L192">
            <v>11815.115789244612</v>
          </cell>
          <cell r="M192">
            <v>11779.150156511723</v>
          </cell>
          <cell r="N192">
            <v>11726.458217282994</v>
          </cell>
          <cell r="O192">
            <v>11667.583031717297</v>
          </cell>
          <cell r="P192">
            <v>11658.073278542153</v>
          </cell>
          <cell r="Q192">
            <v>861.20778168424363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-64469.336926038071</v>
          </cell>
          <cell r="B193">
            <v>12042.06237147627</v>
          </cell>
          <cell r="C193">
            <v>12960.342317410606</v>
          </cell>
          <cell r="D193">
            <v>12655.359856901559</v>
          </cell>
          <cell r="E193">
            <v>12415.408289980849</v>
          </cell>
          <cell r="F193">
            <v>12030.619365826935</v>
          </cell>
          <cell r="G193">
            <v>11896.711816265102</v>
          </cell>
          <cell r="H193">
            <v>11696.982601604815</v>
          </cell>
          <cell r="I193">
            <v>11630.927667922286</v>
          </cell>
          <cell r="J193">
            <v>11540.606316663177</v>
          </cell>
          <cell r="K193">
            <v>11476.878190857082</v>
          </cell>
          <cell r="L193">
            <v>11494.675415397971</v>
          </cell>
          <cell r="M193">
            <v>11289.339069230355</v>
          </cell>
          <cell r="N193">
            <v>11359.838475156181</v>
          </cell>
          <cell r="O193">
            <v>11356.847128956631</v>
          </cell>
          <cell r="P193">
            <v>11392.909614407072</v>
          </cell>
          <cell r="Q193">
            <v>739.43750680688618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-72239.84054137014</v>
          </cell>
          <cell r="B194">
            <v>12089.02278910432</v>
          </cell>
          <cell r="C194">
            <v>13168.637163194306</v>
          </cell>
          <cell r="D194">
            <v>12854.804637571677</v>
          </cell>
          <cell r="E194">
            <v>12663.889649087581</v>
          </cell>
          <cell r="F194">
            <v>12411.485081155868</v>
          </cell>
          <cell r="G194">
            <v>12029.610063803128</v>
          </cell>
          <cell r="H194">
            <v>11862.729404370482</v>
          </cell>
          <cell r="I194">
            <v>11921.580881520924</v>
          </cell>
          <cell r="J194">
            <v>11781.756557703502</v>
          </cell>
          <cell r="K194">
            <v>11944.601720891578</v>
          </cell>
          <cell r="L194">
            <v>11908.394088515262</v>
          </cell>
          <cell r="M194">
            <v>11692.886365920542</v>
          </cell>
          <cell r="N194">
            <v>11693.974878022964</v>
          </cell>
          <cell r="O194">
            <v>11578.347727403858</v>
          </cell>
          <cell r="P194">
            <v>11540.526099428305</v>
          </cell>
          <cell r="Q194">
            <v>828.56207507329896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-64909.842905602345</v>
          </cell>
          <cell r="B195">
            <v>12003.608202357882</v>
          </cell>
          <cell r="C195">
            <v>12995.632755140079</v>
          </cell>
          <cell r="D195">
            <v>12712.808629118997</v>
          </cell>
          <cell r="E195">
            <v>12363.572259353165</v>
          </cell>
          <cell r="F195">
            <v>12138.939583774889</v>
          </cell>
          <cell r="G195">
            <v>11905.559143507166</v>
          </cell>
          <cell r="H195">
            <v>11875.498644938185</v>
          </cell>
          <cell r="I195">
            <v>11756.296502567486</v>
          </cell>
          <cell r="J195">
            <v>11702.022782007318</v>
          </cell>
          <cell r="K195">
            <v>11629.441240198423</v>
          </cell>
          <cell r="L195">
            <v>11619.216773419264</v>
          </cell>
          <cell r="M195">
            <v>11470.189036015563</v>
          </cell>
          <cell r="N195">
            <v>11479.435895110404</v>
          </cell>
          <cell r="O195">
            <v>11378.716675861837</v>
          </cell>
          <cell r="P195">
            <v>11558.821893200202</v>
          </cell>
          <cell r="Q195">
            <v>744.48993419009662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-65307.50993379741</v>
          </cell>
          <cell r="B196">
            <v>11938.66475743676</v>
          </cell>
          <cell r="C196">
            <v>12951.999745247642</v>
          </cell>
          <cell r="D196">
            <v>12513.983919122522</v>
          </cell>
          <cell r="E196">
            <v>12390.484307411876</v>
          </cell>
          <cell r="F196">
            <v>12230.980272373639</v>
          </cell>
          <cell r="G196">
            <v>11820.173310943659</v>
          </cell>
          <cell r="H196">
            <v>11822.949224984481</v>
          </cell>
          <cell r="I196">
            <v>11665.529822364784</v>
          </cell>
          <cell r="J196">
            <v>11627.75263054336</v>
          </cell>
          <cell r="K196">
            <v>11683.659214561818</v>
          </cell>
          <cell r="L196">
            <v>11577.89746110855</v>
          </cell>
          <cell r="M196">
            <v>11436.626870316784</v>
          </cell>
          <cell r="N196">
            <v>11378.716131727497</v>
          </cell>
          <cell r="O196">
            <v>11424.496275165315</v>
          </cell>
          <cell r="P196">
            <v>11378.256106579891</v>
          </cell>
          <cell r="Q196">
            <v>749.05101593668269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-67462.737909603282</v>
          </cell>
          <cell r="B197">
            <v>12034.005966869865</v>
          </cell>
          <cell r="C197">
            <v>12963.10768463645</v>
          </cell>
          <cell r="D197">
            <v>12801.827494561901</v>
          </cell>
          <cell r="E197">
            <v>12489.829476419134</v>
          </cell>
          <cell r="F197">
            <v>12076.452993530431</v>
          </cell>
          <cell r="G197">
            <v>11926.208785839579</v>
          </cell>
          <cell r="H197">
            <v>11860.628555228366</v>
          </cell>
          <cell r="I197">
            <v>11666.650657037408</v>
          </cell>
          <cell r="J197">
            <v>11622.376473819975</v>
          </cell>
          <cell r="K197">
            <v>11652.72199091147</v>
          </cell>
          <cell r="L197">
            <v>11576.093639569754</v>
          </cell>
          <cell r="M197">
            <v>11430.605007566357</v>
          </cell>
          <cell r="N197">
            <v>11501.014841445094</v>
          </cell>
          <cell r="O197">
            <v>11619.123766087307</v>
          </cell>
          <cell r="P197">
            <v>11369.655139659575</v>
          </cell>
          <cell r="Q197">
            <v>773.77061872798572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-72562.858978697506</v>
          </cell>
          <cell r="B198">
            <v>12071.858272306621</v>
          </cell>
          <cell r="C198">
            <v>13293.049595824788</v>
          </cell>
          <cell r="D198">
            <v>12991.224533664308</v>
          </cell>
          <cell r="E198">
            <v>12483.445183021195</v>
          </cell>
          <cell r="F198">
            <v>12345.11029632287</v>
          </cell>
          <cell r="G198">
            <v>12083.247981373879</v>
          </cell>
          <cell r="H198">
            <v>11980.088198449528</v>
          </cell>
          <cell r="I198">
            <v>11870.907954591305</v>
          </cell>
          <cell r="J198">
            <v>11718.844395846443</v>
          </cell>
          <cell r="K198">
            <v>11687.778498292409</v>
          </cell>
          <cell r="L198">
            <v>11811.7129800209</v>
          </cell>
          <cell r="M198">
            <v>11695.397175146962</v>
          </cell>
          <cell r="N198">
            <v>11713.767780894494</v>
          </cell>
          <cell r="O198">
            <v>11704.326010097278</v>
          </cell>
          <cell r="P198">
            <v>11641.331973207463</v>
          </cell>
          <cell r="Q198">
            <v>832.26696734206894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-67649.504622355802</v>
          </cell>
          <cell r="B199">
            <v>11959.453578868037</v>
          </cell>
          <cell r="C199">
            <v>13039.201846046162</v>
          </cell>
          <cell r="D199">
            <v>12736.929457105573</v>
          </cell>
          <cell r="E199">
            <v>12351.925692320048</v>
          </cell>
          <cell r="F199">
            <v>12127.369910319307</v>
          </cell>
          <cell r="G199">
            <v>11920.971357575061</v>
          </cell>
          <cell r="H199">
            <v>11780.56130648713</v>
          </cell>
          <cell r="I199">
            <v>11793.229244411345</v>
          </cell>
          <cell r="J199">
            <v>11673.97053290968</v>
          </cell>
          <cell r="K199">
            <v>11647.979878296399</v>
          </cell>
          <cell r="L199">
            <v>11707.311808474162</v>
          </cell>
          <cell r="M199">
            <v>11571.845138414748</v>
          </cell>
          <cell r="N199">
            <v>11496.060389668059</v>
          </cell>
          <cell r="O199">
            <v>11580.544883586916</v>
          </cell>
          <cell r="P199">
            <v>11395.063416288131</v>
          </cell>
          <cell r="Q199">
            <v>775.912758216572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-69084.068802801936</v>
          </cell>
          <cell r="B200">
            <v>12008.559488237137</v>
          </cell>
          <cell r="C200">
            <v>13014.661419956163</v>
          </cell>
          <cell r="D200">
            <v>12781.882796173144</v>
          </cell>
          <cell r="E200">
            <v>12632.677265090661</v>
          </cell>
          <cell r="F200">
            <v>12292.005746602295</v>
          </cell>
          <cell r="G200">
            <v>11874.799243146768</v>
          </cell>
          <cell r="H200">
            <v>11910.492010112321</v>
          </cell>
          <cell r="I200">
            <v>11964.114167078351</v>
          </cell>
          <cell r="J200">
            <v>11657.793818648555</v>
          </cell>
          <cell r="K200">
            <v>11579.670189918221</v>
          </cell>
          <cell r="L200">
            <v>11679.781622293038</v>
          </cell>
          <cell r="M200">
            <v>11632.961683078865</v>
          </cell>
          <cell r="N200">
            <v>11495.96871867048</v>
          </cell>
          <cell r="O200">
            <v>11487.190532968441</v>
          </cell>
          <cell r="P200">
            <v>11345.629371907606</v>
          </cell>
          <cell r="Q200">
            <v>792.36663554061704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-75180.212246840922</v>
          </cell>
          <cell r="B201">
            <v>12232.044450511088</v>
          </cell>
          <cell r="C201">
            <v>13301.338725795356</v>
          </cell>
          <cell r="D201">
            <v>12962.691429163735</v>
          </cell>
          <cell r="E201">
            <v>12660.60138668846</v>
          </cell>
          <cell r="F201">
            <v>12539.890100205546</v>
          </cell>
          <cell r="G201">
            <v>12110.258623202088</v>
          </cell>
          <cell r="H201">
            <v>11977.756690497876</v>
          </cell>
          <cell r="I201">
            <v>12012.394372058297</v>
          </cell>
          <cell r="J201">
            <v>11950.410821544287</v>
          </cell>
          <cell r="K201">
            <v>11846.233124446957</v>
          </cell>
          <cell r="L201">
            <v>11866.581058058357</v>
          </cell>
          <cell r="M201">
            <v>11796.343655046683</v>
          </cell>
          <cell r="N201">
            <v>11810.442557620003</v>
          </cell>
          <cell r="O201">
            <v>11574.470290486945</v>
          </cell>
          <cell r="P201">
            <v>11606.520250065189</v>
          </cell>
          <cell r="Q201">
            <v>862.28696238636644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-65709.428491568862</v>
          </cell>
          <cell r="B202">
            <v>11971.82482744029</v>
          </cell>
          <cell r="C202">
            <v>13000.095745168328</v>
          </cell>
          <cell r="D202">
            <v>12698.562356787988</v>
          </cell>
          <cell r="E202">
            <v>12279.604589554161</v>
          </cell>
          <cell r="F202">
            <v>12028.993207341651</v>
          </cell>
          <cell r="G202">
            <v>11729.090678005869</v>
          </cell>
          <cell r="H202">
            <v>11945.87556575513</v>
          </cell>
          <cell r="I202">
            <v>11805.416467754087</v>
          </cell>
          <cell r="J202">
            <v>11828.414617158009</v>
          </cell>
          <cell r="K202">
            <v>11603.56135682535</v>
          </cell>
          <cell r="L202">
            <v>11561.114322180685</v>
          </cell>
          <cell r="M202">
            <v>11506.985131406627</v>
          </cell>
          <cell r="N202">
            <v>11454.582969253534</v>
          </cell>
          <cell r="O202">
            <v>11509.713401895166</v>
          </cell>
          <cell r="P202">
            <v>11373.396607037954</v>
          </cell>
          <cell r="Q202">
            <v>753.66086102689815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-71516.014632282793</v>
          </cell>
          <cell r="B203">
            <v>12135.171292002397</v>
          </cell>
          <cell r="C203">
            <v>13077.148295393807</v>
          </cell>
          <cell r="D203">
            <v>12767.938985533037</v>
          </cell>
          <cell r="E203">
            <v>12513.435304980649</v>
          </cell>
          <cell r="F203">
            <v>12376.264739758437</v>
          </cell>
          <cell r="G203">
            <v>12046.810019629109</v>
          </cell>
          <cell r="H203">
            <v>11923.764646779153</v>
          </cell>
          <cell r="I203">
            <v>11926.188533939534</v>
          </cell>
          <cell r="J203">
            <v>11794.541248578182</v>
          </cell>
          <cell r="K203">
            <v>11891.175923167748</v>
          </cell>
          <cell r="L203">
            <v>11654.571028810369</v>
          </cell>
          <cell r="M203">
            <v>11812.018368684137</v>
          </cell>
          <cell r="N203">
            <v>11660.073400618057</v>
          </cell>
          <cell r="O203">
            <v>11412.221463911848</v>
          </cell>
          <cell r="P203">
            <v>11366.083992479205</v>
          </cell>
          <cell r="Q203">
            <v>820.2600814264307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-74085.453543218522</v>
          </cell>
          <cell r="B204">
            <v>12279.766942422884</v>
          </cell>
          <cell r="C204">
            <v>13162.380990464042</v>
          </cell>
          <cell r="D204">
            <v>12931.099901169517</v>
          </cell>
          <cell r="E204">
            <v>12681.328317127045</v>
          </cell>
          <cell r="F204">
            <v>12405.21385993488</v>
          </cell>
          <cell r="G204">
            <v>12124.245967856812</v>
          </cell>
          <cell r="H204">
            <v>12117.128128156122</v>
          </cell>
          <cell r="I204">
            <v>11817.125351585464</v>
          </cell>
          <cell r="J204">
            <v>11871.173858022015</v>
          </cell>
          <cell r="K204">
            <v>11751.341692202466</v>
          </cell>
          <cell r="L204">
            <v>11817.104527445219</v>
          </cell>
          <cell r="M204">
            <v>11782.324771344885</v>
          </cell>
          <cell r="N204">
            <v>11743.394539791294</v>
          </cell>
          <cell r="O204">
            <v>11703.061948844112</v>
          </cell>
          <cell r="P204">
            <v>11465.000623535461</v>
          </cell>
          <cell r="Q204">
            <v>849.73051795929916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-71727.103020645256</v>
          </cell>
          <cell r="B205">
            <v>12121.371246111139</v>
          </cell>
          <cell r="C205">
            <v>13119.40185619359</v>
          </cell>
          <cell r="D205">
            <v>12860.173346422707</v>
          </cell>
          <cell r="E205">
            <v>12579.784705795897</v>
          </cell>
          <cell r="F205">
            <v>12288.680264378794</v>
          </cell>
          <cell r="G205">
            <v>12042.304469304858</v>
          </cell>
          <cell r="H205">
            <v>11881.956658800673</v>
          </cell>
          <cell r="I205">
            <v>11837.10701514378</v>
          </cell>
          <cell r="J205">
            <v>11989.300657649939</v>
          </cell>
          <cell r="K205">
            <v>11758.690879205129</v>
          </cell>
          <cell r="L205">
            <v>11743.897490477146</v>
          </cell>
          <cell r="M205">
            <v>11581.706050787907</v>
          </cell>
          <cell r="N205">
            <v>11648.211996121347</v>
          </cell>
          <cell r="O205">
            <v>11595.656386875447</v>
          </cell>
          <cell r="P205">
            <v>11646.16556511039</v>
          </cell>
          <cell r="Q205">
            <v>822.6811808055927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-64296.423073027479</v>
          </cell>
          <cell r="B206">
            <v>12060.208609896485</v>
          </cell>
          <cell r="C206">
            <v>12857.019794498774</v>
          </cell>
          <cell r="D206">
            <v>12525.050981974513</v>
          </cell>
          <cell r="E206">
            <v>12342.032956652989</v>
          </cell>
          <cell r="F206">
            <v>12034.883763274313</v>
          </cell>
          <cell r="G206">
            <v>11837.416321222689</v>
          </cell>
          <cell r="H206">
            <v>11821.613810820807</v>
          </cell>
          <cell r="I206">
            <v>11596.113893285024</v>
          </cell>
          <cell r="J206">
            <v>11530.944649457446</v>
          </cell>
          <cell r="K206">
            <v>11686.241496112798</v>
          </cell>
          <cell r="L206">
            <v>11649.734428100484</v>
          </cell>
          <cell r="M206">
            <v>11541.828731545656</v>
          </cell>
          <cell r="N206">
            <v>11492.373252462992</v>
          </cell>
          <cell r="O206">
            <v>11361.101946231938</v>
          </cell>
          <cell r="P206">
            <v>11377.085911886083</v>
          </cell>
          <cell r="Q206">
            <v>737.45425407839593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-69904.30845662221</v>
          </cell>
          <cell r="B207">
            <v>12128.161251075409</v>
          </cell>
          <cell r="C207">
            <v>13095.042195991113</v>
          </cell>
          <cell r="D207">
            <v>12794.96599004605</v>
          </cell>
          <cell r="E207">
            <v>12491.744690220754</v>
          </cell>
          <cell r="F207">
            <v>12193.5378611011</v>
          </cell>
          <cell r="G207">
            <v>12038.922287447022</v>
          </cell>
          <cell r="H207">
            <v>11863.33510799376</v>
          </cell>
          <cell r="I207">
            <v>11782.032848020828</v>
          </cell>
          <cell r="J207">
            <v>11718.231798035633</v>
          </cell>
          <cell r="K207">
            <v>11591.665385381188</v>
          </cell>
          <cell r="L207">
            <v>11453.521711093132</v>
          </cell>
          <cell r="M207">
            <v>11591.646351585989</v>
          </cell>
          <cell r="N207">
            <v>11567.689606258435</v>
          </cell>
          <cell r="O207">
            <v>11395.80150685893</v>
          </cell>
          <cell r="P207">
            <v>11535.068658231532</v>
          </cell>
          <cell r="Q207">
            <v>801.77445627407405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-68094.91800312647</v>
          </cell>
          <cell r="B208">
            <v>12173.989528751321</v>
          </cell>
          <cell r="C208">
            <v>13139.207668678562</v>
          </cell>
          <cell r="D208">
            <v>12742.87564182212</v>
          </cell>
          <cell r="E208">
            <v>12399.554615302752</v>
          </cell>
          <cell r="F208">
            <v>12166.223559959864</v>
          </cell>
          <cell r="G208">
            <v>11834.690953215726</v>
          </cell>
          <cell r="H208">
            <v>11615.712468677097</v>
          </cell>
          <cell r="I208">
            <v>11740.731077120883</v>
          </cell>
          <cell r="J208">
            <v>11798.2239662596</v>
          </cell>
          <cell r="K208">
            <v>11519.638946305022</v>
          </cell>
          <cell r="L208">
            <v>11606.190708421302</v>
          </cell>
          <cell r="M208">
            <v>11542.630505261521</v>
          </cell>
          <cell r="N208">
            <v>11482.827038734315</v>
          </cell>
          <cell r="O208">
            <v>11645.487415249048</v>
          </cell>
          <cell r="P208">
            <v>11422.727356704247</v>
          </cell>
          <cell r="Q208">
            <v>781.02147152865928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-70343.702087897676</v>
          </cell>
          <cell r="B209">
            <v>12203.813769923021</v>
          </cell>
          <cell r="C209">
            <v>13015.147282722104</v>
          </cell>
          <cell r="D209">
            <v>12675.690612299652</v>
          </cell>
          <cell r="E209">
            <v>12430.926571152511</v>
          </cell>
          <cell r="F209">
            <v>12271.499502411227</v>
          </cell>
          <cell r="G209">
            <v>11978.393715224576</v>
          </cell>
          <cell r="H209">
            <v>11766.449360437542</v>
          </cell>
          <cell r="I209">
            <v>11754.941074539056</v>
          </cell>
          <cell r="J209">
            <v>11722.162222756891</v>
          </cell>
          <cell r="K209">
            <v>11814.261503898011</v>
          </cell>
          <cell r="L209">
            <v>11683.255653428683</v>
          </cell>
          <cell r="M209">
            <v>11700.748380808598</v>
          </cell>
          <cell r="N209">
            <v>11705.062051776829</v>
          </cell>
          <cell r="O209">
            <v>11515.983431508444</v>
          </cell>
          <cell r="P209">
            <v>11508.062293614574</v>
          </cell>
          <cell r="Q209">
            <v>806.814125467351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-73104.388386152874</v>
          </cell>
          <cell r="B210">
            <v>11951.728716619014</v>
          </cell>
          <cell r="C210">
            <v>13177.460085332135</v>
          </cell>
          <cell r="D210">
            <v>12984.164659195332</v>
          </cell>
          <cell r="E210">
            <v>12744.021289997272</v>
          </cell>
          <cell r="F210">
            <v>12292.075552979568</v>
          </cell>
          <cell r="G210">
            <v>12150.891465525725</v>
          </cell>
          <cell r="H210">
            <v>11988.374977152213</v>
          </cell>
          <cell r="I210">
            <v>11877.624140926704</v>
          </cell>
          <cell r="J210">
            <v>11749.315634990122</v>
          </cell>
          <cell r="K210">
            <v>11799.600664477242</v>
          </cell>
          <cell r="L210">
            <v>11747.479329176209</v>
          </cell>
          <cell r="M210">
            <v>11597.407166498846</v>
          </cell>
          <cell r="N210">
            <v>11765.239834564885</v>
          </cell>
          <cell r="O210">
            <v>11595.510594027022</v>
          </cell>
          <cell r="P210">
            <v>11552.48262430953</v>
          </cell>
          <cell r="Q210">
            <v>838.47809303381882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-72509.10106541081</v>
          </cell>
          <cell r="B211">
            <v>12090.912124289021</v>
          </cell>
          <cell r="C211">
            <v>13165.036312144319</v>
          </cell>
          <cell r="D211">
            <v>12893.520608823963</v>
          </cell>
          <cell r="E211">
            <v>12608.96636933781</v>
          </cell>
          <cell r="F211">
            <v>12213.180781766085</v>
          </cell>
          <cell r="G211">
            <v>12011.04203171247</v>
          </cell>
          <cell r="H211">
            <v>11931.023425508127</v>
          </cell>
          <cell r="I211">
            <v>11844.179375486965</v>
          </cell>
          <cell r="J211">
            <v>11745.619370522332</v>
          </cell>
          <cell r="K211">
            <v>11857.350563601216</v>
          </cell>
          <cell r="L211">
            <v>11767.649180363005</v>
          </cell>
          <cell r="M211">
            <v>11602.943727066526</v>
          </cell>
          <cell r="N211">
            <v>11600.769643467291</v>
          </cell>
          <cell r="O211">
            <v>11547.861572081161</v>
          </cell>
          <cell r="P211">
            <v>11437.380917800332</v>
          </cell>
          <cell r="Q211">
            <v>831.65038557983587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-73345.040457353476</v>
          </cell>
          <cell r="B212">
            <v>12136.422527879364</v>
          </cell>
          <cell r="C212">
            <v>13249.705702621126</v>
          </cell>
          <cell r="D212">
            <v>12919.668897052816</v>
          </cell>
          <cell r="E212">
            <v>12678.06334009282</v>
          </cell>
          <cell r="F212">
            <v>12242.988222120321</v>
          </cell>
          <cell r="G212">
            <v>11947.450401691029</v>
          </cell>
          <cell r="H212">
            <v>11825.711408020115</v>
          </cell>
          <cell r="I212">
            <v>11772.010573048456</v>
          </cell>
          <cell r="J212">
            <v>11804.600984405062</v>
          </cell>
          <cell r="K212">
            <v>11718.376201431191</v>
          </cell>
          <cell r="L212">
            <v>11753.692087762527</v>
          </cell>
          <cell r="M212">
            <v>11758.394201212952</v>
          </cell>
          <cell r="N212">
            <v>11633.372370076817</v>
          </cell>
          <cell r="O212">
            <v>11513.417121742834</v>
          </cell>
          <cell r="P212">
            <v>11625.873161463471</v>
          </cell>
          <cell r="Q212">
            <v>841.23827602966128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-69647.814580224367</v>
          </cell>
          <cell r="B213">
            <v>12026.16095671022</v>
          </cell>
          <cell r="C213">
            <v>13176.182573006232</v>
          </cell>
          <cell r="D213">
            <v>12848.404321626556</v>
          </cell>
          <cell r="E213">
            <v>12458.025496333963</v>
          </cell>
          <cell r="F213">
            <v>12194.048439926355</v>
          </cell>
          <cell r="G213">
            <v>12091.309413121016</v>
          </cell>
          <cell r="H213">
            <v>11848.030432489009</v>
          </cell>
          <cell r="I213">
            <v>11859.821549644326</v>
          </cell>
          <cell r="J213">
            <v>11730.141578338222</v>
          </cell>
          <cell r="K213">
            <v>11757.414611627377</v>
          </cell>
          <cell r="L213">
            <v>11693.357421951614</v>
          </cell>
          <cell r="M213">
            <v>11545.895911359923</v>
          </cell>
          <cell r="N213">
            <v>11608.186156403568</v>
          </cell>
          <cell r="O213">
            <v>11472.714522480208</v>
          </cell>
          <cell r="P213">
            <v>11515.3070374784</v>
          </cell>
          <cell r="Q213">
            <v>798.83257410934118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-69947.358977211348</v>
          </cell>
          <cell r="B214">
            <v>12098.015686802486</v>
          </cell>
          <cell r="C214">
            <v>13158.10246929815</v>
          </cell>
          <cell r="D214">
            <v>12610.743734555084</v>
          </cell>
          <cell r="E214">
            <v>12395.298686630053</v>
          </cell>
          <cell r="F214">
            <v>12282.425070843306</v>
          </cell>
          <cell r="G214">
            <v>12006.219818216185</v>
          </cell>
          <cell r="H214">
            <v>11898.1528922738</v>
          </cell>
          <cell r="I214">
            <v>11748.212899758266</v>
          </cell>
          <cell r="J214">
            <v>11796.046745157015</v>
          </cell>
          <cell r="K214">
            <v>11924.300237620746</v>
          </cell>
          <cell r="L214">
            <v>11631.402488340354</v>
          </cell>
          <cell r="M214">
            <v>11627.098052283043</v>
          </cell>
          <cell r="N214">
            <v>11703.65566848786</v>
          </cell>
          <cell r="O214">
            <v>11617.629934329181</v>
          </cell>
          <cell r="P214">
            <v>11552.778707073183</v>
          </cell>
          <cell r="Q214">
            <v>802.26822852502312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-64238.114464021339</v>
          </cell>
          <cell r="B215">
            <v>11930.155843694229</v>
          </cell>
          <cell r="C215">
            <v>12868.665843607021</v>
          </cell>
          <cell r="D215">
            <v>12612.805498170885</v>
          </cell>
          <cell r="E215">
            <v>12237.352116671813</v>
          </cell>
          <cell r="F215">
            <v>12040.902089802166</v>
          </cell>
          <cell r="G215">
            <v>11770.047447883608</v>
          </cell>
          <cell r="H215">
            <v>11536.139488445606</v>
          </cell>
          <cell r="I215">
            <v>11767.114383974094</v>
          </cell>
          <cell r="J215">
            <v>11694.526940903444</v>
          </cell>
          <cell r="K215">
            <v>11681.365354375079</v>
          </cell>
          <cell r="L215">
            <v>11443.816245706315</v>
          </cell>
          <cell r="M215">
            <v>11361.849819946452</v>
          </cell>
          <cell r="N215">
            <v>11434.242921200323</v>
          </cell>
          <cell r="O215">
            <v>11346.430852071715</v>
          </cell>
          <cell r="P215">
            <v>11374.960013042069</v>
          </cell>
          <cell r="Q215">
            <v>736.78547765653911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-74688.449546978096</v>
          </cell>
          <cell r="B216">
            <v>12300.664233033396</v>
          </cell>
          <cell r="C216">
            <v>13281.667440879761</v>
          </cell>
          <cell r="D216">
            <v>12842.806463670713</v>
          </cell>
          <cell r="E216">
            <v>12727.253631257587</v>
          </cell>
          <cell r="F216">
            <v>12370.627385237645</v>
          </cell>
          <cell r="G216">
            <v>12233.687784021407</v>
          </cell>
          <cell r="H216">
            <v>12081.977693345194</v>
          </cell>
          <cell r="I216">
            <v>11789.893778937676</v>
          </cell>
          <cell r="J216">
            <v>11798.550098297779</v>
          </cell>
          <cell r="K216">
            <v>11838.703099480817</v>
          </cell>
          <cell r="L216">
            <v>11743.532490979695</v>
          </cell>
          <cell r="M216">
            <v>11684.370625903724</v>
          </cell>
          <cell r="N216">
            <v>11699.407108933006</v>
          </cell>
          <cell r="O216">
            <v>11569.318499842891</v>
          </cell>
          <cell r="P216">
            <v>11527.749044482574</v>
          </cell>
          <cell r="Q216">
            <v>856.64664092401983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-66945.192835733847</v>
          </cell>
          <cell r="B217">
            <v>12157.379591688954</v>
          </cell>
          <cell r="C217">
            <v>13142.551963765054</v>
          </cell>
          <cell r="D217">
            <v>12686.29259301481</v>
          </cell>
          <cell r="E217">
            <v>12445.63331071195</v>
          </cell>
          <cell r="F217">
            <v>12155.066140395465</v>
          </cell>
          <cell r="G217">
            <v>12007.934072184298</v>
          </cell>
          <cell r="H217">
            <v>11706.972880106885</v>
          </cell>
          <cell r="I217">
            <v>11649.92064702242</v>
          </cell>
          <cell r="J217">
            <v>11657.278398333819</v>
          </cell>
          <cell r="K217">
            <v>11680.170414231492</v>
          </cell>
          <cell r="L217">
            <v>11528.019399851426</v>
          </cell>
          <cell r="M217">
            <v>11539.336893833453</v>
          </cell>
          <cell r="N217">
            <v>11404.45977773666</v>
          </cell>
          <cell r="O217">
            <v>11348.097981396184</v>
          </cell>
          <cell r="P217">
            <v>11391.007863732722</v>
          </cell>
          <cell r="Q217">
            <v>767.83458374873283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-73917.389436735481</v>
          </cell>
          <cell r="B218">
            <v>12362.613049186139</v>
          </cell>
          <cell r="C218">
            <v>13244.032717651877</v>
          </cell>
          <cell r="D218">
            <v>12928.942708413229</v>
          </cell>
          <cell r="E218">
            <v>12704.2971820735</v>
          </cell>
          <cell r="F218">
            <v>12503.881071268475</v>
          </cell>
          <cell r="G218">
            <v>12198.258131377444</v>
          </cell>
          <cell r="H218">
            <v>11874.450441916013</v>
          </cell>
          <cell r="I218">
            <v>12093.404511080184</v>
          </cell>
          <cell r="J218">
            <v>11923.5505415361</v>
          </cell>
          <cell r="K218">
            <v>11819.811593353683</v>
          </cell>
          <cell r="L218">
            <v>11725.703875535144</v>
          </cell>
          <cell r="M218">
            <v>11806.685214939036</v>
          </cell>
          <cell r="N218">
            <v>11745.668085735908</v>
          </cell>
          <cell r="O218">
            <v>11564.627710446828</v>
          </cell>
          <cell r="P218">
            <v>11544.455765842282</v>
          </cell>
          <cell r="Q218">
            <v>847.80288988358109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-66961.984251552247</v>
          </cell>
          <cell r="B219">
            <v>11912.682093509273</v>
          </cell>
          <cell r="C219">
            <v>13048.407029461019</v>
          </cell>
          <cell r="D219">
            <v>12734.017240553265</v>
          </cell>
          <cell r="E219">
            <v>12340.886721250065</v>
          </cell>
          <cell r="F219">
            <v>12242.198333152097</v>
          </cell>
          <cell r="G219">
            <v>11979.845372007647</v>
          </cell>
          <cell r="H219">
            <v>11851.949394556703</v>
          </cell>
          <cell r="I219">
            <v>11743.179508213219</v>
          </cell>
          <cell r="J219">
            <v>11638.762306895987</v>
          </cell>
          <cell r="K219">
            <v>11743.140174515989</v>
          </cell>
          <cell r="L219">
            <v>11501.487411921116</v>
          </cell>
          <cell r="M219">
            <v>11519.463707062023</v>
          </cell>
          <cell r="N219">
            <v>11396.056926923451</v>
          </cell>
          <cell r="O219">
            <v>11485.65892971332</v>
          </cell>
          <cell r="P219">
            <v>11498.777308333545</v>
          </cell>
          <cell r="Q219">
            <v>768.02717457160361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-73820.885532079672</v>
          </cell>
          <cell r="B220">
            <v>12087.133118058719</v>
          </cell>
          <cell r="C220">
            <v>13299.114115872093</v>
          </cell>
          <cell r="D220">
            <v>12985.299298299571</v>
          </cell>
          <cell r="E220">
            <v>12589.086157143582</v>
          </cell>
          <cell r="F220">
            <v>12319.765816125095</v>
          </cell>
          <cell r="G220">
            <v>12112.46792217742</v>
          </cell>
          <cell r="H220">
            <v>12143.199932082643</v>
          </cell>
          <cell r="I220">
            <v>11906.575999085129</v>
          </cell>
          <cell r="J220">
            <v>11816.120900091424</v>
          </cell>
          <cell r="K220">
            <v>11662.310187780244</v>
          </cell>
          <cell r="L220">
            <v>11706.391684341626</v>
          </cell>
          <cell r="M220">
            <v>11625.552927989629</v>
          </cell>
          <cell r="N220">
            <v>11785.391985184633</v>
          </cell>
          <cell r="O220">
            <v>11520.083035665122</v>
          </cell>
          <cell r="P220">
            <v>11585.505404059131</v>
          </cell>
          <cell r="Q220">
            <v>846.69602869874086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-68477.665809913378</v>
          </cell>
          <cell r="B221">
            <v>12109.99179843399</v>
          </cell>
          <cell r="C221">
            <v>13039.369923828146</v>
          </cell>
          <cell r="D221">
            <v>12824.583624079867</v>
          </cell>
          <cell r="E221">
            <v>12402.701496487694</v>
          </cell>
          <cell r="F221">
            <v>12459.998087481446</v>
          </cell>
          <cell r="G221">
            <v>11856.746242622068</v>
          </cell>
          <cell r="H221">
            <v>11787.903825762631</v>
          </cell>
          <cell r="I221">
            <v>11817.964931489278</v>
          </cell>
          <cell r="J221">
            <v>11682.184801735604</v>
          </cell>
          <cell r="K221">
            <v>11627.723033217851</v>
          </cell>
          <cell r="L221">
            <v>11770.750259845314</v>
          </cell>
          <cell r="M221">
            <v>11595.927025221667</v>
          </cell>
          <cell r="N221">
            <v>11602.312393565948</v>
          </cell>
          <cell r="O221">
            <v>11501.459530463573</v>
          </cell>
          <cell r="P221">
            <v>11582.327229506422</v>
          </cell>
          <cell r="Q221">
            <v>785.41143577338244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-73077.60295016579</v>
          </cell>
          <cell r="B222">
            <v>12153.801594774948</v>
          </cell>
          <cell r="C222">
            <v>13297.2069019152</v>
          </cell>
          <cell r="D222">
            <v>12835.028085265523</v>
          </cell>
          <cell r="E222">
            <v>12571.698184062636</v>
          </cell>
          <cell r="F222">
            <v>12210.282784709492</v>
          </cell>
          <cell r="G222">
            <v>12090.73253364948</v>
          </cell>
          <cell r="H222">
            <v>11866.914894837199</v>
          </cell>
          <cell r="I222">
            <v>11890.628049733754</v>
          </cell>
          <cell r="J222">
            <v>11701.797941618623</v>
          </cell>
          <cell r="K222">
            <v>11620.78857405125</v>
          </cell>
          <cell r="L222">
            <v>11714.857314592362</v>
          </cell>
          <cell r="M222">
            <v>11626.920633437157</v>
          </cell>
          <cell r="N222">
            <v>11627.406051511596</v>
          </cell>
          <cell r="O222">
            <v>11578.942438171365</v>
          </cell>
          <cell r="P222">
            <v>11636.586897702409</v>
          </cell>
          <cell r="Q222">
            <v>838.17087479722147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-73403.337353450872</v>
          </cell>
          <cell r="B223">
            <v>12226.459654141045</v>
          </cell>
          <cell r="C223">
            <v>13246.941609733676</v>
          </cell>
          <cell r="D223">
            <v>12903.440038610854</v>
          </cell>
          <cell r="E223">
            <v>12507.871017861933</v>
          </cell>
          <cell r="F223">
            <v>12361.785832837031</v>
          </cell>
          <cell r="G223">
            <v>12118.820468033507</v>
          </cell>
          <cell r="H223">
            <v>11973.588372546921</v>
          </cell>
          <cell r="I223">
            <v>11959.922552699385</v>
          </cell>
          <cell r="J223">
            <v>11764.513716152869</v>
          </cell>
          <cell r="K223">
            <v>11628.756029529926</v>
          </cell>
          <cell r="L223">
            <v>11711.969883432688</v>
          </cell>
          <cell r="M223">
            <v>11798.871242526171</v>
          </cell>
          <cell r="N223">
            <v>11796.05207129609</v>
          </cell>
          <cell r="O223">
            <v>11580.499668694838</v>
          </cell>
          <cell r="P223">
            <v>11524.509037226551</v>
          </cell>
          <cell r="Q223">
            <v>841.90691810914007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-66680.748514961801</v>
          </cell>
          <cell r="B224">
            <v>11954.753559407822</v>
          </cell>
          <cell r="C224">
            <v>12992.82616916137</v>
          </cell>
          <cell r="D224">
            <v>12751.309339572799</v>
          </cell>
          <cell r="E224">
            <v>12580.61738953189</v>
          </cell>
          <cell r="F224">
            <v>12133.056707539237</v>
          </cell>
          <cell r="G224">
            <v>11869.749713355599</v>
          </cell>
          <cell r="H224">
            <v>11708.382422834195</v>
          </cell>
          <cell r="I224">
            <v>11767.27280326214</v>
          </cell>
          <cell r="J224">
            <v>11620.173981337748</v>
          </cell>
          <cell r="K224">
            <v>11656.551521997171</v>
          </cell>
          <cell r="L224">
            <v>11524.743981816082</v>
          </cell>
          <cell r="M224">
            <v>11528.281105288461</v>
          </cell>
          <cell r="N224">
            <v>11508.020855674271</v>
          </cell>
          <cell r="O224">
            <v>11454.121068241995</v>
          </cell>
          <cell r="P224">
            <v>11272.333637506934</v>
          </cell>
          <cell r="Q224">
            <v>764.80151316720571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-68284.693382812984</v>
          </cell>
          <cell r="B225">
            <v>12183.162643659434</v>
          </cell>
          <cell r="C225">
            <v>12953.608646925271</v>
          </cell>
          <cell r="D225">
            <v>12807.476344741433</v>
          </cell>
          <cell r="E225">
            <v>12484.745903776293</v>
          </cell>
          <cell r="F225">
            <v>12180.11466067276</v>
          </cell>
          <cell r="G225">
            <v>11983.555655901499</v>
          </cell>
          <cell r="H225">
            <v>11835.887055882378</v>
          </cell>
          <cell r="I225">
            <v>11846.922255181224</v>
          </cell>
          <cell r="J225">
            <v>11636.917931882101</v>
          </cell>
          <cell r="K225">
            <v>11610.489528930446</v>
          </cell>
          <cell r="L225">
            <v>11633.70983323198</v>
          </cell>
          <cell r="M225">
            <v>11561.358453024139</v>
          </cell>
          <cell r="N225">
            <v>11463.977870280534</v>
          </cell>
          <cell r="O225">
            <v>11450.761592163855</v>
          </cell>
          <cell r="P225">
            <v>11329.123907240406</v>
          </cell>
          <cell r="Q225">
            <v>783.19811922351175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-68016.419472702051</v>
          </cell>
          <cell r="B226">
            <v>12166.206783418487</v>
          </cell>
          <cell r="C226">
            <v>12973.290107730261</v>
          </cell>
          <cell r="D226">
            <v>12691.42991353765</v>
          </cell>
          <cell r="E226">
            <v>12455.729301202569</v>
          </cell>
          <cell r="F226">
            <v>12234.423370256429</v>
          </cell>
          <cell r="G226">
            <v>11966.360063233473</v>
          </cell>
          <cell r="H226">
            <v>11926.594244908623</v>
          </cell>
          <cell r="I226">
            <v>11749.661242949578</v>
          </cell>
          <cell r="J226">
            <v>11787.201999618626</v>
          </cell>
          <cell r="K226">
            <v>11782.368040779354</v>
          </cell>
          <cell r="L226">
            <v>11653.855948418386</v>
          </cell>
          <cell r="M226">
            <v>11466.666822896401</v>
          </cell>
          <cell r="N226">
            <v>11488.748600034156</v>
          </cell>
          <cell r="O226">
            <v>11504.213179460156</v>
          </cell>
          <cell r="P226">
            <v>11307.401474777223</v>
          </cell>
          <cell r="Q226">
            <v>780.12112478410336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-67665.159578465464</v>
          </cell>
          <cell r="B227">
            <v>12045.625486182449</v>
          </cell>
          <cell r="C227">
            <v>12990.025894730345</v>
          </cell>
          <cell r="D227">
            <v>12761.986202700959</v>
          </cell>
          <cell r="E227">
            <v>12277.005784718842</v>
          </cell>
          <cell r="F227">
            <v>12212.632924730093</v>
          </cell>
          <cell r="G227">
            <v>11842.179224951444</v>
          </cell>
          <cell r="H227">
            <v>11729.935941531707</v>
          </cell>
          <cell r="I227">
            <v>11850.051694452726</v>
          </cell>
          <cell r="J227">
            <v>11776.960262922243</v>
          </cell>
          <cell r="K227">
            <v>11859.761885431635</v>
          </cell>
          <cell r="L227">
            <v>11732.166665076154</v>
          </cell>
          <cell r="M227">
            <v>11598.547496162722</v>
          </cell>
          <cell r="N227">
            <v>11519.770954942909</v>
          </cell>
          <cell r="O227">
            <v>11460.595289448389</v>
          </cell>
          <cell r="P227">
            <v>11423.732625830515</v>
          </cell>
          <cell r="Q227">
            <v>776.09231430116745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-74141.807044773261</v>
          </cell>
          <cell r="B228">
            <v>12269.910742440195</v>
          </cell>
          <cell r="C228">
            <v>13214.723770901826</v>
          </cell>
          <cell r="D228">
            <v>13007.775056118597</v>
          </cell>
          <cell r="E228">
            <v>12625.763084949749</v>
          </cell>
          <cell r="F228">
            <v>12404.528618526681</v>
          </cell>
          <cell r="G228">
            <v>12051.729190415657</v>
          </cell>
          <cell r="H228">
            <v>11895.611914918063</v>
          </cell>
          <cell r="I228">
            <v>11998.271990822632</v>
          </cell>
          <cell r="J228">
            <v>11869.39571424828</v>
          </cell>
          <cell r="K228">
            <v>11863.830279975045</v>
          </cell>
          <cell r="L228">
            <v>11877.504456348193</v>
          </cell>
          <cell r="M228">
            <v>11716.732096758433</v>
          </cell>
          <cell r="N228">
            <v>11702.893766992855</v>
          </cell>
          <cell r="O228">
            <v>11528.023557434877</v>
          </cell>
          <cell r="P228">
            <v>11565.306713115009</v>
          </cell>
          <cell r="Q228">
            <v>850.37687008073124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-69487.800349689933</v>
          </cell>
          <cell r="B229">
            <v>12060.039322141749</v>
          </cell>
          <cell r="C229">
            <v>13135.394087742712</v>
          </cell>
          <cell r="D229">
            <v>12939.24540475389</v>
          </cell>
          <cell r="E229">
            <v>12483.820503106715</v>
          </cell>
          <cell r="F229">
            <v>12227.422889930764</v>
          </cell>
          <cell r="G229">
            <v>12037.830496507013</v>
          </cell>
          <cell r="H229">
            <v>11926.123351774426</v>
          </cell>
          <cell r="I229">
            <v>11922.700840879672</v>
          </cell>
          <cell r="J229">
            <v>11707.921560308087</v>
          </cell>
          <cell r="K229">
            <v>11665.286399609708</v>
          </cell>
          <cell r="L229">
            <v>11700.083993401546</v>
          </cell>
          <cell r="M229">
            <v>11713.793314444549</v>
          </cell>
          <cell r="N229">
            <v>11600.195452424407</v>
          </cell>
          <cell r="O229">
            <v>11431.824950543829</v>
          </cell>
          <cell r="P229">
            <v>11477.220680495071</v>
          </cell>
          <cell r="Q229">
            <v>796.99727489080351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-74147.142204226519</v>
          </cell>
          <cell r="B230">
            <v>12234.012828003069</v>
          </cell>
          <cell r="C230">
            <v>13145.024844908397</v>
          </cell>
          <cell r="D230">
            <v>12945.344747592821</v>
          </cell>
          <cell r="E230">
            <v>12533.486861041873</v>
          </cell>
          <cell r="F230">
            <v>12403.40177509678</v>
          </cell>
          <cell r="G230">
            <v>12027.004733811309</v>
          </cell>
          <cell r="H230">
            <v>11935.614916731389</v>
          </cell>
          <cell r="I230">
            <v>11841.332927138117</v>
          </cell>
          <cell r="J230">
            <v>11966.791625318183</v>
          </cell>
          <cell r="K230">
            <v>11961.993020515049</v>
          </cell>
          <cell r="L230">
            <v>11866.280782637274</v>
          </cell>
          <cell r="M230">
            <v>11774.501812259899</v>
          </cell>
          <cell r="N230">
            <v>11698.809434295606</v>
          </cell>
          <cell r="O230">
            <v>11810.525185636448</v>
          </cell>
          <cell r="P230">
            <v>11667.283944013549</v>
          </cell>
          <cell r="Q230">
            <v>850.43806222559635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-68152.271362912041</v>
          </cell>
          <cell r="B231">
            <v>12178.509885222125</v>
          </cell>
          <cell r="C231">
            <v>13061.062623323567</v>
          </cell>
          <cell r="D231">
            <v>12752.459302347688</v>
          </cell>
          <cell r="E231">
            <v>12589.978483917512</v>
          </cell>
          <cell r="F231">
            <v>12209.29359936139</v>
          </cell>
          <cell r="G231">
            <v>12256.90337862635</v>
          </cell>
          <cell r="H231">
            <v>11874.163217342993</v>
          </cell>
          <cell r="I231">
            <v>11750.402515393765</v>
          </cell>
          <cell r="J231">
            <v>11803.047003323778</v>
          </cell>
          <cell r="K231">
            <v>11708.274331381424</v>
          </cell>
          <cell r="L231">
            <v>11662.522731878098</v>
          </cell>
          <cell r="M231">
            <v>11456.95474364678</v>
          </cell>
          <cell r="N231">
            <v>11496.86950927287</v>
          </cell>
          <cell r="O231">
            <v>11629.463050520353</v>
          </cell>
          <cell r="P231">
            <v>11502.787049936112</v>
          </cell>
          <cell r="Q231">
            <v>781.67929162405585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-73129.408543263286</v>
          </cell>
          <cell r="B232">
            <v>12127.519079281163</v>
          </cell>
          <cell r="C232">
            <v>13177.577654046081</v>
          </cell>
          <cell r="D232">
            <v>12777.77953880799</v>
          </cell>
          <cell r="E232">
            <v>12579.922310879798</v>
          </cell>
          <cell r="F232">
            <v>12271.224950652917</v>
          </cell>
          <cell r="G232">
            <v>12016.911822981529</v>
          </cell>
          <cell r="H232">
            <v>11970.602127473816</v>
          </cell>
          <cell r="I232">
            <v>11883.322347559346</v>
          </cell>
          <cell r="J232">
            <v>11792.486083106491</v>
          </cell>
          <cell r="K232">
            <v>11821.732124022528</v>
          </cell>
          <cell r="L232">
            <v>11626.641751764675</v>
          </cell>
          <cell r="M232">
            <v>11605.842495360435</v>
          </cell>
          <cell r="N232">
            <v>11601.275557181149</v>
          </cell>
          <cell r="O232">
            <v>11495.516112080593</v>
          </cell>
          <cell r="P232">
            <v>11435.617496506533</v>
          </cell>
          <cell r="Q232">
            <v>838.76506422781245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-74112.473955020527</v>
          </cell>
          <cell r="B233">
            <v>12155.141138594492</v>
          </cell>
          <cell r="C233">
            <v>13259.553324655695</v>
          </cell>
          <cell r="D233">
            <v>12886.073665036976</v>
          </cell>
          <cell r="E233">
            <v>12465.182890434129</v>
          </cell>
          <cell r="F233">
            <v>12409.416739388738</v>
          </cell>
          <cell r="G233">
            <v>12304.858412057465</v>
          </cell>
          <cell r="H233">
            <v>11938.08973576716</v>
          </cell>
          <cell r="I233">
            <v>11920.663843554292</v>
          </cell>
          <cell r="J233">
            <v>11838.486866488249</v>
          </cell>
          <cell r="K233">
            <v>11722.499716775841</v>
          </cell>
          <cell r="L233">
            <v>11584.037916233614</v>
          </cell>
          <cell r="M233">
            <v>11541.204368254323</v>
          </cell>
          <cell r="N233">
            <v>11642.637791496607</v>
          </cell>
          <cell r="O233">
            <v>11652.535825559118</v>
          </cell>
          <cell r="P233">
            <v>11504.949596208684</v>
          </cell>
          <cell r="Q233">
            <v>850.04043127450336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-71050.497696777107</v>
          </cell>
          <cell r="B234">
            <v>12387.742888715677</v>
          </cell>
          <cell r="C234">
            <v>13104.968903928908</v>
          </cell>
          <cell r="D234">
            <v>12870.906374910432</v>
          </cell>
          <cell r="E234">
            <v>12464.926203932344</v>
          </cell>
          <cell r="F234">
            <v>12149.344263502828</v>
          </cell>
          <cell r="G234">
            <v>12008.270920124589</v>
          </cell>
          <cell r="H234">
            <v>11969.112651664573</v>
          </cell>
          <cell r="I234">
            <v>11961.732800435155</v>
          </cell>
          <cell r="J234">
            <v>11630.26215275012</v>
          </cell>
          <cell r="K234">
            <v>11786.174643663046</v>
          </cell>
          <cell r="L234">
            <v>11611.725789376273</v>
          </cell>
          <cell r="M234">
            <v>11687.876499478178</v>
          </cell>
          <cell r="N234">
            <v>11529.91538769018</v>
          </cell>
          <cell r="O234">
            <v>11596.058313112895</v>
          </cell>
          <cell r="P234">
            <v>11622.015630287729</v>
          </cell>
          <cell r="Q234">
            <v>814.9207883829547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-65977.892275107035</v>
          </cell>
          <cell r="B235">
            <v>12024.63272943483</v>
          </cell>
          <cell r="C235">
            <v>12993.837168501428</v>
          </cell>
          <cell r="D235">
            <v>12546.597904716469</v>
          </cell>
          <cell r="E235">
            <v>12349.654243815959</v>
          </cell>
          <cell r="F235">
            <v>12100.419161331874</v>
          </cell>
          <cell r="G235">
            <v>11774.330639547679</v>
          </cell>
          <cell r="H235">
            <v>11723.538536790589</v>
          </cell>
          <cell r="I235">
            <v>11745.027663302977</v>
          </cell>
          <cell r="J235">
            <v>11769.163452410827</v>
          </cell>
          <cell r="K235">
            <v>11654.021357772457</v>
          </cell>
          <cell r="L235">
            <v>11584.207386851203</v>
          </cell>
          <cell r="M235">
            <v>11419.359314243833</v>
          </cell>
          <cell r="N235">
            <v>11532.188355100028</v>
          </cell>
          <cell r="O235">
            <v>11446.551146943568</v>
          </cell>
          <cell r="P235">
            <v>11326.149507126558</v>
          </cell>
          <cell r="Q235">
            <v>756.74003323856755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-65310.069300471841</v>
          </cell>
          <cell r="B236">
            <v>11932.784527344753</v>
          </cell>
          <cell r="C236">
            <v>12895.895652843486</v>
          </cell>
          <cell r="D236">
            <v>12625.964136635535</v>
          </cell>
          <cell r="E236">
            <v>12380.218699216297</v>
          </cell>
          <cell r="F236">
            <v>12170.622815675903</v>
          </cell>
          <cell r="G236">
            <v>11951.373947080057</v>
          </cell>
          <cell r="H236">
            <v>11749.09619016885</v>
          </cell>
          <cell r="I236">
            <v>11700.95096174735</v>
          </cell>
          <cell r="J236">
            <v>11602.794529265935</v>
          </cell>
          <cell r="K236">
            <v>11608.458187036722</v>
          </cell>
          <cell r="L236">
            <v>11730.678851223296</v>
          </cell>
          <cell r="M236">
            <v>11464.424574548299</v>
          </cell>
          <cell r="N236">
            <v>11344.993119990722</v>
          </cell>
          <cell r="O236">
            <v>11411.504674964533</v>
          </cell>
          <cell r="P236">
            <v>11375.768042850159</v>
          </cell>
          <cell r="Q236">
            <v>749.0803708486917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-75148.375606140296</v>
          </cell>
          <cell r="B237">
            <v>12289.393088900841</v>
          </cell>
          <cell r="C237">
            <v>13514.842877835419</v>
          </cell>
          <cell r="D237">
            <v>12945.89261188978</v>
          </cell>
          <cell r="E237">
            <v>12657.659282245013</v>
          </cell>
          <cell r="F237">
            <v>12259.325087905403</v>
          </cell>
          <cell r="G237">
            <v>12076.984139182652</v>
          </cell>
          <cell r="H237">
            <v>12023.3177916068</v>
          </cell>
          <cell r="I237">
            <v>11992.578403537631</v>
          </cell>
          <cell r="J237">
            <v>11896.09567929406</v>
          </cell>
          <cell r="K237">
            <v>11778.237638975686</v>
          </cell>
          <cell r="L237">
            <v>11810.363091815154</v>
          </cell>
          <cell r="M237">
            <v>11605.368590693608</v>
          </cell>
          <cell r="N237">
            <v>11777.937998272038</v>
          </cell>
          <cell r="O237">
            <v>11638.019161092689</v>
          </cell>
          <cell r="P237">
            <v>11431.913040816289</v>
          </cell>
          <cell r="Q237">
            <v>861.92180885218659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-72545.343246341377</v>
          </cell>
          <cell r="B238">
            <v>12066.201804895045</v>
          </cell>
          <cell r="C238">
            <v>13268.768334548051</v>
          </cell>
          <cell r="D238">
            <v>12861.268218035166</v>
          </cell>
          <cell r="E238">
            <v>12487.70898896299</v>
          </cell>
          <cell r="F238">
            <v>12300.606324259721</v>
          </cell>
          <cell r="G238">
            <v>11970.713949756238</v>
          </cell>
          <cell r="H238">
            <v>12017.483638263002</v>
          </cell>
          <cell r="I238">
            <v>11770.158483472273</v>
          </cell>
          <cell r="J238">
            <v>11888.533124524078</v>
          </cell>
          <cell r="K238">
            <v>11736.433236938814</v>
          </cell>
          <cell r="L238">
            <v>11748.67199555154</v>
          </cell>
          <cell r="M238">
            <v>11740.404306934404</v>
          </cell>
          <cell r="N238">
            <v>11700.174964540864</v>
          </cell>
          <cell r="O238">
            <v>11609.377509391925</v>
          </cell>
          <cell r="P238">
            <v>11520.845168085743</v>
          </cell>
          <cell r="Q238">
            <v>832.06606889823706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-74127.807523779484</v>
          </cell>
          <cell r="B239">
            <v>12158.784054575252</v>
          </cell>
          <cell r="C239">
            <v>13277.343311815255</v>
          </cell>
          <cell r="D239">
            <v>12979.741440324884</v>
          </cell>
          <cell r="E239">
            <v>12623.961090200042</v>
          </cell>
          <cell r="F239">
            <v>12352.390753424435</v>
          </cell>
          <cell r="G239">
            <v>12089.466035795194</v>
          </cell>
          <cell r="H239">
            <v>12106.246757264817</v>
          </cell>
          <cell r="I239">
            <v>12025.254597400379</v>
          </cell>
          <cell r="J239">
            <v>11745.032346674881</v>
          </cell>
          <cell r="K239">
            <v>11804.34609258375</v>
          </cell>
          <cell r="L239">
            <v>11634.915884791584</v>
          </cell>
          <cell r="M239">
            <v>11689.696090586722</v>
          </cell>
          <cell r="N239">
            <v>11639.93357912534</v>
          </cell>
          <cell r="O239">
            <v>11679.899118112509</v>
          </cell>
          <cell r="P239">
            <v>11507.321375858255</v>
          </cell>
          <cell r="Q239">
            <v>850.21630117474103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-66966.472320373388</v>
          </cell>
          <cell r="B240">
            <v>11977.681510789325</v>
          </cell>
          <cell r="C240">
            <v>12951.425603890697</v>
          </cell>
          <cell r="D240">
            <v>12692.422835455422</v>
          </cell>
          <cell r="E240">
            <v>12580.260675589408</v>
          </cell>
          <cell r="F240">
            <v>12278.111270705253</v>
          </cell>
          <cell r="G240">
            <v>11996.169061669007</v>
          </cell>
          <cell r="H240">
            <v>11833.891762231149</v>
          </cell>
          <cell r="I240">
            <v>11751.541641486063</v>
          </cell>
          <cell r="J240">
            <v>11834.523001393754</v>
          </cell>
          <cell r="K240">
            <v>11520.076975963493</v>
          </cell>
          <cell r="L240">
            <v>11725.576410288675</v>
          </cell>
          <cell r="M240">
            <v>11549.81172443321</v>
          </cell>
          <cell r="N240">
            <v>11532.543724984878</v>
          </cell>
          <cell r="O240">
            <v>11607.243206798295</v>
          </cell>
          <cell r="P240">
            <v>11508.763492414515</v>
          </cell>
          <cell r="Q240">
            <v>768.07865092575446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-71859.753070631894</v>
          </cell>
          <cell r="B241">
            <v>12109.389211131409</v>
          </cell>
          <cell r="C241">
            <v>13167.93760198746</v>
          </cell>
          <cell r="D241">
            <v>12922.49399686477</v>
          </cell>
          <cell r="E241">
            <v>12388.001274052549</v>
          </cell>
          <cell r="F241">
            <v>12202.998541288503</v>
          </cell>
          <cell r="G241">
            <v>11966.954204427906</v>
          </cell>
          <cell r="H241">
            <v>11983.105868227645</v>
          </cell>
          <cell r="I241">
            <v>11758.383948928611</v>
          </cell>
          <cell r="J241">
            <v>11836.87923431506</v>
          </cell>
          <cell r="K241">
            <v>11751.751484447199</v>
          </cell>
          <cell r="L241">
            <v>11709.712978193676</v>
          </cell>
          <cell r="M241">
            <v>11638.414271799349</v>
          </cell>
          <cell r="N241">
            <v>11837.19369188265</v>
          </cell>
          <cell r="O241">
            <v>11609.580794782749</v>
          </cell>
          <cell r="P241">
            <v>11514.415801331354</v>
          </cell>
          <cell r="Q241">
            <v>824.20262381891951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-64445.05614949626</v>
          </cell>
          <cell r="B242">
            <v>11996.44640428288</v>
          </cell>
          <cell r="C242">
            <v>13048.278442270468</v>
          </cell>
          <cell r="D242">
            <v>12608.678424297181</v>
          </cell>
          <cell r="E242">
            <v>12422.507187037379</v>
          </cell>
          <cell r="F242">
            <v>12136.431594168746</v>
          </cell>
          <cell r="G242">
            <v>11870.60717348152</v>
          </cell>
          <cell r="H242">
            <v>11679.863802668286</v>
          </cell>
          <cell r="I242">
            <v>11759.812045491111</v>
          </cell>
          <cell r="J242">
            <v>11551.374257002459</v>
          </cell>
          <cell r="K242">
            <v>11561.121122706123</v>
          </cell>
          <cell r="L242">
            <v>11691.47771069884</v>
          </cell>
          <cell r="M242">
            <v>11525.959744613105</v>
          </cell>
          <cell r="N242">
            <v>11449.763500291565</v>
          </cell>
          <cell r="O242">
            <v>11533.429262074327</v>
          </cell>
          <cell r="P242">
            <v>11443.046580073646</v>
          </cell>
          <cell r="Q242">
            <v>739.15901601226221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-64662.227510149693</v>
          </cell>
          <cell r="B243">
            <v>11846.305637381112</v>
          </cell>
          <cell r="C243">
            <v>12770.010435643271</v>
          </cell>
          <cell r="D243">
            <v>12483.666017702566</v>
          </cell>
          <cell r="E243">
            <v>12525.355908020381</v>
          </cell>
          <cell r="F243">
            <v>12205.835882273321</v>
          </cell>
          <cell r="G243">
            <v>11725.21986273412</v>
          </cell>
          <cell r="H243">
            <v>11841.857234193831</v>
          </cell>
          <cell r="I243">
            <v>11704.190979402756</v>
          </cell>
          <cell r="J243">
            <v>11894.262074782651</v>
          </cell>
          <cell r="K243">
            <v>11630.104738711518</v>
          </cell>
          <cell r="L243">
            <v>11617.865082004402</v>
          </cell>
          <cell r="M243">
            <v>11552.192266362192</v>
          </cell>
          <cell r="N243">
            <v>11593.353095645007</v>
          </cell>
          <cell r="O243">
            <v>11467.207145570053</v>
          </cell>
          <cell r="P243">
            <v>11352.419906976393</v>
          </cell>
          <cell r="Q243">
            <v>741.64988465041279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-66083.535548450207</v>
          </cell>
          <cell r="B244">
            <v>12017.795098646975</v>
          </cell>
          <cell r="C244">
            <v>12931.000854199101</v>
          </cell>
          <cell r="D244">
            <v>12784.570769080245</v>
          </cell>
          <cell r="E244">
            <v>12316.235598621881</v>
          </cell>
          <cell r="F244">
            <v>12147.347869849011</v>
          </cell>
          <cell r="G244">
            <v>12090.272728623087</v>
          </cell>
          <cell r="H244">
            <v>11730.644094557148</v>
          </cell>
          <cell r="I244">
            <v>11785.632367359012</v>
          </cell>
          <cell r="J244">
            <v>11689.017388084148</v>
          </cell>
          <cell r="K244">
            <v>11645.684369710467</v>
          </cell>
          <cell r="L244">
            <v>11504.359773622238</v>
          </cell>
          <cell r="M244">
            <v>11483.343299252123</v>
          </cell>
          <cell r="N244">
            <v>11602.775709111389</v>
          </cell>
          <cell r="O244">
            <v>11463.256374219422</v>
          </cell>
          <cell r="P244">
            <v>11333.861843694434</v>
          </cell>
          <cell r="Q244">
            <v>757.95171932650442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-75266.714205251395</v>
          </cell>
          <cell r="B245">
            <v>12173.521729507453</v>
          </cell>
          <cell r="C245">
            <v>13344.334405788162</v>
          </cell>
          <cell r="D245">
            <v>13043.369029944804</v>
          </cell>
          <cell r="E245">
            <v>12732.788056097525</v>
          </cell>
          <cell r="F245">
            <v>12281.830278699272</v>
          </cell>
          <cell r="G245">
            <v>12106.628733841215</v>
          </cell>
          <cell r="H245">
            <v>11995.262765458958</v>
          </cell>
          <cell r="I245">
            <v>11952.650994054165</v>
          </cell>
          <cell r="J245">
            <v>12058.239556725504</v>
          </cell>
          <cell r="K245">
            <v>11764.700798607799</v>
          </cell>
          <cell r="L245">
            <v>11751.658549709831</v>
          </cell>
          <cell r="M245">
            <v>11747.679401926685</v>
          </cell>
          <cell r="N245">
            <v>11690.209535300854</v>
          </cell>
          <cell r="O245">
            <v>11730.306554290073</v>
          </cell>
          <cell r="P245">
            <v>11568.264494490906</v>
          </cell>
          <cell r="Q245">
            <v>863.27910524855122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-75380.552650997677</v>
          </cell>
          <cell r="B246">
            <v>12208.620004002547</v>
          </cell>
          <cell r="C246">
            <v>13363.921263261404</v>
          </cell>
          <cell r="D246">
            <v>13040.618518177096</v>
          </cell>
          <cell r="E246">
            <v>12665.666965597997</v>
          </cell>
          <cell r="F246">
            <v>12237.213458485345</v>
          </cell>
          <cell r="G246">
            <v>12102.527213535748</v>
          </cell>
          <cell r="H246">
            <v>12068.364580880472</v>
          </cell>
          <cell r="I246">
            <v>12019.747547129668</v>
          </cell>
          <cell r="J246">
            <v>11777.619655034378</v>
          </cell>
          <cell r="K246">
            <v>11897.085056366304</v>
          </cell>
          <cell r="L246">
            <v>11943.670036124826</v>
          </cell>
          <cell r="M246">
            <v>11833.374206181346</v>
          </cell>
          <cell r="N246">
            <v>11680.474481393238</v>
          </cell>
          <cell r="O246">
            <v>11540.300776693783</v>
          </cell>
          <cell r="P246">
            <v>11506.402352599975</v>
          </cell>
          <cell r="Q246">
            <v>864.58478668588282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-67195.956837905556</v>
          </cell>
          <cell r="B247">
            <v>12110.689840012357</v>
          </cell>
          <cell r="C247">
            <v>13084.445600087325</v>
          </cell>
          <cell r="D247">
            <v>12815.190960593969</v>
          </cell>
          <cell r="E247">
            <v>12428.49705337667</v>
          </cell>
          <cell r="F247">
            <v>12219.085244669823</v>
          </cell>
          <cell r="G247">
            <v>12035.555072365016</v>
          </cell>
          <cell r="H247">
            <v>11712.381448420076</v>
          </cell>
          <cell r="I247">
            <v>11726.817065038227</v>
          </cell>
          <cell r="J247">
            <v>11641.26473017918</v>
          </cell>
          <cell r="K247">
            <v>11575.107882996472</v>
          </cell>
          <cell r="L247">
            <v>11662.22556223163</v>
          </cell>
          <cell r="M247">
            <v>11610.557721862899</v>
          </cell>
          <cell r="N247">
            <v>11587.065506379262</v>
          </cell>
          <cell r="O247">
            <v>11381.458623422837</v>
          </cell>
          <cell r="P247">
            <v>11281.64854575443</v>
          </cell>
          <cell r="Q247">
            <v>770.71074654804147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-63786.766579126364</v>
          </cell>
          <cell r="B248">
            <v>12046.617677848128</v>
          </cell>
          <cell r="C248">
            <v>12861.990366853228</v>
          </cell>
          <cell r="D248">
            <v>12586.04623202091</v>
          </cell>
          <cell r="E248">
            <v>12341.372704247693</v>
          </cell>
          <cell r="F248">
            <v>12220.146067142789</v>
          </cell>
          <cell r="G248">
            <v>11886.447070732958</v>
          </cell>
          <cell r="H248">
            <v>11660.59984814125</v>
          </cell>
          <cell r="I248">
            <v>11640.803086786655</v>
          </cell>
          <cell r="J248">
            <v>11546.132252370902</v>
          </cell>
          <cell r="K248">
            <v>11698.025097408108</v>
          </cell>
          <cell r="L248">
            <v>11433.690605746273</v>
          </cell>
          <cell r="M248">
            <v>11391.400381171485</v>
          </cell>
          <cell r="N248">
            <v>11533.838125522841</v>
          </cell>
          <cell r="O248">
            <v>11435.088183498163</v>
          </cell>
          <cell r="P248">
            <v>11237.270815680269</v>
          </cell>
          <cell r="Q248">
            <v>731.60869795594772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-64367.048164404485</v>
          </cell>
          <cell r="B249">
            <v>11990.601943173206</v>
          </cell>
          <cell r="C249">
            <v>12950.462775133099</v>
          </cell>
          <cell r="D249">
            <v>12625.190191023839</v>
          </cell>
          <cell r="E249">
            <v>12279.359225582761</v>
          </cell>
          <cell r="F249">
            <v>12029.731636593149</v>
          </cell>
          <cell r="G249">
            <v>11952.185313474882</v>
          </cell>
          <cell r="H249">
            <v>11784.943753677868</v>
          </cell>
          <cell r="I249">
            <v>11689.013437902257</v>
          </cell>
          <cell r="J249">
            <v>11541.343243465792</v>
          </cell>
          <cell r="K249">
            <v>11476.279596165661</v>
          </cell>
          <cell r="L249">
            <v>11436.431768224136</v>
          </cell>
          <cell r="M249">
            <v>11440.681212562446</v>
          </cell>
          <cell r="N249">
            <v>11340.545415898585</v>
          </cell>
          <cell r="O249">
            <v>11460.499625157621</v>
          </cell>
          <cell r="P249">
            <v>11193.377952798042</v>
          </cell>
          <cell r="Q249">
            <v>738.26429562645365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-66457.861389395723</v>
          </cell>
          <cell r="B250">
            <v>12212.15083404808</v>
          </cell>
          <cell r="C250">
            <v>13139.433627599999</v>
          </cell>
          <cell r="D250">
            <v>12671.237502562977</v>
          </cell>
          <cell r="E250">
            <v>12366.751378791534</v>
          </cell>
          <cell r="F250">
            <v>12164.930956609958</v>
          </cell>
          <cell r="G250">
            <v>11838.843242613191</v>
          </cell>
          <cell r="H250">
            <v>11779.64849946128</v>
          </cell>
          <cell r="I250">
            <v>11645.779708061635</v>
          </cell>
          <cell r="J250">
            <v>11617.047709884944</v>
          </cell>
          <cell r="K250">
            <v>11844.987678967593</v>
          </cell>
          <cell r="L250">
            <v>11749.500983762897</v>
          </cell>
          <cell r="M250">
            <v>11576.64104496568</v>
          </cell>
          <cell r="N250">
            <v>11550.916169345786</v>
          </cell>
          <cell r="O250">
            <v>11500.220691662362</v>
          </cell>
          <cell r="P250">
            <v>11415.189660880045</v>
          </cell>
          <cell r="Q250">
            <v>762.24508699181308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-66995.519193539178</v>
          </cell>
          <cell r="B251">
            <v>12047.86244827353</v>
          </cell>
          <cell r="C251">
            <v>12921.37051688166</v>
          </cell>
          <cell r="D251">
            <v>12690.256591880956</v>
          </cell>
          <cell r="E251">
            <v>12588.067507818489</v>
          </cell>
          <cell r="F251">
            <v>12084.764930835288</v>
          </cell>
          <cell r="G251">
            <v>11950.632021124746</v>
          </cell>
          <cell r="H251">
            <v>11872.002405574305</v>
          </cell>
          <cell r="I251">
            <v>11762.868756406493</v>
          </cell>
          <cell r="J251">
            <v>11745.902239010771</v>
          </cell>
          <cell r="K251">
            <v>11707.344111812252</v>
          </cell>
          <cell r="L251">
            <v>11564.574767570166</v>
          </cell>
          <cell r="M251">
            <v>11558.389525291968</v>
          </cell>
          <cell r="N251">
            <v>11548.831446636628</v>
          </cell>
          <cell r="O251">
            <v>11421.408591242074</v>
          </cell>
          <cell r="P251">
            <v>11429.946824497871</v>
          </cell>
          <cell r="Q251">
            <v>768.41180694221691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-75124.222447762368</v>
          </cell>
          <cell r="B252">
            <v>12221.379212604501</v>
          </cell>
          <cell r="C252">
            <v>13364.433392789535</v>
          </cell>
          <cell r="D252">
            <v>12921.26030027729</v>
          </cell>
          <cell r="E252">
            <v>12769.555005429949</v>
          </cell>
          <cell r="F252">
            <v>12343.062127037454</v>
          </cell>
          <cell r="G252">
            <v>12017.751981671718</v>
          </cell>
          <cell r="H252">
            <v>11924.643197764894</v>
          </cell>
          <cell r="I252">
            <v>11972.009516149135</v>
          </cell>
          <cell r="J252">
            <v>11997.984883362697</v>
          </cell>
          <cell r="K252">
            <v>11837.680896828484</v>
          </cell>
          <cell r="L252">
            <v>11803.62555412652</v>
          </cell>
          <cell r="M252">
            <v>11787.32819529685</v>
          </cell>
          <cell r="N252">
            <v>11657.779141171777</v>
          </cell>
          <cell r="O252">
            <v>11637.866069479469</v>
          </cell>
          <cell r="P252">
            <v>11528.151473776252</v>
          </cell>
          <cell r="Q252">
            <v>861.64478178685511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-66074.087395963303</v>
          </cell>
          <cell r="B253">
            <v>11957.417341945216</v>
          </cell>
          <cell r="C253">
            <v>12857.453659344294</v>
          </cell>
          <cell r="D253">
            <v>12582.493940661134</v>
          </cell>
          <cell r="E253">
            <v>12385.147739765835</v>
          </cell>
          <cell r="F253">
            <v>12081.466110999347</v>
          </cell>
          <cell r="G253">
            <v>11960.700942117368</v>
          </cell>
          <cell r="H253">
            <v>11787.581032477465</v>
          </cell>
          <cell r="I253">
            <v>11767.383639501912</v>
          </cell>
          <cell r="J253">
            <v>11630.374958900244</v>
          </cell>
          <cell r="K253">
            <v>11530.194187325929</v>
          </cell>
          <cell r="L253">
            <v>11534.624634742464</v>
          </cell>
          <cell r="M253">
            <v>11578.223291028089</v>
          </cell>
          <cell r="N253">
            <v>11355.847774703012</v>
          </cell>
          <cell r="O253">
            <v>11464.838743509979</v>
          </cell>
          <cell r="P253">
            <v>11500.093235502252</v>
          </cell>
          <cell r="Q253">
            <v>757.84335279674053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-71565.710658750366</v>
          </cell>
          <cell r="B254">
            <v>12003.528861604311</v>
          </cell>
          <cell r="C254">
            <v>13213.091383777606</v>
          </cell>
          <cell r="D254">
            <v>12801.677571701392</v>
          </cell>
          <cell r="E254">
            <v>12490.13401058303</v>
          </cell>
          <cell r="F254">
            <v>12230.658026309424</v>
          </cell>
          <cell r="G254">
            <v>12033.043991452047</v>
          </cell>
          <cell r="H254">
            <v>11892.471232245804</v>
          </cell>
          <cell r="I254">
            <v>11934.721702397303</v>
          </cell>
          <cell r="J254">
            <v>11941.65597905052</v>
          </cell>
          <cell r="K254">
            <v>11726.300365051549</v>
          </cell>
          <cell r="L254">
            <v>11587.710021277677</v>
          </cell>
          <cell r="M254">
            <v>11668.153378287487</v>
          </cell>
          <cell r="N254">
            <v>11834.664075990937</v>
          </cell>
          <cell r="O254">
            <v>11563.425875411001</v>
          </cell>
          <cell r="P254">
            <v>11549.826665289835</v>
          </cell>
          <cell r="Q254">
            <v>820.83007497160315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-69816.813963752618</v>
          </cell>
          <cell r="B255">
            <v>12034.24222651785</v>
          </cell>
          <cell r="C255">
            <v>13030.126678990675</v>
          </cell>
          <cell r="D255">
            <v>12714.405709113777</v>
          </cell>
          <cell r="E255">
            <v>12597.30100634343</v>
          </cell>
          <cell r="F255">
            <v>12340.89951264366</v>
          </cell>
          <cell r="G255">
            <v>12078.366383510336</v>
          </cell>
          <cell r="H255">
            <v>11964.114307154987</v>
          </cell>
          <cell r="I255">
            <v>11752.607802103092</v>
          </cell>
          <cell r="J255">
            <v>11730.824276191841</v>
          </cell>
          <cell r="K255">
            <v>11801.936217394988</v>
          </cell>
          <cell r="L255">
            <v>11572.738369795043</v>
          </cell>
          <cell r="M255">
            <v>11672.999464372122</v>
          </cell>
          <cell r="N255">
            <v>11486.864120418704</v>
          </cell>
          <cell r="O255">
            <v>11483.662598334549</v>
          </cell>
          <cell r="P255">
            <v>11403.747396471419</v>
          </cell>
          <cell r="Q255">
            <v>800.77092943865682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-64331.665209909741</v>
          </cell>
          <cell r="B256">
            <v>12009.496906149363</v>
          </cell>
          <cell r="C256">
            <v>13052.06466909865</v>
          </cell>
          <cell r="D256">
            <v>12664.830578165796</v>
          </cell>
          <cell r="E256">
            <v>12358.101766528795</v>
          </cell>
          <cell r="F256">
            <v>12076.735177629453</v>
          </cell>
          <cell r="G256">
            <v>11814.506878111548</v>
          </cell>
          <cell r="H256">
            <v>11600.940799111135</v>
          </cell>
          <cell r="I256">
            <v>11654.275557041849</v>
          </cell>
          <cell r="J256">
            <v>11650.334850512809</v>
          </cell>
          <cell r="K256">
            <v>11689.611858357413</v>
          </cell>
          <cell r="L256">
            <v>11586.860663704752</v>
          </cell>
          <cell r="M256">
            <v>11640.940336964999</v>
          </cell>
          <cell r="N256">
            <v>11422.129338852486</v>
          </cell>
          <cell r="O256">
            <v>11343.642773189462</v>
          </cell>
          <cell r="P256">
            <v>11387.539184802468</v>
          </cell>
          <cell r="Q256">
            <v>737.85846729158072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-66714.604145881996</v>
          </cell>
          <cell r="B257">
            <v>11967.115087312777</v>
          </cell>
          <cell r="C257">
            <v>13124.656230002303</v>
          </cell>
          <cell r="D257">
            <v>12630.588656301848</v>
          </cell>
          <cell r="E257">
            <v>12408.680262900465</v>
          </cell>
          <cell r="F257">
            <v>12227.954002346522</v>
          </cell>
          <cell r="G257">
            <v>11967.970141862856</v>
          </cell>
          <cell r="H257">
            <v>11676.418372091615</v>
          </cell>
          <cell r="I257">
            <v>11621.819950873418</v>
          </cell>
          <cell r="J257">
            <v>11804.854846567861</v>
          </cell>
          <cell r="K257">
            <v>11532.722586791893</v>
          </cell>
          <cell r="L257">
            <v>11619.722243150874</v>
          </cell>
          <cell r="M257">
            <v>11598.717940167318</v>
          </cell>
          <cell r="N257">
            <v>11572.387050748184</v>
          </cell>
          <cell r="O257">
            <v>11405.337448484501</v>
          </cell>
          <cell r="P257">
            <v>11304.403864708172</v>
          </cell>
          <cell r="Q257">
            <v>765.18982371160803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-65300.97394489729</v>
          </cell>
          <cell r="B258">
            <v>11941.44967837878</v>
          </cell>
          <cell r="C258">
            <v>12999.384484536033</v>
          </cell>
          <cell r="D258">
            <v>12615.951085241028</v>
          </cell>
          <cell r="E258">
            <v>12452.995023320487</v>
          </cell>
          <cell r="F258">
            <v>12264.082069700045</v>
          </cell>
          <cell r="G258">
            <v>11838.400772736595</v>
          </cell>
          <cell r="H258">
            <v>11678.2207035834</v>
          </cell>
          <cell r="I258">
            <v>11596.370378060519</v>
          </cell>
          <cell r="J258">
            <v>11710.851325988298</v>
          </cell>
          <cell r="K258">
            <v>11587.050355387033</v>
          </cell>
          <cell r="L258">
            <v>11595.830873115276</v>
          </cell>
          <cell r="M258">
            <v>11570.651689532759</v>
          </cell>
          <cell r="N258">
            <v>11526.296325708059</v>
          </cell>
          <cell r="O258">
            <v>11422.385332646707</v>
          </cell>
          <cell r="P258">
            <v>11416.795116935771</v>
          </cell>
          <cell r="Q258">
            <v>748.97605075839385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-74897.91896530331</v>
          </cell>
          <cell r="B259">
            <v>12145.625800988308</v>
          </cell>
          <cell r="C259">
            <v>13363.610853345604</v>
          </cell>
          <cell r="D259">
            <v>12847.858694449442</v>
          </cell>
          <cell r="E259">
            <v>12619.161439946231</v>
          </cell>
          <cell r="F259">
            <v>12339.701623840107</v>
          </cell>
          <cell r="G259">
            <v>12097.939097958155</v>
          </cell>
          <cell r="H259">
            <v>11960.209442811516</v>
          </cell>
          <cell r="I259">
            <v>11900.311364280031</v>
          </cell>
          <cell r="J259">
            <v>11715.629278878179</v>
          </cell>
          <cell r="K259">
            <v>11839.832609474493</v>
          </cell>
          <cell r="L259">
            <v>11704.961194129939</v>
          </cell>
          <cell r="M259">
            <v>11655.660563380257</v>
          </cell>
          <cell r="N259">
            <v>11618.733067785837</v>
          </cell>
          <cell r="O259">
            <v>11667.62003979072</v>
          </cell>
          <cell r="P259">
            <v>11674.725208327785</v>
          </cell>
          <cell r="Q259">
            <v>859.04917136444271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-67040.975454599116</v>
          </cell>
          <cell r="B260">
            <v>12099.849739641219</v>
          </cell>
          <cell r="C260">
            <v>13052.361448516735</v>
          </cell>
          <cell r="D260">
            <v>12749.936026723779</v>
          </cell>
          <cell r="E260">
            <v>12388.471990989528</v>
          </cell>
          <cell r="F260">
            <v>12146.756553472922</v>
          </cell>
          <cell r="G260">
            <v>11925.396352680713</v>
          </cell>
          <cell r="H260">
            <v>11788.67855076356</v>
          </cell>
          <cell r="I260">
            <v>11738.312397241625</v>
          </cell>
          <cell r="J260">
            <v>11674.649457459811</v>
          </cell>
          <cell r="K260">
            <v>11612.679957415126</v>
          </cell>
          <cell r="L260">
            <v>11596.424131606151</v>
          </cell>
          <cell r="M260">
            <v>11488.954146062315</v>
          </cell>
          <cell r="N260">
            <v>11742.868995699868</v>
          </cell>
          <cell r="O260">
            <v>11351.858331557303</v>
          </cell>
          <cell r="P260">
            <v>11366.368703491711</v>
          </cell>
          <cell r="Q260">
            <v>768.93317207406994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-64441.835029107438</v>
          </cell>
          <cell r="B261">
            <v>11976.526198784271</v>
          </cell>
          <cell r="C261">
            <v>12830.685027240528</v>
          </cell>
          <cell r="D261">
            <v>12738.348669401988</v>
          </cell>
          <cell r="E261">
            <v>12336.402386285516</v>
          </cell>
          <cell r="F261">
            <v>12159.308725733048</v>
          </cell>
          <cell r="G261">
            <v>11947.283088979057</v>
          </cell>
          <cell r="H261">
            <v>11728.549219894625</v>
          </cell>
          <cell r="I261">
            <v>11656.039742921394</v>
          </cell>
          <cell r="J261">
            <v>11689.466173935592</v>
          </cell>
          <cell r="K261">
            <v>11697.292748588126</v>
          </cell>
          <cell r="L261">
            <v>11556.235832408664</v>
          </cell>
          <cell r="M261">
            <v>11500.059802886593</v>
          </cell>
          <cell r="N261">
            <v>11483.810869862642</v>
          </cell>
          <cell r="O261">
            <v>11397.631723835677</v>
          </cell>
          <cell r="P261">
            <v>11273.221745858938</v>
          </cell>
          <cell r="Q261">
            <v>739.12207104985055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-64550.148358675724</v>
          </cell>
          <cell r="B262">
            <v>12072.724918146152</v>
          </cell>
          <cell r="C262">
            <v>12997.856665185171</v>
          </cell>
          <cell r="D262">
            <v>12601.83658197598</v>
          </cell>
          <cell r="E262">
            <v>12216.730684021408</v>
          </cell>
          <cell r="F262">
            <v>12055.944573690471</v>
          </cell>
          <cell r="G262">
            <v>11712.134957386597</v>
          </cell>
          <cell r="H262">
            <v>11816.156912825754</v>
          </cell>
          <cell r="I262">
            <v>11814.265940642286</v>
          </cell>
          <cell r="J262">
            <v>11712.291598063593</v>
          </cell>
          <cell r="K262">
            <v>11535.579330905108</v>
          </cell>
          <cell r="L262">
            <v>11575.02643257427</v>
          </cell>
          <cell r="M262">
            <v>11534.435886257621</v>
          </cell>
          <cell r="N262">
            <v>11532.766141100976</v>
          </cell>
          <cell r="O262">
            <v>11428.171650759738</v>
          </cell>
          <cell r="P262">
            <v>11348.56448894823</v>
          </cell>
          <cell r="Q262">
            <v>740.36438161466708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-71671.659326325942</v>
          </cell>
          <cell r="B263">
            <v>12018.342195301933</v>
          </cell>
          <cell r="C263">
            <v>13411.289563797058</v>
          </cell>
          <cell r="D263">
            <v>12912.748682768759</v>
          </cell>
          <cell r="E263">
            <v>12542.604041304188</v>
          </cell>
          <cell r="F263">
            <v>12248.818932062908</v>
          </cell>
          <cell r="G263">
            <v>11920.833111780863</v>
          </cell>
          <cell r="H263">
            <v>11933.72005112136</v>
          </cell>
          <cell r="I263">
            <v>11956.046611802531</v>
          </cell>
          <cell r="J263">
            <v>11714.517079762938</v>
          </cell>
          <cell r="K263">
            <v>11738.571603797165</v>
          </cell>
          <cell r="L263">
            <v>11705.147922987664</v>
          </cell>
          <cell r="M263">
            <v>11775.179963591083</v>
          </cell>
          <cell r="N263">
            <v>11770.20081083412</v>
          </cell>
          <cell r="O263">
            <v>11732.621381393321</v>
          </cell>
          <cell r="P263">
            <v>11557.447769274058</v>
          </cell>
          <cell r="Q263">
            <v>822.04526380922789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-67599.721441082525</v>
          </cell>
          <cell r="B264">
            <v>12254.84100974333</v>
          </cell>
          <cell r="C264">
            <v>12854.456565877506</v>
          </cell>
          <cell r="D264">
            <v>12695.300088194337</v>
          </cell>
          <cell r="E264">
            <v>12342.116143398973</v>
          </cell>
          <cell r="F264">
            <v>12123.659376996129</v>
          </cell>
          <cell r="G264">
            <v>11934.284407214484</v>
          </cell>
          <cell r="H264">
            <v>11755.850705837129</v>
          </cell>
          <cell r="I264">
            <v>11783.585419479499</v>
          </cell>
          <cell r="J264">
            <v>11783.298908977558</v>
          </cell>
          <cell r="K264">
            <v>11774.456454988038</v>
          </cell>
          <cell r="L264">
            <v>11628.739015283765</v>
          </cell>
          <cell r="M264">
            <v>11654.472556807168</v>
          </cell>
          <cell r="N264">
            <v>11558.954335740978</v>
          </cell>
          <cell r="O264">
            <v>11622.620500475989</v>
          </cell>
          <cell r="P264">
            <v>11451.68796695715</v>
          </cell>
          <cell r="Q264">
            <v>775.3417650406401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-65403.397334499008</v>
          </cell>
          <cell r="B265">
            <v>12072.601809660839</v>
          </cell>
          <cell r="C265">
            <v>13025.918349417359</v>
          </cell>
          <cell r="D265">
            <v>12731.467346073983</v>
          </cell>
          <cell r="E265">
            <v>12368.652653006728</v>
          </cell>
          <cell r="F265">
            <v>12099.25948610323</v>
          </cell>
          <cell r="G265">
            <v>11969.531080444456</v>
          </cell>
          <cell r="H265">
            <v>11778.372594065248</v>
          </cell>
          <cell r="I265">
            <v>11696.177623292515</v>
          </cell>
          <cell r="J265">
            <v>11720.378235649801</v>
          </cell>
          <cell r="K265">
            <v>11658.996615890595</v>
          </cell>
          <cell r="L265">
            <v>11475.383029594816</v>
          </cell>
          <cell r="M265">
            <v>11471.043931183935</v>
          </cell>
          <cell r="N265">
            <v>11518.478282211585</v>
          </cell>
          <cell r="O265">
            <v>11429.584518414791</v>
          </cell>
          <cell r="P265">
            <v>11520.275532121166</v>
          </cell>
          <cell r="Q265">
            <v>750.15080606776974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-66820.193609045906</v>
          </cell>
          <cell r="B266">
            <v>12067.936067086754</v>
          </cell>
          <cell r="C266">
            <v>13026.977294723198</v>
          </cell>
          <cell r="D266">
            <v>12791.540673399471</v>
          </cell>
          <cell r="E266">
            <v>12476.846760635652</v>
          </cell>
          <cell r="F266">
            <v>12068.65940028751</v>
          </cell>
          <cell r="G266">
            <v>11979.70517912299</v>
          </cell>
          <cell r="H266">
            <v>11759.725136072302</v>
          </cell>
          <cell r="I266">
            <v>11805.94249814511</v>
          </cell>
          <cell r="J266">
            <v>11724.604759332095</v>
          </cell>
          <cell r="K266">
            <v>11566.860095100299</v>
          </cell>
          <cell r="L266">
            <v>11522.187212503293</v>
          </cell>
          <cell r="M266">
            <v>11548.991426753466</v>
          </cell>
          <cell r="N266">
            <v>11469.988355237674</v>
          </cell>
          <cell r="O266">
            <v>11518.682291819499</v>
          </cell>
          <cell r="P266">
            <v>11345.920908556282</v>
          </cell>
          <cell r="Q266">
            <v>766.40089261831281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-69764.031432049364</v>
          </cell>
          <cell r="B267">
            <v>12090.837548587713</v>
          </cell>
          <cell r="C267">
            <v>13042.363323229572</v>
          </cell>
          <cell r="D267">
            <v>12697.887563558423</v>
          </cell>
          <cell r="E267">
            <v>12644.783674851835</v>
          </cell>
          <cell r="F267">
            <v>12214.582629646176</v>
          </cell>
          <cell r="G267">
            <v>11973.140593844906</v>
          </cell>
          <cell r="H267">
            <v>11857.594779902265</v>
          </cell>
          <cell r="I267">
            <v>11891.705494732854</v>
          </cell>
          <cell r="J267">
            <v>11761.273220118783</v>
          </cell>
          <cell r="K267">
            <v>11758.973585538151</v>
          </cell>
          <cell r="L267">
            <v>11736.849473197664</v>
          </cell>
          <cell r="M267">
            <v>11582.170569242722</v>
          </cell>
          <cell r="N267">
            <v>11460.991591295449</v>
          </cell>
          <cell r="O267">
            <v>11417.760574310834</v>
          </cell>
          <cell r="P267">
            <v>11549.56767005734</v>
          </cell>
          <cell r="Q267">
            <v>800.16553491303341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-67648.989376113284</v>
          </cell>
          <cell r="B268">
            <v>12149.22936112043</v>
          </cell>
          <cell r="C268">
            <v>13013.136422308155</v>
          </cell>
          <cell r="D268">
            <v>12748.589673397662</v>
          </cell>
          <cell r="E268">
            <v>12377.549578519065</v>
          </cell>
          <cell r="F268">
            <v>12068.24154575279</v>
          </cell>
          <cell r="G268">
            <v>11802.943606644858</v>
          </cell>
          <cell r="H268">
            <v>11925.626556082545</v>
          </cell>
          <cell r="I268">
            <v>11812.39744596524</v>
          </cell>
          <cell r="J268">
            <v>11693.620907278699</v>
          </cell>
          <cell r="K268">
            <v>11743.057897364484</v>
          </cell>
          <cell r="L268">
            <v>11698.482410894037</v>
          </cell>
          <cell r="M268">
            <v>11646.448685762825</v>
          </cell>
          <cell r="N268">
            <v>11585.161900850122</v>
          </cell>
          <cell r="O268">
            <v>11472.840961702466</v>
          </cell>
          <cell r="P268">
            <v>11408.662457739876</v>
          </cell>
          <cell r="Q268">
            <v>775.90684854826884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-71950.853319666741</v>
          </cell>
          <cell r="B269">
            <v>12068.635899293451</v>
          </cell>
          <cell r="C269">
            <v>13111.562253209491</v>
          </cell>
          <cell r="D269">
            <v>13117.668291828621</v>
          </cell>
          <cell r="E269">
            <v>12651.620524318703</v>
          </cell>
          <cell r="F269">
            <v>12254.944301854388</v>
          </cell>
          <cell r="G269">
            <v>12069.001556337669</v>
          </cell>
          <cell r="H269">
            <v>11925.532172227509</v>
          </cell>
          <cell r="I269">
            <v>11850.21534345241</v>
          </cell>
          <cell r="J269">
            <v>11762.451318308478</v>
          </cell>
          <cell r="K269">
            <v>11782.899418669957</v>
          </cell>
          <cell r="L269">
            <v>11689.897627932358</v>
          </cell>
          <cell r="M269">
            <v>11638.296588017689</v>
          </cell>
          <cell r="N269">
            <v>11629.553570417973</v>
          </cell>
          <cell r="O269">
            <v>11630.151443206661</v>
          </cell>
          <cell r="P269">
            <v>11443.49083653076</v>
          </cell>
          <cell r="Q269">
            <v>825.24750723524949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-71018.275420730133</v>
          </cell>
          <cell r="B270">
            <v>12118.922725690358</v>
          </cell>
          <cell r="C270">
            <v>13064.917360470366</v>
          </cell>
          <cell r="D270">
            <v>12740.788397384111</v>
          </cell>
          <cell r="E270">
            <v>12506.243681368043</v>
          </cell>
          <cell r="F270">
            <v>12270.05152364594</v>
          </cell>
          <cell r="G270">
            <v>12003.501857604855</v>
          </cell>
          <cell r="H270">
            <v>11931.566105312537</v>
          </cell>
          <cell r="I270">
            <v>11893.152588019952</v>
          </cell>
          <cell r="J270">
            <v>11696.318269900106</v>
          </cell>
          <cell r="K270">
            <v>11842.05030498524</v>
          </cell>
          <cell r="L270">
            <v>11729.922955161272</v>
          </cell>
          <cell r="M270">
            <v>11682.167971545343</v>
          </cell>
          <cell r="N270">
            <v>11698.936288715257</v>
          </cell>
          <cell r="O270">
            <v>11453.250236433545</v>
          </cell>
          <cell r="P270">
            <v>11371.702547678353</v>
          </cell>
          <cell r="Q270">
            <v>814.55121176560624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-64023.465799923739</v>
          </cell>
          <cell r="B271">
            <v>12086.811266465611</v>
          </cell>
          <cell r="C271">
            <v>12899.266881926873</v>
          </cell>
          <cell r="D271">
            <v>12813.486561728609</v>
          </cell>
          <cell r="E271">
            <v>12281.675961784229</v>
          </cell>
          <cell r="F271">
            <v>12143.369587608948</v>
          </cell>
          <cell r="G271">
            <v>12015.055492871661</v>
          </cell>
          <cell r="H271">
            <v>11776.656684744021</v>
          </cell>
          <cell r="I271">
            <v>11809.562446687005</v>
          </cell>
          <cell r="J271">
            <v>11553.592104375432</v>
          </cell>
          <cell r="K271">
            <v>11555.874113123346</v>
          </cell>
          <cell r="L271">
            <v>11651.786409516793</v>
          </cell>
          <cell r="M271">
            <v>11429.44400009243</v>
          </cell>
          <cell r="N271">
            <v>11614.877545135287</v>
          </cell>
          <cell r="O271">
            <v>11291.167294655676</v>
          </cell>
          <cell r="P271">
            <v>11288.35960801554</v>
          </cell>
          <cell r="Q271">
            <v>734.32354333880528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-74922.13290521974</v>
          </cell>
          <cell r="B272">
            <v>12149.762066375042</v>
          </cell>
          <cell r="C272">
            <v>13145.890001576005</v>
          </cell>
          <cell r="D272">
            <v>12931.953694480198</v>
          </cell>
          <cell r="E272">
            <v>12602.301837585233</v>
          </cell>
          <cell r="F272">
            <v>12339.207647812893</v>
          </cell>
          <cell r="G272">
            <v>12163.823383065434</v>
          </cell>
          <cell r="H272">
            <v>12003.226671276943</v>
          </cell>
          <cell r="I272">
            <v>11993.546071674275</v>
          </cell>
          <cell r="J272">
            <v>11883.584575479563</v>
          </cell>
          <cell r="K272">
            <v>11903.598304652189</v>
          </cell>
          <cell r="L272">
            <v>11966.240889055509</v>
          </cell>
          <cell r="M272">
            <v>11749.775635553295</v>
          </cell>
          <cell r="N272">
            <v>11536.237548960245</v>
          </cell>
          <cell r="O272">
            <v>11516.488848490013</v>
          </cell>
          <cell r="P272">
            <v>11592.522069805502</v>
          </cell>
          <cell r="Q272">
            <v>859.32689556970831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-72224.470251232604</v>
          </cell>
          <cell r="B273">
            <v>12113.54343893005</v>
          </cell>
          <cell r="C273">
            <v>13163.143689913695</v>
          </cell>
          <cell r="D273">
            <v>12919.207368371917</v>
          </cell>
          <cell r="E273">
            <v>12649.038533729337</v>
          </cell>
          <cell r="F273">
            <v>12211.271948426336</v>
          </cell>
          <cell r="G273">
            <v>12099.949144662487</v>
          </cell>
          <cell r="H273">
            <v>11881.78226076104</v>
          </cell>
          <cell r="I273">
            <v>11924.162896597769</v>
          </cell>
          <cell r="J273">
            <v>11772.349597678671</v>
          </cell>
          <cell r="K273">
            <v>11665.69060334899</v>
          </cell>
          <cell r="L273">
            <v>11770.007845929686</v>
          </cell>
          <cell r="M273">
            <v>11693.914833397541</v>
          </cell>
          <cell r="N273">
            <v>11689.747010693907</v>
          </cell>
          <cell r="O273">
            <v>11567.37142056982</v>
          </cell>
          <cell r="P273">
            <v>11664.979700826145</v>
          </cell>
          <cell r="Q273">
            <v>828.38578399353742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-67757.629943079141</v>
          </cell>
          <cell r="B274">
            <v>12148.247038424917</v>
          </cell>
          <cell r="C274">
            <v>13091.133060365362</v>
          </cell>
          <cell r="D274">
            <v>12703.840727525934</v>
          </cell>
          <cell r="E274">
            <v>12536.575322979834</v>
          </cell>
          <cell r="F274">
            <v>12163.046010241418</v>
          </cell>
          <cell r="G274">
            <v>11851.349121102798</v>
          </cell>
          <cell r="H274">
            <v>11800.706855151706</v>
          </cell>
          <cell r="I274">
            <v>11768.868329690184</v>
          </cell>
          <cell r="J274">
            <v>11731.073273154654</v>
          </cell>
          <cell r="K274">
            <v>11565.152098357186</v>
          </cell>
          <cell r="L274">
            <v>11463.134659032352</v>
          </cell>
          <cell r="M274">
            <v>11502.141885539091</v>
          </cell>
          <cell r="N274">
            <v>11404.687947046617</v>
          </cell>
          <cell r="O274">
            <v>11409.291455867506</v>
          </cell>
          <cell r="P274">
            <v>11420.792839548345</v>
          </cell>
          <cell r="Q274">
            <v>777.15291239514045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-72691.064806380804</v>
          </cell>
          <cell r="B275">
            <v>12175.449331182816</v>
          </cell>
          <cell r="C275">
            <v>13434.887125005655</v>
          </cell>
          <cell r="D275">
            <v>12891.622669312339</v>
          </cell>
          <cell r="E275">
            <v>12784.379381989071</v>
          </cell>
          <cell r="F275">
            <v>12415.155194262323</v>
          </cell>
          <cell r="G275">
            <v>11981.203674551769</v>
          </cell>
          <cell r="H275">
            <v>11830.850586421973</v>
          </cell>
          <cell r="I275">
            <v>11797.736901929293</v>
          </cell>
          <cell r="J275">
            <v>11883.725723802327</v>
          </cell>
          <cell r="K275">
            <v>11746.984279055592</v>
          </cell>
          <cell r="L275">
            <v>11747.900175475377</v>
          </cell>
          <cell r="M275">
            <v>11616.163155494338</v>
          </cell>
          <cell r="N275">
            <v>11520.017783460582</v>
          </cell>
          <cell r="O275">
            <v>11676.738269659443</v>
          </cell>
          <cell r="P275">
            <v>11597.106885675814</v>
          </cell>
          <cell r="Q275">
            <v>833.73743690326512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-66461.168267755391</v>
          </cell>
          <cell r="B276">
            <v>11977.530716974805</v>
          </cell>
          <cell r="C276">
            <v>13118.775842753432</v>
          </cell>
          <cell r="D276">
            <v>12648.49114595541</v>
          </cell>
          <cell r="E276">
            <v>12370.315927684576</v>
          </cell>
          <cell r="F276">
            <v>12109.182268919436</v>
          </cell>
          <cell r="G276">
            <v>11823.355141132854</v>
          </cell>
          <cell r="H276">
            <v>11784.514255468446</v>
          </cell>
          <cell r="I276">
            <v>11818.273747424733</v>
          </cell>
          <cell r="J276">
            <v>11804.508432052859</v>
          </cell>
          <cell r="K276">
            <v>11634.268034944471</v>
          </cell>
          <cell r="L276">
            <v>11548.865015396721</v>
          </cell>
          <cell r="M276">
            <v>11605.011551725645</v>
          </cell>
          <cell r="N276">
            <v>11480.705124667795</v>
          </cell>
          <cell r="O276">
            <v>11376.191840284981</v>
          </cell>
          <cell r="P276">
            <v>11456.418075341469</v>
          </cell>
          <cell r="Q276">
            <v>762.28301556384713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-71479.78524072087</v>
          </cell>
          <cell r="B277">
            <v>11928.165541939779</v>
          </cell>
          <cell r="C277">
            <v>13092.221235358105</v>
          </cell>
          <cell r="D277">
            <v>12836.432050039675</v>
          </cell>
          <cell r="E277">
            <v>12483.124686774165</v>
          </cell>
          <cell r="F277">
            <v>12154.660181636837</v>
          </cell>
          <cell r="G277">
            <v>11999.466290512664</v>
          </cell>
          <cell r="H277">
            <v>11836.310384710145</v>
          </cell>
          <cell r="I277">
            <v>11924.404157527615</v>
          </cell>
          <cell r="J277">
            <v>11741.167179247237</v>
          </cell>
          <cell r="K277">
            <v>11815.243529561783</v>
          </cell>
          <cell r="L277">
            <v>11631.812590288548</v>
          </cell>
          <cell r="M277">
            <v>11628.401974856035</v>
          </cell>
          <cell r="N277">
            <v>11654.986085579301</v>
          </cell>
          <cell r="O277">
            <v>11562.476670986372</v>
          </cell>
          <cell r="P277">
            <v>11307.535109857945</v>
          </cell>
          <cell r="Q277">
            <v>819.84454479697195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-62677.1824598858</v>
          </cell>
          <cell r="B278">
            <v>11831.130396247951</v>
          </cell>
          <cell r="C278">
            <v>12841.813053009027</v>
          </cell>
          <cell r="D278">
            <v>12544.85124109666</v>
          </cell>
          <cell r="E278">
            <v>12219.472048882453</v>
          </cell>
          <cell r="F278">
            <v>12052.793915879642</v>
          </cell>
          <cell r="G278">
            <v>11822.570941241089</v>
          </cell>
          <cell r="H278">
            <v>11803.12406285338</v>
          </cell>
          <cell r="I278">
            <v>11706.936248677208</v>
          </cell>
          <cell r="J278">
            <v>11666.664867058626</v>
          </cell>
          <cell r="K278">
            <v>11599.791099988237</v>
          </cell>
          <cell r="L278">
            <v>11595.06754253956</v>
          </cell>
          <cell r="M278">
            <v>11594.485145373139</v>
          </cell>
          <cell r="N278">
            <v>11387.493803807061</v>
          </cell>
          <cell r="O278">
            <v>11509.603799562392</v>
          </cell>
          <cell r="P278">
            <v>11312.179168252544</v>
          </cell>
          <cell r="Q278">
            <v>718.88221194190612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-63843.63446831872</v>
          </cell>
          <cell r="B279">
            <v>11995.881872547721</v>
          </cell>
          <cell r="C279">
            <v>12871.735412956019</v>
          </cell>
          <cell r="D279">
            <v>12520.225573434254</v>
          </cell>
          <cell r="E279">
            <v>12417.611661028872</v>
          </cell>
          <cell r="F279">
            <v>12202.088531328116</v>
          </cell>
          <cell r="G279">
            <v>11848.86692341118</v>
          </cell>
          <cell r="H279">
            <v>11597.381564190477</v>
          </cell>
          <cell r="I279">
            <v>11672.759097142301</v>
          </cell>
          <cell r="J279">
            <v>11563.461652080252</v>
          </cell>
          <cell r="K279">
            <v>11531.393904074264</v>
          </cell>
          <cell r="L279">
            <v>11588.030709024173</v>
          </cell>
          <cell r="M279">
            <v>11532.685261537414</v>
          </cell>
          <cell r="N279">
            <v>11429.166149470115</v>
          </cell>
          <cell r="O279">
            <v>11415.314277080666</v>
          </cell>
          <cell r="P279">
            <v>11375.832523338007</v>
          </cell>
          <cell r="Q279">
            <v>732.26094989782825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-73866.381314595405</v>
          </cell>
          <cell r="B280">
            <v>12138.48631996798</v>
          </cell>
          <cell r="C280">
            <v>13319.528691829582</v>
          </cell>
          <cell r="D280">
            <v>13026.554736503518</v>
          </cell>
          <cell r="E280">
            <v>12691.631977081553</v>
          </cell>
          <cell r="F280">
            <v>12254.57791434932</v>
          </cell>
          <cell r="G280">
            <v>12138.030026091081</v>
          </cell>
          <cell r="H280">
            <v>12032.780639246761</v>
          </cell>
          <cell r="I280">
            <v>12008.882139748261</v>
          </cell>
          <cell r="J280">
            <v>11767.995235367451</v>
          </cell>
          <cell r="K280">
            <v>11826.814326679418</v>
          </cell>
          <cell r="L280">
            <v>11796.514852347138</v>
          </cell>
          <cell r="M280">
            <v>11661.472314766801</v>
          </cell>
          <cell r="N280">
            <v>11643.088181133477</v>
          </cell>
          <cell r="O280">
            <v>11604.403370096607</v>
          </cell>
          <cell r="P280">
            <v>11490.799965862092</v>
          </cell>
          <cell r="Q280">
            <v>847.21784712588328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-73376.413002878631</v>
          </cell>
          <cell r="B281">
            <v>12180.282585528705</v>
          </cell>
          <cell r="C281">
            <v>13231.179982832604</v>
          </cell>
          <cell r="D281">
            <v>12938.545881047605</v>
          </cell>
          <cell r="E281">
            <v>12505.499240279405</v>
          </cell>
          <cell r="F281">
            <v>12229.168264714262</v>
          </cell>
          <cell r="G281">
            <v>12103.197441415439</v>
          </cell>
          <cell r="H281">
            <v>11983.885774621485</v>
          </cell>
          <cell r="I281">
            <v>11728.768879260821</v>
          </cell>
          <cell r="J281">
            <v>11721.397667853769</v>
          </cell>
          <cell r="K281">
            <v>11748.407341723316</v>
          </cell>
          <cell r="L281">
            <v>11682.101381369248</v>
          </cell>
          <cell r="M281">
            <v>11663.864636980081</v>
          </cell>
          <cell r="N281">
            <v>11543.102414892033</v>
          </cell>
          <cell r="O281">
            <v>11526.207570166051</v>
          </cell>
          <cell r="P281">
            <v>11385.850414254226</v>
          </cell>
          <cell r="Q281">
            <v>841.59810657781668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-63976.749651495717</v>
          </cell>
          <cell r="B282">
            <v>12018.951290544184</v>
          </cell>
          <cell r="C282">
            <v>12871.496441531355</v>
          </cell>
          <cell r="D282">
            <v>12627.773314484688</v>
          </cell>
          <cell r="E282">
            <v>12359.365635250468</v>
          </cell>
          <cell r="F282">
            <v>12239.031666008645</v>
          </cell>
          <cell r="G282">
            <v>11927.927249840539</v>
          </cell>
          <cell r="H282">
            <v>11695.827023541813</v>
          </cell>
          <cell r="I282">
            <v>11659.670628348753</v>
          </cell>
          <cell r="J282">
            <v>11653.161321008345</v>
          </cell>
          <cell r="K282">
            <v>11573.130318015144</v>
          </cell>
          <cell r="L282">
            <v>11507.238143499513</v>
          </cell>
          <cell r="M282">
            <v>11455.067873828553</v>
          </cell>
          <cell r="N282">
            <v>11436.837432776687</v>
          </cell>
          <cell r="O282">
            <v>11437.34434178047</v>
          </cell>
          <cell r="P282">
            <v>11305.065523422145</v>
          </cell>
          <cell r="Q282">
            <v>733.78772780279519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-62394.52099062247</v>
          </cell>
          <cell r="B283">
            <v>12060.7032430133</v>
          </cell>
          <cell r="C283">
            <v>12693.070994752321</v>
          </cell>
          <cell r="D283">
            <v>12416.317799672839</v>
          </cell>
          <cell r="E283">
            <v>12219.540662017258</v>
          </cell>
          <cell r="F283">
            <v>11953.965075778146</v>
          </cell>
          <cell r="G283">
            <v>11811.64721669276</v>
          </cell>
          <cell r="H283">
            <v>11814.555791382827</v>
          </cell>
          <cell r="I283">
            <v>11640.10405313615</v>
          </cell>
          <cell r="J283">
            <v>11580.375055751547</v>
          </cell>
          <cell r="K283">
            <v>11539.773042991366</v>
          </cell>
          <cell r="L283">
            <v>11380.159471107345</v>
          </cell>
          <cell r="M283">
            <v>11538.202287071046</v>
          </cell>
          <cell r="N283">
            <v>11305.122270141708</v>
          </cell>
          <cell r="O283">
            <v>11325.413190184485</v>
          </cell>
          <cell r="P283">
            <v>11367.635795742986</v>
          </cell>
          <cell r="Q283">
            <v>715.6401979540434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-74256.744088314823</v>
          </cell>
          <cell r="B284">
            <v>12389.990086349811</v>
          </cell>
          <cell r="C284">
            <v>13193.771837314207</v>
          </cell>
          <cell r="D284">
            <v>12978.824341783307</v>
          </cell>
          <cell r="E284">
            <v>12722.988224939554</v>
          </cell>
          <cell r="F284">
            <v>12332.862792436055</v>
          </cell>
          <cell r="G284">
            <v>12124.974605720021</v>
          </cell>
          <cell r="H284">
            <v>11900.689844396029</v>
          </cell>
          <cell r="I284">
            <v>11906.235887575702</v>
          </cell>
          <cell r="J284">
            <v>11884.043853189443</v>
          </cell>
          <cell r="K284">
            <v>11754.137344017403</v>
          </cell>
          <cell r="L284">
            <v>11695.989094244722</v>
          </cell>
          <cell r="M284">
            <v>11672.248727737346</v>
          </cell>
          <cell r="N284">
            <v>11762.698100344816</v>
          </cell>
          <cell r="O284">
            <v>11738.172804004229</v>
          </cell>
          <cell r="P284">
            <v>11582.934435266376</v>
          </cell>
          <cell r="Q284">
            <v>851.69515199533566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-69102.727453626096</v>
          </cell>
          <cell r="B285">
            <v>12051.222574626659</v>
          </cell>
          <cell r="C285">
            <v>13071.21312153796</v>
          </cell>
          <cell r="D285">
            <v>12886.008710899303</v>
          </cell>
          <cell r="E285">
            <v>12613.394338639728</v>
          </cell>
          <cell r="F285">
            <v>12283.421951024175</v>
          </cell>
          <cell r="G285">
            <v>11921.279364149777</v>
          </cell>
          <cell r="H285">
            <v>11815.658356920512</v>
          </cell>
          <cell r="I285">
            <v>11731.425302540632</v>
          </cell>
          <cell r="J285">
            <v>11676.11513965694</v>
          </cell>
          <cell r="K285">
            <v>11537.732001546008</v>
          </cell>
          <cell r="L285">
            <v>11661.352497405038</v>
          </cell>
          <cell r="M285">
            <v>11537.532488589048</v>
          </cell>
          <cell r="N285">
            <v>11604.463645965639</v>
          </cell>
          <cell r="O285">
            <v>11520.01251942805</v>
          </cell>
          <cell r="P285">
            <v>11388.230746435571</v>
          </cell>
          <cell r="Q285">
            <v>792.58064280210988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-69881.909908634567</v>
          </cell>
          <cell r="B286">
            <v>12161.582131055542</v>
          </cell>
          <cell r="C286">
            <v>13145.363137806302</v>
          </cell>
          <cell r="D286">
            <v>12853.316875754808</v>
          </cell>
          <cell r="E286">
            <v>12537.778748631952</v>
          </cell>
          <cell r="F286">
            <v>12316.025927737865</v>
          </cell>
          <cell r="G286">
            <v>11929.407851244137</v>
          </cell>
          <cell r="H286">
            <v>11870.528879925281</v>
          </cell>
          <cell r="I286">
            <v>11889.178629306443</v>
          </cell>
          <cell r="J286">
            <v>11845.076224046541</v>
          </cell>
          <cell r="K286">
            <v>11599.582559236875</v>
          </cell>
          <cell r="L286">
            <v>11822.354334573713</v>
          </cell>
          <cell r="M286">
            <v>11578.374297083563</v>
          </cell>
          <cell r="N286">
            <v>11463.709255258411</v>
          </cell>
          <cell r="O286">
            <v>11548.411916011108</v>
          </cell>
          <cell r="P286">
            <v>11536.872382971083</v>
          </cell>
          <cell r="Q286">
            <v>801.51755388807499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-64029.928083359235</v>
          </cell>
          <cell r="B287">
            <v>12039.041938404644</v>
          </cell>
          <cell r="C287">
            <v>12942.504103493438</v>
          </cell>
          <cell r="D287">
            <v>12667.938216452509</v>
          </cell>
          <cell r="E287">
            <v>12293.247800159681</v>
          </cell>
          <cell r="F287">
            <v>12056.814003387135</v>
          </cell>
          <cell r="G287">
            <v>12034.49008133246</v>
          </cell>
          <cell r="H287">
            <v>11720.499614733882</v>
          </cell>
          <cell r="I287">
            <v>11725.225290877941</v>
          </cell>
          <cell r="J287">
            <v>11702.394016655375</v>
          </cell>
          <cell r="K287">
            <v>11495.302850666114</v>
          </cell>
          <cell r="L287">
            <v>11465.121942210619</v>
          </cell>
          <cell r="M287">
            <v>11486.638526422052</v>
          </cell>
          <cell r="N287">
            <v>11303.064823308958</v>
          </cell>
          <cell r="O287">
            <v>11300.20920918187</v>
          </cell>
          <cell r="P287">
            <v>11187.946988163993</v>
          </cell>
          <cell r="Q287">
            <v>734.39766314489702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-62926.297690740925</v>
          </cell>
          <cell r="B288">
            <v>11953.654291621167</v>
          </cell>
          <cell r="C288">
            <v>12768.59505093689</v>
          </cell>
          <cell r="D288">
            <v>12545.220636837863</v>
          </cell>
          <cell r="E288">
            <v>12395.495944300896</v>
          </cell>
          <cell r="F288">
            <v>12077.290097984298</v>
          </cell>
          <cell r="G288">
            <v>11873.586781184866</v>
          </cell>
          <cell r="H288">
            <v>11730.875234796862</v>
          </cell>
          <cell r="I288">
            <v>11654.929971098059</v>
          </cell>
          <cell r="J288">
            <v>11571.875533316106</v>
          </cell>
          <cell r="K288">
            <v>11631.123167778533</v>
          </cell>
          <cell r="L288">
            <v>11700.958759548868</v>
          </cell>
          <cell r="M288">
            <v>11564.547736244778</v>
          </cell>
          <cell r="N288">
            <v>11364.684969172185</v>
          </cell>
          <cell r="O288">
            <v>11505.533919099358</v>
          </cell>
          <cell r="P288">
            <v>11276.092894878095</v>
          </cell>
          <cell r="Q288">
            <v>721.7394639937221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-73058.272460223307</v>
          </cell>
          <cell r="B289">
            <v>12175.610889480249</v>
          </cell>
          <cell r="C289">
            <v>13264.252180223479</v>
          </cell>
          <cell r="D289">
            <v>12969.040761553508</v>
          </cell>
          <cell r="E289">
            <v>12639.393056312565</v>
          </cell>
          <cell r="F289">
            <v>12316.844418589619</v>
          </cell>
          <cell r="G289">
            <v>12204.119106074546</v>
          </cell>
          <cell r="H289">
            <v>12080.047246683249</v>
          </cell>
          <cell r="I289">
            <v>11885.256398848051</v>
          </cell>
          <cell r="J289">
            <v>11836.035159790148</v>
          </cell>
          <cell r="K289">
            <v>11759.162412998117</v>
          </cell>
          <cell r="L289">
            <v>11780.454764708298</v>
          </cell>
          <cell r="M289">
            <v>11765.564110795065</v>
          </cell>
          <cell r="N289">
            <v>11563.786579967255</v>
          </cell>
          <cell r="O289">
            <v>11500.199521604614</v>
          </cell>
          <cell r="P289">
            <v>11506.153316897666</v>
          </cell>
          <cell r="Q289">
            <v>837.94916180977725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-67153.013662152473</v>
          </cell>
          <cell r="B290">
            <v>12034.32310363634</v>
          </cell>
          <cell r="C290">
            <v>13122.788437256182</v>
          </cell>
          <cell r="D290">
            <v>12788.650003672443</v>
          </cell>
          <cell r="E290">
            <v>12537.873244396273</v>
          </cell>
          <cell r="F290">
            <v>12337.72260729158</v>
          </cell>
          <cell r="G290">
            <v>12003.738012449599</v>
          </cell>
          <cell r="H290">
            <v>11799.745119674997</v>
          </cell>
          <cell r="I290">
            <v>11747.059985183245</v>
          </cell>
          <cell r="J290">
            <v>11677.66311802981</v>
          </cell>
          <cell r="K290">
            <v>11609.491104058361</v>
          </cell>
          <cell r="L290">
            <v>11686.915063705161</v>
          </cell>
          <cell r="M290">
            <v>11611.997290936808</v>
          </cell>
          <cell r="N290">
            <v>11448.094508629747</v>
          </cell>
          <cell r="O290">
            <v>11394.31457969156</v>
          </cell>
          <cell r="P290">
            <v>11501.430414061344</v>
          </cell>
          <cell r="Q290">
            <v>770.2182054994239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-66336.195574522106</v>
          </cell>
          <cell r="B291">
            <v>12019.643113252987</v>
          </cell>
          <cell r="C291">
            <v>13042.028630804762</v>
          </cell>
          <cell r="D291">
            <v>12711.552567167273</v>
          </cell>
          <cell r="E291">
            <v>12504.288937677338</v>
          </cell>
          <cell r="F291">
            <v>12134.453637122468</v>
          </cell>
          <cell r="G291">
            <v>12007.409963640761</v>
          </cell>
          <cell r="H291">
            <v>11781.963652146234</v>
          </cell>
          <cell r="I291">
            <v>11825.011093836923</v>
          </cell>
          <cell r="J291">
            <v>11796.494726131234</v>
          </cell>
          <cell r="K291">
            <v>11621.256944517758</v>
          </cell>
          <cell r="L291">
            <v>11580.593465391034</v>
          </cell>
          <cell r="M291">
            <v>11752.980133356778</v>
          </cell>
          <cell r="N291">
            <v>11539.408691861125</v>
          </cell>
          <cell r="O291">
            <v>11467.310475069573</v>
          </cell>
          <cell r="P291">
            <v>11403.824053414239</v>
          </cell>
          <cell r="Q291">
            <v>760.84962876153861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-62087.460372674956</v>
          </cell>
          <cell r="B292">
            <v>12034.718146218698</v>
          </cell>
          <cell r="C292">
            <v>12870.004380556296</v>
          </cell>
          <cell r="D292">
            <v>12392.889216031484</v>
          </cell>
          <cell r="E292">
            <v>12210.789055375</v>
          </cell>
          <cell r="F292">
            <v>12001.057921581851</v>
          </cell>
          <cell r="G292">
            <v>11739.385797283969</v>
          </cell>
          <cell r="H292">
            <v>11758.442005955789</v>
          </cell>
          <cell r="I292">
            <v>11525.932594215832</v>
          </cell>
          <cell r="J292">
            <v>11599.518649022099</v>
          </cell>
          <cell r="K292">
            <v>11466.408639390038</v>
          </cell>
          <cell r="L292">
            <v>11533.148686423239</v>
          </cell>
          <cell r="M292">
            <v>11552.811139601228</v>
          </cell>
          <cell r="N292">
            <v>11367.334003647997</v>
          </cell>
          <cell r="O292">
            <v>11327.545054030415</v>
          </cell>
          <cell r="P292">
            <v>11342.612689756517</v>
          </cell>
          <cell r="Q292">
            <v>712.11833549043251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-65490.994827920098</v>
          </cell>
          <cell r="B293">
            <v>12044.89185409299</v>
          </cell>
          <cell r="C293">
            <v>13026.993244788697</v>
          </cell>
          <cell r="D293">
            <v>12561.424208319571</v>
          </cell>
          <cell r="E293">
            <v>12462.782440500385</v>
          </cell>
          <cell r="F293">
            <v>12234.082113522709</v>
          </cell>
          <cell r="G293">
            <v>12035.495393848945</v>
          </cell>
          <cell r="H293">
            <v>11781.466035981106</v>
          </cell>
          <cell r="I293">
            <v>11710.284715005213</v>
          </cell>
          <cell r="J293">
            <v>11768.135983614357</v>
          </cell>
          <cell r="K293">
            <v>11623.501764867215</v>
          </cell>
          <cell r="L293">
            <v>11617.270751875847</v>
          </cell>
          <cell r="M293">
            <v>11543.983489933638</v>
          </cell>
          <cell r="N293">
            <v>11362.466466529921</v>
          </cell>
          <cell r="O293">
            <v>11505.22667747187</v>
          </cell>
          <cell r="P293">
            <v>11281.937712783414</v>
          </cell>
          <cell r="Q293">
            <v>751.15551427831224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-75638.798094223617</v>
          </cell>
          <cell r="B294">
            <v>12133.452093996822</v>
          </cell>
          <cell r="C294">
            <v>13271.328687273539</v>
          </cell>
          <cell r="D294">
            <v>12959.654544769</v>
          </cell>
          <cell r="E294">
            <v>12667.965783230262</v>
          </cell>
          <cell r="F294">
            <v>12351.310413966574</v>
          </cell>
          <cell r="G294">
            <v>12094.615173260239</v>
          </cell>
          <cell r="H294">
            <v>12233.955560688319</v>
          </cell>
          <cell r="I294">
            <v>11839.11479335854</v>
          </cell>
          <cell r="J294">
            <v>11928.647994661169</v>
          </cell>
          <cell r="K294">
            <v>11832.425490685026</v>
          </cell>
          <cell r="L294">
            <v>11926.085554997957</v>
          </cell>
          <cell r="M294">
            <v>11775.162875621621</v>
          </cell>
          <cell r="N294">
            <v>11620.673848139282</v>
          </cell>
          <cell r="O294">
            <v>11645.941404547682</v>
          </cell>
          <cell r="P294">
            <v>11613.385381049717</v>
          </cell>
          <cell r="Q294">
            <v>867.54675862150714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-65704.348792705845</v>
          </cell>
          <cell r="B295">
            <v>12018.818866282805</v>
          </cell>
          <cell r="C295">
            <v>12979.578070822761</v>
          </cell>
          <cell r="D295">
            <v>12683.388752959821</v>
          </cell>
          <cell r="E295">
            <v>12391.342278530983</v>
          </cell>
          <cell r="F295">
            <v>12100.746348759407</v>
          </cell>
          <cell r="G295">
            <v>11811.682087496583</v>
          </cell>
          <cell r="H295">
            <v>11682.511239944879</v>
          </cell>
          <cell r="I295">
            <v>11794.403426400764</v>
          </cell>
          <cell r="J295">
            <v>11617.480614887383</v>
          </cell>
          <cell r="K295">
            <v>11519.399943621882</v>
          </cell>
          <cell r="L295">
            <v>11524.911055724046</v>
          </cell>
          <cell r="M295">
            <v>11471.707395182817</v>
          </cell>
          <cell r="N295">
            <v>11486.472783571659</v>
          </cell>
          <cell r="O295">
            <v>11364.485007836653</v>
          </cell>
          <cell r="P295">
            <v>11352.518879655636</v>
          </cell>
          <cell r="Q295">
            <v>753.60259891281885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-66330.977076408904</v>
          </cell>
          <cell r="B296">
            <v>12146.747939805016</v>
          </cell>
          <cell r="C296">
            <v>12891.415116639946</v>
          </cell>
          <cell r="D296">
            <v>12699.793785394475</v>
          </cell>
          <cell r="E296">
            <v>12500.61004761454</v>
          </cell>
          <cell r="F296">
            <v>12131.212684415543</v>
          </cell>
          <cell r="G296">
            <v>11953.184902870204</v>
          </cell>
          <cell r="H296">
            <v>11817.570809290464</v>
          </cell>
          <cell r="I296">
            <v>11694.799894096848</v>
          </cell>
          <cell r="J296">
            <v>11790.821336990997</v>
          </cell>
          <cell r="K296">
            <v>11759.97593962885</v>
          </cell>
          <cell r="L296">
            <v>11509.359781537756</v>
          </cell>
          <cell r="M296">
            <v>11484.759490469936</v>
          </cell>
          <cell r="N296">
            <v>11454.944661076495</v>
          </cell>
          <cell r="O296">
            <v>11271.799450736155</v>
          </cell>
          <cell r="P296">
            <v>11520.559086837427</v>
          </cell>
          <cell r="Q296">
            <v>760.78977467557945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-63194.179692563681</v>
          </cell>
          <cell r="B297">
            <v>11855.477162281266</v>
          </cell>
          <cell r="C297">
            <v>12963.6820687584</v>
          </cell>
          <cell r="D297">
            <v>12576.458253890432</v>
          </cell>
          <cell r="E297">
            <v>12409.126118431079</v>
          </cell>
          <cell r="F297">
            <v>12146.406218319353</v>
          </cell>
          <cell r="G297">
            <v>11822.846088188257</v>
          </cell>
          <cell r="H297">
            <v>11797.777765099612</v>
          </cell>
          <cell r="I297">
            <v>11615.334877036019</v>
          </cell>
          <cell r="J297">
            <v>11517.424890419101</v>
          </cell>
          <cell r="K297">
            <v>11425.459003778768</v>
          </cell>
          <cell r="L297">
            <v>11748.099227006926</v>
          </cell>
          <cell r="M297">
            <v>11657.932088658892</v>
          </cell>
          <cell r="N297">
            <v>11426.319519775598</v>
          </cell>
          <cell r="O297">
            <v>11215.533559934753</v>
          </cell>
          <cell r="P297">
            <v>11243.703750654655</v>
          </cell>
          <cell r="Q297">
            <v>724.81196340182828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-72021.760244901176</v>
          </cell>
          <cell r="B298">
            <v>12079.506322800364</v>
          </cell>
          <cell r="C298">
            <v>13087.820262529249</v>
          </cell>
          <cell r="D298">
            <v>12916.87041752042</v>
          </cell>
          <cell r="E298">
            <v>12617.002502109975</v>
          </cell>
          <cell r="F298">
            <v>12409.563728011115</v>
          </cell>
          <cell r="G298">
            <v>12104.577137524328</v>
          </cell>
          <cell r="H298">
            <v>11943.383193480764</v>
          </cell>
          <cell r="I298">
            <v>11786.957355816285</v>
          </cell>
          <cell r="J298">
            <v>11904.297179136775</v>
          </cell>
          <cell r="K298">
            <v>11740.594581854893</v>
          </cell>
          <cell r="L298">
            <v>11690.431032807039</v>
          </cell>
          <cell r="M298">
            <v>11515.510285775696</v>
          </cell>
          <cell r="N298">
            <v>11713.075462840861</v>
          </cell>
          <cell r="O298">
            <v>11595.694437294962</v>
          </cell>
          <cell r="P298">
            <v>11510.805591229861</v>
          </cell>
          <cell r="Q298">
            <v>826.06078130491835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-67793.94721349419</v>
          </cell>
          <cell r="B299">
            <v>11979.077390364302</v>
          </cell>
          <cell r="C299">
            <v>13093.465000663844</v>
          </cell>
          <cell r="D299">
            <v>12652.029202283138</v>
          </cell>
          <cell r="E299">
            <v>12402.709546349804</v>
          </cell>
          <cell r="F299">
            <v>12256.109313656638</v>
          </cell>
          <cell r="G299">
            <v>11881.93683660333</v>
          </cell>
          <cell r="H299">
            <v>11696.760938958563</v>
          </cell>
          <cell r="I299">
            <v>11775.432437028256</v>
          </cell>
          <cell r="J299">
            <v>11660.134985041577</v>
          </cell>
          <cell r="K299">
            <v>11541.308090878458</v>
          </cell>
          <cell r="L299">
            <v>11639.19124224241</v>
          </cell>
          <cell r="M299">
            <v>11597.543958026621</v>
          </cell>
          <cell r="N299">
            <v>11536.584946694071</v>
          </cell>
          <cell r="O299">
            <v>11517.694846542188</v>
          </cell>
          <cell r="P299">
            <v>11434.081795687965</v>
          </cell>
          <cell r="Q299">
            <v>777.56945695989282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-66789.350322964296</v>
          </cell>
          <cell r="B300">
            <v>12155.923833716493</v>
          </cell>
          <cell r="C300">
            <v>13089.632699566057</v>
          </cell>
          <cell r="D300">
            <v>12860.909235491441</v>
          </cell>
          <cell r="E300">
            <v>12565.61953668583</v>
          </cell>
          <cell r="F300">
            <v>12175.462142298831</v>
          </cell>
          <cell r="G300">
            <v>11906.887988678985</v>
          </cell>
          <cell r="H300">
            <v>11730.665968495467</v>
          </cell>
          <cell r="I300">
            <v>11824.585092774005</v>
          </cell>
          <cell r="J300">
            <v>11851.761821040524</v>
          </cell>
          <cell r="K300">
            <v>11734.642991832367</v>
          </cell>
          <cell r="L300">
            <v>11581.019945824011</v>
          </cell>
          <cell r="M300">
            <v>11580.440152984012</v>
          </cell>
          <cell r="N300">
            <v>11512.793314074759</v>
          </cell>
          <cell r="O300">
            <v>11461.07115668201</v>
          </cell>
          <cell r="P300">
            <v>11478.024281264316</v>
          </cell>
          <cell r="Q300">
            <v>766.04713246427127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-71761.16682481076</v>
          </cell>
          <cell r="B301">
            <v>12159.052997379531</v>
          </cell>
          <cell r="C301">
            <v>13217.396405052532</v>
          </cell>
          <cell r="D301">
            <v>12879.546068428972</v>
          </cell>
          <cell r="E301">
            <v>12499.636512291854</v>
          </cell>
          <cell r="F301">
            <v>12279.790553275856</v>
          </cell>
          <cell r="G301">
            <v>11958.708574975462</v>
          </cell>
          <cell r="H301">
            <v>11949.346849208665</v>
          </cell>
          <cell r="I301">
            <v>11776.614029503718</v>
          </cell>
          <cell r="J301">
            <v>11868.830258405407</v>
          </cell>
          <cell r="K301">
            <v>11723.27244079809</v>
          </cell>
          <cell r="L301">
            <v>11665.731998607356</v>
          </cell>
          <cell r="M301">
            <v>11702.068928448209</v>
          </cell>
          <cell r="N301">
            <v>11569.780444210081</v>
          </cell>
          <cell r="O301">
            <v>11677.081537768474</v>
          </cell>
          <cell r="P301">
            <v>11480.692029943595</v>
          </cell>
          <cell r="Q301">
            <v>823.07187901384941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-66837.541509772433</v>
          </cell>
          <cell r="B302">
            <v>11940.622425715637</v>
          </cell>
          <cell r="C302">
            <v>12960.176543540789</v>
          </cell>
          <cell r="D302">
            <v>12727.453685621205</v>
          </cell>
          <cell r="E302">
            <v>12561.502100429054</v>
          </cell>
          <cell r="F302">
            <v>12117.277197546893</v>
          </cell>
          <cell r="G302">
            <v>12090.900737634896</v>
          </cell>
          <cell r="H302">
            <v>11623.63879599149</v>
          </cell>
          <cell r="I302">
            <v>11759.615321334399</v>
          </cell>
          <cell r="J302">
            <v>11722.427782167104</v>
          </cell>
          <cell r="K302">
            <v>11644.825376130335</v>
          </cell>
          <cell r="L302">
            <v>11550.409867180126</v>
          </cell>
          <cell r="M302">
            <v>11510.617762617492</v>
          </cell>
          <cell r="N302">
            <v>11397.906418442451</v>
          </cell>
          <cell r="O302">
            <v>11464.900700783903</v>
          </cell>
          <cell r="P302">
            <v>11343.628244830561</v>
          </cell>
          <cell r="Q302">
            <v>766.59986610048588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-71425.294239029885</v>
          </cell>
          <cell r="B303">
            <v>12124.655362672889</v>
          </cell>
          <cell r="C303">
            <v>13252.940931446326</v>
          </cell>
          <cell r="D303">
            <v>12857.52567300585</v>
          </cell>
          <cell r="E303">
            <v>12523.984019145137</v>
          </cell>
          <cell r="F303">
            <v>12265.886742326562</v>
          </cell>
          <cell r="G303">
            <v>12037.156080492578</v>
          </cell>
          <cell r="H303">
            <v>11886.685842091278</v>
          </cell>
          <cell r="I303">
            <v>11847.506636384653</v>
          </cell>
          <cell r="J303">
            <v>11912.690397341306</v>
          </cell>
          <cell r="K303">
            <v>11739.412951460901</v>
          </cell>
          <cell r="L303">
            <v>11705.047064285498</v>
          </cell>
          <cell r="M303">
            <v>11614.873195052447</v>
          </cell>
          <cell r="N303">
            <v>11572.96113869554</v>
          </cell>
          <cell r="O303">
            <v>11570.69058888904</v>
          </cell>
          <cell r="P303">
            <v>11450.961290630583</v>
          </cell>
          <cell r="Q303">
            <v>819.21955480397696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-72076.58477615405</v>
          </cell>
          <cell r="B304">
            <v>11982.167479998987</v>
          </cell>
          <cell r="C304">
            <v>13179.580635374536</v>
          </cell>
          <cell r="D304">
            <v>12829.815744869875</v>
          </cell>
          <cell r="E304">
            <v>12643.531760564993</v>
          </cell>
          <cell r="F304">
            <v>12250.716634485683</v>
          </cell>
          <cell r="G304">
            <v>12035.407814498863</v>
          </cell>
          <cell r="H304">
            <v>11931.534998026827</v>
          </cell>
          <cell r="I304">
            <v>11895.269870961838</v>
          </cell>
          <cell r="J304">
            <v>11816.39292586036</v>
          </cell>
          <cell r="K304">
            <v>11772.553478851642</v>
          </cell>
          <cell r="L304">
            <v>11705.677735406967</v>
          </cell>
          <cell r="M304">
            <v>11585.687769416527</v>
          </cell>
          <cell r="N304">
            <v>11668.297880432634</v>
          </cell>
          <cell r="O304">
            <v>11677.121640773412</v>
          </cell>
          <cell r="P304">
            <v>11551.097012792383</v>
          </cell>
          <cell r="Q304">
            <v>826.68959674857649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-65479.757016021649</v>
          </cell>
          <cell r="B305">
            <v>12022.708094508373</v>
          </cell>
          <cell r="C305">
            <v>12939.813097663038</v>
          </cell>
          <cell r="D305">
            <v>12567.932786840709</v>
          </cell>
          <cell r="E305">
            <v>12420.683578907432</v>
          </cell>
          <cell r="F305">
            <v>12079.027931052315</v>
          </cell>
          <cell r="G305">
            <v>11834.743579141639</v>
          </cell>
          <cell r="H305">
            <v>11726.916782118838</v>
          </cell>
          <cell r="I305">
            <v>11691.16491508203</v>
          </cell>
          <cell r="J305">
            <v>11614.789543346771</v>
          </cell>
          <cell r="K305">
            <v>11637.156312927731</v>
          </cell>
          <cell r="L305">
            <v>11758.340566824565</v>
          </cell>
          <cell r="M305">
            <v>11569.61878855569</v>
          </cell>
          <cell r="N305">
            <v>11534.627309538348</v>
          </cell>
          <cell r="O305">
            <v>11459.454374775903</v>
          </cell>
          <cell r="P305">
            <v>11298.558924406392</v>
          </cell>
          <cell r="Q305">
            <v>751.02662107096182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-62851.734268354128</v>
          </cell>
          <cell r="B306">
            <v>11866.317499068147</v>
          </cell>
          <cell r="C306">
            <v>12981.870246134084</v>
          </cell>
          <cell r="D306">
            <v>12593.019363373391</v>
          </cell>
          <cell r="E306">
            <v>12316.657639176865</v>
          </cell>
          <cell r="F306">
            <v>11919.230479180969</v>
          </cell>
          <cell r="G306">
            <v>11867.007695059358</v>
          </cell>
          <cell r="H306">
            <v>11686.280452839572</v>
          </cell>
          <cell r="I306">
            <v>11714.084431991778</v>
          </cell>
          <cell r="J306">
            <v>11564.71351241991</v>
          </cell>
          <cell r="K306">
            <v>11560.120528793464</v>
          </cell>
          <cell r="L306">
            <v>11611.982898926777</v>
          </cell>
          <cell r="M306">
            <v>11528.585774193896</v>
          </cell>
          <cell r="N306">
            <v>11330.549481836862</v>
          </cell>
          <cell r="O306">
            <v>11266.921613636361</v>
          </cell>
          <cell r="P306">
            <v>11337.277662383822</v>
          </cell>
          <cell r="Q306">
            <v>720.88425136431442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-72156.784311829499</v>
          </cell>
          <cell r="B307">
            <v>12087.570032232148</v>
          </cell>
          <cell r="C307">
            <v>13072.961472790401</v>
          </cell>
          <cell r="D307">
            <v>12873.495362993634</v>
          </cell>
          <cell r="E307">
            <v>12494.578222222426</v>
          </cell>
          <cell r="F307">
            <v>12187.732725589598</v>
          </cell>
          <cell r="G307">
            <v>12112.027010186719</v>
          </cell>
          <cell r="H307">
            <v>12018.253081610026</v>
          </cell>
          <cell r="I307">
            <v>11816.252559014381</v>
          </cell>
          <cell r="J307">
            <v>11780.418198681735</v>
          </cell>
          <cell r="K307">
            <v>11890.873973499187</v>
          </cell>
          <cell r="L307">
            <v>11815.060372901429</v>
          </cell>
          <cell r="M307">
            <v>11610.612927308997</v>
          </cell>
          <cell r="N307">
            <v>11693.25516440906</v>
          </cell>
          <cell r="O307">
            <v>11577.674302790569</v>
          </cell>
          <cell r="P307">
            <v>11618.411877015227</v>
          </cell>
          <cell r="Q307">
            <v>827.60945334295957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-63655.087758663612</v>
          </cell>
          <cell r="B308">
            <v>11847.794622880945</v>
          </cell>
          <cell r="C308">
            <v>12844.558576053692</v>
          </cell>
          <cell r="D308">
            <v>12595.641429570314</v>
          </cell>
          <cell r="E308">
            <v>12258.491600647019</v>
          </cell>
          <cell r="F308">
            <v>12097.583915245013</v>
          </cell>
          <cell r="G308">
            <v>11805.215547391166</v>
          </cell>
          <cell r="H308">
            <v>11730.633129815767</v>
          </cell>
          <cell r="I308">
            <v>11694.948086010845</v>
          </cell>
          <cell r="J308">
            <v>11780.448989422413</v>
          </cell>
          <cell r="K308">
            <v>11784.006613819505</v>
          </cell>
          <cell r="L308">
            <v>11603.263890726204</v>
          </cell>
          <cell r="M308">
            <v>11517.062027562251</v>
          </cell>
          <cell r="N308">
            <v>11388.825419332519</v>
          </cell>
          <cell r="O308">
            <v>11342.676420808115</v>
          </cell>
          <cell r="P308">
            <v>11318.540186653976</v>
          </cell>
          <cell r="Q308">
            <v>730.09839455676808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-70991.988744489849</v>
          </cell>
          <cell r="B309">
            <v>12190.454605230399</v>
          </cell>
          <cell r="C309">
            <v>13232.274976110499</v>
          </cell>
          <cell r="D309">
            <v>12783.087108416521</v>
          </cell>
          <cell r="E309">
            <v>12540.084188445669</v>
          </cell>
          <cell r="F309">
            <v>12396.267933022797</v>
          </cell>
          <cell r="G309">
            <v>12125.751298495703</v>
          </cell>
          <cell r="H309">
            <v>11819.611761957032</v>
          </cell>
          <cell r="I309">
            <v>11782.498852404162</v>
          </cell>
          <cell r="J309">
            <v>11792.243219937282</v>
          </cell>
          <cell r="K309">
            <v>11760.20185736122</v>
          </cell>
          <cell r="L309">
            <v>11670.325992626285</v>
          </cell>
          <cell r="M309">
            <v>11601.887639571451</v>
          </cell>
          <cell r="N309">
            <v>11539.536030446056</v>
          </cell>
          <cell r="O309">
            <v>11644.868738340148</v>
          </cell>
          <cell r="P309">
            <v>11537.488952354543</v>
          </cell>
          <cell r="Q309">
            <v>814.24971410380056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-71655.255788478651</v>
          </cell>
          <cell r="B310">
            <v>12181.743911693735</v>
          </cell>
          <cell r="C310">
            <v>13220.08847747354</v>
          </cell>
          <cell r="D310">
            <v>12803.378004450242</v>
          </cell>
          <cell r="E310">
            <v>12425.769145759188</v>
          </cell>
          <cell r="F310">
            <v>12156.612783924589</v>
          </cell>
          <cell r="G310">
            <v>11869.524102749367</v>
          </cell>
          <cell r="H310">
            <v>11887.955880583828</v>
          </cell>
          <cell r="I310">
            <v>11920.464913078711</v>
          </cell>
          <cell r="J310">
            <v>11790.633796668499</v>
          </cell>
          <cell r="K310">
            <v>11756.784840283213</v>
          </cell>
          <cell r="L310">
            <v>11820.909827678362</v>
          </cell>
          <cell r="M310">
            <v>11635.285630741353</v>
          </cell>
          <cell r="N310">
            <v>11589.510674885118</v>
          </cell>
          <cell r="O310">
            <v>11491.417367683225</v>
          </cell>
          <cell r="P310">
            <v>11579.818558744308</v>
          </cell>
          <cell r="Q310">
            <v>821.85712179153461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-68637.67712503564</v>
          </cell>
          <cell r="B311">
            <v>12160.055341991279</v>
          </cell>
          <cell r="C311">
            <v>13101.577785675072</v>
          </cell>
          <cell r="D311">
            <v>12756.136757375716</v>
          </cell>
          <cell r="E311">
            <v>12486.47239530389</v>
          </cell>
          <cell r="F311">
            <v>12248.652979486851</v>
          </cell>
          <cell r="G311">
            <v>11935.999782398609</v>
          </cell>
          <cell r="H311">
            <v>11779.465013893972</v>
          </cell>
          <cell r="I311">
            <v>11800.53500038661</v>
          </cell>
          <cell r="J311">
            <v>11871.452179627513</v>
          </cell>
          <cell r="K311">
            <v>11582.7587557111</v>
          </cell>
          <cell r="L311">
            <v>11723.642365728159</v>
          </cell>
          <cell r="M311">
            <v>11603.132470578432</v>
          </cell>
          <cell r="N311">
            <v>11501.018698879518</v>
          </cell>
          <cell r="O311">
            <v>11479.367111584022</v>
          </cell>
          <cell r="P311">
            <v>11490.723838169455</v>
          </cell>
          <cell r="Q311">
            <v>787.24670155330864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-74602.523609941141</v>
          </cell>
          <cell r="B312">
            <v>12043.071059729846</v>
          </cell>
          <cell r="C312">
            <v>13149.524178942109</v>
          </cell>
          <cell r="D312">
            <v>12956.598345756956</v>
          </cell>
          <cell r="E312">
            <v>12570.78961896995</v>
          </cell>
          <cell r="F312">
            <v>12459.060279366526</v>
          </cell>
          <cell r="G312">
            <v>12122.878788860377</v>
          </cell>
          <cell r="H312">
            <v>12073.393667376818</v>
          </cell>
          <cell r="I312">
            <v>11861.424649212229</v>
          </cell>
          <cell r="J312">
            <v>11870.229978478081</v>
          </cell>
          <cell r="K312">
            <v>11840.564220548615</v>
          </cell>
          <cell r="L312">
            <v>11889.132192007231</v>
          </cell>
          <cell r="M312">
            <v>11724.123487697281</v>
          </cell>
          <cell r="N312">
            <v>11658.640241691119</v>
          </cell>
          <cell r="O312">
            <v>11572.8048494379</v>
          </cell>
          <cell r="P312">
            <v>11670.43584506313</v>
          </cell>
          <cell r="Q312">
            <v>855.66110479658073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-71520.713584721423</v>
          </cell>
          <cell r="B313">
            <v>12129.720734537976</v>
          </cell>
          <cell r="C313">
            <v>13186.057075461562</v>
          </cell>
          <cell r="D313">
            <v>12790.320057551158</v>
          </cell>
          <cell r="E313">
            <v>12525.906540012398</v>
          </cell>
          <cell r="F313">
            <v>12266.446767913549</v>
          </cell>
          <cell r="G313">
            <v>11915.949052242935</v>
          </cell>
          <cell r="H313">
            <v>11919.126244363879</v>
          </cell>
          <cell r="I313">
            <v>11748.0386559824</v>
          </cell>
          <cell r="J313">
            <v>11885.609860238885</v>
          </cell>
          <cell r="K313">
            <v>11768.460780946798</v>
          </cell>
          <cell r="L313">
            <v>11698.524282891689</v>
          </cell>
          <cell r="M313">
            <v>11595.081087602095</v>
          </cell>
          <cell r="N313">
            <v>11488.828203537418</v>
          </cell>
          <cell r="O313">
            <v>11507.837101749985</v>
          </cell>
          <cell r="P313">
            <v>11629.467861375102</v>
          </cell>
          <cell r="Q313">
            <v>820.31397653132069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-72923.5968715528</v>
          </cell>
          <cell r="B314">
            <v>12176.430369589048</v>
          </cell>
          <cell r="C314">
            <v>13278.37140162564</v>
          </cell>
          <cell r="D314">
            <v>12824.365639875628</v>
          </cell>
          <cell r="E314">
            <v>12517.251969192846</v>
          </cell>
          <cell r="F314">
            <v>12245.085307957059</v>
          </cell>
          <cell r="G314">
            <v>12017.898964328218</v>
          </cell>
          <cell r="H314">
            <v>11887.162700708734</v>
          </cell>
          <cell r="I314">
            <v>11900.978972076933</v>
          </cell>
          <cell r="J314">
            <v>11735.148208180792</v>
          </cell>
          <cell r="K314">
            <v>11664.774792943406</v>
          </cell>
          <cell r="L314">
            <v>11793.491488365751</v>
          </cell>
          <cell r="M314">
            <v>11632.867010572339</v>
          </cell>
          <cell r="N314">
            <v>11667.009161639313</v>
          </cell>
          <cell r="O314">
            <v>11647.08509001544</v>
          </cell>
          <cell r="P314">
            <v>11551.480189746242</v>
          </cell>
          <cell r="Q314">
            <v>836.40448667796181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-68478.167151882386</v>
          </cell>
          <cell r="B315">
            <v>12063.720747569734</v>
          </cell>
          <cell r="C315">
            <v>13051.32491884099</v>
          </cell>
          <cell r="D315">
            <v>12715.979641108668</v>
          </cell>
          <cell r="E315">
            <v>12385.595943679107</v>
          </cell>
          <cell r="F315">
            <v>12076.91073481511</v>
          </cell>
          <cell r="G315">
            <v>11834.871964506958</v>
          </cell>
          <cell r="H315">
            <v>11779.081221622964</v>
          </cell>
          <cell r="I315">
            <v>11887.371342502385</v>
          </cell>
          <cell r="J315">
            <v>11793.578272920502</v>
          </cell>
          <cell r="K315">
            <v>11691.614015891748</v>
          </cell>
          <cell r="L315">
            <v>11671.5936273507</v>
          </cell>
          <cell r="M315">
            <v>11581.167623940642</v>
          </cell>
          <cell r="N315">
            <v>11507.381659361876</v>
          </cell>
          <cell r="O315">
            <v>11504.328027062133</v>
          </cell>
          <cell r="P315">
            <v>11335.97874460013</v>
          </cell>
          <cell r="Q315">
            <v>785.41718596523015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-72104.402479503493</v>
          </cell>
          <cell r="B316">
            <v>12133.673675265898</v>
          </cell>
          <cell r="C316">
            <v>13273.861818210011</v>
          </cell>
          <cell r="D316">
            <v>12840.973965422836</v>
          </cell>
          <cell r="E316">
            <v>12568.626948507419</v>
          </cell>
          <cell r="F316">
            <v>12316.557135643792</v>
          </cell>
          <cell r="G316">
            <v>12170.567619391812</v>
          </cell>
          <cell r="H316">
            <v>11977.197708424221</v>
          </cell>
          <cell r="I316">
            <v>11818.996533483212</v>
          </cell>
          <cell r="J316">
            <v>11734.349438418965</v>
          </cell>
          <cell r="K316">
            <v>11784.572109426828</v>
          </cell>
          <cell r="L316">
            <v>11661.699685286352</v>
          </cell>
          <cell r="M316">
            <v>11616.770835589177</v>
          </cell>
          <cell r="N316">
            <v>11587.906157155638</v>
          </cell>
          <cell r="O316">
            <v>11646.564377740695</v>
          </cell>
          <cell r="P316">
            <v>11531.770679931175</v>
          </cell>
          <cell r="Q316">
            <v>827.0086546789131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-71872.740738556138</v>
          </cell>
          <cell r="B317">
            <v>12161.208598572237</v>
          </cell>
          <cell r="C317">
            <v>13144.196188936583</v>
          </cell>
          <cell r="D317">
            <v>12785.427529850958</v>
          </cell>
          <cell r="E317">
            <v>12581.194477466324</v>
          </cell>
          <cell r="F317">
            <v>12275.830030589612</v>
          </cell>
          <cell r="G317">
            <v>12140.292297918566</v>
          </cell>
          <cell r="H317">
            <v>11841.253686669143</v>
          </cell>
          <cell r="I317">
            <v>11953.715450344727</v>
          </cell>
          <cell r="J317">
            <v>11798.214362948525</v>
          </cell>
          <cell r="K317">
            <v>11719.431888924963</v>
          </cell>
          <cell r="L317">
            <v>11698.348329378407</v>
          </cell>
          <cell r="M317">
            <v>11642.633469719942</v>
          </cell>
          <cell r="N317">
            <v>11662.133473361237</v>
          </cell>
          <cell r="O317">
            <v>11616.516044942517</v>
          </cell>
          <cell r="P317">
            <v>11433.366570914519</v>
          </cell>
          <cell r="Q317">
            <v>824.35158717494346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-70781.113463147121</v>
          </cell>
          <cell r="B318">
            <v>12070.203358746694</v>
          </cell>
          <cell r="C318">
            <v>13088.291112323401</v>
          </cell>
          <cell r="D318">
            <v>12776.434858506176</v>
          </cell>
          <cell r="E318">
            <v>12564.921586976467</v>
          </cell>
          <cell r="F318">
            <v>12241.668632118124</v>
          </cell>
          <cell r="G318">
            <v>11990.272835796173</v>
          </cell>
          <cell r="H318">
            <v>11862.213092797127</v>
          </cell>
          <cell r="I318">
            <v>11888.792508712999</v>
          </cell>
          <cell r="J318">
            <v>11761.907257105137</v>
          </cell>
          <cell r="K318">
            <v>11747.096780453538</v>
          </cell>
          <cell r="L318">
            <v>11788.394265582116</v>
          </cell>
          <cell r="M318">
            <v>11730.487232936779</v>
          </cell>
          <cell r="N318">
            <v>11594.87161283215</v>
          </cell>
          <cell r="O318">
            <v>11632.958758249846</v>
          </cell>
          <cell r="P318">
            <v>11479.566883779264</v>
          </cell>
          <cell r="Q318">
            <v>811.83105897691223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-70269.417917146086</v>
          </cell>
          <cell r="B319">
            <v>12078.510869845375</v>
          </cell>
          <cell r="C319">
            <v>13125.437651531935</v>
          </cell>
          <cell r="D319">
            <v>12771.604396955529</v>
          </cell>
          <cell r="E319">
            <v>12557.184869918772</v>
          </cell>
          <cell r="F319">
            <v>12219.047274115288</v>
          </cell>
          <cell r="G319">
            <v>11958.320191573552</v>
          </cell>
          <cell r="H319">
            <v>11798.182340415331</v>
          </cell>
          <cell r="I319">
            <v>11947.50640325926</v>
          </cell>
          <cell r="J319">
            <v>11907.186275967693</v>
          </cell>
          <cell r="K319">
            <v>11727.914357448779</v>
          </cell>
          <cell r="L319">
            <v>11645.72125757737</v>
          </cell>
          <cell r="M319">
            <v>11711.310240711551</v>
          </cell>
          <cell r="N319">
            <v>11512.592608099461</v>
          </cell>
          <cell r="O319">
            <v>11529.99356373738</v>
          </cell>
          <cell r="P319">
            <v>11398.978942140358</v>
          </cell>
          <cell r="Q319">
            <v>805.96211574249867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-74861.950352556043</v>
          </cell>
          <cell r="B320">
            <v>12124.400297129701</v>
          </cell>
          <cell r="C320">
            <v>13248.115054654809</v>
          </cell>
          <cell r="D320">
            <v>13030.235334994954</v>
          </cell>
          <cell r="E320">
            <v>12700.883299146684</v>
          </cell>
          <cell r="F320">
            <v>12345.110203699436</v>
          </cell>
          <cell r="G320">
            <v>12108.928104423685</v>
          </cell>
          <cell r="H320">
            <v>12050.895381927403</v>
          </cell>
          <cell r="I320">
            <v>11806.551779189183</v>
          </cell>
          <cell r="J320">
            <v>12014.633878464045</v>
          </cell>
          <cell r="K320">
            <v>11794.045572057908</v>
          </cell>
          <cell r="L320">
            <v>11814.400191483948</v>
          </cell>
          <cell r="M320">
            <v>11692.572362507293</v>
          </cell>
          <cell r="N320">
            <v>11616.444073447887</v>
          </cell>
          <cell r="O320">
            <v>11613.995647398013</v>
          </cell>
          <cell r="P320">
            <v>11561.58223627939</v>
          </cell>
          <cell r="Q320">
            <v>858.63662576367665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-67679.295194744744</v>
          </cell>
          <cell r="B321">
            <v>11974.484407213975</v>
          </cell>
          <cell r="C321">
            <v>13043.862908674731</v>
          </cell>
          <cell r="D321">
            <v>12732.944264537382</v>
          </cell>
          <cell r="E321">
            <v>12418.376866234365</v>
          </cell>
          <cell r="F321">
            <v>12124.447926810397</v>
          </cell>
          <cell r="G321">
            <v>11887.368932491365</v>
          </cell>
          <cell r="H321">
            <v>11715.556466320377</v>
          </cell>
          <cell r="I321">
            <v>11763.41840385152</v>
          </cell>
          <cell r="J321">
            <v>11737.327537705365</v>
          </cell>
          <cell r="K321">
            <v>11845.152400105657</v>
          </cell>
          <cell r="L321">
            <v>11613.072670612044</v>
          </cell>
          <cell r="M321">
            <v>11712.422475415387</v>
          </cell>
          <cell r="N321">
            <v>11752.444239635366</v>
          </cell>
          <cell r="O321">
            <v>11614.359893401099</v>
          </cell>
          <cell r="P321">
            <v>11518.315865221568</v>
          </cell>
          <cell r="Q321">
            <v>776.25444416564426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-64710.008873301558</v>
          </cell>
          <cell r="B322">
            <v>11919.303437514292</v>
          </cell>
          <cell r="C322">
            <v>13012.161105582392</v>
          </cell>
          <cell r="D322">
            <v>12758.652467063364</v>
          </cell>
          <cell r="E322">
            <v>12283.154844323435</v>
          </cell>
          <cell r="F322">
            <v>12032.007173906472</v>
          </cell>
          <cell r="G322">
            <v>11852.140775739865</v>
          </cell>
          <cell r="H322">
            <v>11802.92349502091</v>
          </cell>
          <cell r="I322">
            <v>11646.850842329884</v>
          </cell>
          <cell r="J322">
            <v>11612.113857453702</v>
          </cell>
          <cell r="K322">
            <v>11548.084293784465</v>
          </cell>
          <cell r="L322">
            <v>11570.830541322659</v>
          </cell>
          <cell r="M322">
            <v>11686.234354627724</v>
          </cell>
          <cell r="N322">
            <v>11338.133708474847</v>
          </cell>
          <cell r="O322">
            <v>11502.077170032309</v>
          </cell>
          <cell r="P322">
            <v>11317.842261481343</v>
          </cell>
          <cell r="Q322">
            <v>742.1979177732195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-65287.854058224635</v>
          </cell>
          <cell r="B323">
            <v>12005.946182208876</v>
          </cell>
          <cell r="C323">
            <v>12852.800708256917</v>
          </cell>
          <cell r="D323">
            <v>12699.133502436864</v>
          </cell>
          <cell r="E323">
            <v>12439.207683167169</v>
          </cell>
          <cell r="F323">
            <v>12141.878958169687</v>
          </cell>
          <cell r="G323">
            <v>11836.848056931289</v>
          </cell>
          <cell r="H323">
            <v>11805.243594370688</v>
          </cell>
          <cell r="I323">
            <v>11724.686135572472</v>
          </cell>
          <cell r="J323">
            <v>11576.308741689692</v>
          </cell>
          <cell r="K323">
            <v>11570.359299444088</v>
          </cell>
          <cell r="L323">
            <v>11442.88843280445</v>
          </cell>
          <cell r="M323">
            <v>11475.924729449478</v>
          </cell>
          <cell r="N323">
            <v>11299.103241601359</v>
          </cell>
          <cell r="O323">
            <v>11325.546565776913</v>
          </cell>
          <cell r="P323">
            <v>11417.177063815536</v>
          </cell>
          <cell r="Q323">
            <v>748.82557090621322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-68655.163889087344</v>
          </cell>
          <cell r="B324">
            <v>12000.574429305214</v>
          </cell>
          <cell r="C324">
            <v>13154.277191719422</v>
          </cell>
          <cell r="D324">
            <v>12735.695518514282</v>
          </cell>
          <cell r="E324">
            <v>12553.900633118494</v>
          </cell>
          <cell r="F324">
            <v>12147.501519521709</v>
          </cell>
          <cell r="G324">
            <v>11946.062779199216</v>
          </cell>
          <cell r="H324">
            <v>11762.045167479002</v>
          </cell>
          <cell r="I324">
            <v>11698.767669087269</v>
          </cell>
          <cell r="J324">
            <v>11717.820173777454</v>
          </cell>
          <cell r="K324">
            <v>11729.079636016273</v>
          </cell>
          <cell r="L324">
            <v>11611.513867301219</v>
          </cell>
          <cell r="M324">
            <v>11481.578441487876</v>
          </cell>
          <cell r="N324">
            <v>11571.437642010942</v>
          </cell>
          <cell r="O324">
            <v>11471.558131745071</v>
          </cell>
          <cell r="P324">
            <v>11465.613849368277</v>
          </cell>
          <cell r="Q324">
            <v>787.44726774227615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-69394.442251675966</v>
          </cell>
          <cell r="B325">
            <v>12057.078110611354</v>
          </cell>
          <cell r="C325">
            <v>13048.886941505834</v>
          </cell>
          <cell r="D325">
            <v>12705.717438040307</v>
          </cell>
          <cell r="E325">
            <v>12485.209569409453</v>
          </cell>
          <cell r="F325">
            <v>12234.435488983599</v>
          </cell>
          <cell r="G325">
            <v>12077.866119953933</v>
          </cell>
          <cell r="H325">
            <v>11811.178794940581</v>
          </cell>
          <cell r="I325">
            <v>11927.74156387079</v>
          </cell>
          <cell r="J325">
            <v>11731.360710401754</v>
          </cell>
          <cell r="K325">
            <v>12008.96143268684</v>
          </cell>
          <cell r="L325">
            <v>11678.998788262677</v>
          </cell>
          <cell r="M325">
            <v>11561.232053685144</v>
          </cell>
          <cell r="N325">
            <v>11430.205333276979</v>
          </cell>
          <cell r="O325">
            <v>11353.998854325122</v>
          </cell>
          <cell r="P325">
            <v>11471.603583098626</v>
          </cell>
          <cell r="Q325">
            <v>795.92649484982257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-64167.014826837469</v>
          </cell>
          <cell r="B326">
            <v>11994.565601429669</v>
          </cell>
          <cell r="C326">
            <v>12883.21391266257</v>
          </cell>
          <cell r="D326">
            <v>12599.186081864034</v>
          </cell>
          <cell r="E326">
            <v>12349.669322821248</v>
          </cell>
          <cell r="F326">
            <v>12214.323958183159</v>
          </cell>
          <cell r="G326">
            <v>11887.000603778064</v>
          </cell>
          <cell r="H326">
            <v>11781.362478874766</v>
          </cell>
          <cell r="I326">
            <v>11768.565928802505</v>
          </cell>
          <cell r="J326">
            <v>11641.557460794933</v>
          </cell>
          <cell r="K326">
            <v>11509.289092423023</v>
          </cell>
          <cell r="L326">
            <v>11602.845141260212</v>
          </cell>
          <cell r="M326">
            <v>11627.958157482097</v>
          </cell>
          <cell r="N326">
            <v>11302.128336207732</v>
          </cell>
          <cell r="O326">
            <v>11437.653327384156</v>
          </cell>
          <cell r="P326">
            <v>11494.800093598014</v>
          </cell>
          <cell r="Q326">
            <v>735.969993257895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-72168.280512545374</v>
          </cell>
          <cell r="B327">
            <v>12230.823678063613</v>
          </cell>
          <cell r="C327">
            <v>13251.651941729921</v>
          </cell>
          <cell r="D327">
            <v>12775.699899680701</v>
          </cell>
          <cell r="E327">
            <v>12607.918867336841</v>
          </cell>
          <cell r="F327">
            <v>12377.898511047986</v>
          </cell>
          <cell r="G327">
            <v>12186.48812139113</v>
          </cell>
          <cell r="H327">
            <v>12024.618622602502</v>
          </cell>
          <cell r="I327">
            <v>11846.708540441034</v>
          </cell>
          <cell r="J327">
            <v>11917.725257623908</v>
          </cell>
          <cell r="K327">
            <v>11639.516089678385</v>
          </cell>
          <cell r="L327">
            <v>11781.476217898096</v>
          </cell>
          <cell r="M327">
            <v>11621.976086769113</v>
          </cell>
          <cell r="N327">
            <v>11714.402579326255</v>
          </cell>
          <cell r="O327">
            <v>11411.1632446844</v>
          </cell>
          <cell r="P327">
            <v>11438.507803006582</v>
          </cell>
          <cell r="Q327">
            <v>827.74131016669037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-68361.252818126814</v>
          </cell>
          <cell r="B328">
            <v>11909.854614247693</v>
          </cell>
          <cell r="C328">
            <v>13126.826289990171</v>
          </cell>
          <cell r="D328">
            <v>12776.322663165496</v>
          </cell>
          <cell r="E328">
            <v>12434.246316424429</v>
          </cell>
          <cell r="F328">
            <v>12219.100740282884</v>
          </cell>
          <cell r="G328">
            <v>11923.660998586089</v>
          </cell>
          <cell r="H328">
            <v>11973.203632783829</v>
          </cell>
          <cell r="I328">
            <v>11885.2222721656</v>
          </cell>
          <cell r="J328">
            <v>11696.625009346826</v>
          </cell>
          <cell r="K328">
            <v>11779.31011272754</v>
          </cell>
          <cell r="L328">
            <v>11645.417819224147</v>
          </cell>
          <cell r="M328">
            <v>11492.696328365135</v>
          </cell>
          <cell r="N328">
            <v>11602.638687670988</v>
          </cell>
          <cell r="O328">
            <v>11410.566091798311</v>
          </cell>
          <cell r="P328">
            <v>11265.080039065193</v>
          </cell>
          <cell r="Q328">
            <v>784.07622532278731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-70087.162282544727</v>
          </cell>
          <cell r="B329">
            <v>12007.187075951093</v>
          </cell>
          <cell r="C329">
            <v>13009.031724520457</v>
          </cell>
          <cell r="D329">
            <v>12763.434849939207</v>
          </cell>
          <cell r="E329">
            <v>12488.780424760211</v>
          </cell>
          <cell r="F329">
            <v>12185.0905685695</v>
          </cell>
          <cell r="G329">
            <v>12051.5202103101</v>
          </cell>
          <cell r="H329">
            <v>11905.843647463535</v>
          </cell>
          <cell r="I329">
            <v>11852.124046076871</v>
          </cell>
          <cell r="J329">
            <v>11733.508499827134</v>
          </cell>
          <cell r="K329">
            <v>11656.771906050555</v>
          </cell>
          <cell r="L329">
            <v>11623.065227548634</v>
          </cell>
          <cell r="M329">
            <v>11607.593315519332</v>
          </cell>
          <cell r="N329">
            <v>11551.419754393813</v>
          </cell>
          <cell r="O329">
            <v>11534.832839774816</v>
          </cell>
          <cell r="P329">
            <v>11568.186749515786</v>
          </cell>
          <cell r="Q329">
            <v>803.87171651587494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-65647.549053676223</v>
          </cell>
          <cell r="B330">
            <v>12078.244878993568</v>
          </cell>
          <cell r="C330">
            <v>13095.954391989599</v>
          </cell>
          <cell r="D330">
            <v>12815.736715751835</v>
          </cell>
          <cell r="E330">
            <v>12322.588268501608</v>
          </cell>
          <cell r="F330">
            <v>12086.055551695759</v>
          </cell>
          <cell r="G330">
            <v>11947.344060339217</v>
          </cell>
          <cell r="H330">
            <v>11759.986398088247</v>
          </cell>
          <cell r="I330">
            <v>11742.335777094751</v>
          </cell>
          <cell r="J330">
            <v>11673.642672118163</v>
          </cell>
          <cell r="K330">
            <v>11542.426710086304</v>
          </cell>
          <cell r="L330">
            <v>11570.089432192184</v>
          </cell>
          <cell r="M330">
            <v>11575.173151788664</v>
          </cell>
          <cell r="N330">
            <v>11527.899974370044</v>
          </cell>
          <cell r="O330">
            <v>11472.399973954685</v>
          </cell>
          <cell r="P330">
            <v>11419.802433542038</v>
          </cell>
          <cell r="Q330">
            <v>752.95112862604469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-71379.523286456009</v>
          </cell>
          <cell r="B331">
            <v>12118.876175776837</v>
          </cell>
          <cell r="C331">
            <v>13085.320764796228</v>
          </cell>
          <cell r="D331">
            <v>12836.607748011136</v>
          </cell>
          <cell r="E331">
            <v>12459.133816266782</v>
          </cell>
          <cell r="F331">
            <v>12238.669031842966</v>
          </cell>
          <cell r="G331">
            <v>12117.43605117172</v>
          </cell>
          <cell r="H331">
            <v>12018.235309884867</v>
          </cell>
          <cell r="I331">
            <v>11906.469504596669</v>
          </cell>
          <cell r="J331">
            <v>11862.54809835273</v>
          </cell>
          <cell r="K331">
            <v>11689.570758532735</v>
          </cell>
          <cell r="L331">
            <v>11694.816310278449</v>
          </cell>
          <cell r="M331">
            <v>11613.91648581257</v>
          </cell>
          <cell r="N331">
            <v>11533.886594408208</v>
          </cell>
          <cell r="O331">
            <v>11559.619166825887</v>
          </cell>
          <cell r="P331">
            <v>11511.228174323154</v>
          </cell>
          <cell r="Q331">
            <v>818.69458028633574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-69119.194380864123</v>
          </cell>
          <cell r="B332">
            <v>12126.376696282525</v>
          </cell>
          <cell r="C332">
            <v>13077.226495843344</v>
          </cell>
          <cell r="D332">
            <v>12772.225109677394</v>
          </cell>
          <cell r="E332">
            <v>12520.636842054315</v>
          </cell>
          <cell r="F332">
            <v>12183.878764538602</v>
          </cell>
          <cell r="G332">
            <v>12144.210528924727</v>
          </cell>
          <cell r="H332">
            <v>11816.620993254939</v>
          </cell>
          <cell r="I332">
            <v>11845.339789744668</v>
          </cell>
          <cell r="J332">
            <v>11789.271165656603</v>
          </cell>
          <cell r="K332">
            <v>11710.970908371561</v>
          </cell>
          <cell r="L332">
            <v>11746.385232425509</v>
          </cell>
          <cell r="M332">
            <v>11702.08321735115</v>
          </cell>
          <cell r="N332">
            <v>11586.7709627608</v>
          </cell>
          <cell r="O332">
            <v>11578.627736748731</v>
          </cell>
          <cell r="P332">
            <v>11536.462768269452</v>
          </cell>
          <cell r="Q332">
            <v>792.76951187075906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-74893.308468392715</v>
          </cell>
          <cell r="B333">
            <v>12275.137559541443</v>
          </cell>
          <cell r="C333">
            <v>13286.759012593364</v>
          </cell>
          <cell r="D333">
            <v>12921.120530428754</v>
          </cell>
          <cell r="E333">
            <v>12665.430382377661</v>
          </cell>
          <cell r="F333">
            <v>12433.960854245957</v>
          </cell>
          <cell r="G333">
            <v>12081.080628278909</v>
          </cell>
          <cell r="H333">
            <v>12107.076173174399</v>
          </cell>
          <cell r="I333">
            <v>11908.551705659018</v>
          </cell>
          <cell r="J333">
            <v>11909.21773395836</v>
          </cell>
          <cell r="K333">
            <v>11757.058035315544</v>
          </cell>
          <cell r="L333">
            <v>11652.368694067409</v>
          </cell>
          <cell r="M333">
            <v>11728.750952100894</v>
          </cell>
          <cell r="N333">
            <v>11752.284735896608</v>
          </cell>
          <cell r="O333">
            <v>11596.940173145213</v>
          </cell>
          <cell r="P333">
            <v>11627.5651474717</v>
          </cell>
          <cell r="Q333">
            <v>858.99629080907698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-71577.036176499474</v>
          </cell>
          <cell r="B334">
            <v>12153.94710479264</v>
          </cell>
          <cell r="C334">
            <v>13210.942154652188</v>
          </cell>
          <cell r="D334">
            <v>12924.954769553784</v>
          </cell>
          <cell r="E334">
            <v>12545.725470782185</v>
          </cell>
          <cell r="F334">
            <v>12274.438846062303</v>
          </cell>
          <cell r="G334">
            <v>12045.831161703958</v>
          </cell>
          <cell r="H334">
            <v>11926.783511655987</v>
          </cell>
          <cell r="I334">
            <v>11718.98274656698</v>
          </cell>
          <cell r="J334">
            <v>11645.595420087902</v>
          </cell>
          <cell r="K334">
            <v>11809.375351239292</v>
          </cell>
          <cell r="L334">
            <v>11666.399566697588</v>
          </cell>
          <cell r="M334">
            <v>11779.390799894905</v>
          </cell>
          <cell r="N334">
            <v>11951.788397106298</v>
          </cell>
          <cell r="O334">
            <v>11537.916358390772</v>
          </cell>
          <cell r="P334">
            <v>11438.256881248439</v>
          </cell>
          <cell r="Q334">
            <v>820.95997412997838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-69216.996919036377</v>
          </cell>
          <cell r="B335">
            <v>12079.649018982598</v>
          </cell>
          <cell r="C335">
            <v>13243.219167244764</v>
          </cell>
          <cell r="D335">
            <v>12824.148708031023</v>
          </cell>
          <cell r="E335">
            <v>12580.802514502908</v>
          </cell>
          <cell r="F335">
            <v>12117.105316199346</v>
          </cell>
          <cell r="G335">
            <v>11986.160321134757</v>
          </cell>
          <cell r="H335">
            <v>11843.678295197606</v>
          </cell>
          <cell r="I335">
            <v>11654.76497372688</v>
          </cell>
          <cell r="J335">
            <v>11882.916279121895</v>
          </cell>
          <cell r="K335">
            <v>11750.307596182822</v>
          </cell>
          <cell r="L335">
            <v>11750.232368216461</v>
          </cell>
          <cell r="M335">
            <v>11566.352147155591</v>
          </cell>
          <cell r="N335">
            <v>11586.811611046778</v>
          </cell>
          <cell r="O335">
            <v>11448.224812381632</v>
          </cell>
          <cell r="P335">
            <v>11390.126197205002</v>
          </cell>
          <cell r="Q335">
            <v>793.89126786257953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-73449.868626301119</v>
          </cell>
          <cell r="B336">
            <v>12169.998625765496</v>
          </cell>
          <cell r="C336">
            <v>13263.88848461302</v>
          </cell>
          <cell r="D336">
            <v>12944.641276613866</v>
          </cell>
          <cell r="E336">
            <v>12583.821257461495</v>
          </cell>
          <cell r="F336">
            <v>12471.481728291554</v>
          </cell>
          <cell r="G336">
            <v>12210.790858086144</v>
          </cell>
          <cell r="H336">
            <v>11897.661394311184</v>
          </cell>
          <cell r="I336">
            <v>11997.670888732915</v>
          </cell>
          <cell r="J336">
            <v>11851.871122145356</v>
          </cell>
          <cell r="K336">
            <v>11705.634138453806</v>
          </cell>
          <cell r="L336">
            <v>11822.843649474198</v>
          </cell>
          <cell r="M336">
            <v>11639.872655752471</v>
          </cell>
          <cell r="N336">
            <v>11546.604181036902</v>
          </cell>
          <cell r="O336">
            <v>11639.697766174377</v>
          </cell>
          <cell r="P336">
            <v>11530.815849999341</v>
          </cell>
          <cell r="Q336">
            <v>842.44061319622324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-63422.283855333124</v>
          </cell>
          <cell r="B337">
            <v>12107.333220300923</v>
          </cell>
          <cell r="C337">
            <v>12792.255853001476</v>
          </cell>
          <cell r="D337">
            <v>12562.785927542089</v>
          </cell>
          <cell r="E337">
            <v>12255.473718609979</v>
          </cell>
          <cell r="F337">
            <v>11951.063190566609</v>
          </cell>
          <cell r="G337">
            <v>11820.939533133595</v>
          </cell>
          <cell r="H337">
            <v>11734.47685837487</v>
          </cell>
          <cell r="I337">
            <v>11519.99950901171</v>
          </cell>
          <cell r="J337">
            <v>11764.145466448454</v>
          </cell>
          <cell r="K337">
            <v>11672.564262038362</v>
          </cell>
          <cell r="L337">
            <v>11594.073535738758</v>
          </cell>
          <cell r="M337">
            <v>11600.282041812949</v>
          </cell>
          <cell r="N337">
            <v>11447.997867803811</v>
          </cell>
          <cell r="O337">
            <v>11377.704501632496</v>
          </cell>
          <cell r="P337">
            <v>11333.678262593137</v>
          </cell>
          <cell r="Q337">
            <v>727.42822690712876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-72792.694889899678</v>
          </cell>
          <cell r="B338">
            <v>12063.579025116189</v>
          </cell>
          <cell r="C338">
            <v>13269.233998900436</v>
          </cell>
          <cell r="D338">
            <v>12823.876390541353</v>
          </cell>
          <cell r="E338">
            <v>12464.415872486323</v>
          </cell>
          <cell r="F338">
            <v>12246.122844647751</v>
          </cell>
          <cell r="G338">
            <v>12019.389573153185</v>
          </cell>
          <cell r="H338">
            <v>11871.220047875973</v>
          </cell>
          <cell r="I338">
            <v>11885.395547325603</v>
          </cell>
          <cell r="J338">
            <v>11942.102751348215</v>
          </cell>
          <cell r="K338">
            <v>11736.01293014811</v>
          </cell>
          <cell r="L338">
            <v>11740.750489178892</v>
          </cell>
          <cell r="M338">
            <v>11629.429291059801</v>
          </cell>
          <cell r="N338">
            <v>11503.62451612547</v>
          </cell>
          <cell r="O338">
            <v>11482.760634886967</v>
          </cell>
          <cell r="P338">
            <v>11442.052063746924</v>
          </cell>
          <cell r="Q338">
            <v>834.9030933091932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-72252.181948913334</v>
          </cell>
          <cell r="B339">
            <v>12079.020805949438</v>
          </cell>
          <cell r="C339">
            <v>13383.149292569631</v>
          </cell>
          <cell r="D339">
            <v>12775.928070039903</v>
          </cell>
          <cell r="E339">
            <v>12470.364141359583</v>
          </cell>
          <cell r="F339">
            <v>12220.413636174188</v>
          </cell>
          <cell r="G339">
            <v>12070.01108181756</v>
          </cell>
          <cell r="H339">
            <v>11969.210115822272</v>
          </cell>
          <cell r="I339">
            <v>11901.644500019225</v>
          </cell>
          <cell r="J339">
            <v>11935.105902134408</v>
          </cell>
          <cell r="K339">
            <v>11980.609240427591</v>
          </cell>
          <cell r="L339">
            <v>11670.133973785814</v>
          </cell>
          <cell r="M339">
            <v>11634.693137342847</v>
          </cell>
          <cell r="N339">
            <v>11663.322978445443</v>
          </cell>
          <cell r="O339">
            <v>11524.078289940531</v>
          </cell>
          <cell r="P339">
            <v>11673.046558515272</v>
          </cell>
          <cell r="Q339">
            <v>828.70362608125629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-69024.510334164137</v>
          </cell>
          <cell r="B340">
            <v>12377.586096885752</v>
          </cell>
          <cell r="C340">
            <v>13153.995412443033</v>
          </cell>
          <cell r="D340">
            <v>12840.650551729939</v>
          </cell>
          <cell r="E340">
            <v>12501.580753895116</v>
          </cell>
          <cell r="F340">
            <v>12292.942398246812</v>
          </cell>
          <cell r="G340">
            <v>12031.724074447577</v>
          </cell>
          <cell r="H340">
            <v>11728.035111692261</v>
          </cell>
          <cell r="I340">
            <v>11657.619114751269</v>
          </cell>
          <cell r="J340">
            <v>11790.832010963015</v>
          </cell>
          <cell r="K340">
            <v>11877.102926732659</v>
          </cell>
          <cell r="L340">
            <v>11719.894527127264</v>
          </cell>
          <cell r="M340">
            <v>11553.374815265608</v>
          </cell>
          <cell r="N340">
            <v>11324.308862629796</v>
          </cell>
          <cell r="O340">
            <v>11322.00286565737</v>
          </cell>
          <cell r="P340">
            <v>11509.719928831786</v>
          </cell>
          <cell r="Q340">
            <v>791.68352372872891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-62281.543462891852</v>
          </cell>
          <cell r="B341">
            <v>12070.551919845875</v>
          </cell>
          <cell r="C341">
            <v>12865.082538953662</v>
          </cell>
          <cell r="D341">
            <v>12470.747708912375</v>
          </cell>
          <cell r="E341">
            <v>12212.4557765637</v>
          </cell>
          <cell r="F341">
            <v>11953.698844657916</v>
          </cell>
          <cell r="G341">
            <v>11939.496106725273</v>
          </cell>
          <cell r="H341">
            <v>11835.583488237033</v>
          </cell>
          <cell r="I341">
            <v>11741.889329067919</v>
          </cell>
          <cell r="J341">
            <v>11540.542536187208</v>
          </cell>
          <cell r="K341">
            <v>11479.391879835013</v>
          </cell>
          <cell r="L341">
            <v>11538.998056904526</v>
          </cell>
          <cell r="M341">
            <v>11392.658666997018</v>
          </cell>
          <cell r="N341">
            <v>11518.200459370461</v>
          </cell>
          <cell r="O341">
            <v>11329.83026296939</v>
          </cell>
          <cell r="P341">
            <v>11242.442369371722</v>
          </cell>
          <cell r="Q341">
            <v>714.3443909019843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-63865.224953752586</v>
          </cell>
          <cell r="B342">
            <v>11918.099880127862</v>
          </cell>
          <cell r="C342">
            <v>13059.075801893476</v>
          </cell>
          <cell r="D342">
            <v>12829.10503535423</v>
          </cell>
          <cell r="E342">
            <v>12350.075795922727</v>
          </cell>
          <cell r="F342">
            <v>12194.930099456593</v>
          </cell>
          <cell r="G342">
            <v>11888.397521479008</v>
          </cell>
          <cell r="H342">
            <v>11702.921888427012</v>
          </cell>
          <cell r="I342">
            <v>11692.778074680398</v>
          </cell>
          <cell r="J342">
            <v>11547.053204530255</v>
          </cell>
          <cell r="K342">
            <v>11572.585876235917</v>
          </cell>
          <cell r="L342">
            <v>11435.968990760721</v>
          </cell>
          <cell r="M342">
            <v>11471.621457395438</v>
          </cell>
          <cell r="N342">
            <v>11313.739605935963</v>
          </cell>
          <cell r="O342">
            <v>11280.396125315494</v>
          </cell>
          <cell r="P342">
            <v>11252.936444688206</v>
          </cell>
          <cell r="Q342">
            <v>732.50858412956052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-68425.666518111553</v>
          </cell>
          <cell r="B343">
            <v>12288.075846583484</v>
          </cell>
          <cell r="C343">
            <v>13228.575755026093</v>
          </cell>
          <cell r="D343">
            <v>12799.729838105486</v>
          </cell>
          <cell r="E343">
            <v>12478.61343424147</v>
          </cell>
          <cell r="F343">
            <v>12119.459694860168</v>
          </cell>
          <cell r="G343">
            <v>12049.222874369878</v>
          </cell>
          <cell r="H343">
            <v>11921.117181649119</v>
          </cell>
          <cell r="I343">
            <v>11887.905455233784</v>
          </cell>
          <cell r="J343">
            <v>11642.610962759287</v>
          </cell>
          <cell r="K343">
            <v>11743.423808258516</v>
          </cell>
          <cell r="L343">
            <v>11699.015865647474</v>
          </cell>
          <cell r="M343">
            <v>11650.617285405086</v>
          </cell>
          <cell r="N343">
            <v>11598.992925425235</v>
          </cell>
          <cell r="O343">
            <v>11551.625467798609</v>
          </cell>
          <cell r="P343">
            <v>11544.253850561778</v>
          </cell>
          <cell r="Q343">
            <v>784.81502469613224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-65936.127746038197</v>
          </cell>
          <cell r="B344">
            <v>11982.864911371291</v>
          </cell>
          <cell r="C344">
            <v>12978.186418717629</v>
          </cell>
          <cell r="D344">
            <v>12690.27638531511</v>
          </cell>
          <cell r="E344">
            <v>12314.668197314038</v>
          </cell>
          <cell r="F344">
            <v>12037.115880370864</v>
          </cell>
          <cell r="G344">
            <v>11907.042647935021</v>
          </cell>
          <cell r="H344">
            <v>11790.814117925234</v>
          </cell>
          <cell r="I344">
            <v>11657.501703237049</v>
          </cell>
          <cell r="J344">
            <v>11571.765114114856</v>
          </cell>
          <cell r="K344">
            <v>11546.720820887294</v>
          </cell>
          <cell r="L344">
            <v>11572.924146351012</v>
          </cell>
          <cell r="M344">
            <v>11621.119838853581</v>
          </cell>
          <cell r="N344">
            <v>11325.726528761923</v>
          </cell>
          <cell r="O344">
            <v>11469.957420371422</v>
          </cell>
          <cell r="P344">
            <v>11361.569876404783</v>
          </cell>
          <cell r="Q344">
            <v>756.26101079595958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-71821.787957987646</v>
          </cell>
          <cell r="B345">
            <v>12130.764309765202</v>
          </cell>
          <cell r="C345">
            <v>13139.234660736192</v>
          </cell>
          <cell r="D345">
            <v>12902.343717916014</v>
          </cell>
          <cell r="E345">
            <v>12506.909707396748</v>
          </cell>
          <cell r="F345">
            <v>12235.701249513164</v>
          </cell>
          <cell r="G345">
            <v>12104.67308365912</v>
          </cell>
          <cell r="H345">
            <v>12011.231773413001</v>
          </cell>
          <cell r="I345">
            <v>11914.523061866897</v>
          </cell>
          <cell r="J345">
            <v>11960.362634446918</v>
          </cell>
          <cell r="K345">
            <v>11846.197533611525</v>
          </cell>
          <cell r="L345">
            <v>11777.761155196342</v>
          </cell>
          <cell r="M345">
            <v>11659.223424115411</v>
          </cell>
          <cell r="N345">
            <v>11484.468143617019</v>
          </cell>
          <cell r="O345">
            <v>11522.754554528774</v>
          </cell>
          <cell r="P345">
            <v>11429.080986441137</v>
          </cell>
          <cell r="Q345">
            <v>823.76717916293501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-63788.677788799941</v>
          </cell>
          <cell r="B346">
            <v>12074.791408097317</v>
          </cell>
          <cell r="C346">
            <v>12774.236543242188</v>
          </cell>
          <cell r="D346">
            <v>12529.156604386819</v>
          </cell>
          <cell r="E346">
            <v>12466.858070985531</v>
          </cell>
          <cell r="F346">
            <v>12142.508809394312</v>
          </cell>
          <cell r="G346">
            <v>11947.189122327658</v>
          </cell>
          <cell r="H346">
            <v>11705.783084528855</v>
          </cell>
          <cell r="I346">
            <v>11701.185006225611</v>
          </cell>
          <cell r="J346">
            <v>11593.844394148906</v>
          </cell>
          <cell r="K346">
            <v>11685.152831779957</v>
          </cell>
          <cell r="L346">
            <v>11539.056012395662</v>
          </cell>
          <cell r="M346">
            <v>11427.00659914758</v>
          </cell>
          <cell r="N346">
            <v>11507.157566724083</v>
          </cell>
          <cell r="O346">
            <v>11273.961359530622</v>
          </cell>
          <cell r="P346">
            <v>11324.590444718437</v>
          </cell>
          <cell r="Q346">
            <v>731.63061876641973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-70020.081313597082</v>
          </cell>
          <cell r="B347">
            <v>12192.432992687765</v>
          </cell>
          <cell r="C347">
            <v>13061.79228865541</v>
          </cell>
          <cell r="D347">
            <v>12744.25272484336</v>
          </cell>
          <cell r="E347">
            <v>12597.085016886449</v>
          </cell>
          <cell r="F347">
            <v>12139.524527826728</v>
          </cell>
          <cell r="G347">
            <v>11942.64481629074</v>
          </cell>
          <cell r="H347">
            <v>11917.488254947952</v>
          </cell>
          <cell r="I347">
            <v>11920.585090014854</v>
          </cell>
          <cell r="J347">
            <v>11803.25066773554</v>
          </cell>
          <cell r="K347">
            <v>11796.896370203542</v>
          </cell>
          <cell r="L347">
            <v>11752.569902144893</v>
          </cell>
          <cell r="M347">
            <v>11582.034624754859</v>
          </cell>
          <cell r="N347">
            <v>11576.484292344405</v>
          </cell>
          <cell r="O347">
            <v>11452.818157815993</v>
          </cell>
          <cell r="P347">
            <v>11481.691696989705</v>
          </cell>
          <cell r="Q347">
            <v>803.10232463443299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-63335.683407250646</v>
          </cell>
          <cell r="B348">
            <v>11996.015470271926</v>
          </cell>
          <cell r="C348">
            <v>12825.481763495663</v>
          </cell>
          <cell r="D348">
            <v>12558.485193042712</v>
          </cell>
          <cell r="E348">
            <v>12341.833273346685</v>
          </cell>
          <cell r="F348">
            <v>12136.453995675849</v>
          </cell>
          <cell r="G348">
            <v>11881.370097913827</v>
          </cell>
          <cell r="H348">
            <v>11612.845174159076</v>
          </cell>
          <cell r="I348">
            <v>11654.631368469138</v>
          </cell>
          <cell r="J348">
            <v>11555.348102780204</v>
          </cell>
          <cell r="K348">
            <v>11441.376352275976</v>
          </cell>
          <cell r="L348">
            <v>11378.543109792568</v>
          </cell>
          <cell r="M348">
            <v>11387.805741127435</v>
          </cell>
          <cell r="N348">
            <v>11426.654892418228</v>
          </cell>
          <cell r="O348">
            <v>11417.895083200674</v>
          </cell>
          <cell r="P348">
            <v>11396.273064671657</v>
          </cell>
          <cell r="Q348">
            <v>726.43495440780191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-65082.298366111841</v>
          </cell>
          <cell r="B349">
            <v>11968.288636839781</v>
          </cell>
          <cell r="C349">
            <v>12978.009372061173</v>
          </cell>
          <cell r="D349">
            <v>12743.360966755521</v>
          </cell>
          <cell r="E349">
            <v>12432.605755624596</v>
          </cell>
          <cell r="F349">
            <v>12121.136852940326</v>
          </cell>
          <cell r="G349">
            <v>11858.638706268626</v>
          </cell>
          <cell r="H349">
            <v>11839.525988242942</v>
          </cell>
          <cell r="I349">
            <v>11688.322019502888</v>
          </cell>
          <cell r="J349">
            <v>11623.413595223921</v>
          </cell>
          <cell r="K349">
            <v>11516.931512208408</v>
          </cell>
          <cell r="L349">
            <v>11605.070087384982</v>
          </cell>
          <cell r="M349">
            <v>11589.781986311362</v>
          </cell>
          <cell r="N349">
            <v>11418.025852602637</v>
          </cell>
          <cell r="O349">
            <v>11376.088006443308</v>
          </cell>
          <cell r="P349">
            <v>11283.263024960845</v>
          </cell>
          <cell r="Q349">
            <v>746.4679293399563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-69266.36021687946</v>
          </cell>
          <cell r="B350">
            <v>12041.872428574925</v>
          </cell>
          <cell r="C350">
            <v>12990.940290840019</v>
          </cell>
          <cell r="D350">
            <v>12767.95456418574</v>
          </cell>
          <cell r="E350">
            <v>12473.981256273388</v>
          </cell>
          <cell r="F350">
            <v>12209.31831395864</v>
          </cell>
          <cell r="G350">
            <v>11995.682131510832</v>
          </cell>
          <cell r="H350">
            <v>11920.415576274909</v>
          </cell>
          <cell r="I350">
            <v>11723.266316273268</v>
          </cell>
          <cell r="J350">
            <v>11727.518757492682</v>
          </cell>
          <cell r="K350">
            <v>11680.263361745401</v>
          </cell>
          <cell r="L350">
            <v>11626.88054000675</v>
          </cell>
          <cell r="M350">
            <v>11440.972474623886</v>
          </cell>
          <cell r="N350">
            <v>11505.834838597479</v>
          </cell>
          <cell r="O350">
            <v>11435.468549166564</v>
          </cell>
          <cell r="P350">
            <v>11357.058525388165</v>
          </cell>
          <cell r="Q350">
            <v>794.45744514352054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-70310.442937496322</v>
          </cell>
          <cell r="B351">
            <v>12104.459532663535</v>
          </cell>
          <cell r="C351">
            <v>13119.827031225572</v>
          </cell>
          <cell r="D351">
            <v>12831.604977025381</v>
          </cell>
          <cell r="E351">
            <v>12502.418387828198</v>
          </cell>
          <cell r="F351">
            <v>12155.638221743462</v>
          </cell>
          <cell r="G351">
            <v>12020.273412686212</v>
          </cell>
          <cell r="H351">
            <v>11915.906612447725</v>
          </cell>
          <cell r="I351">
            <v>11867.633060549881</v>
          </cell>
          <cell r="J351">
            <v>11695.368456562725</v>
          </cell>
          <cell r="K351">
            <v>11692.698918646591</v>
          </cell>
          <cell r="L351">
            <v>11605.793915052091</v>
          </cell>
          <cell r="M351">
            <v>11581.94437449874</v>
          </cell>
          <cell r="N351">
            <v>11490.947268738371</v>
          </cell>
          <cell r="O351">
            <v>11476.100757162498</v>
          </cell>
          <cell r="P351">
            <v>11421.664533164185</v>
          </cell>
          <cell r="Q351">
            <v>806.43265631590771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-72944.997195221949</v>
          </cell>
          <cell r="B352">
            <v>12018.770693030807</v>
          </cell>
          <cell r="C352">
            <v>13332.564272498224</v>
          </cell>
          <cell r="D352">
            <v>13065.360264098199</v>
          </cell>
          <cell r="E352">
            <v>12661.120858214344</v>
          </cell>
          <cell r="F352">
            <v>12363.09822693175</v>
          </cell>
          <cell r="G352">
            <v>12102.510844555583</v>
          </cell>
          <cell r="H352">
            <v>12004.882684213972</v>
          </cell>
          <cell r="I352">
            <v>11877.098370017891</v>
          </cell>
          <cell r="J352">
            <v>11881.611362576172</v>
          </cell>
          <cell r="K352">
            <v>11793.732902634159</v>
          </cell>
          <cell r="L352">
            <v>11792.681443222049</v>
          </cell>
          <cell r="M352">
            <v>11861.600693353324</v>
          </cell>
          <cell r="N352">
            <v>11633.850181257629</v>
          </cell>
          <cell r="O352">
            <v>11531.666216671358</v>
          </cell>
          <cell r="P352">
            <v>11516.308561823756</v>
          </cell>
          <cell r="Q352">
            <v>836.64993983031763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-65055.12047719914</v>
          </cell>
          <cell r="B353">
            <v>12043.797317409339</v>
          </cell>
          <cell r="C353">
            <v>12966.559072818551</v>
          </cell>
          <cell r="D353">
            <v>12594.765470512375</v>
          </cell>
          <cell r="E353">
            <v>12470.918160444468</v>
          </cell>
          <cell r="F353">
            <v>12242.164147967374</v>
          </cell>
          <cell r="G353">
            <v>11900.659134739195</v>
          </cell>
          <cell r="H353">
            <v>11651.236430602228</v>
          </cell>
          <cell r="I353">
            <v>11710.698000441393</v>
          </cell>
          <cell r="J353">
            <v>11676.773154751696</v>
          </cell>
          <cell r="K353">
            <v>11539.877592612309</v>
          </cell>
          <cell r="L353">
            <v>11537.240194948041</v>
          </cell>
          <cell r="M353">
            <v>11518.694476302757</v>
          </cell>
          <cell r="N353">
            <v>11601.315359081382</v>
          </cell>
          <cell r="O353">
            <v>11526.034842290461</v>
          </cell>
          <cell r="P353">
            <v>11368.993578252641</v>
          </cell>
          <cell r="Q353">
            <v>746.1562098252831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-68596.664862016536</v>
          </cell>
          <cell r="B354">
            <v>12132.245096379036</v>
          </cell>
          <cell r="C354">
            <v>13073.737786602313</v>
          </cell>
          <cell r="D354">
            <v>12723.995297398389</v>
          </cell>
          <cell r="E354">
            <v>12481.618123808803</v>
          </cell>
          <cell r="F354">
            <v>12130.65062892939</v>
          </cell>
          <cell r="G354">
            <v>11889.532893309102</v>
          </cell>
          <cell r="H354">
            <v>11839.605624376425</v>
          </cell>
          <cell r="I354">
            <v>11698.130559541314</v>
          </cell>
          <cell r="J354">
            <v>11781.435346988565</v>
          </cell>
          <cell r="K354">
            <v>11761.609480070052</v>
          </cell>
          <cell r="L354">
            <v>11715.182789545666</v>
          </cell>
          <cell r="M354">
            <v>11689.472467112002</v>
          </cell>
          <cell r="N354">
            <v>11552.512114070487</v>
          </cell>
          <cell r="O354">
            <v>11451.065035647069</v>
          </cell>
          <cell r="P354">
            <v>11289.061505717496</v>
          </cell>
          <cell r="Q354">
            <v>786.7763073013848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-72357.781106623719</v>
          </cell>
          <cell r="B355">
            <v>12075.693684170306</v>
          </cell>
          <cell r="C355">
            <v>13138.237998393046</v>
          </cell>
          <cell r="D355">
            <v>12867.01102006371</v>
          </cell>
          <cell r="E355">
            <v>12720.613994101002</v>
          </cell>
          <cell r="F355">
            <v>12228.795044040537</v>
          </cell>
          <cell r="G355">
            <v>12041.133279134254</v>
          </cell>
          <cell r="H355">
            <v>11888.124865756388</v>
          </cell>
          <cell r="I355">
            <v>11712.120423914001</v>
          </cell>
          <cell r="J355">
            <v>11762.137482195614</v>
          </cell>
          <cell r="K355">
            <v>11713.633520505278</v>
          </cell>
          <cell r="L355">
            <v>11712.429327427912</v>
          </cell>
          <cell r="M355">
            <v>11745.595462966325</v>
          </cell>
          <cell r="N355">
            <v>11571.132585479329</v>
          </cell>
          <cell r="O355">
            <v>11683.042558037341</v>
          </cell>
          <cell r="P355">
            <v>11477.551722563667</v>
          </cell>
          <cell r="Q355">
            <v>829.91480618053129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-65603.160064147392</v>
          </cell>
          <cell r="B356">
            <v>12047.046614964405</v>
          </cell>
          <cell r="C356">
            <v>12937.162425116476</v>
          </cell>
          <cell r="D356">
            <v>12626.9788823121</v>
          </cell>
          <cell r="E356">
            <v>12384.88946758497</v>
          </cell>
          <cell r="F356">
            <v>12190.992515203874</v>
          </cell>
          <cell r="G356">
            <v>11829.649255788176</v>
          </cell>
          <cell r="H356">
            <v>11731.702978278072</v>
          </cell>
          <cell r="I356">
            <v>11799.282539790493</v>
          </cell>
          <cell r="J356">
            <v>11660.287201568175</v>
          </cell>
          <cell r="K356">
            <v>11690.39332469353</v>
          </cell>
          <cell r="L356">
            <v>11689.061510852571</v>
          </cell>
          <cell r="M356">
            <v>11346.835632267841</v>
          </cell>
          <cell r="N356">
            <v>11471.72280282174</v>
          </cell>
          <cell r="O356">
            <v>11458.490467243448</v>
          </cell>
          <cell r="P356">
            <v>11438.328091992995</v>
          </cell>
          <cell r="Q356">
            <v>752.44200467174483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-62355.851424688401</v>
          </cell>
          <cell r="B357">
            <v>11864.229747930403</v>
          </cell>
          <cell r="C357">
            <v>12811.63415387868</v>
          </cell>
          <cell r="D357">
            <v>12526.096139987319</v>
          </cell>
          <cell r="E357">
            <v>12228.939651264704</v>
          </cell>
          <cell r="F357">
            <v>12152.684975124837</v>
          </cell>
          <cell r="G357">
            <v>11899.288206561854</v>
          </cell>
          <cell r="H357">
            <v>11667.903503453615</v>
          </cell>
          <cell r="I357">
            <v>11549.402162400893</v>
          </cell>
          <cell r="J357">
            <v>11556.944435091285</v>
          </cell>
          <cell r="K357">
            <v>11545.903813162557</v>
          </cell>
          <cell r="L357">
            <v>11382.197615912075</v>
          </cell>
          <cell r="M357">
            <v>11415.612598949308</v>
          </cell>
          <cell r="N357">
            <v>11464.112108287238</v>
          </cell>
          <cell r="O357">
            <v>11191.435097549369</v>
          </cell>
          <cell r="P357">
            <v>11311.984964053074</v>
          </cell>
          <cell r="Q357">
            <v>715.19667350060604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-69221.892588111514</v>
          </cell>
          <cell r="B358">
            <v>12118.257314503586</v>
          </cell>
          <cell r="C358">
            <v>12985.474777462838</v>
          </cell>
          <cell r="D358">
            <v>12681.408639755227</v>
          </cell>
          <cell r="E358">
            <v>12534.424237228017</v>
          </cell>
          <cell r="F358">
            <v>12267.901855531723</v>
          </cell>
          <cell r="G358">
            <v>12094.604498407884</v>
          </cell>
          <cell r="H358">
            <v>11982.747955185336</v>
          </cell>
          <cell r="I358">
            <v>11749.945615603145</v>
          </cell>
          <cell r="J358">
            <v>11848.445473985339</v>
          </cell>
          <cell r="K358">
            <v>11637.503707324478</v>
          </cell>
          <cell r="L358">
            <v>11710.535183738795</v>
          </cell>
          <cell r="M358">
            <v>11530.023754070244</v>
          </cell>
          <cell r="N358">
            <v>11572.910469699331</v>
          </cell>
          <cell r="O358">
            <v>11608.327646607879</v>
          </cell>
          <cell r="P358">
            <v>11496.294522834947</v>
          </cell>
          <cell r="Q358">
            <v>793.94741922860374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-63810.412673638391</v>
          </cell>
          <cell r="B359">
            <v>12003.218561648886</v>
          </cell>
          <cell r="C359">
            <v>12785.517284489491</v>
          </cell>
          <cell r="D359">
            <v>12556.317355574181</v>
          </cell>
          <cell r="E359">
            <v>12397.341926988605</v>
          </cell>
          <cell r="F359">
            <v>12060.100071917928</v>
          </cell>
          <cell r="G359">
            <v>11908.985390899612</v>
          </cell>
          <cell r="H359">
            <v>11628.780780279216</v>
          </cell>
          <cell r="I359">
            <v>11657.06650757</v>
          </cell>
          <cell r="J359">
            <v>11657.720167108415</v>
          </cell>
          <cell r="K359">
            <v>11619.23361999374</v>
          </cell>
          <cell r="L359">
            <v>11566.026452117971</v>
          </cell>
          <cell r="M359">
            <v>11491.377614110985</v>
          </cell>
          <cell r="N359">
            <v>11498.908251721565</v>
          </cell>
          <cell r="O359">
            <v>11351.064256936763</v>
          </cell>
          <cell r="P359">
            <v>11299.248338357384</v>
          </cell>
          <cell r="Q359">
            <v>731.87990920156278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-74145.179881930904</v>
          </cell>
          <cell r="B360">
            <v>12195.786475292376</v>
          </cell>
          <cell r="C360">
            <v>13202.021595320501</v>
          </cell>
          <cell r="D360">
            <v>12936.537468745732</v>
          </cell>
          <cell r="E360">
            <v>12683.486574992125</v>
          </cell>
          <cell r="F360">
            <v>12408.584359812707</v>
          </cell>
          <cell r="G360">
            <v>12227.012040169655</v>
          </cell>
          <cell r="H360">
            <v>12014.189062126905</v>
          </cell>
          <cell r="I360">
            <v>11833.905338822464</v>
          </cell>
          <cell r="J360">
            <v>11893.440933617239</v>
          </cell>
          <cell r="K360">
            <v>11770.646680195841</v>
          </cell>
          <cell r="L360">
            <v>11813.916661337051</v>
          </cell>
          <cell r="M360">
            <v>11653.704181001969</v>
          </cell>
          <cell r="N360">
            <v>11597.708614635354</v>
          </cell>
          <cell r="O360">
            <v>11519.603243428683</v>
          </cell>
          <cell r="P360">
            <v>11494.481363549738</v>
          </cell>
          <cell r="Q360">
            <v>850.41555517379459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-68351.104896232064</v>
          </cell>
          <cell r="B361">
            <v>12183.693064079811</v>
          </cell>
          <cell r="C361">
            <v>12855.5032407119</v>
          </cell>
          <cell r="D361">
            <v>12754.442025937435</v>
          </cell>
          <cell r="E361">
            <v>12437.943954993076</v>
          </cell>
          <cell r="F361">
            <v>12191.361360192863</v>
          </cell>
          <cell r="G361">
            <v>11943.844018951178</v>
          </cell>
          <cell r="H361">
            <v>11827.039782445881</v>
          </cell>
          <cell r="I361">
            <v>11829.461172864863</v>
          </cell>
          <cell r="J361">
            <v>11674.432755058593</v>
          </cell>
          <cell r="K361">
            <v>11632.044079574101</v>
          </cell>
          <cell r="L361">
            <v>11583.061367474154</v>
          </cell>
          <cell r="M361">
            <v>11600.165349450619</v>
          </cell>
          <cell r="N361">
            <v>11472.885118158199</v>
          </cell>
          <cell r="O361">
            <v>11525.391423070301</v>
          </cell>
          <cell r="P361">
            <v>11419.581858564157</v>
          </cell>
          <cell r="Q361">
            <v>783.95983271782325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-67691.498507862678</v>
          </cell>
          <cell r="B362">
            <v>12160.624692445108</v>
          </cell>
          <cell r="C362">
            <v>13127.156479518617</v>
          </cell>
          <cell r="D362">
            <v>12653.257171786405</v>
          </cell>
          <cell r="E362">
            <v>12413.341557125237</v>
          </cell>
          <cell r="F362">
            <v>12237.910280249556</v>
          </cell>
          <cell r="G362">
            <v>11964.329248298924</v>
          </cell>
          <cell r="H362">
            <v>11758.842144578835</v>
          </cell>
          <cell r="I362">
            <v>11750.660214927189</v>
          </cell>
          <cell r="J362">
            <v>11610.044695863115</v>
          </cell>
          <cell r="K362">
            <v>11603.198106777523</v>
          </cell>
          <cell r="L362">
            <v>11593.585659066059</v>
          </cell>
          <cell r="M362">
            <v>11556.715056839685</v>
          </cell>
          <cell r="N362">
            <v>11565.485214491331</v>
          </cell>
          <cell r="O362">
            <v>11515.384915036808</v>
          </cell>
          <cell r="P362">
            <v>11456.270906725247</v>
          </cell>
          <cell r="Q362">
            <v>776.39441128578164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-73135.423788286469</v>
          </cell>
          <cell r="B363">
            <v>12176.21648374886</v>
          </cell>
          <cell r="C363">
            <v>13133.371919536468</v>
          </cell>
          <cell r="D363">
            <v>12801.88846464472</v>
          </cell>
          <cell r="E363">
            <v>12510.223635948103</v>
          </cell>
          <cell r="F363">
            <v>12213.656687640483</v>
          </cell>
          <cell r="G363">
            <v>11964.781385190876</v>
          </cell>
          <cell r="H363">
            <v>12042.189882344235</v>
          </cell>
          <cell r="I363">
            <v>11948.763103468158</v>
          </cell>
          <cell r="J363">
            <v>11863.583112834356</v>
          </cell>
          <cell r="K363">
            <v>11841.132901836978</v>
          </cell>
          <cell r="L363">
            <v>11685.221715583175</v>
          </cell>
          <cell r="M363">
            <v>11653.285349420057</v>
          </cell>
          <cell r="N363">
            <v>11635.473765799787</v>
          </cell>
          <cell r="O363">
            <v>11678.970136306623</v>
          </cell>
          <cell r="P363">
            <v>11520.403168936029</v>
          </cell>
          <cell r="Q363">
            <v>838.83405668213038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-67821.11429295555</v>
          </cell>
          <cell r="B364">
            <v>12033.077291663532</v>
          </cell>
          <cell r="C364">
            <v>13117.287889107778</v>
          </cell>
          <cell r="D364">
            <v>12708.462127798033</v>
          </cell>
          <cell r="E364">
            <v>12543.366506120279</v>
          </cell>
          <cell r="F364">
            <v>12342.152542536211</v>
          </cell>
          <cell r="G364">
            <v>12025.475841291758</v>
          </cell>
          <cell r="H364">
            <v>11738.592379856462</v>
          </cell>
          <cell r="I364">
            <v>11720.438591826351</v>
          </cell>
          <cell r="J364">
            <v>11843.058174270871</v>
          </cell>
          <cell r="K364">
            <v>11705.544998381525</v>
          </cell>
          <cell r="L364">
            <v>11709.452129978275</v>
          </cell>
          <cell r="M364">
            <v>11560.259550206098</v>
          </cell>
          <cell r="N364">
            <v>11420.791405188102</v>
          </cell>
          <cell r="O364">
            <v>11446.672196652728</v>
          </cell>
          <cell r="P364">
            <v>11301.543488428801</v>
          </cell>
          <cell r="Q364">
            <v>777.8810524944829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-62268.454985780852</v>
          </cell>
          <cell r="B365">
            <v>12007.24054073429</v>
          </cell>
          <cell r="C365">
            <v>12775.035860404141</v>
          </cell>
          <cell r="D365">
            <v>12411.534088226772</v>
          </cell>
          <cell r="E365">
            <v>12313.142392719066</v>
          </cell>
          <cell r="F365">
            <v>12052.761259557523</v>
          </cell>
          <cell r="G365">
            <v>11888.684396762073</v>
          </cell>
          <cell r="H365">
            <v>11855.983853147674</v>
          </cell>
          <cell r="I365">
            <v>11748.463060791259</v>
          </cell>
          <cell r="J365">
            <v>11556.511361685851</v>
          </cell>
          <cell r="K365">
            <v>11455.773310890527</v>
          </cell>
          <cell r="L365">
            <v>11561.021759904424</v>
          </cell>
          <cell r="M365">
            <v>11382.751436408958</v>
          </cell>
          <cell r="N365">
            <v>11346.348514143276</v>
          </cell>
          <cell r="O365">
            <v>11539.742916508052</v>
          </cell>
          <cell r="P365">
            <v>11379.311147172684</v>
          </cell>
          <cell r="Q365">
            <v>714.19427130491192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-71154.587971695975</v>
          </cell>
          <cell r="B366">
            <v>12148.593664748027</v>
          </cell>
          <cell r="C366">
            <v>13164.304474084678</v>
          </cell>
          <cell r="D366">
            <v>12961.851988087861</v>
          </cell>
          <cell r="E366">
            <v>12489.265243351127</v>
          </cell>
          <cell r="F366">
            <v>12399.270598466534</v>
          </cell>
          <cell r="G366">
            <v>12017.018721558181</v>
          </cell>
          <cell r="H366">
            <v>11927.340928350599</v>
          </cell>
          <cell r="I366">
            <v>11775.38532438023</v>
          </cell>
          <cell r="J366">
            <v>11766.672652769092</v>
          </cell>
          <cell r="K366">
            <v>11706.61091215536</v>
          </cell>
          <cell r="L366">
            <v>11705.485528302694</v>
          </cell>
          <cell r="M366">
            <v>11603.706855751141</v>
          </cell>
          <cell r="N366">
            <v>11576.635224999489</v>
          </cell>
          <cell r="O366">
            <v>11462.230596040396</v>
          </cell>
          <cell r="P366">
            <v>11415.99231151196</v>
          </cell>
          <cell r="Q366">
            <v>816.11466220016416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-62162.832934075421</v>
          </cell>
          <cell r="B367">
            <v>11860.140053221374</v>
          </cell>
          <cell r="C367">
            <v>12881.548021968971</v>
          </cell>
          <cell r="D367">
            <v>12526.619344682826</v>
          </cell>
          <cell r="E367">
            <v>12253.40809203535</v>
          </cell>
          <cell r="F367">
            <v>11989.552404435875</v>
          </cell>
          <cell r="G367">
            <v>11759.287368661102</v>
          </cell>
          <cell r="H367">
            <v>11697.618691169795</v>
          </cell>
          <cell r="I367">
            <v>11644.314335799318</v>
          </cell>
          <cell r="J367">
            <v>11620.352379063928</v>
          </cell>
          <cell r="K367">
            <v>11635.239138861129</v>
          </cell>
          <cell r="L367">
            <v>11494.18869116456</v>
          </cell>
          <cell r="M367">
            <v>11460.328724877909</v>
          </cell>
          <cell r="N367">
            <v>11317.568375188446</v>
          </cell>
          <cell r="O367">
            <v>11241.048557964496</v>
          </cell>
          <cell r="P367">
            <v>11367.038085630189</v>
          </cell>
          <cell r="Q367">
            <v>712.9828286206714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-72051.030521938126</v>
          </cell>
          <cell r="B368">
            <v>12120.675081491154</v>
          </cell>
          <cell r="C368">
            <v>13442.948133769685</v>
          </cell>
          <cell r="D368">
            <v>12893.330118751768</v>
          </cell>
          <cell r="E368">
            <v>12514.681949878111</v>
          </cell>
          <cell r="F368">
            <v>12311.710669854328</v>
          </cell>
          <cell r="G368">
            <v>12012.657200577691</v>
          </cell>
          <cell r="H368">
            <v>11914.780143228058</v>
          </cell>
          <cell r="I368">
            <v>11950.817708731222</v>
          </cell>
          <cell r="J368">
            <v>11904.361427138112</v>
          </cell>
          <cell r="K368">
            <v>11842.927426959126</v>
          </cell>
          <cell r="L368">
            <v>11745.686329726606</v>
          </cell>
          <cell r="M368">
            <v>11646.774102848187</v>
          </cell>
          <cell r="N368">
            <v>11631.720572055938</v>
          </cell>
          <cell r="O368">
            <v>11586.263314204503</v>
          </cell>
          <cell r="P368">
            <v>11523.357287384897</v>
          </cell>
          <cell r="Q368">
            <v>826.39649967442142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-70494.639339565605</v>
          </cell>
          <cell r="B369">
            <v>12075.716737687853</v>
          </cell>
          <cell r="C369">
            <v>13123.840508855286</v>
          </cell>
          <cell r="D369">
            <v>12794.290748720061</v>
          </cell>
          <cell r="E369">
            <v>12437.746485172964</v>
          </cell>
          <cell r="F369">
            <v>12148.002813621742</v>
          </cell>
          <cell r="G369">
            <v>12004.939298297924</v>
          </cell>
          <cell r="H369">
            <v>11967.892881285441</v>
          </cell>
          <cell r="I369">
            <v>11891.950639640378</v>
          </cell>
          <cell r="J369">
            <v>11868.824824345782</v>
          </cell>
          <cell r="K369">
            <v>11824.988320198696</v>
          </cell>
          <cell r="L369">
            <v>11842.401655972637</v>
          </cell>
          <cell r="M369">
            <v>11665.148576457641</v>
          </cell>
          <cell r="N369">
            <v>11575.053565507416</v>
          </cell>
          <cell r="O369">
            <v>11564.160062988818</v>
          </cell>
          <cell r="P369">
            <v>11563.49545359566</v>
          </cell>
          <cell r="Q369">
            <v>808.54531536908155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-62677.28801062204</v>
          </cell>
          <cell r="B370">
            <v>12052.900383710723</v>
          </cell>
          <cell r="C370">
            <v>12709.14397961917</v>
          </cell>
          <cell r="D370">
            <v>12423.519476028985</v>
          </cell>
          <cell r="E370">
            <v>12240.477926899499</v>
          </cell>
          <cell r="F370">
            <v>12066.431339163046</v>
          </cell>
          <cell r="G370">
            <v>11904.6705429494</v>
          </cell>
          <cell r="H370">
            <v>11740.075888046213</v>
          </cell>
          <cell r="I370">
            <v>11677.766103415877</v>
          </cell>
          <cell r="J370">
            <v>11574.863292197895</v>
          </cell>
          <cell r="K370">
            <v>11569.528173247918</v>
          </cell>
          <cell r="L370">
            <v>11528.354369783643</v>
          </cell>
          <cell r="M370">
            <v>11468.139438199785</v>
          </cell>
          <cell r="N370">
            <v>11397.707831074342</v>
          </cell>
          <cell r="O370">
            <v>11415.12843139106</v>
          </cell>
          <cell r="P370">
            <v>11303.242095796271</v>
          </cell>
          <cell r="Q370">
            <v>718.88342256663043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-65306.603708354109</v>
          </cell>
          <cell r="B371">
            <v>11908.239084947762</v>
          </cell>
          <cell r="C371">
            <v>13000.768642472254</v>
          </cell>
          <cell r="D371">
            <v>12666.805138140135</v>
          </cell>
          <cell r="E371">
            <v>12277.104956892457</v>
          </cell>
          <cell r="F371">
            <v>12139.401730720656</v>
          </cell>
          <cell r="G371">
            <v>11906.816185626874</v>
          </cell>
          <cell r="H371">
            <v>11732.374808009869</v>
          </cell>
          <cell r="I371">
            <v>11622.668266388408</v>
          </cell>
          <cell r="J371">
            <v>11525.476974634716</v>
          </cell>
          <cell r="K371">
            <v>11652.428988668882</v>
          </cell>
          <cell r="L371">
            <v>11543.20895058128</v>
          </cell>
          <cell r="M371">
            <v>11527.264877016212</v>
          </cell>
          <cell r="N371">
            <v>11436.466280935379</v>
          </cell>
          <cell r="O371">
            <v>11507.747261635763</v>
          </cell>
          <cell r="P371">
            <v>11373.2717876631</v>
          </cell>
          <cell r="Q371">
            <v>749.0406218933382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-66492.059840751841</v>
          </cell>
          <cell r="B372">
            <v>11927.656781517793</v>
          </cell>
          <cell r="C372">
            <v>12950.105337027617</v>
          </cell>
          <cell r="D372">
            <v>12755.436339478863</v>
          </cell>
          <cell r="E372">
            <v>12383.143575554888</v>
          </cell>
          <cell r="F372">
            <v>12091.110040343097</v>
          </cell>
          <cell r="G372">
            <v>11938.969313499352</v>
          </cell>
          <cell r="H372">
            <v>11635.937444783711</v>
          </cell>
          <cell r="I372">
            <v>11711.83746086778</v>
          </cell>
          <cell r="J372">
            <v>11627.646827126291</v>
          </cell>
          <cell r="K372">
            <v>11665.133118352534</v>
          </cell>
          <cell r="L372">
            <v>11576.457703592119</v>
          </cell>
          <cell r="M372">
            <v>11414.148505655294</v>
          </cell>
          <cell r="N372">
            <v>11429.032225210278</v>
          </cell>
          <cell r="O372">
            <v>11594.111013026719</v>
          </cell>
          <cell r="P372">
            <v>11447.641009521638</v>
          </cell>
          <cell r="Q372">
            <v>762.63732954948728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-65229.769122204634</v>
          </cell>
          <cell r="B373">
            <v>12033.178312812857</v>
          </cell>
          <cell r="C373">
            <v>12984.846529545532</v>
          </cell>
          <cell r="D373">
            <v>12619.360852256777</v>
          </cell>
          <cell r="E373">
            <v>12385.192520274062</v>
          </cell>
          <cell r="F373">
            <v>12069.893342085292</v>
          </cell>
          <cell r="G373">
            <v>11864.470421414182</v>
          </cell>
          <cell r="H373">
            <v>11707.405157981097</v>
          </cell>
          <cell r="I373">
            <v>11764.866733645387</v>
          </cell>
          <cell r="J373">
            <v>11676.336088394652</v>
          </cell>
          <cell r="K373">
            <v>11626.93091725542</v>
          </cell>
          <cell r="L373">
            <v>11659.849967272752</v>
          </cell>
          <cell r="M373">
            <v>11520.277860303035</v>
          </cell>
          <cell r="N373">
            <v>11421.449667892659</v>
          </cell>
          <cell r="O373">
            <v>11315.347701609659</v>
          </cell>
          <cell r="P373">
            <v>11378.765462392788</v>
          </cell>
          <cell r="Q373">
            <v>748.1593599240382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-65942.448801781255</v>
          </cell>
          <cell r="B374">
            <v>12003.995477848166</v>
          </cell>
          <cell r="C374">
            <v>13102.839584678732</v>
          </cell>
          <cell r="D374">
            <v>12692.117166740276</v>
          </cell>
          <cell r="E374">
            <v>12358.233732011347</v>
          </cell>
          <cell r="F374">
            <v>12066.598724061078</v>
          </cell>
          <cell r="G374">
            <v>11988.80072588548</v>
          </cell>
          <cell r="H374">
            <v>11785.36102868291</v>
          </cell>
          <cell r="I374">
            <v>11620.471583758805</v>
          </cell>
          <cell r="J374">
            <v>11748.002607605456</v>
          </cell>
          <cell r="K374">
            <v>11676.41045138492</v>
          </cell>
          <cell r="L374">
            <v>11537.451026885619</v>
          </cell>
          <cell r="M374">
            <v>11623.119048560553</v>
          </cell>
          <cell r="N374">
            <v>11505.167360818785</v>
          </cell>
          <cell r="O374">
            <v>11422.606364636125</v>
          </cell>
          <cell r="P374">
            <v>11499.714465303448</v>
          </cell>
          <cell r="Q374">
            <v>756.3335107769102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-63576.022113289699</v>
          </cell>
          <cell r="B375">
            <v>11892.051738929567</v>
          </cell>
          <cell r="C375">
            <v>12755.764430092189</v>
          </cell>
          <cell r="D375">
            <v>12557.580748401106</v>
          </cell>
          <cell r="E375">
            <v>12363.786125590017</v>
          </cell>
          <cell r="F375">
            <v>12161.796260043637</v>
          </cell>
          <cell r="G375">
            <v>11781.469976222539</v>
          </cell>
          <cell r="H375">
            <v>11719.636523575897</v>
          </cell>
          <cell r="I375">
            <v>11660.951864804021</v>
          </cell>
          <cell r="J375">
            <v>11665.227665159755</v>
          </cell>
          <cell r="K375">
            <v>11595.087867787222</v>
          </cell>
          <cell r="L375">
            <v>11619.099245717818</v>
          </cell>
          <cell r="M375">
            <v>11556.440719939965</v>
          </cell>
          <cell r="N375">
            <v>11460.255878400669</v>
          </cell>
          <cell r="O375">
            <v>11529.892768910373</v>
          </cell>
          <cell r="P375">
            <v>11247.430154487987</v>
          </cell>
          <cell r="Q375">
            <v>729.19154323058751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-71147.834973609002</v>
          </cell>
          <cell r="B376">
            <v>12058.032265751832</v>
          </cell>
          <cell r="C376">
            <v>13153.519820411919</v>
          </cell>
          <cell r="D376">
            <v>12825.398685024538</v>
          </cell>
          <cell r="E376">
            <v>12560.722577113869</v>
          </cell>
          <cell r="F376">
            <v>12238.819164408087</v>
          </cell>
          <cell r="G376">
            <v>12079.628793706936</v>
          </cell>
          <cell r="H376">
            <v>11942.377153881334</v>
          </cell>
          <cell r="I376">
            <v>11903.050054188978</v>
          </cell>
          <cell r="J376">
            <v>11812.401471022065</v>
          </cell>
          <cell r="K376">
            <v>11680.724282433297</v>
          </cell>
          <cell r="L376">
            <v>11707.81463331839</v>
          </cell>
          <cell r="M376">
            <v>11737.832113000975</v>
          </cell>
          <cell r="N376">
            <v>11689.162011699393</v>
          </cell>
          <cell r="O376">
            <v>11542.729705230206</v>
          </cell>
          <cell r="P376">
            <v>11517.672959805788</v>
          </cell>
          <cell r="Q376">
            <v>816.03720801330576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-69554.308078118745</v>
          </cell>
          <cell r="B377">
            <v>11963.621657582262</v>
          </cell>
          <cell r="C377">
            <v>13150.757628131621</v>
          </cell>
          <cell r="D377">
            <v>12792.260339605753</v>
          </cell>
          <cell r="E377">
            <v>12585.191115005407</v>
          </cell>
          <cell r="F377">
            <v>12150.121518049738</v>
          </cell>
          <cell r="G377">
            <v>12055.056739208252</v>
          </cell>
          <cell r="H377">
            <v>12111.034299798826</v>
          </cell>
          <cell r="I377">
            <v>11821.223167651129</v>
          </cell>
          <cell r="J377">
            <v>11696.903071769819</v>
          </cell>
          <cell r="K377">
            <v>11788.315295304381</v>
          </cell>
          <cell r="L377">
            <v>11698.081524172845</v>
          </cell>
          <cell r="M377">
            <v>11680.082795635186</v>
          </cell>
          <cell r="N377">
            <v>11679.782179353835</v>
          </cell>
          <cell r="O377">
            <v>11429.158555053091</v>
          </cell>
          <cell r="P377">
            <v>11512.863388373402</v>
          </cell>
          <cell r="Q377">
            <v>797.76009193279071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-71486.059560163907</v>
          </cell>
          <cell r="B378">
            <v>11997.268908830498</v>
          </cell>
          <cell r="C378">
            <v>13191.910137576913</v>
          </cell>
          <cell r="D378">
            <v>12739.198430980621</v>
          </cell>
          <cell r="E378">
            <v>12482.996570689224</v>
          </cell>
          <cell r="F378">
            <v>12292.536218500441</v>
          </cell>
          <cell r="G378">
            <v>11971.559058741088</v>
          </cell>
          <cell r="H378">
            <v>11883.616969050456</v>
          </cell>
          <cell r="I378">
            <v>11842.657548211606</v>
          </cell>
          <cell r="J378">
            <v>11767.873553707124</v>
          </cell>
          <cell r="K378">
            <v>11717.218926704114</v>
          </cell>
          <cell r="L378">
            <v>11593.716358170579</v>
          </cell>
          <cell r="M378">
            <v>11619.331970414076</v>
          </cell>
          <cell r="N378">
            <v>11617.468795354751</v>
          </cell>
          <cell r="O378">
            <v>11462.582789544904</v>
          </cell>
          <cell r="P378">
            <v>11412.694573498517</v>
          </cell>
          <cell r="Q378">
            <v>819.91650873125582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-72831.165586277464</v>
          </cell>
          <cell r="B379">
            <v>12088.088152262571</v>
          </cell>
          <cell r="C379">
            <v>13267.177616230007</v>
          </cell>
          <cell r="D379">
            <v>12858.262863992644</v>
          </cell>
          <cell r="E379">
            <v>12612.518401102745</v>
          </cell>
          <cell r="F379">
            <v>12199.167175954597</v>
          </cell>
          <cell r="G379">
            <v>11963.218554866833</v>
          </cell>
          <cell r="H379">
            <v>11853.603845314512</v>
          </cell>
          <cell r="I379">
            <v>11874.172094627822</v>
          </cell>
          <cell r="J379">
            <v>11905.392948890889</v>
          </cell>
          <cell r="K379">
            <v>11988.753521504561</v>
          </cell>
          <cell r="L379">
            <v>11812.41331383207</v>
          </cell>
          <cell r="M379">
            <v>11770.432196880185</v>
          </cell>
          <cell r="N379">
            <v>11580.892036957466</v>
          </cell>
          <cell r="O379">
            <v>11596.502975158828</v>
          </cell>
          <cell r="P379">
            <v>11583.94177016199</v>
          </cell>
          <cell r="Q379">
            <v>835.34433680836787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-62781.613620175805</v>
          </cell>
          <cell r="B380">
            <v>12156.590619520906</v>
          </cell>
          <cell r="C380">
            <v>12786.28766468816</v>
          </cell>
          <cell r="D380">
            <v>12512.747187576157</v>
          </cell>
          <cell r="E380">
            <v>12294.280534793706</v>
          </cell>
          <cell r="F380">
            <v>12117.256577040051</v>
          </cell>
          <cell r="G380">
            <v>11803.980531076253</v>
          </cell>
          <cell r="H380">
            <v>11644.998212506205</v>
          </cell>
          <cell r="I380">
            <v>11710.057473347584</v>
          </cell>
          <cell r="J380">
            <v>11676.104530098744</v>
          </cell>
          <cell r="K380">
            <v>11546.315267465623</v>
          </cell>
          <cell r="L380">
            <v>11549.540196908674</v>
          </cell>
          <cell r="M380">
            <v>11481.654678294592</v>
          </cell>
          <cell r="N380">
            <v>11432.991960692696</v>
          </cell>
          <cell r="O380">
            <v>11396.549728611841</v>
          </cell>
          <cell r="P380">
            <v>11383.334307022673</v>
          </cell>
          <cell r="Q380">
            <v>720.07999557796836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-73894.181519064208</v>
          </cell>
          <cell r="B381">
            <v>12157.309257338713</v>
          </cell>
          <cell r="C381">
            <v>13195.673762746548</v>
          </cell>
          <cell r="D381">
            <v>12933.855635385749</v>
          </cell>
          <cell r="E381">
            <v>12623.177892943735</v>
          </cell>
          <cell r="F381">
            <v>12303.557376757031</v>
          </cell>
          <cell r="G381">
            <v>12017.042944778026</v>
          </cell>
          <cell r="H381">
            <v>11857.677389562494</v>
          </cell>
          <cell r="I381">
            <v>11920.103267918676</v>
          </cell>
          <cell r="J381">
            <v>11900.308969676729</v>
          </cell>
          <cell r="K381">
            <v>11919.989656154346</v>
          </cell>
          <cell r="L381">
            <v>11785.053183942511</v>
          </cell>
          <cell r="M381">
            <v>11792.634650861673</v>
          </cell>
          <cell r="N381">
            <v>11704.275121017981</v>
          </cell>
          <cell r="O381">
            <v>11590.131689481253</v>
          </cell>
          <cell r="P381">
            <v>11607.66259758329</v>
          </cell>
          <cell r="Q381">
            <v>847.53670435105869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-73112.16657772295</v>
          </cell>
          <cell r="B382">
            <v>12130.072518109249</v>
          </cell>
          <cell r="C382">
            <v>13251.45549671572</v>
          </cell>
          <cell r="D382">
            <v>12933.862158229731</v>
          </cell>
          <cell r="E382">
            <v>12628.891518273937</v>
          </cell>
          <cell r="F382">
            <v>12328.24244546509</v>
          </cell>
          <cell r="G382">
            <v>12233.995670018267</v>
          </cell>
          <cell r="H382">
            <v>12034.948917980351</v>
          </cell>
          <cell r="I382">
            <v>11870.073068358037</v>
          </cell>
          <cell r="J382">
            <v>11668.437263681622</v>
          </cell>
          <cell r="K382">
            <v>11730.515122468334</v>
          </cell>
          <cell r="L382">
            <v>11757.079983650845</v>
          </cell>
          <cell r="M382">
            <v>11741.832896441356</v>
          </cell>
          <cell r="N382">
            <v>11808.742810704873</v>
          </cell>
          <cell r="O382">
            <v>11575.033756897335</v>
          </cell>
          <cell r="P382">
            <v>11505.65338586361</v>
          </cell>
          <cell r="Q382">
            <v>838.56730577985104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-66232.383513223554</v>
          </cell>
          <cell r="B383">
            <v>11989.678897921011</v>
          </cell>
          <cell r="C383">
            <v>12940.695019787698</v>
          </cell>
          <cell r="D383">
            <v>12680.363564444693</v>
          </cell>
          <cell r="E383">
            <v>12289.932810121139</v>
          </cell>
          <cell r="F383">
            <v>12111.456668193241</v>
          </cell>
          <cell r="G383">
            <v>11965.763732444291</v>
          </cell>
          <cell r="H383">
            <v>11775.795370313866</v>
          </cell>
          <cell r="I383">
            <v>11719.345984887812</v>
          </cell>
          <cell r="J383">
            <v>11650.5555975887</v>
          </cell>
          <cell r="K383">
            <v>11699.97989098263</v>
          </cell>
          <cell r="L383">
            <v>11694.276123422045</v>
          </cell>
          <cell r="M383">
            <v>11589.209053258517</v>
          </cell>
          <cell r="N383">
            <v>11456.512123805294</v>
          </cell>
          <cell r="O383">
            <v>11338.309018798904</v>
          </cell>
          <cell r="P383">
            <v>11455.585251122335</v>
          </cell>
          <cell r="Q383">
            <v>759.6589459432688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-72272.795361183948</v>
          </cell>
          <cell r="B384">
            <v>12134.700370100749</v>
          </cell>
          <cell r="C384">
            <v>13176.062408436444</v>
          </cell>
          <cell r="D384">
            <v>12876.165000503355</v>
          </cell>
          <cell r="E384">
            <v>12759.809145745177</v>
          </cell>
          <cell r="F384">
            <v>12321.100998645874</v>
          </cell>
          <cell r="G384">
            <v>12069.828615590033</v>
          </cell>
          <cell r="H384">
            <v>11981.892070027436</v>
          </cell>
          <cell r="I384">
            <v>11803.867720746453</v>
          </cell>
          <cell r="J384">
            <v>11814.31044238609</v>
          </cell>
          <cell r="K384">
            <v>11671.282333583482</v>
          </cell>
          <cell r="L384">
            <v>11780.774303263128</v>
          </cell>
          <cell r="M384">
            <v>11608.832806354851</v>
          </cell>
          <cell r="N384">
            <v>11706.489373155713</v>
          </cell>
          <cell r="O384">
            <v>11598.465848307156</v>
          </cell>
          <cell r="P384">
            <v>11592.588099150544</v>
          </cell>
          <cell r="Q384">
            <v>828.94005367463535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-64991.050891965184</v>
          </cell>
          <cell r="B385">
            <v>11989.266430846485</v>
          </cell>
          <cell r="C385">
            <v>12997.555208054535</v>
          </cell>
          <cell r="D385">
            <v>12697.196459403829</v>
          </cell>
          <cell r="E385">
            <v>12441.677400946142</v>
          </cell>
          <cell r="F385">
            <v>12035.037993883036</v>
          </cell>
          <cell r="G385">
            <v>11994.226526636548</v>
          </cell>
          <cell r="H385">
            <v>11740.07339139161</v>
          </cell>
          <cell r="I385">
            <v>11592.374471127092</v>
          </cell>
          <cell r="J385">
            <v>11688.162797737126</v>
          </cell>
          <cell r="K385">
            <v>11596.697118583876</v>
          </cell>
          <cell r="L385">
            <v>11560.408086359097</v>
          </cell>
          <cell r="M385">
            <v>11664.844406417142</v>
          </cell>
          <cell r="N385">
            <v>11439.798074421942</v>
          </cell>
          <cell r="O385">
            <v>11484.051240269106</v>
          </cell>
          <cell r="P385">
            <v>11274.260998406098</v>
          </cell>
          <cell r="Q385">
            <v>745.42135731048381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-73560.220520999384</v>
          </cell>
          <cell r="B386">
            <v>12218.668655711976</v>
          </cell>
          <cell r="C386">
            <v>13335.005077407124</v>
          </cell>
          <cell r="D386">
            <v>12901.333835267462</v>
          </cell>
          <cell r="E386">
            <v>12726.64408980832</v>
          </cell>
          <cell r="F386">
            <v>12395.607039621544</v>
          </cell>
          <cell r="G386">
            <v>12060.11146377793</v>
          </cell>
          <cell r="H386">
            <v>11860.293477151052</v>
          </cell>
          <cell r="I386">
            <v>11921.924964332111</v>
          </cell>
          <cell r="J386">
            <v>11978.552160457599</v>
          </cell>
          <cell r="K386">
            <v>11807.088417854575</v>
          </cell>
          <cell r="L386">
            <v>11649.932125251507</v>
          </cell>
          <cell r="M386">
            <v>11684.653777216683</v>
          </cell>
          <cell r="N386">
            <v>11582.788207523765</v>
          </cell>
          <cell r="O386">
            <v>11628.272322206507</v>
          </cell>
          <cell r="P386">
            <v>11627.657699023992</v>
          </cell>
          <cell r="Q386">
            <v>843.70630528765435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-68264.35367969067</v>
          </cell>
          <cell r="B387">
            <v>12089.853559863568</v>
          </cell>
          <cell r="C387">
            <v>12977.58071678482</v>
          </cell>
          <cell r="D387">
            <v>12688.695471416322</v>
          </cell>
          <cell r="E387">
            <v>12393.320805076302</v>
          </cell>
          <cell r="F387">
            <v>12262.597911104001</v>
          </cell>
          <cell r="G387">
            <v>11889.860621223603</v>
          </cell>
          <cell r="H387">
            <v>11810.30277974727</v>
          </cell>
          <cell r="I387">
            <v>11763.083916458188</v>
          </cell>
          <cell r="J387">
            <v>11692.227584298958</v>
          </cell>
          <cell r="K387">
            <v>11713.547077862249</v>
          </cell>
          <cell r="L387">
            <v>11545.029150292245</v>
          </cell>
          <cell r="M387">
            <v>11664.14798195734</v>
          </cell>
          <cell r="N387">
            <v>11710.178821386045</v>
          </cell>
          <cell r="O387">
            <v>11457.373295425932</v>
          </cell>
          <cell r="P387">
            <v>11441.130269647561</v>
          </cell>
          <cell r="Q387">
            <v>782.96483096458007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-70551.156546320373</v>
          </cell>
          <cell r="B388">
            <v>12186.643496851899</v>
          </cell>
          <cell r="C388">
            <v>13094.978863619768</v>
          </cell>
          <cell r="D388">
            <v>12779.096098954014</v>
          </cell>
          <cell r="E388">
            <v>12628.857370686706</v>
          </cell>
          <cell r="F388">
            <v>12375.79262339645</v>
          </cell>
          <cell r="G388">
            <v>12116.185868893288</v>
          </cell>
          <cell r="H388">
            <v>11921.140324122938</v>
          </cell>
          <cell r="I388">
            <v>11934.05152123773</v>
          </cell>
          <cell r="J388">
            <v>11848.373770662318</v>
          </cell>
          <cell r="K388">
            <v>11606.935325235776</v>
          </cell>
          <cell r="L388">
            <v>11673.342957964884</v>
          </cell>
          <cell r="M388">
            <v>11750.752766977905</v>
          </cell>
          <cell r="N388">
            <v>11512.475377418075</v>
          </cell>
          <cell r="O388">
            <v>11529.262869460459</v>
          </cell>
          <cell r="P388">
            <v>11513.778487080768</v>
          </cell>
          <cell r="Q388">
            <v>809.19354512367602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-69499.998177988455</v>
          </cell>
          <cell r="B389">
            <v>12031.938549767696</v>
          </cell>
          <cell r="C389">
            <v>13053.313291368921</v>
          </cell>
          <cell r="D389">
            <v>12739.078188347994</v>
          </cell>
          <cell r="E389">
            <v>12528.446980023295</v>
          </cell>
          <cell r="F389">
            <v>12311.866573774747</v>
          </cell>
          <cell r="G389">
            <v>12145.525626165363</v>
          </cell>
          <cell r="H389">
            <v>11878.435014433662</v>
          </cell>
          <cell r="I389">
            <v>11965.769003882739</v>
          </cell>
          <cell r="J389">
            <v>11793.081562999359</v>
          </cell>
          <cell r="K389">
            <v>11725.224558922866</v>
          </cell>
          <cell r="L389">
            <v>11730.127360624858</v>
          </cell>
          <cell r="M389">
            <v>11526.682636628622</v>
          </cell>
          <cell r="N389">
            <v>11531.596218939339</v>
          </cell>
          <cell r="O389">
            <v>11576.628264131738</v>
          </cell>
          <cell r="P389">
            <v>11530.475938279691</v>
          </cell>
          <cell r="Q389">
            <v>797.13717910225637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-72903.416478086001</v>
          </cell>
          <cell r="B390">
            <v>12140.058966264462</v>
          </cell>
          <cell r="C390">
            <v>13171.334156763469</v>
          </cell>
          <cell r="D390">
            <v>12961.994305367443</v>
          </cell>
          <cell r="E390">
            <v>12575.261669244326</v>
          </cell>
          <cell r="F390">
            <v>12346.342123659688</v>
          </cell>
          <cell r="G390">
            <v>12053.293109455082</v>
          </cell>
          <cell r="H390">
            <v>11928.354860179295</v>
          </cell>
          <cell r="I390">
            <v>11936.878101824153</v>
          </cell>
          <cell r="J390">
            <v>11956.623460998515</v>
          </cell>
          <cell r="K390">
            <v>11708.724776052713</v>
          </cell>
          <cell r="L390">
            <v>11637.209385273476</v>
          </cell>
          <cell r="M390">
            <v>11814.351328313258</v>
          </cell>
          <cell r="N390">
            <v>11740.682534829386</v>
          </cell>
          <cell r="O390">
            <v>11664.63489046328</v>
          </cell>
          <cell r="P390">
            <v>11502.080170863381</v>
          </cell>
          <cell r="Q390">
            <v>836.17302563705516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-68251.331033227645</v>
          </cell>
          <cell r="B391">
            <v>11991.709992319451</v>
          </cell>
          <cell r="C391">
            <v>13121.675563299683</v>
          </cell>
          <cell r="D391">
            <v>12742.016568723142</v>
          </cell>
          <cell r="E391">
            <v>12256.557442355868</v>
          </cell>
          <cell r="F391">
            <v>12272.664484030245</v>
          </cell>
          <cell r="G391">
            <v>11826.864454416082</v>
          </cell>
          <cell r="H391">
            <v>11808.359269188404</v>
          </cell>
          <cell r="I391">
            <v>11842.463612451138</v>
          </cell>
          <cell r="J391">
            <v>11617.337995189842</v>
          </cell>
          <cell r="K391">
            <v>11585.612442928377</v>
          </cell>
          <cell r="L391">
            <v>11506.367038586715</v>
          </cell>
          <cell r="M391">
            <v>11689.762746644841</v>
          </cell>
          <cell r="N391">
            <v>11516.727794738465</v>
          </cell>
          <cell r="O391">
            <v>11529.583064858612</v>
          </cell>
          <cell r="P391">
            <v>11672.101499699784</v>
          </cell>
          <cell r="Q391">
            <v>782.81546641870773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-71810.612459020049</v>
          </cell>
          <cell r="B392">
            <v>12093.843045830106</v>
          </cell>
          <cell r="C392">
            <v>13302.124448770172</v>
          </cell>
          <cell r="D392">
            <v>12766.222323096554</v>
          </cell>
          <cell r="E392">
            <v>12576.425912730672</v>
          </cell>
          <cell r="F392">
            <v>12271.076977605138</v>
          </cell>
          <cell r="G392">
            <v>11941.673314720505</v>
          </cell>
          <cell r="H392">
            <v>12090.016766704546</v>
          </cell>
          <cell r="I392">
            <v>11936.377898234023</v>
          </cell>
          <cell r="J392">
            <v>11718.45130496449</v>
          </cell>
          <cell r="K392">
            <v>11715.206496265979</v>
          </cell>
          <cell r="L392">
            <v>11471.227424006516</v>
          </cell>
          <cell r="M392">
            <v>11684.929658844352</v>
          </cell>
          <cell r="N392">
            <v>11561.398329474745</v>
          </cell>
          <cell r="O392">
            <v>11430.315196939882</v>
          </cell>
          <cell r="P392">
            <v>11528.496934278268</v>
          </cell>
          <cell r="Q392">
            <v>823.63900065997632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-65800.652642418005</v>
          </cell>
          <cell r="B393">
            <v>12045.621211278252</v>
          </cell>
          <cell r="C393">
            <v>13098.863689129164</v>
          </cell>
          <cell r="D393">
            <v>12532.888323095354</v>
          </cell>
          <cell r="E393">
            <v>12399.141775960241</v>
          </cell>
          <cell r="F393">
            <v>12175.486147915295</v>
          </cell>
          <cell r="G393">
            <v>12025.868240488551</v>
          </cell>
          <cell r="H393">
            <v>11737.729551993951</v>
          </cell>
          <cell r="I393">
            <v>11706.088303085682</v>
          </cell>
          <cell r="J393">
            <v>11572.411008778323</v>
          </cell>
          <cell r="K393">
            <v>11556.336427286531</v>
          </cell>
          <cell r="L393">
            <v>11484.83976980847</v>
          </cell>
          <cell r="M393">
            <v>11406.413934954195</v>
          </cell>
          <cell r="N393">
            <v>11444.521295425468</v>
          </cell>
          <cell r="O393">
            <v>11503.315024375494</v>
          </cell>
          <cell r="P393">
            <v>11369.075119213547</v>
          </cell>
          <cell r="Q393">
            <v>754.70716554747742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-66847.496995240217</v>
          </cell>
          <cell r="B394">
            <v>12036.685508360715</v>
          </cell>
          <cell r="C394">
            <v>13028.587342120292</v>
          </cell>
          <cell r="D394">
            <v>12615.53060690334</v>
          </cell>
          <cell r="E394">
            <v>12332.368512865643</v>
          </cell>
          <cell r="F394">
            <v>12095.723675959616</v>
          </cell>
          <cell r="G394">
            <v>11971.308806271491</v>
          </cell>
          <cell r="H394">
            <v>11840.969224020522</v>
          </cell>
          <cell r="I394">
            <v>11639.12499770668</v>
          </cell>
          <cell r="J394">
            <v>11758.93029564184</v>
          </cell>
          <cell r="K394">
            <v>11591.260842517444</v>
          </cell>
          <cell r="L394">
            <v>11684.255014812472</v>
          </cell>
          <cell r="M394">
            <v>11713.451856119038</v>
          </cell>
          <cell r="N394">
            <v>11588.499844192535</v>
          </cell>
          <cell r="O394">
            <v>11474.021342598637</v>
          </cell>
          <cell r="P394">
            <v>11332.276678633267</v>
          </cell>
          <cell r="Q394">
            <v>766.71405153660714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-70044.204311875728</v>
          </cell>
          <cell r="B395">
            <v>12061.22389741744</v>
          </cell>
          <cell r="C395">
            <v>13100.032415050089</v>
          </cell>
          <cell r="D395">
            <v>12613.020542463193</v>
          </cell>
          <cell r="E395">
            <v>12561.265702184199</v>
          </cell>
          <cell r="F395">
            <v>12348.367892088711</v>
          </cell>
          <cell r="G395">
            <v>12121.858927706016</v>
          </cell>
          <cell r="H395">
            <v>11853.73929540013</v>
          </cell>
          <cell r="I395">
            <v>11792.627516776773</v>
          </cell>
          <cell r="J395">
            <v>11753.36517125454</v>
          </cell>
          <cell r="K395">
            <v>11726.442402635774</v>
          </cell>
          <cell r="L395">
            <v>11614.546769554729</v>
          </cell>
          <cell r="M395">
            <v>11605.600475345251</v>
          </cell>
          <cell r="N395">
            <v>11606.933372363208</v>
          </cell>
          <cell r="O395">
            <v>11444.297017511468</v>
          </cell>
          <cell r="P395">
            <v>11421.671416548685</v>
          </cell>
          <cell r="Q395">
            <v>803.37900577548987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-68067.846228809954</v>
          </cell>
          <cell r="B396">
            <v>12044.235054299001</v>
          </cell>
          <cell r="C396">
            <v>13205.069597498612</v>
          </cell>
          <cell r="D396">
            <v>12708.370983378651</v>
          </cell>
          <cell r="E396">
            <v>12497.757482747449</v>
          </cell>
          <cell r="F396">
            <v>12221.621905375372</v>
          </cell>
          <cell r="G396">
            <v>11850.13367019756</v>
          </cell>
          <cell r="H396">
            <v>11797.28113816469</v>
          </cell>
          <cell r="I396">
            <v>11657.475372948848</v>
          </cell>
          <cell r="J396">
            <v>11696.811606363106</v>
          </cell>
          <cell r="K396">
            <v>11729.977943405744</v>
          </cell>
          <cell r="L396">
            <v>11653.024327100666</v>
          </cell>
          <cell r="M396">
            <v>11568.144837111617</v>
          </cell>
          <cell r="N396">
            <v>11574.684952991774</v>
          </cell>
          <cell r="O396">
            <v>11535.126767687532</v>
          </cell>
          <cell r="P396">
            <v>11444.552110567289</v>
          </cell>
          <cell r="Q396">
            <v>780.7109691059585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-75567.359135098464</v>
          </cell>
          <cell r="B397">
            <v>12246.82828383995</v>
          </cell>
          <cell r="C397">
            <v>13407.438080704811</v>
          </cell>
          <cell r="D397">
            <v>12882.246346454735</v>
          </cell>
          <cell r="E397">
            <v>12786.869398008446</v>
          </cell>
          <cell r="F397">
            <v>12380.726799945292</v>
          </cell>
          <cell r="G397">
            <v>12120.985096300519</v>
          </cell>
          <cell r="H397">
            <v>12033.592489430008</v>
          </cell>
          <cell r="I397">
            <v>11894.837831929013</v>
          </cell>
          <cell r="J397">
            <v>11878.724273959955</v>
          </cell>
          <cell r="K397">
            <v>11779.848436903769</v>
          </cell>
          <cell r="L397">
            <v>11686.44962609</v>
          </cell>
          <cell r="M397">
            <v>11631.200766285099</v>
          </cell>
          <cell r="N397">
            <v>11646.505690187125</v>
          </cell>
          <cell r="O397">
            <v>11577.391355277834</v>
          </cell>
          <cell r="P397">
            <v>11504.013498564109</v>
          </cell>
          <cell r="Q397">
            <v>866.72738233592531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-73164.982800057609</v>
          </cell>
          <cell r="B398">
            <v>12061.255758698213</v>
          </cell>
          <cell r="C398">
            <v>13287.827577632303</v>
          </cell>
          <cell r="D398">
            <v>12959.167884674745</v>
          </cell>
          <cell r="E398">
            <v>12588.658213016246</v>
          </cell>
          <cell r="F398">
            <v>12297.815859175207</v>
          </cell>
          <cell r="G398">
            <v>12025.254813601263</v>
          </cell>
          <cell r="H398">
            <v>11943.522393032436</v>
          </cell>
          <cell r="I398">
            <v>11858.339086192613</v>
          </cell>
          <cell r="J398">
            <v>11970.760027188488</v>
          </cell>
          <cell r="K398">
            <v>11899.127887955396</v>
          </cell>
          <cell r="L398">
            <v>11708.461789016908</v>
          </cell>
          <cell r="M398">
            <v>11925.841227946512</v>
          </cell>
          <cell r="N398">
            <v>11762.554226897257</v>
          </cell>
          <cell r="O398">
            <v>11652.018525071238</v>
          </cell>
          <cell r="P398">
            <v>11532.383847242327</v>
          </cell>
          <cell r="Q398">
            <v>839.17308672354056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-70403.959851788342</v>
          </cell>
          <cell r="B399">
            <v>12205.000018389768</v>
          </cell>
          <cell r="C399">
            <v>13232.699260856014</v>
          </cell>
          <cell r="D399">
            <v>12830.175799696422</v>
          </cell>
          <cell r="E399">
            <v>12625.537132741632</v>
          </cell>
          <cell r="F399">
            <v>12285.006212945551</v>
          </cell>
          <cell r="G399">
            <v>11965.186032901554</v>
          </cell>
          <cell r="H399">
            <v>12051.786765890069</v>
          </cell>
          <cell r="I399">
            <v>11898.028557667189</v>
          </cell>
          <cell r="J399">
            <v>11889.81134560721</v>
          </cell>
          <cell r="K399">
            <v>11683.730409374897</v>
          </cell>
          <cell r="L399">
            <v>11761.252303974643</v>
          </cell>
          <cell r="M399">
            <v>11690.198275968956</v>
          </cell>
          <cell r="N399">
            <v>11470.229282087786</v>
          </cell>
          <cell r="O399">
            <v>11476.761812115719</v>
          </cell>
          <cell r="P399">
            <v>11522.134393156331</v>
          </cell>
          <cell r="Q399">
            <v>807.50525791607151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-74549.497016588924</v>
          </cell>
          <cell r="B400">
            <v>12262.341287195708</v>
          </cell>
          <cell r="C400">
            <v>13296.911521050293</v>
          </cell>
          <cell r="D400">
            <v>12997.250306336704</v>
          </cell>
          <cell r="E400">
            <v>12771.202160792905</v>
          </cell>
          <cell r="F400">
            <v>12442.675355031512</v>
          </cell>
          <cell r="G400">
            <v>12148.726966655508</v>
          </cell>
          <cell r="H400">
            <v>12008.398947135423</v>
          </cell>
          <cell r="I400">
            <v>11882.477251895196</v>
          </cell>
          <cell r="J400">
            <v>11953.451031711622</v>
          </cell>
          <cell r="K400">
            <v>11604.162953170189</v>
          </cell>
          <cell r="L400">
            <v>11752.473559839827</v>
          </cell>
          <cell r="M400">
            <v>11775.127179354262</v>
          </cell>
          <cell r="N400">
            <v>11634.706278451406</v>
          </cell>
          <cell r="O400">
            <v>11540.521023859423</v>
          </cell>
          <cell r="P400">
            <v>11657.341518899597</v>
          </cell>
          <cell r="Q400">
            <v>855.05291098146824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-74823.679211336974</v>
          </cell>
          <cell r="B401">
            <v>12142.389847495997</v>
          </cell>
          <cell r="C401">
            <v>13177.406592046269</v>
          </cell>
          <cell r="D401">
            <v>12911.93490820266</v>
          </cell>
          <cell r="E401">
            <v>12755.931202793861</v>
          </cell>
          <cell r="F401">
            <v>12388.156922585371</v>
          </cell>
          <cell r="G401">
            <v>12064.550980750715</v>
          </cell>
          <cell r="H401">
            <v>12019.092477923023</v>
          </cell>
          <cell r="I401">
            <v>11936.643884542695</v>
          </cell>
          <cell r="J401">
            <v>11851.032427901271</v>
          </cell>
          <cell r="K401">
            <v>11920.716183288776</v>
          </cell>
          <cell r="L401">
            <v>11702.411669614965</v>
          </cell>
          <cell r="M401">
            <v>11632.793165852623</v>
          </cell>
          <cell r="N401">
            <v>11702.97291175646</v>
          </cell>
          <cell r="O401">
            <v>11742.76474464157</v>
          </cell>
          <cell r="P401">
            <v>11673.272635653815</v>
          </cell>
          <cell r="Q401">
            <v>858.19767108235044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-63688.103699613413</v>
          </cell>
          <cell r="B402">
            <v>11930.193419147205</v>
          </cell>
          <cell r="C402">
            <v>12874.003486470068</v>
          </cell>
          <cell r="D402">
            <v>12456.780739097121</v>
          </cell>
          <cell r="E402">
            <v>12301.768553516968</v>
          </cell>
          <cell r="F402">
            <v>12187.952583927217</v>
          </cell>
          <cell r="G402">
            <v>11734.105908362833</v>
          </cell>
          <cell r="H402">
            <v>11732.470260710637</v>
          </cell>
          <cell r="I402">
            <v>11740.803423852882</v>
          </cell>
          <cell r="J402">
            <v>11663.266486375793</v>
          </cell>
          <cell r="K402">
            <v>11591.00553477434</v>
          </cell>
          <cell r="L402">
            <v>11619.311534538247</v>
          </cell>
          <cell r="M402">
            <v>11409.925540417356</v>
          </cell>
          <cell r="N402">
            <v>11502.101460586164</v>
          </cell>
          <cell r="O402">
            <v>11408.019241082315</v>
          </cell>
          <cell r="P402">
            <v>11297.033247716863</v>
          </cell>
          <cell r="Q402">
            <v>730.47707419308597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-63066.60715007531</v>
          </cell>
          <cell r="B403">
            <v>11901.232681701833</v>
          </cell>
          <cell r="C403">
            <v>12779.736431994454</v>
          </cell>
          <cell r="D403">
            <v>12601.519997430642</v>
          </cell>
          <cell r="E403">
            <v>12261.707384858495</v>
          </cell>
          <cell r="F403">
            <v>12149.089989340624</v>
          </cell>
          <cell r="G403">
            <v>11762.051913268422</v>
          </cell>
          <cell r="H403">
            <v>11690.05293010674</v>
          </cell>
          <cell r="I403">
            <v>11704.162737299102</v>
          </cell>
          <cell r="J403">
            <v>11625.911688023529</v>
          </cell>
          <cell r="K403">
            <v>11502.089071509217</v>
          </cell>
          <cell r="L403">
            <v>11492.125064937518</v>
          </cell>
          <cell r="M403">
            <v>11469.157909588197</v>
          </cell>
          <cell r="N403">
            <v>11292.629510944058</v>
          </cell>
          <cell r="O403">
            <v>11397.616353662146</v>
          </cell>
          <cell r="P403">
            <v>11172.050211077989</v>
          </cell>
          <cell r="Q403">
            <v>723.3487573685037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-67245.10427350417</v>
          </cell>
          <cell r="B404">
            <v>11976.296202663361</v>
          </cell>
          <cell r="C404">
            <v>12989.725320127589</v>
          </cell>
          <cell r="D404">
            <v>12660.922163952029</v>
          </cell>
          <cell r="E404">
            <v>12347.902830970679</v>
          </cell>
          <cell r="F404">
            <v>12153.043815835397</v>
          </cell>
          <cell r="G404">
            <v>11938.616487721421</v>
          </cell>
          <cell r="H404">
            <v>11771.98969254109</v>
          </cell>
          <cell r="I404">
            <v>11710.467329794119</v>
          </cell>
          <cell r="J404">
            <v>11695.974259107712</v>
          </cell>
          <cell r="K404">
            <v>11529.134271087363</v>
          </cell>
          <cell r="L404">
            <v>11477.832697190335</v>
          </cell>
          <cell r="M404">
            <v>11607.205985514303</v>
          </cell>
          <cell r="N404">
            <v>11340.71234106765</v>
          </cell>
          <cell r="O404">
            <v>11446.232174972485</v>
          </cell>
          <cell r="P404">
            <v>11382.469451575693</v>
          </cell>
          <cell r="Q404">
            <v>771.2744479753834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-73890.012229741551</v>
          </cell>
          <cell r="B405">
            <v>12213.497459893668</v>
          </cell>
          <cell r="C405">
            <v>13182.425175071348</v>
          </cell>
          <cell r="D405">
            <v>12957.994934705435</v>
          </cell>
          <cell r="E405">
            <v>12707.020022872734</v>
          </cell>
          <cell r="F405">
            <v>12283.030430104962</v>
          </cell>
          <cell r="G405">
            <v>12109.009127474328</v>
          </cell>
          <cell r="H405">
            <v>12014.098659902254</v>
          </cell>
          <cell r="I405">
            <v>11962.530514850634</v>
          </cell>
          <cell r="J405">
            <v>11901.006157945132</v>
          </cell>
          <cell r="K405">
            <v>11901.127995574509</v>
          </cell>
          <cell r="L405">
            <v>11760.848042140344</v>
          </cell>
          <cell r="M405">
            <v>11466.640175889792</v>
          </cell>
          <cell r="N405">
            <v>11690.992227949042</v>
          </cell>
          <cell r="O405">
            <v>11749.38603230136</v>
          </cell>
          <cell r="P405">
            <v>11507.065215157196</v>
          </cell>
          <cell r="Q405">
            <v>847.4888842702436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-74695.127878475527</v>
          </cell>
          <cell r="B406">
            <v>12139.407112810932</v>
          </cell>
          <cell r="C406">
            <v>13360.319726524625</v>
          </cell>
          <cell r="D406">
            <v>13059.270344892289</v>
          </cell>
          <cell r="E406">
            <v>12654.674045035663</v>
          </cell>
          <cell r="F406">
            <v>12397.373455389825</v>
          </cell>
          <cell r="G406">
            <v>12082.882914644837</v>
          </cell>
          <cell r="H406">
            <v>12057.419407318524</v>
          </cell>
          <cell r="I406">
            <v>11983.319583479308</v>
          </cell>
          <cell r="J406">
            <v>11836.840981551712</v>
          </cell>
          <cell r="K406">
            <v>11754.939470508101</v>
          </cell>
          <cell r="L406">
            <v>11765.705226857248</v>
          </cell>
          <cell r="M406">
            <v>11687.687970944873</v>
          </cell>
          <cell r="N406">
            <v>11765.068142254129</v>
          </cell>
          <cell r="O406">
            <v>11610.917118607969</v>
          </cell>
          <cell r="P406">
            <v>11530.87457786746</v>
          </cell>
          <cell r="Q406">
            <v>856.7232387149628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-70762.737562452792</v>
          </cell>
          <cell r="B407">
            <v>12112.23369202928</v>
          </cell>
          <cell r="C407">
            <v>13236.33647689501</v>
          </cell>
          <cell r="D407">
            <v>12821.386991978088</v>
          </cell>
          <cell r="E407">
            <v>12532.114652067912</v>
          </cell>
          <cell r="F407">
            <v>12370.631732575202</v>
          </cell>
          <cell r="G407">
            <v>11961.681049789499</v>
          </cell>
          <cell r="H407">
            <v>11871.795116860612</v>
          </cell>
          <cell r="I407">
            <v>12036.683826543107</v>
          </cell>
          <cell r="J407">
            <v>11846.43219217546</v>
          </cell>
          <cell r="K407">
            <v>11795.88743409175</v>
          </cell>
          <cell r="L407">
            <v>11752.419816920716</v>
          </cell>
          <cell r="M407">
            <v>11559.910362144892</v>
          </cell>
          <cell r="N407">
            <v>11614.424607512186</v>
          </cell>
          <cell r="O407">
            <v>11600.490893705713</v>
          </cell>
          <cell r="P407">
            <v>11415.473871940883</v>
          </cell>
          <cell r="Q407">
            <v>811.62029474630833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-74696.831433911269</v>
          </cell>
          <cell r="B408">
            <v>12147.126351670078</v>
          </cell>
          <cell r="C408">
            <v>13342.912900526007</v>
          </cell>
          <cell r="D408">
            <v>12990.910106357904</v>
          </cell>
          <cell r="E408">
            <v>12507.709223936843</v>
          </cell>
          <cell r="F408">
            <v>12306.076968899779</v>
          </cell>
          <cell r="G408">
            <v>12273.900954788847</v>
          </cell>
          <cell r="H408">
            <v>11968.469250757498</v>
          </cell>
          <cell r="I408">
            <v>11923.426428719646</v>
          </cell>
          <cell r="J408">
            <v>11839.666514821594</v>
          </cell>
          <cell r="K408">
            <v>11778.589326159441</v>
          </cell>
          <cell r="L408">
            <v>11852.105476569548</v>
          </cell>
          <cell r="M408">
            <v>11752.954605282363</v>
          </cell>
          <cell r="N408">
            <v>11530.385599351823</v>
          </cell>
          <cell r="O408">
            <v>11592.113921257969</v>
          </cell>
          <cell r="P408">
            <v>11498.574976485477</v>
          </cell>
          <cell r="Q408">
            <v>856.74277781438855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-67638.711253832429</v>
          </cell>
          <cell r="B409">
            <v>11960.238279337103</v>
          </cell>
          <cell r="C409">
            <v>13075.940822224002</v>
          </cell>
          <cell r="D409">
            <v>12729.979160649098</v>
          </cell>
          <cell r="E409">
            <v>12402.829229718347</v>
          </cell>
          <cell r="F409">
            <v>12126.826508523167</v>
          </cell>
          <cell r="G409">
            <v>11963.983931363851</v>
          </cell>
          <cell r="H409">
            <v>11709.625773284424</v>
          </cell>
          <cell r="I409">
            <v>11723.077010991834</v>
          </cell>
          <cell r="J409">
            <v>11656.344883696162</v>
          </cell>
          <cell r="K409">
            <v>11628.743867053578</v>
          </cell>
          <cell r="L409">
            <v>11738.672787592765</v>
          </cell>
          <cell r="M409">
            <v>11525.881593754282</v>
          </cell>
          <cell r="N409">
            <v>11558.435361749518</v>
          </cell>
          <cell r="O409">
            <v>11456.702592854592</v>
          </cell>
          <cell r="P409">
            <v>11519.827790262287</v>
          </cell>
          <cell r="Q409">
            <v>775.78896259695637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-74812.530912203962</v>
          </cell>
          <cell r="B410">
            <v>12330.000769159531</v>
          </cell>
          <cell r="C410">
            <v>13285.555319182235</v>
          </cell>
          <cell r="D410">
            <v>12934.081124676468</v>
          </cell>
          <cell r="E410">
            <v>12585.93075793907</v>
          </cell>
          <cell r="F410">
            <v>12335.395094184949</v>
          </cell>
          <cell r="G410">
            <v>12138.355276389881</v>
          </cell>
          <cell r="H410">
            <v>12104.085639710676</v>
          </cell>
          <cell r="I410">
            <v>11961.523198218707</v>
          </cell>
          <cell r="J410">
            <v>11958.559994697982</v>
          </cell>
          <cell r="K410">
            <v>11773.144072832814</v>
          </cell>
          <cell r="L410">
            <v>11729.444883515971</v>
          </cell>
          <cell r="M410">
            <v>11703.502760973421</v>
          </cell>
          <cell r="N410">
            <v>11722.251286090584</v>
          </cell>
          <cell r="O410">
            <v>11610.519427836905</v>
          </cell>
          <cell r="P410">
            <v>11449.676641735961</v>
          </cell>
          <cell r="Q410">
            <v>858.06980455061455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-64114.176601150153</v>
          </cell>
          <cell r="B411">
            <v>11930.207067058813</v>
          </cell>
          <cell r="C411">
            <v>13012.406036590943</v>
          </cell>
          <cell r="D411">
            <v>12495.827975066848</v>
          </cell>
          <cell r="E411">
            <v>12405.841385610023</v>
          </cell>
          <cell r="F411">
            <v>12025.282480087491</v>
          </cell>
          <cell r="G411">
            <v>11949.222902453319</v>
          </cell>
          <cell r="H411">
            <v>11780.371845578517</v>
          </cell>
          <cell r="I411">
            <v>11716.202284682935</v>
          </cell>
          <cell r="J411">
            <v>11634.127408380606</v>
          </cell>
          <cell r="K411">
            <v>11589.600743917148</v>
          </cell>
          <cell r="L411">
            <v>11476.403475030023</v>
          </cell>
          <cell r="M411">
            <v>11465.619628931416</v>
          </cell>
          <cell r="N411">
            <v>11420.161821395726</v>
          </cell>
          <cell r="O411">
            <v>11346.281652562408</v>
          </cell>
          <cell r="P411">
            <v>11335.556398871762</v>
          </cell>
          <cell r="Q411">
            <v>735.36395994455177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-68548.324130581837</v>
          </cell>
          <cell r="B412">
            <v>12112.976188320772</v>
          </cell>
          <cell r="C412">
            <v>13206.8763973409</v>
          </cell>
          <cell r="D412">
            <v>12790.473364402729</v>
          </cell>
          <cell r="E412">
            <v>12476.119790511662</v>
          </cell>
          <cell r="F412">
            <v>12139.666826099929</v>
          </cell>
          <cell r="G412">
            <v>11985.602333928004</v>
          </cell>
          <cell r="H412">
            <v>11786.024854916475</v>
          </cell>
          <cell r="I412">
            <v>11752.29145503924</v>
          </cell>
          <cell r="J412">
            <v>11826.557982241351</v>
          </cell>
          <cell r="K412">
            <v>11615.934860585261</v>
          </cell>
          <cell r="L412">
            <v>11567.045415524473</v>
          </cell>
          <cell r="M412">
            <v>11576.083689072941</v>
          </cell>
          <cell r="N412">
            <v>11668.501508766405</v>
          </cell>
          <cell r="O412">
            <v>11372.087107635245</v>
          </cell>
          <cell r="P412">
            <v>11321.972052988778</v>
          </cell>
          <cell r="Q412">
            <v>786.22185844812134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-69023.463400035849</v>
          </cell>
          <cell r="B413">
            <v>12021.672091740751</v>
          </cell>
          <cell r="C413">
            <v>13107.939775891769</v>
          </cell>
          <cell r="D413">
            <v>12810.817958149131</v>
          </cell>
          <cell r="E413">
            <v>12420.962392007539</v>
          </cell>
          <cell r="F413">
            <v>12243.169723099971</v>
          </cell>
          <cell r="G413">
            <v>12062.858757596698</v>
          </cell>
          <cell r="H413">
            <v>11928.653718439813</v>
          </cell>
          <cell r="I413">
            <v>11846.769891426604</v>
          </cell>
          <cell r="J413">
            <v>11766.092142325655</v>
          </cell>
          <cell r="K413">
            <v>11689.984292945865</v>
          </cell>
          <cell r="L413">
            <v>11650.839049772585</v>
          </cell>
          <cell r="M413">
            <v>11480.773987410628</v>
          </cell>
          <cell r="N413">
            <v>11570.020855854262</v>
          </cell>
          <cell r="O413">
            <v>11446.634835493776</v>
          </cell>
          <cell r="P413">
            <v>11441.308110749946</v>
          </cell>
          <cell r="Q413">
            <v>791.67151581305109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-75245.981760865994</v>
          </cell>
          <cell r="B414">
            <v>12175.258054674685</v>
          </cell>
          <cell r="C414">
            <v>13254.138366681946</v>
          </cell>
          <cell r="D414">
            <v>12800.892076347976</v>
          </cell>
          <cell r="E414">
            <v>12596.457766240739</v>
          </cell>
          <cell r="F414">
            <v>12315.317362977374</v>
          </cell>
          <cell r="G414">
            <v>12222.907762388173</v>
          </cell>
          <cell r="H414">
            <v>12062.826442417909</v>
          </cell>
          <cell r="I414">
            <v>12109.944267628183</v>
          </cell>
          <cell r="J414">
            <v>11799.882063149009</v>
          </cell>
          <cell r="K414">
            <v>11681.448890132135</v>
          </cell>
          <cell r="L414">
            <v>11819.189908584944</v>
          </cell>
          <cell r="M414">
            <v>11609.792302308704</v>
          </cell>
          <cell r="N414">
            <v>11707.062341639838</v>
          </cell>
          <cell r="O414">
            <v>11761.913182908571</v>
          </cell>
          <cell r="P414">
            <v>11627.164823441761</v>
          </cell>
          <cell r="Q414">
            <v>863.04131240442848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-70278.498983997153</v>
          </cell>
          <cell r="B415">
            <v>12027.736267110135</v>
          </cell>
          <cell r="C415">
            <v>13198.840948498833</v>
          </cell>
          <cell r="D415">
            <v>12842.347557564921</v>
          </cell>
          <cell r="E415">
            <v>12400.933374811051</v>
          </cell>
          <cell r="F415">
            <v>12382.750672724116</v>
          </cell>
          <cell r="G415">
            <v>11967.341944998183</v>
          </cell>
          <cell r="H415">
            <v>11758.518240148662</v>
          </cell>
          <cell r="I415">
            <v>11746.855376860098</v>
          </cell>
          <cell r="J415">
            <v>11768.305570050394</v>
          </cell>
          <cell r="K415">
            <v>11840.705449085288</v>
          </cell>
          <cell r="L415">
            <v>11690.445979706881</v>
          </cell>
          <cell r="M415">
            <v>11651.208117612445</v>
          </cell>
          <cell r="N415">
            <v>11661.658203513714</v>
          </cell>
          <cell r="O415">
            <v>11621.790429879271</v>
          </cell>
          <cell r="P415">
            <v>11541.366607702599</v>
          </cell>
          <cell r="Q415">
            <v>806.06627194685359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-67013.748644429143</v>
          </cell>
          <cell r="B416">
            <v>12120.18602200269</v>
          </cell>
          <cell r="C416">
            <v>13089.058412133665</v>
          </cell>
          <cell r="D416">
            <v>12701.95554529207</v>
          </cell>
          <cell r="E416">
            <v>12377.338564033938</v>
          </cell>
          <cell r="F416">
            <v>12117.985408240655</v>
          </cell>
          <cell r="G416">
            <v>11919.850006055069</v>
          </cell>
          <cell r="H416">
            <v>11727.284932631726</v>
          </cell>
          <cell r="I416">
            <v>11604.753275381314</v>
          </cell>
          <cell r="J416">
            <v>11669.534137346023</v>
          </cell>
          <cell r="K416">
            <v>11619.051539304943</v>
          </cell>
          <cell r="L416">
            <v>11705.926637261953</v>
          </cell>
          <cell r="M416">
            <v>11531.819839716149</v>
          </cell>
          <cell r="N416">
            <v>11388.919739086628</v>
          </cell>
          <cell r="O416">
            <v>11379.399685272047</v>
          </cell>
          <cell r="P416">
            <v>11352.844225046119</v>
          </cell>
          <cell r="Q416">
            <v>768.62089145214441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-61986.959534020614</v>
          </cell>
          <cell r="B417">
            <v>12095.552035335444</v>
          </cell>
          <cell r="C417">
            <v>12807.804290701713</v>
          </cell>
          <cell r="D417">
            <v>12515.442414467645</v>
          </cell>
          <cell r="E417">
            <v>12229.604672816047</v>
          </cell>
          <cell r="F417">
            <v>12044.731628309579</v>
          </cell>
          <cell r="G417">
            <v>11714.133484768881</v>
          </cell>
          <cell r="H417">
            <v>11681.86779683665</v>
          </cell>
          <cell r="I417">
            <v>11730.897973507901</v>
          </cell>
          <cell r="J417">
            <v>11561.92761388034</v>
          </cell>
          <cell r="K417">
            <v>11450.955115373803</v>
          </cell>
          <cell r="L417">
            <v>11493.08900441765</v>
          </cell>
          <cell r="M417">
            <v>11388.098390979187</v>
          </cell>
          <cell r="N417">
            <v>11389.418213179051</v>
          </cell>
          <cell r="O417">
            <v>11180.243180605408</v>
          </cell>
          <cell r="P417">
            <v>11419.48497646839</v>
          </cell>
          <cell r="Q417">
            <v>710.96563107140275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-62561.949300170854</v>
          </cell>
          <cell r="B418">
            <v>11882.749436318882</v>
          </cell>
          <cell r="C418">
            <v>12744.14572347741</v>
          </cell>
          <cell r="D418">
            <v>12543.725022380815</v>
          </cell>
          <cell r="E418">
            <v>12494.106719518448</v>
          </cell>
          <cell r="F418">
            <v>12019.94194543768</v>
          </cell>
          <cell r="G418">
            <v>11697.307313786905</v>
          </cell>
          <cell r="H418">
            <v>11675.592351193485</v>
          </cell>
          <cell r="I418">
            <v>11710.115377525413</v>
          </cell>
          <cell r="J418">
            <v>11534.195760744507</v>
          </cell>
          <cell r="K418">
            <v>11575.540188073377</v>
          </cell>
          <cell r="L418">
            <v>11611.054586615341</v>
          </cell>
          <cell r="M418">
            <v>11652.231922935363</v>
          </cell>
          <cell r="N418">
            <v>11425.032378626014</v>
          </cell>
          <cell r="O418">
            <v>11375.496404649042</v>
          </cell>
          <cell r="P418">
            <v>11437.546228575036</v>
          </cell>
          <cell r="Q418">
            <v>717.56053369323956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-72397.360928318158</v>
          </cell>
          <cell r="B419">
            <v>12119.879425352054</v>
          </cell>
          <cell r="C419">
            <v>13313.832065230006</v>
          </cell>
          <cell r="D419">
            <v>12944.414560031393</v>
          </cell>
          <cell r="E419">
            <v>12528.869722596795</v>
          </cell>
          <cell r="F419">
            <v>12334.089532241376</v>
          </cell>
          <cell r="G419">
            <v>12339.239305345563</v>
          </cell>
          <cell r="H419">
            <v>12029.421113801334</v>
          </cell>
          <cell r="I419">
            <v>11961.923404334841</v>
          </cell>
          <cell r="J419">
            <v>11953.622369193039</v>
          </cell>
          <cell r="K419">
            <v>11927.528278238819</v>
          </cell>
          <cell r="L419">
            <v>11749.054808569683</v>
          </cell>
          <cell r="M419">
            <v>11543.935056638918</v>
          </cell>
          <cell r="N419">
            <v>11684.297224275337</v>
          </cell>
          <cell r="O419">
            <v>11560.708176939817</v>
          </cell>
          <cell r="P419">
            <v>11389.883849124639</v>
          </cell>
          <cell r="Q419">
            <v>830.36877090343785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-66616.123956989555</v>
          </cell>
          <cell r="B420">
            <v>12066.690857762962</v>
          </cell>
          <cell r="C420">
            <v>13185.722545500721</v>
          </cell>
          <cell r="D420">
            <v>12732.095802641732</v>
          </cell>
          <cell r="E420">
            <v>12297.601238573427</v>
          </cell>
          <cell r="F420">
            <v>12131.017439164372</v>
          </cell>
          <cell r="G420">
            <v>11876.334608389578</v>
          </cell>
          <cell r="H420">
            <v>11774.569916542832</v>
          </cell>
          <cell r="I420">
            <v>11651.166543966567</v>
          </cell>
          <cell r="J420">
            <v>11660.224308469522</v>
          </cell>
          <cell r="K420">
            <v>11684.786765224289</v>
          </cell>
          <cell r="L420">
            <v>11562.790868722346</v>
          </cell>
          <cell r="M420">
            <v>11479.043832839423</v>
          </cell>
          <cell r="N420">
            <v>11471.952108501628</v>
          </cell>
          <cell r="O420">
            <v>11609.094133391813</v>
          </cell>
          <cell r="P420">
            <v>11563.205635432849</v>
          </cell>
          <cell r="Q420">
            <v>764.06029533708738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-74367.507030501729</v>
          </cell>
          <cell r="B421">
            <v>12157.082275789289</v>
          </cell>
          <cell r="C421">
            <v>13217.483447717808</v>
          </cell>
          <cell r="D421">
            <v>12982.746316215544</v>
          </cell>
          <cell r="E421">
            <v>12502.76677768441</v>
          </cell>
          <cell r="F421">
            <v>12249.626029283805</v>
          </cell>
          <cell r="G421">
            <v>12179.840373951278</v>
          </cell>
          <cell r="H421">
            <v>12095.6334136398</v>
          </cell>
          <cell r="I421">
            <v>11999.775521354277</v>
          </cell>
          <cell r="J421">
            <v>11857.141468972928</v>
          </cell>
          <cell r="K421">
            <v>11767.862226327434</v>
          </cell>
          <cell r="L421">
            <v>11867.326973359053</v>
          </cell>
          <cell r="M421">
            <v>11762.450638650562</v>
          </cell>
          <cell r="N421">
            <v>11747.370868997976</v>
          </cell>
          <cell r="O421">
            <v>11634.473842298266</v>
          </cell>
          <cell r="P421">
            <v>11536.982535988875</v>
          </cell>
          <cell r="Q421">
            <v>852.96555863704248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-66020.839628549686</v>
          </cell>
          <cell r="B422">
            <v>12101.73610601648</v>
          </cell>
          <cell r="C422">
            <v>13052.96766376021</v>
          </cell>
          <cell r="D422">
            <v>12643.096744551569</v>
          </cell>
          <cell r="E422">
            <v>12603.684935876006</v>
          </cell>
          <cell r="F422">
            <v>12101.206733926025</v>
          </cell>
          <cell r="G422">
            <v>11886.138979031972</v>
          </cell>
          <cell r="H422">
            <v>11781.583708943985</v>
          </cell>
          <cell r="I422">
            <v>11663.11985571589</v>
          </cell>
          <cell r="J422">
            <v>11665.969061412499</v>
          </cell>
          <cell r="K422">
            <v>11797.726448222042</v>
          </cell>
          <cell r="L422">
            <v>11702.86289704073</v>
          </cell>
          <cell r="M422">
            <v>11571.779021700066</v>
          </cell>
          <cell r="N422">
            <v>11492.827919874861</v>
          </cell>
          <cell r="O422">
            <v>11447.293327214396</v>
          </cell>
          <cell r="P422">
            <v>11398.128252543011</v>
          </cell>
          <cell r="Q422">
            <v>757.23262220361335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-72790.574238295929</v>
          </cell>
          <cell r="B423">
            <v>12130.746753348871</v>
          </cell>
          <cell r="C423">
            <v>13204.205115893803</v>
          </cell>
          <cell r="D423">
            <v>12947.476903223385</v>
          </cell>
          <cell r="E423">
            <v>12640.993234470287</v>
          </cell>
          <cell r="F423">
            <v>12386.43024020271</v>
          </cell>
          <cell r="G423">
            <v>12034.708350328408</v>
          </cell>
          <cell r="H423">
            <v>11938.548748810921</v>
          </cell>
          <cell r="I423">
            <v>11725.338464374607</v>
          </cell>
          <cell r="J423">
            <v>11888.041740499928</v>
          </cell>
          <cell r="K423">
            <v>11932.898891790621</v>
          </cell>
          <cell r="L423">
            <v>11871.726921568021</v>
          </cell>
          <cell r="M423">
            <v>11676.380906989843</v>
          </cell>
          <cell r="N423">
            <v>11778.069668744025</v>
          </cell>
          <cell r="O423">
            <v>11559.119509537133</v>
          </cell>
          <cell r="P423">
            <v>11507.571693956408</v>
          </cell>
          <cell r="Q423">
            <v>834.87877028355888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-75483.16355606688</v>
          </cell>
          <cell r="B424">
            <v>12149.522029242929</v>
          </cell>
          <cell r="C424">
            <v>13280.85795600952</v>
          </cell>
          <cell r="D424">
            <v>12965.171483733262</v>
          </cell>
          <cell r="E424">
            <v>12701.450263005139</v>
          </cell>
          <cell r="F424">
            <v>12446.801532841999</v>
          </cell>
          <cell r="G424">
            <v>12067.504826006909</v>
          </cell>
          <cell r="H424">
            <v>11948.890695109334</v>
          </cell>
          <cell r="I424">
            <v>11893.409744226807</v>
          </cell>
          <cell r="J424">
            <v>11900.625868824784</v>
          </cell>
          <cell r="K424">
            <v>11759.770293021098</v>
          </cell>
          <cell r="L424">
            <v>11737.743714550852</v>
          </cell>
          <cell r="M424">
            <v>11604.195350651833</v>
          </cell>
          <cell r="N424">
            <v>11674.566801076222</v>
          </cell>
          <cell r="O424">
            <v>11520.211642065964</v>
          </cell>
          <cell r="P424">
            <v>11565.946557861436</v>
          </cell>
          <cell r="Q424">
            <v>865.76169272266463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-62249.131653015102</v>
          </cell>
          <cell r="B425">
            <v>12031.868036446278</v>
          </cell>
          <cell r="C425">
            <v>12678.02919849267</v>
          </cell>
          <cell r="D425">
            <v>12429.86526125274</v>
          </cell>
          <cell r="E425">
            <v>12325.719595133027</v>
          </cell>
          <cell r="F425">
            <v>12080.0585178939</v>
          </cell>
          <cell r="G425">
            <v>11836.784867082886</v>
          </cell>
          <cell r="H425">
            <v>11747.5594446876</v>
          </cell>
          <cell r="I425">
            <v>11492.816839402789</v>
          </cell>
          <cell r="J425">
            <v>11611.899024055565</v>
          </cell>
          <cell r="K425">
            <v>11569.937784688809</v>
          </cell>
          <cell r="L425">
            <v>11530.472098265438</v>
          </cell>
          <cell r="M425">
            <v>11550.736566900112</v>
          </cell>
          <cell r="N425">
            <v>11358.093461939414</v>
          </cell>
          <cell r="O425">
            <v>11354.917869289322</v>
          </cell>
          <cell r="P425">
            <v>11235.106884856996</v>
          </cell>
          <cell r="Q425">
            <v>713.97264040742186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-73749.149373913722</v>
          </cell>
          <cell r="B426">
            <v>12121.396567560561</v>
          </cell>
          <cell r="C426">
            <v>13160.911711705552</v>
          </cell>
          <cell r="D426">
            <v>12951.521198389895</v>
          </cell>
          <cell r="E426">
            <v>12773.79637113338</v>
          </cell>
          <cell r="F426">
            <v>12536.931441821689</v>
          </cell>
          <cell r="G426">
            <v>12039.830517451035</v>
          </cell>
          <cell r="H426">
            <v>11897.349779023996</v>
          </cell>
          <cell r="I426">
            <v>11926.575261877064</v>
          </cell>
          <cell r="J426">
            <v>11831.824200455214</v>
          </cell>
          <cell r="K426">
            <v>11760.043432744142</v>
          </cell>
          <cell r="L426">
            <v>11675.946353780808</v>
          </cell>
          <cell r="M426">
            <v>11560.045995233155</v>
          </cell>
          <cell r="N426">
            <v>11822.487842859613</v>
          </cell>
          <cell r="O426">
            <v>11733.122324800992</v>
          </cell>
          <cell r="P426">
            <v>11619.78937197756</v>
          </cell>
          <cell r="Q426">
            <v>845.87324365904067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-63074.387603492658</v>
          </cell>
          <cell r="B427">
            <v>12044.140278757859</v>
          </cell>
          <cell r="C427">
            <v>12948.6468953488</v>
          </cell>
          <cell r="D427">
            <v>12552.958150052855</v>
          </cell>
          <cell r="E427">
            <v>12337.793266317673</v>
          </cell>
          <cell r="F427">
            <v>12038.920107277921</v>
          </cell>
          <cell r="G427">
            <v>11915.880178661671</v>
          </cell>
          <cell r="H427">
            <v>11611.997910558057</v>
          </cell>
          <cell r="I427">
            <v>11631.097915410879</v>
          </cell>
          <cell r="J427">
            <v>11681.06577666352</v>
          </cell>
          <cell r="K427">
            <v>11567.009157080858</v>
          </cell>
          <cell r="L427">
            <v>11642.355324099372</v>
          </cell>
          <cell r="M427">
            <v>11440.954818294942</v>
          </cell>
          <cell r="N427">
            <v>11423.858210192653</v>
          </cell>
          <cell r="O427">
            <v>11351.706596070546</v>
          </cell>
          <cell r="P427">
            <v>11444.528352128968</v>
          </cell>
          <cell r="Q427">
            <v>723.4379960570194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-71764.307076150682</v>
          </cell>
          <cell r="B428">
            <v>12160.541592397871</v>
          </cell>
          <cell r="C428">
            <v>13190.741131449406</v>
          </cell>
          <cell r="D428">
            <v>12837.505630662738</v>
          </cell>
          <cell r="E428">
            <v>12636.099213885933</v>
          </cell>
          <cell r="F428">
            <v>12235.827221728525</v>
          </cell>
          <cell r="G428">
            <v>11998.064338337867</v>
          </cell>
          <cell r="H428">
            <v>11977.138049666995</v>
          </cell>
          <cell r="I428">
            <v>11808.724603251485</v>
          </cell>
          <cell r="J428">
            <v>11840.8113031251</v>
          </cell>
          <cell r="K428">
            <v>11770.932132887814</v>
          </cell>
          <cell r="L428">
            <v>11862.330780161526</v>
          </cell>
          <cell r="M428">
            <v>11591.06292263147</v>
          </cell>
          <cell r="N428">
            <v>11566.591305497088</v>
          </cell>
          <cell r="O428">
            <v>11429.791585037477</v>
          </cell>
          <cell r="P428">
            <v>11523.055846491308</v>
          </cell>
          <cell r="Q428">
            <v>823.10789644061788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-70427.418738392851</v>
          </cell>
          <cell r="B429">
            <v>12200.039614554355</v>
          </cell>
          <cell r="C429">
            <v>13165.92071409906</v>
          </cell>
          <cell r="D429">
            <v>12720.775571173792</v>
          </cell>
          <cell r="E429">
            <v>12518.285535045374</v>
          </cell>
          <cell r="F429">
            <v>12144.63707300745</v>
          </cell>
          <cell r="G429">
            <v>11960.029744039715</v>
          </cell>
          <cell r="H429">
            <v>11877.409592485488</v>
          </cell>
          <cell r="I429">
            <v>11875.42603585036</v>
          </cell>
          <cell r="J429">
            <v>11757.255828907066</v>
          </cell>
          <cell r="K429">
            <v>11660.041528158601</v>
          </cell>
          <cell r="L429">
            <v>11760.50509720853</v>
          </cell>
          <cell r="M429">
            <v>11697.379850446403</v>
          </cell>
          <cell r="N429">
            <v>11596.567278689423</v>
          </cell>
          <cell r="O429">
            <v>11575.17219819548</v>
          </cell>
          <cell r="P429">
            <v>11412.595507840984</v>
          </cell>
          <cell r="Q429">
            <v>807.77432196187056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-71746.405003623295</v>
          </cell>
          <cell r="B430">
            <v>12006.04406861082</v>
          </cell>
          <cell r="C430">
            <v>13260.522974020449</v>
          </cell>
          <cell r="D430">
            <v>12919.455292977207</v>
          </cell>
          <cell r="E430">
            <v>12546.446172000902</v>
          </cell>
          <cell r="F430">
            <v>12367.843901983499</v>
          </cell>
          <cell r="G430">
            <v>12079.423432116935</v>
          </cell>
          <cell r="H430">
            <v>11832.961844393079</v>
          </cell>
          <cell r="I430">
            <v>11717.386142438372</v>
          </cell>
          <cell r="J430">
            <v>11760.915483674624</v>
          </cell>
          <cell r="K430">
            <v>11753.773344588933</v>
          </cell>
          <cell r="L430">
            <v>11739.171889184561</v>
          </cell>
          <cell r="M430">
            <v>11708.838791768922</v>
          </cell>
          <cell r="N430">
            <v>11689.056551002577</v>
          </cell>
          <cell r="O430">
            <v>11523.322847055038</v>
          </cell>
          <cell r="P430">
            <v>11519.022139835579</v>
          </cell>
          <cell r="Q430">
            <v>822.90256682955771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-74602.650401537612</v>
          </cell>
          <cell r="B431">
            <v>12032.589139160904</v>
          </cell>
          <cell r="C431">
            <v>13344.474642854906</v>
          </cell>
          <cell r="D431">
            <v>12882.093910415706</v>
          </cell>
          <cell r="E431">
            <v>12563.150412185294</v>
          </cell>
          <cell r="F431">
            <v>12419.649376967513</v>
          </cell>
          <cell r="G431">
            <v>12151.860051732998</v>
          </cell>
          <cell r="H431">
            <v>12003.051024294702</v>
          </cell>
          <cell r="I431">
            <v>11826.503166593997</v>
          </cell>
          <cell r="J431">
            <v>11848.907297292844</v>
          </cell>
          <cell r="K431">
            <v>11832.897959230184</v>
          </cell>
          <cell r="L431">
            <v>11718.63239350346</v>
          </cell>
          <cell r="M431">
            <v>11778.874063624835</v>
          </cell>
          <cell r="N431">
            <v>11785.35092943364</v>
          </cell>
          <cell r="O431">
            <v>11486.779601226899</v>
          </cell>
          <cell r="P431">
            <v>11500.707752217411</v>
          </cell>
          <cell r="Q431">
            <v>855.66255904547575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-69772.173646470605</v>
          </cell>
          <cell r="B432">
            <v>12190.3736674909</v>
          </cell>
          <cell r="C432">
            <v>13111.561881576621</v>
          </cell>
          <cell r="D432">
            <v>12799.80569110935</v>
          </cell>
          <cell r="E432">
            <v>12523.825925534024</v>
          </cell>
          <cell r="F432">
            <v>12288.838342117473</v>
          </cell>
          <cell r="G432">
            <v>11946.481945099695</v>
          </cell>
          <cell r="H432">
            <v>11954.488506330144</v>
          </cell>
          <cell r="I432">
            <v>11858.973278369831</v>
          </cell>
          <cell r="J432">
            <v>11884.860978373574</v>
          </cell>
          <cell r="K432">
            <v>11645.697746312668</v>
          </cell>
          <cell r="L432">
            <v>11708.494285786615</v>
          </cell>
          <cell r="M432">
            <v>11536.745018136506</v>
          </cell>
          <cell r="N432">
            <v>11522.055799221644</v>
          </cell>
          <cell r="O432">
            <v>11401.953313388783</v>
          </cell>
          <cell r="P432">
            <v>11461.780714575914</v>
          </cell>
          <cell r="Q432">
            <v>800.25892285555926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-73499.263352928348</v>
          </cell>
          <cell r="B433">
            <v>12135.919863577092</v>
          </cell>
          <cell r="C433">
            <v>13189.880137240358</v>
          </cell>
          <cell r="D433">
            <v>12893.802045369002</v>
          </cell>
          <cell r="E433">
            <v>12590.168099560364</v>
          </cell>
          <cell r="F433">
            <v>12341.217145345025</v>
          </cell>
          <cell r="G433">
            <v>12102.650949230785</v>
          </cell>
          <cell r="H433">
            <v>11922.746641549165</v>
          </cell>
          <cell r="I433">
            <v>11934.129814940254</v>
          </cell>
          <cell r="J433">
            <v>11863.011241677013</v>
          </cell>
          <cell r="K433">
            <v>11742.277468148099</v>
          </cell>
          <cell r="L433">
            <v>11749.829627533436</v>
          </cell>
          <cell r="M433">
            <v>11878.061407133708</v>
          </cell>
          <cell r="N433">
            <v>11686.765057652694</v>
          </cell>
          <cell r="O433">
            <v>11599.350076238543</v>
          </cell>
          <cell r="P433">
            <v>11507.1522151426</v>
          </cell>
          <cell r="Q433">
            <v>843.007150952747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-64440.758992117255</v>
          </cell>
          <cell r="B434">
            <v>11873.329202437977</v>
          </cell>
          <cell r="C434">
            <v>12893.136988852511</v>
          </cell>
          <cell r="D434">
            <v>12555.539716303843</v>
          </cell>
          <cell r="E434">
            <v>12467.041822971347</v>
          </cell>
          <cell r="F434">
            <v>12084.505667468566</v>
          </cell>
          <cell r="G434">
            <v>11940.585720668525</v>
          </cell>
          <cell r="H434">
            <v>11851.910428735744</v>
          </cell>
          <cell r="I434">
            <v>11894.102102625384</v>
          </cell>
          <cell r="J434">
            <v>11552.743707795849</v>
          </cell>
          <cell r="K434">
            <v>11609.038913064942</v>
          </cell>
          <cell r="L434">
            <v>11514.108452570938</v>
          </cell>
          <cell r="M434">
            <v>11489.106526392754</v>
          </cell>
          <cell r="N434">
            <v>11322.726922836726</v>
          </cell>
          <cell r="O434">
            <v>11468.081399498282</v>
          </cell>
          <cell r="P434">
            <v>11356.992618354652</v>
          </cell>
          <cell r="Q434">
            <v>739.10972933598794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-68031.711732312906</v>
          </cell>
          <cell r="B435">
            <v>12071.846661450851</v>
          </cell>
          <cell r="C435">
            <v>12935.615013918883</v>
          </cell>
          <cell r="D435">
            <v>12676.426443550674</v>
          </cell>
          <cell r="E435">
            <v>12411.09965833955</v>
          </cell>
          <cell r="F435">
            <v>12127.920222432596</v>
          </cell>
          <cell r="G435">
            <v>11905.645569271135</v>
          </cell>
          <cell r="H435">
            <v>11767.620358664441</v>
          </cell>
          <cell r="I435">
            <v>11902.840901626312</v>
          </cell>
          <cell r="J435">
            <v>11881.751821108181</v>
          </cell>
          <cell r="K435">
            <v>11711.264343242263</v>
          </cell>
          <cell r="L435">
            <v>11857.066129979454</v>
          </cell>
          <cell r="M435">
            <v>11592.589561833618</v>
          </cell>
          <cell r="N435">
            <v>11548.146581242047</v>
          </cell>
          <cell r="O435">
            <v>11449.563078017774</v>
          </cell>
          <cell r="P435">
            <v>11489.641725368754</v>
          </cell>
          <cell r="Q435">
            <v>780.29652088493606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-67323.887662125693</v>
          </cell>
          <cell r="B436">
            <v>12089.379164724485</v>
          </cell>
          <cell r="C436">
            <v>13219.838972347774</v>
          </cell>
          <cell r="D436">
            <v>12788.927361245987</v>
          </cell>
          <cell r="E436">
            <v>12436.332842703039</v>
          </cell>
          <cell r="F436">
            <v>12111.05058423616</v>
          </cell>
          <cell r="G436">
            <v>11876.519043168493</v>
          </cell>
          <cell r="H436">
            <v>11765.705212323268</v>
          </cell>
          <cell r="I436">
            <v>11636.861601038803</v>
          </cell>
          <cell r="J436">
            <v>11722.480088529584</v>
          </cell>
          <cell r="K436">
            <v>11574.09103379073</v>
          </cell>
          <cell r="L436">
            <v>11677.820774314623</v>
          </cell>
          <cell r="M436">
            <v>11519.287572703586</v>
          </cell>
          <cell r="N436">
            <v>11586.116488654043</v>
          </cell>
          <cell r="O436">
            <v>11414.821340716855</v>
          </cell>
          <cell r="P436">
            <v>11556.111433110129</v>
          </cell>
          <cell r="Q436">
            <v>772.17806192951673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-72402.678633743286</v>
          </cell>
          <cell r="B437">
            <v>12275.524650070995</v>
          </cell>
          <cell r="C437">
            <v>13116.215024985704</v>
          </cell>
          <cell r="D437">
            <v>12796.581123559474</v>
          </cell>
          <cell r="E437">
            <v>12473.981566906983</v>
          </cell>
          <cell r="F437">
            <v>12358.920088124169</v>
          </cell>
          <cell r="G437">
            <v>12005.058629521605</v>
          </cell>
          <cell r="H437">
            <v>11902.573215409351</v>
          </cell>
          <cell r="I437">
            <v>11940.423036386372</v>
          </cell>
          <cell r="J437">
            <v>11872.898838860567</v>
          </cell>
          <cell r="K437">
            <v>11845.582757526114</v>
          </cell>
          <cell r="L437">
            <v>11811.907535417697</v>
          </cell>
          <cell r="M437">
            <v>11642.41145898405</v>
          </cell>
          <cell r="N437">
            <v>11611.565494154578</v>
          </cell>
          <cell r="O437">
            <v>11644.161648518188</v>
          </cell>
          <cell r="P437">
            <v>11529.086586043399</v>
          </cell>
          <cell r="Q437">
            <v>830.42976285758198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-74657.167866200747</v>
          </cell>
          <cell r="B438">
            <v>12027.358866808445</v>
          </cell>
          <cell r="C438">
            <v>13283.930323113616</v>
          </cell>
          <cell r="D438">
            <v>12955.886880877606</v>
          </cell>
          <cell r="E438">
            <v>12615.03966292386</v>
          </cell>
          <cell r="F438">
            <v>12378.747719243445</v>
          </cell>
          <cell r="G438">
            <v>12092.908574118808</v>
          </cell>
          <cell r="H438">
            <v>11996.209851635298</v>
          </cell>
          <cell r="I438">
            <v>12014.529864760301</v>
          </cell>
          <cell r="J438">
            <v>11966.725002710677</v>
          </cell>
          <cell r="K438">
            <v>11954.892292620305</v>
          </cell>
          <cell r="L438">
            <v>11907.759397784532</v>
          </cell>
          <cell r="M438">
            <v>11707.226862557593</v>
          </cell>
          <cell r="N438">
            <v>11673.306605147623</v>
          </cell>
          <cell r="O438">
            <v>11569.375390116635</v>
          </cell>
          <cell r="P438">
            <v>11688.4397773619</v>
          </cell>
          <cell r="Q438">
            <v>856.28785255817593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-70582.5938844786</v>
          </cell>
          <cell r="B439">
            <v>12201.63766899614</v>
          </cell>
          <cell r="C439">
            <v>13208.984338670998</v>
          </cell>
          <cell r="D439">
            <v>12757.31559825669</v>
          </cell>
          <cell r="E439">
            <v>12591.810029361593</v>
          </cell>
          <cell r="F439">
            <v>12308.522628737064</v>
          </cell>
          <cell r="G439">
            <v>12173.961142384625</v>
          </cell>
          <cell r="H439">
            <v>12116.770096505254</v>
          </cell>
          <cell r="I439">
            <v>11916.488456915893</v>
          </cell>
          <cell r="J439">
            <v>11921.18256367409</v>
          </cell>
          <cell r="K439">
            <v>11804.055043223601</v>
          </cell>
          <cell r="L439">
            <v>11650.360448171685</v>
          </cell>
          <cell r="M439">
            <v>11545.44646928918</v>
          </cell>
          <cell r="N439">
            <v>11585.843615980308</v>
          </cell>
          <cell r="O439">
            <v>11472.402721383311</v>
          </cell>
          <cell r="P439">
            <v>11610.229041862503</v>
          </cell>
          <cell r="Q439">
            <v>809.55411881741566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-71242.267468293314</v>
          </cell>
          <cell r="B440">
            <v>12037.361603502912</v>
          </cell>
          <cell r="C440">
            <v>13237.984838288517</v>
          </cell>
          <cell r="D440">
            <v>12772.454264238306</v>
          </cell>
          <cell r="E440">
            <v>12624.398438471966</v>
          </cell>
          <cell r="F440">
            <v>12268.77693202889</v>
          </cell>
          <cell r="G440">
            <v>12081.275142045761</v>
          </cell>
          <cell r="H440">
            <v>11980.541629064763</v>
          </cell>
          <cell r="I440">
            <v>11742.42372354727</v>
          </cell>
          <cell r="J440">
            <v>11778.676764412561</v>
          </cell>
          <cell r="K440">
            <v>11778.814388640993</v>
          </cell>
          <cell r="L440">
            <v>11687.991871421447</v>
          </cell>
          <cell r="M440">
            <v>11873.538424653552</v>
          </cell>
          <cell r="N440">
            <v>11727.850944658858</v>
          </cell>
          <cell r="O440">
            <v>11692.984134631748</v>
          </cell>
          <cell r="P440">
            <v>11436.653889948975</v>
          </cell>
          <cell r="Q440">
            <v>817.12031095433701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-75627.583041762729</v>
          </cell>
          <cell r="B441">
            <v>12119.791148324741</v>
          </cell>
          <cell r="C441">
            <v>13322.926638750441</v>
          </cell>
          <cell r="D441">
            <v>13035.594204981157</v>
          </cell>
          <cell r="E441">
            <v>12791.837455344623</v>
          </cell>
          <cell r="F441">
            <v>12368.480816162766</v>
          </cell>
          <cell r="G441">
            <v>12062.785850733104</v>
          </cell>
          <cell r="H441">
            <v>11897.277742522547</v>
          </cell>
          <cell r="I441">
            <v>12027.625589760266</v>
          </cell>
          <cell r="J441">
            <v>11944.131296071049</v>
          </cell>
          <cell r="K441">
            <v>11979.944367511071</v>
          </cell>
          <cell r="L441">
            <v>11839.308404969006</v>
          </cell>
          <cell r="M441">
            <v>11679.135958405823</v>
          </cell>
          <cell r="N441">
            <v>11596.070609798091</v>
          </cell>
          <cell r="O441">
            <v>11728.359254116978</v>
          </cell>
          <cell r="P441">
            <v>11656.293843431242</v>
          </cell>
          <cell r="Q441">
            <v>867.41812645580171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-67302.257008078624</v>
          </cell>
          <cell r="B442">
            <v>11956.137699328956</v>
          </cell>
          <cell r="C442">
            <v>13010.461290722438</v>
          </cell>
          <cell r="D442">
            <v>12712.052735834068</v>
          </cell>
          <cell r="E442">
            <v>12509.120612109735</v>
          </cell>
          <cell r="F442">
            <v>12095.261242324967</v>
          </cell>
          <cell r="G442">
            <v>11770.755637950266</v>
          </cell>
          <cell r="H442">
            <v>11863.068295287292</v>
          </cell>
          <cell r="I442">
            <v>11754.661606959467</v>
          </cell>
          <cell r="J442">
            <v>11800.11825037967</v>
          </cell>
          <cell r="K442">
            <v>11555.485659425418</v>
          </cell>
          <cell r="L442">
            <v>11590.238022144764</v>
          </cell>
          <cell r="M442">
            <v>11616.036549702214</v>
          </cell>
          <cell r="N442">
            <v>11441.187066694882</v>
          </cell>
          <cell r="O442">
            <v>11402.798249187563</v>
          </cell>
          <cell r="P442">
            <v>11403.775823174099</v>
          </cell>
          <cell r="Q442">
            <v>771.92996697985848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-64473.022039082374</v>
          </cell>
          <cell r="B443">
            <v>12077.97302200667</v>
          </cell>
          <cell r="C443">
            <v>12863.632788426654</v>
          </cell>
          <cell r="D443">
            <v>12652.802243166672</v>
          </cell>
          <cell r="E443">
            <v>12231.265652267361</v>
          </cell>
          <cell r="F443">
            <v>12095.477141158248</v>
          </cell>
          <cell r="G443">
            <v>11757.91131880691</v>
          </cell>
          <cell r="H443">
            <v>11709.794240328232</v>
          </cell>
          <cell r="I443">
            <v>11781.535741247457</v>
          </cell>
          <cell r="J443">
            <v>11550.634673757653</v>
          </cell>
          <cell r="K443">
            <v>11658.200100234455</v>
          </cell>
          <cell r="L443">
            <v>11501.506602649251</v>
          </cell>
          <cell r="M443">
            <v>11564.540652941301</v>
          </cell>
          <cell r="N443">
            <v>11479.747771562159</v>
          </cell>
          <cell r="O443">
            <v>11315.382874548079</v>
          </cell>
          <cell r="P443">
            <v>11394.933893916041</v>
          </cell>
          <cell r="Q443">
            <v>739.47977357945911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-71189.460562462671</v>
          </cell>
          <cell r="B444">
            <v>12185.876271782377</v>
          </cell>
          <cell r="C444">
            <v>13142.557952022256</v>
          </cell>
          <cell r="D444">
            <v>12849.68730051001</v>
          </cell>
          <cell r="E444">
            <v>12500.218871322375</v>
          </cell>
          <cell r="F444">
            <v>12292.345364732966</v>
          </cell>
          <cell r="G444">
            <v>12082.537692501253</v>
          </cell>
          <cell r="H444">
            <v>11880.385940610093</v>
          </cell>
          <cell r="I444">
            <v>11753.7664501576</v>
          </cell>
          <cell r="J444">
            <v>11716.360576454637</v>
          </cell>
          <cell r="K444">
            <v>11708.017871494587</v>
          </cell>
          <cell r="L444">
            <v>11653.022779376974</v>
          </cell>
          <cell r="M444">
            <v>11615.151809565241</v>
          </cell>
          <cell r="N444">
            <v>11602.121630281716</v>
          </cell>
          <cell r="O444">
            <v>11351.164294849217</v>
          </cell>
          <cell r="P444">
            <v>11388.272110277087</v>
          </cell>
          <cell r="Q444">
            <v>816.51463686722172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-63203.429917396716</v>
          </cell>
          <cell r="B445">
            <v>11919.380740980348</v>
          </cell>
          <cell r="C445">
            <v>12761.159076330974</v>
          </cell>
          <cell r="D445">
            <v>12536.769968408196</v>
          </cell>
          <cell r="E445">
            <v>12279.419861861184</v>
          </cell>
          <cell r="F445">
            <v>12104.211949226643</v>
          </cell>
          <cell r="G445">
            <v>11947.476462981907</v>
          </cell>
          <cell r="H445">
            <v>11618.967806277929</v>
          </cell>
          <cell r="I445">
            <v>11621.258134601292</v>
          </cell>
          <cell r="J445">
            <v>11657.543518283512</v>
          </cell>
          <cell r="K445">
            <v>11521.884975854318</v>
          </cell>
          <cell r="L445">
            <v>11543.805792277699</v>
          </cell>
          <cell r="M445">
            <v>11489.222663354052</v>
          </cell>
          <cell r="N445">
            <v>11413.39809704541</v>
          </cell>
          <cell r="O445">
            <v>11338.203024876295</v>
          </cell>
          <cell r="P445">
            <v>11404.765653796951</v>
          </cell>
          <cell r="Q445">
            <v>724.91805978057323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-70571.39895156557</v>
          </cell>
          <cell r="B446">
            <v>12144.781758509389</v>
          </cell>
          <cell r="C446">
            <v>13156.743380495798</v>
          </cell>
          <cell r="D446">
            <v>12800.645634096185</v>
          </cell>
          <cell r="E446">
            <v>12499.208329649886</v>
          </cell>
          <cell r="F446">
            <v>12404.361288992506</v>
          </cell>
          <cell r="G446">
            <v>12041.847227831255</v>
          </cell>
          <cell r="H446">
            <v>12128.756891927118</v>
          </cell>
          <cell r="I446">
            <v>11716.209428587192</v>
          </cell>
          <cell r="J446">
            <v>11845.840686114181</v>
          </cell>
          <cell r="K446">
            <v>11626.495487741726</v>
          </cell>
          <cell r="L446">
            <v>11816.853236503895</v>
          </cell>
          <cell r="M446">
            <v>11678.266901107236</v>
          </cell>
          <cell r="N446">
            <v>11696.710813647725</v>
          </cell>
          <cell r="O446">
            <v>11398.847299981191</v>
          </cell>
          <cell r="P446">
            <v>11489.309693287905</v>
          </cell>
          <cell r="Q446">
            <v>809.42571741487643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-64517.287351059393</v>
          </cell>
          <cell r="B447">
            <v>11978.367310255457</v>
          </cell>
          <cell r="C447">
            <v>12968.635126835197</v>
          </cell>
          <cell r="D447">
            <v>12707.93220915645</v>
          </cell>
          <cell r="E447">
            <v>12314.025197845693</v>
          </cell>
          <cell r="F447">
            <v>12131.909733033459</v>
          </cell>
          <cell r="G447">
            <v>11837.682431676598</v>
          </cell>
          <cell r="H447">
            <v>11675.191021692593</v>
          </cell>
          <cell r="I447">
            <v>11744.851613743027</v>
          </cell>
          <cell r="J447">
            <v>11664.944039714706</v>
          </cell>
          <cell r="K447">
            <v>11703.171238508701</v>
          </cell>
          <cell r="L447">
            <v>11537.343012767094</v>
          </cell>
          <cell r="M447">
            <v>11409.971709213067</v>
          </cell>
          <cell r="N447">
            <v>11582.96857099786</v>
          </cell>
          <cell r="O447">
            <v>11309.453178362084</v>
          </cell>
          <cell r="P447">
            <v>11401.586631516859</v>
          </cell>
          <cell r="Q447">
            <v>739.98747900171077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-63301.672983961966</v>
          </cell>
          <cell r="B448">
            <v>11962.994132944339</v>
          </cell>
          <cell r="C448">
            <v>12914.129566969728</v>
          </cell>
          <cell r="D448">
            <v>12636.387132203863</v>
          </cell>
          <cell r="E448">
            <v>12322.14818752405</v>
          </cell>
          <cell r="F448">
            <v>12023.96355575993</v>
          </cell>
          <cell r="G448">
            <v>11854.029393620338</v>
          </cell>
          <cell r="H448">
            <v>11597.408584535096</v>
          </cell>
          <cell r="I448">
            <v>11567.22228137992</v>
          </cell>
          <cell r="J448">
            <v>11715.086989655869</v>
          </cell>
          <cell r="K448">
            <v>11642.827521487106</v>
          </cell>
          <cell r="L448">
            <v>11458.182600468755</v>
          </cell>
          <cell r="M448">
            <v>11413.81029840422</v>
          </cell>
          <cell r="N448">
            <v>11365.356744708653</v>
          </cell>
          <cell r="O448">
            <v>11465.533008822022</v>
          </cell>
          <cell r="P448">
            <v>11164.563949367284</v>
          </cell>
          <cell r="Q448">
            <v>726.04486845685005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-64887.640119533819</v>
          </cell>
          <cell r="B449">
            <v>12117.966736565126</v>
          </cell>
          <cell r="C449">
            <v>12813.826175914428</v>
          </cell>
          <cell r="D449">
            <v>12585.899585372399</v>
          </cell>
          <cell r="E449">
            <v>12250.330498404961</v>
          </cell>
          <cell r="F449">
            <v>12064.071162960669</v>
          </cell>
          <cell r="G449">
            <v>11827.642414997365</v>
          </cell>
          <cell r="H449">
            <v>11864.116819079703</v>
          </cell>
          <cell r="I449">
            <v>11781.509550191986</v>
          </cell>
          <cell r="J449">
            <v>11766.701652944826</v>
          </cell>
          <cell r="K449">
            <v>11518.954232030976</v>
          </cell>
          <cell r="L449">
            <v>11646.382434348579</v>
          </cell>
          <cell r="M449">
            <v>11711.520295733222</v>
          </cell>
          <cell r="N449">
            <v>11525.094117381544</v>
          </cell>
          <cell r="O449">
            <v>11255.223707687006</v>
          </cell>
          <cell r="P449">
            <v>11320.727905110438</v>
          </cell>
          <cell r="Q449">
            <v>744.23527711500503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-69207.632384415541</v>
          </cell>
          <cell r="B450">
            <v>12046.927044185077</v>
          </cell>
          <cell r="C450">
            <v>13242.543930645716</v>
          </cell>
          <cell r="D450">
            <v>12930.51558332891</v>
          </cell>
          <cell r="E450">
            <v>12544.123395952103</v>
          </cell>
          <cell r="F450">
            <v>12248.327981020226</v>
          </cell>
          <cell r="G450">
            <v>12005.302900430659</v>
          </cell>
          <cell r="H450">
            <v>11848.512352890151</v>
          </cell>
          <cell r="I450">
            <v>11741.189505738208</v>
          </cell>
          <cell r="J450">
            <v>11723.70506906162</v>
          </cell>
          <cell r="K450">
            <v>11729.491234830222</v>
          </cell>
          <cell r="L450">
            <v>11685.557988360044</v>
          </cell>
          <cell r="M450">
            <v>11650.615837040059</v>
          </cell>
          <cell r="N450">
            <v>11567.143450808388</v>
          </cell>
          <cell r="O450">
            <v>11487.103736780056</v>
          </cell>
          <cell r="P450">
            <v>11375.369774807437</v>
          </cell>
          <cell r="Q450">
            <v>793.78386039629243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-74749.245181991369</v>
          </cell>
          <cell r="B451">
            <v>12251.336277605173</v>
          </cell>
          <cell r="C451">
            <v>13274.631546132874</v>
          </cell>
          <cell r="D451">
            <v>12958.02415055577</v>
          </cell>
          <cell r="E451">
            <v>12606.018085420437</v>
          </cell>
          <cell r="F451">
            <v>12385.244605827862</v>
          </cell>
          <cell r="G451">
            <v>12098.781482695162</v>
          </cell>
          <cell r="H451">
            <v>12011.744617964941</v>
          </cell>
          <cell r="I451">
            <v>11912.870399159552</v>
          </cell>
          <cell r="J451">
            <v>11936.030440358398</v>
          </cell>
          <cell r="K451">
            <v>11814.267399336306</v>
          </cell>
          <cell r="L451">
            <v>11855.116679830224</v>
          </cell>
          <cell r="M451">
            <v>11752.112301761983</v>
          </cell>
          <cell r="N451">
            <v>11563.342984712039</v>
          </cell>
          <cell r="O451">
            <v>11659.516661855654</v>
          </cell>
          <cell r="P451">
            <v>11639.307962364737</v>
          </cell>
          <cell r="Q451">
            <v>857.34394253936807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-63036.378862185578</v>
          </cell>
          <cell r="B452">
            <v>12137.121365034189</v>
          </cell>
          <cell r="C452">
            <v>12769.479362907907</v>
          </cell>
          <cell r="D452">
            <v>12572.644789386977</v>
          </cell>
          <cell r="E452">
            <v>12306.770814354379</v>
          </cell>
          <cell r="F452">
            <v>11941.025332117446</v>
          </cell>
          <cell r="G452">
            <v>11807.322512152878</v>
          </cell>
          <cell r="H452">
            <v>11544.860157745143</v>
          </cell>
          <cell r="I452">
            <v>11714.157884265293</v>
          </cell>
          <cell r="J452">
            <v>11622.33650057942</v>
          </cell>
          <cell r="K452">
            <v>11578.045041203317</v>
          </cell>
          <cell r="L452">
            <v>11544.577632644981</v>
          </cell>
          <cell r="M452">
            <v>11474.580161363361</v>
          </cell>
          <cell r="N452">
            <v>11363.806832895549</v>
          </cell>
          <cell r="O452">
            <v>11568.347119093391</v>
          </cell>
          <cell r="P452">
            <v>11576.691446845351</v>
          </cell>
          <cell r="Q452">
            <v>723.00205099772359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-62449.433535285963</v>
          </cell>
          <cell r="B453">
            <v>12055.647979614365</v>
          </cell>
          <cell r="C453">
            <v>12899.656828185221</v>
          </cell>
          <cell r="D453">
            <v>12473.572225576947</v>
          </cell>
          <cell r="E453">
            <v>12325.561175910334</v>
          </cell>
          <cell r="F453">
            <v>12022.964891363328</v>
          </cell>
          <cell r="G453">
            <v>11839.819191224748</v>
          </cell>
          <cell r="H453">
            <v>11784.044829824834</v>
          </cell>
          <cell r="I453">
            <v>11655.220272427388</v>
          </cell>
          <cell r="J453">
            <v>11687.671480654584</v>
          </cell>
          <cell r="K453">
            <v>11599.090156711114</v>
          </cell>
          <cell r="L453">
            <v>11623.938344512932</v>
          </cell>
          <cell r="M453">
            <v>11499.23233271456</v>
          </cell>
          <cell r="N453">
            <v>11329.906974657464</v>
          </cell>
          <cell r="O453">
            <v>11345.417276036045</v>
          </cell>
          <cell r="P453">
            <v>11263.515453311698</v>
          </cell>
          <cell r="Q453">
            <v>716.27002287631581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-73148.893402679299</v>
          </cell>
          <cell r="B454">
            <v>12183.660880666044</v>
          </cell>
          <cell r="C454">
            <v>13298.047866023158</v>
          </cell>
          <cell r="D454">
            <v>12854.326540032624</v>
          </cell>
          <cell r="E454">
            <v>12613.332114523644</v>
          </cell>
          <cell r="F454">
            <v>12314.228733269063</v>
          </cell>
          <cell r="G454">
            <v>12110.318137734073</v>
          </cell>
          <cell r="H454">
            <v>12059.528005890323</v>
          </cell>
          <cell r="I454">
            <v>11892.675705377456</v>
          </cell>
          <cell r="J454">
            <v>11879.885658297222</v>
          </cell>
          <cell r="K454">
            <v>11928.395334690098</v>
          </cell>
          <cell r="L454">
            <v>11766.736604676913</v>
          </cell>
          <cell r="M454">
            <v>11645.269479536681</v>
          </cell>
          <cell r="N454">
            <v>11592.138001182873</v>
          </cell>
          <cell r="O454">
            <v>11512.30862496639</v>
          </cell>
          <cell r="P454">
            <v>11514.459911080545</v>
          </cell>
          <cell r="Q454">
            <v>838.98854777137035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-75264.09848462051</v>
          </cell>
          <cell r="B455">
            <v>12100.788168324823</v>
          </cell>
          <cell r="C455">
            <v>13215.502968359386</v>
          </cell>
          <cell r="D455">
            <v>12936.287262212729</v>
          </cell>
          <cell r="E455">
            <v>12605.308856061409</v>
          </cell>
          <cell r="F455">
            <v>12452.338557925479</v>
          </cell>
          <cell r="G455">
            <v>12115.615435866152</v>
          </cell>
          <cell r="H455">
            <v>11971.865144869651</v>
          </cell>
          <cell r="I455">
            <v>11929.595424034596</v>
          </cell>
          <cell r="J455">
            <v>11826.490956628641</v>
          </cell>
          <cell r="K455">
            <v>11852.627589632764</v>
          </cell>
          <cell r="L455">
            <v>11763.707209616434</v>
          </cell>
          <cell r="M455">
            <v>11791.176582630218</v>
          </cell>
          <cell r="N455">
            <v>11752.863858482422</v>
          </cell>
          <cell r="O455">
            <v>11664.7150422373</v>
          </cell>
          <cell r="P455">
            <v>11470.056838725804</v>
          </cell>
          <cell r="Q455">
            <v>863.24910397920337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-63706.746709731757</v>
          </cell>
          <cell r="B456">
            <v>12006.209106868708</v>
          </cell>
          <cell r="C456">
            <v>12921.315485468256</v>
          </cell>
          <cell r="D456">
            <v>12711.24112623727</v>
          </cell>
          <cell r="E456">
            <v>12280.239548409245</v>
          </cell>
          <cell r="F456">
            <v>12077.81599783656</v>
          </cell>
          <cell r="G456">
            <v>11919.144271529602</v>
          </cell>
          <cell r="H456">
            <v>11777.565031766808</v>
          </cell>
          <cell r="I456">
            <v>11721.509347571604</v>
          </cell>
          <cell r="J456">
            <v>11539.204054771042</v>
          </cell>
          <cell r="K456">
            <v>11482.621038108886</v>
          </cell>
          <cell r="L456">
            <v>11404.25166297768</v>
          </cell>
          <cell r="M456">
            <v>11374.869263640277</v>
          </cell>
          <cell r="N456">
            <v>11469.886245276353</v>
          </cell>
          <cell r="O456">
            <v>11439.634326836351</v>
          </cell>
          <cell r="P456">
            <v>11366.900823282322</v>
          </cell>
          <cell r="Q456">
            <v>730.69090206193925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-66572.670430323429</v>
          </cell>
          <cell r="B457">
            <v>12049.444266499318</v>
          </cell>
          <cell r="C457">
            <v>12962.726439137912</v>
          </cell>
          <cell r="D457">
            <v>12793.735077904512</v>
          </cell>
          <cell r="E457">
            <v>12585.451647021146</v>
          </cell>
          <cell r="F457">
            <v>12139.621967208419</v>
          </cell>
          <cell r="G457">
            <v>11994.059592813639</v>
          </cell>
          <cell r="H457">
            <v>11853.215675808802</v>
          </cell>
          <cell r="I457">
            <v>11716.171755654348</v>
          </cell>
          <cell r="J457">
            <v>11568.505908545849</v>
          </cell>
          <cell r="K457">
            <v>11579.337276691793</v>
          </cell>
          <cell r="L457">
            <v>11608.627689641555</v>
          </cell>
          <cell r="M457">
            <v>11498.01734874785</v>
          </cell>
          <cell r="N457">
            <v>11519.597624950302</v>
          </cell>
          <cell r="O457">
            <v>11359.096936850607</v>
          </cell>
          <cell r="P457">
            <v>11323.919758539403</v>
          </cell>
          <cell r="Q457">
            <v>763.56190076763755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-64374.195755521854</v>
          </cell>
          <cell r="B458">
            <v>11935.073128230728</v>
          </cell>
          <cell r="C458">
            <v>12965.719697856151</v>
          </cell>
          <cell r="D458">
            <v>12599.700117721462</v>
          </cell>
          <cell r="E458">
            <v>12427.904955328191</v>
          </cell>
          <cell r="F458">
            <v>12090.558471854873</v>
          </cell>
          <cell r="G458">
            <v>12010.639066289626</v>
          </cell>
          <cell r="H458">
            <v>11687.003560466575</v>
          </cell>
          <cell r="I458">
            <v>11752.811259374419</v>
          </cell>
          <cell r="J458">
            <v>11526.04774365147</v>
          </cell>
          <cell r="K458">
            <v>11568.52818972621</v>
          </cell>
          <cell r="L458">
            <v>11638.975173355284</v>
          </cell>
          <cell r="M458">
            <v>11470.563767831263</v>
          </cell>
          <cell r="N458">
            <v>11554.033498959961</v>
          </cell>
          <cell r="O458">
            <v>11458.217484098674</v>
          </cell>
          <cell r="P458">
            <v>11268.096395680608</v>
          </cell>
          <cell r="Q458">
            <v>738.34627563753338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-68643.014655263629</v>
          </cell>
          <cell r="B459">
            <v>11966.569272881454</v>
          </cell>
          <cell r="C459">
            <v>13073.896881712679</v>
          </cell>
          <cell r="D459">
            <v>12653.706608948094</v>
          </cell>
          <cell r="E459">
            <v>12555.058709972522</v>
          </cell>
          <cell r="F459">
            <v>12327.993233192628</v>
          </cell>
          <cell r="G459">
            <v>12006.173474664989</v>
          </cell>
          <cell r="H459">
            <v>11757.702789665356</v>
          </cell>
          <cell r="I459">
            <v>11755.677475688775</v>
          </cell>
          <cell r="J459">
            <v>11822.42262710145</v>
          </cell>
          <cell r="K459">
            <v>11634.173968768733</v>
          </cell>
          <cell r="L459">
            <v>11771.255057251608</v>
          </cell>
          <cell r="M459">
            <v>11515.329130776907</v>
          </cell>
          <cell r="N459">
            <v>11519.951882162231</v>
          </cell>
          <cell r="O459">
            <v>11462.416828702229</v>
          </cell>
          <cell r="P459">
            <v>11407.507747367781</v>
          </cell>
          <cell r="Q459">
            <v>787.30792089001159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-71235.581088976745</v>
          </cell>
          <cell r="B460">
            <v>12111.095918144187</v>
          </cell>
          <cell r="C460">
            <v>13208.740591273185</v>
          </cell>
          <cell r="D460">
            <v>13000.971700909977</v>
          </cell>
          <cell r="E460">
            <v>12579.244714548124</v>
          </cell>
          <cell r="F460">
            <v>12255.690828177907</v>
          </cell>
          <cell r="G460">
            <v>12140.897042869783</v>
          </cell>
          <cell r="H460">
            <v>11905.624436425171</v>
          </cell>
          <cell r="I460">
            <v>11946.021235413868</v>
          </cell>
          <cell r="J460">
            <v>12001.933211126234</v>
          </cell>
          <cell r="K460">
            <v>11962.408689483134</v>
          </cell>
          <cell r="L460">
            <v>11590.399342193956</v>
          </cell>
          <cell r="M460">
            <v>11622.65982475612</v>
          </cell>
          <cell r="N460">
            <v>11545.429869284308</v>
          </cell>
          <cell r="O460">
            <v>11513.436071620086</v>
          </cell>
          <cell r="P460">
            <v>11623.112324399051</v>
          </cell>
          <cell r="Q460">
            <v>817.04362085812772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-67361.414258331715</v>
          </cell>
          <cell r="B461">
            <v>12226.57764962082</v>
          </cell>
          <cell r="C461">
            <v>13008.86750912008</v>
          </cell>
          <cell r="D461">
            <v>12764.255891600949</v>
          </cell>
          <cell r="E461">
            <v>12476.762165559037</v>
          </cell>
          <cell r="F461">
            <v>12331.272652898591</v>
          </cell>
          <cell r="G461">
            <v>12155.638643539423</v>
          </cell>
          <cell r="H461">
            <v>11713.129140082714</v>
          </cell>
          <cell r="I461">
            <v>11734.241499351052</v>
          </cell>
          <cell r="J461">
            <v>11735.485392313763</v>
          </cell>
          <cell r="K461">
            <v>11568.686924835238</v>
          </cell>
          <cell r="L461">
            <v>11667.332531089609</v>
          </cell>
          <cell r="M461">
            <v>11706.04543290334</v>
          </cell>
          <cell r="N461">
            <v>11415.925329487285</v>
          </cell>
          <cell r="O461">
            <v>11344.201636597907</v>
          </cell>
          <cell r="P461">
            <v>11451.479668580449</v>
          </cell>
          <cell r="Q461">
            <v>772.60847697736131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-64068.025241749368</v>
          </cell>
          <cell r="B462">
            <v>11997.301965617207</v>
          </cell>
          <cell r="C462">
            <v>13024.0472051661</v>
          </cell>
          <cell r="D462">
            <v>12521.402834821385</v>
          </cell>
          <cell r="E462">
            <v>12397.181585899287</v>
          </cell>
          <cell r="F462">
            <v>12044.633949719062</v>
          </cell>
          <cell r="G462">
            <v>11794.241122138363</v>
          </cell>
          <cell r="H462">
            <v>11706.803730237752</v>
          </cell>
          <cell r="I462">
            <v>11709.347223763429</v>
          </cell>
          <cell r="J462">
            <v>11636.063701086878</v>
          </cell>
          <cell r="K462">
            <v>11575.614092758078</v>
          </cell>
          <cell r="L462">
            <v>11480.255107636838</v>
          </cell>
          <cell r="M462">
            <v>11478.763967248053</v>
          </cell>
          <cell r="N462">
            <v>11449.520306481589</v>
          </cell>
          <cell r="O462">
            <v>11429.442539260901</v>
          </cell>
          <cell r="P462">
            <v>11273.830639243501</v>
          </cell>
          <cell r="Q462">
            <v>734.83462231276849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-67150.479406467857</v>
          </cell>
          <cell r="B463">
            <v>12016.465758108461</v>
          </cell>
          <cell r="C463">
            <v>13076.508205658216</v>
          </cell>
          <cell r="D463">
            <v>12766.463255382141</v>
          </cell>
          <cell r="E463">
            <v>12373.531014755714</v>
          </cell>
          <cell r="F463">
            <v>12121.673116025157</v>
          </cell>
          <cell r="G463">
            <v>11974.068592627209</v>
          </cell>
          <cell r="H463">
            <v>11868.16261880863</v>
          </cell>
          <cell r="I463">
            <v>11769.599433957403</v>
          </cell>
          <cell r="J463">
            <v>11655.564201536497</v>
          </cell>
          <cell r="K463">
            <v>11588.974944571097</v>
          </cell>
          <cell r="L463">
            <v>11658.480141931337</v>
          </cell>
          <cell r="M463">
            <v>11606.984610477306</v>
          </cell>
          <cell r="N463">
            <v>11505.197424067239</v>
          </cell>
          <cell r="O463">
            <v>11361.744776857848</v>
          </cell>
          <cell r="P463">
            <v>11404.203890160119</v>
          </cell>
          <cell r="Q463">
            <v>770.18913860042369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-64810.562227820308</v>
          </cell>
          <cell r="B464">
            <v>12083.947679026693</v>
          </cell>
          <cell r="C464">
            <v>13093.349115422723</v>
          </cell>
          <cell r="D464">
            <v>12596.216572388115</v>
          </cell>
          <cell r="E464">
            <v>12326.758549621396</v>
          </cell>
          <cell r="F464">
            <v>12238.087353537019</v>
          </cell>
          <cell r="G464">
            <v>11976.1150957465</v>
          </cell>
          <cell r="H464">
            <v>11834.600884161002</v>
          </cell>
          <cell r="I464">
            <v>11650.846194737323</v>
          </cell>
          <cell r="J464">
            <v>11571.157274441397</v>
          </cell>
          <cell r="K464">
            <v>11705.48677381481</v>
          </cell>
          <cell r="L464">
            <v>11498.201403821644</v>
          </cell>
          <cell r="M464">
            <v>11622.321816396112</v>
          </cell>
          <cell r="N464">
            <v>11467.957840703686</v>
          </cell>
          <cell r="O464">
            <v>11344.301741074436</v>
          </cell>
          <cell r="P464">
            <v>11388.330430472723</v>
          </cell>
          <cell r="Q464">
            <v>743.35122452820769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-73617.530867242036</v>
          </cell>
          <cell r="B465">
            <v>12149.910293122681</v>
          </cell>
          <cell r="C465">
            <v>13421.915531837412</v>
          </cell>
          <cell r="D465">
            <v>12832.410627846781</v>
          </cell>
          <cell r="E465">
            <v>12579.827547708999</v>
          </cell>
          <cell r="F465">
            <v>12295.755307546387</v>
          </cell>
          <cell r="G465">
            <v>12016.222668499002</v>
          </cell>
          <cell r="H465">
            <v>11826.453877238189</v>
          </cell>
          <cell r="I465">
            <v>12026.770394718311</v>
          </cell>
          <cell r="J465">
            <v>11771.961798545981</v>
          </cell>
          <cell r="K465">
            <v>11735.700240387592</v>
          </cell>
          <cell r="L465">
            <v>11865.593496995523</v>
          </cell>
          <cell r="M465">
            <v>11839.978688776591</v>
          </cell>
          <cell r="N465">
            <v>11539.610554682784</v>
          </cell>
          <cell r="O465">
            <v>11576.893676459851</v>
          </cell>
          <cell r="P465">
            <v>11594.324332560722</v>
          </cell>
          <cell r="Q465">
            <v>844.36363203491908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-62151.275913376026</v>
          </cell>
          <cell r="B466">
            <v>11946.977802619185</v>
          </cell>
          <cell r="C466">
            <v>12625.140920063135</v>
          </cell>
          <cell r="D466">
            <v>12463.522123877759</v>
          </cell>
          <cell r="E466">
            <v>12301.33252897573</v>
          </cell>
          <cell r="F466">
            <v>12106.504484534016</v>
          </cell>
          <cell r="G466">
            <v>11948.258057073763</v>
          </cell>
          <cell r="H466">
            <v>11759.072026582555</v>
          </cell>
          <cell r="I466">
            <v>11582.894552227404</v>
          </cell>
          <cell r="J466">
            <v>11568.164860008979</v>
          </cell>
          <cell r="K466">
            <v>11507.930022522887</v>
          </cell>
          <cell r="L466">
            <v>11717.543605500345</v>
          </cell>
          <cell r="M466">
            <v>11468.688600871998</v>
          </cell>
          <cell r="N466">
            <v>11367.341397842949</v>
          </cell>
          <cell r="O466">
            <v>11333.774112314899</v>
          </cell>
          <cell r="P466">
            <v>11265.357921418745</v>
          </cell>
          <cell r="Q466">
            <v>712.85027421605764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-64274.419778042669</v>
          </cell>
          <cell r="B467">
            <v>11942.731796566606</v>
          </cell>
          <cell r="C467">
            <v>12867.334291771142</v>
          </cell>
          <cell r="D467">
            <v>12650.996402307002</v>
          </cell>
          <cell r="E467">
            <v>12242.82899650115</v>
          </cell>
          <cell r="F467">
            <v>11985.051993005593</v>
          </cell>
          <cell r="G467">
            <v>11882.74044272112</v>
          </cell>
          <cell r="H467">
            <v>11718.529914219062</v>
          </cell>
          <cell r="I467">
            <v>11746.227619010755</v>
          </cell>
          <cell r="J467">
            <v>11581.591780597546</v>
          </cell>
          <cell r="K467">
            <v>11461.230450475539</v>
          </cell>
          <cell r="L467">
            <v>11615.989363164412</v>
          </cell>
          <cell r="M467">
            <v>11476.168611161374</v>
          </cell>
          <cell r="N467">
            <v>11361.499368271145</v>
          </cell>
          <cell r="O467">
            <v>11417.730236680945</v>
          </cell>
          <cell r="P467">
            <v>11366.574353045246</v>
          </cell>
          <cell r="Q467">
            <v>737.20188508623812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-69776.684686176799</v>
          </cell>
          <cell r="B468">
            <v>12069.675063322322</v>
          </cell>
          <cell r="C468">
            <v>13190.318808268381</v>
          </cell>
          <cell r="D468">
            <v>12853.049381954037</v>
          </cell>
          <cell r="E468">
            <v>12404.217028921576</v>
          </cell>
          <cell r="F468">
            <v>12355.813203447673</v>
          </cell>
          <cell r="G468">
            <v>11939.34847313588</v>
          </cell>
          <cell r="H468">
            <v>11815.554737238548</v>
          </cell>
          <cell r="I468">
            <v>11781.932652560979</v>
          </cell>
          <cell r="J468">
            <v>11732.62103206022</v>
          </cell>
          <cell r="K468">
            <v>11700.141292799854</v>
          </cell>
          <cell r="L468">
            <v>11634.039288739739</v>
          </cell>
          <cell r="M468">
            <v>11572.263169282172</v>
          </cell>
          <cell r="N468">
            <v>11666.837621015071</v>
          </cell>
          <cell r="O468">
            <v>11549.181177735638</v>
          </cell>
          <cell r="P468">
            <v>11540.686337997704</v>
          </cell>
          <cell r="Q468">
            <v>800.3106626765732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-67224.322984751459</v>
          </cell>
          <cell r="B469">
            <v>12005.188339613098</v>
          </cell>
          <cell r="C469">
            <v>12946.48430695248</v>
          </cell>
          <cell r="D469">
            <v>12527.705709856684</v>
          </cell>
          <cell r="E469">
            <v>12530.359305382266</v>
          </cell>
          <cell r="F469">
            <v>12188.398296169386</v>
          </cell>
          <cell r="G469">
            <v>11926.831488143278</v>
          </cell>
          <cell r="H469">
            <v>11848.662195954996</v>
          </cell>
          <cell r="I469">
            <v>11746.710565731169</v>
          </cell>
          <cell r="J469">
            <v>11645.954660238276</v>
          </cell>
          <cell r="K469">
            <v>11695.583816208389</v>
          </cell>
          <cell r="L469">
            <v>11633.174349982135</v>
          </cell>
          <cell r="M469">
            <v>11447.494974414909</v>
          </cell>
          <cell r="N469">
            <v>11550.605280409676</v>
          </cell>
          <cell r="O469">
            <v>11438.738197191939</v>
          </cell>
          <cell r="P469">
            <v>11431.188295200162</v>
          </cell>
          <cell r="Q469">
            <v>771.0360949059052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-62076.491829527768</v>
          </cell>
          <cell r="B470">
            <v>11872.21723184011</v>
          </cell>
          <cell r="C470">
            <v>12824.05653580794</v>
          </cell>
          <cell r="D470">
            <v>12581.682819017245</v>
          </cell>
          <cell r="E470">
            <v>12358.893793803158</v>
          </cell>
          <cell r="F470">
            <v>12114.877110955946</v>
          </cell>
          <cell r="G470">
            <v>11847.361721308516</v>
          </cell>
          <cell r="H470">
            <v>11698.857969953897</v>
          </cell>
          <cell r="I470">
            <v>11629.648206016263</v>
          </cell>
          <cell r="J470">
            <v>11583.127568878705</v>
          </cell>
          <cell r="K470">
            <v>11467.666994924373</v>
          </cell>
          <cell r="L470">
            <v>11497.430338508435</v>
          </cell>
          <cell r="M470">
            <v>11351.563998773094</v>
          </cell>
          <cell r="N470">
            <v>11412.479997055159</v>
          </cell>
          <cell r="O470">
            <v>11284.152266283112</v>
          </cell>
          <cell r="P470">
            <v>11375.675333205556</v>
          </cell>
          <cell r="Q470">
            <v>711.99253068795156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-65540.990456240703</v>
          </cell>
          <cell r="B471">
            <v>11975.824835609925</v>
          </cell>
          <cell r="C471">
            <v>13031.998527846998</v>
          </cell>
          <cell r="D471">
            <v>12628.590307117262</v>
          </cell>
          <cell r="E471">
            <v>12393.442191092159</v>
          </cell>
          <cell r="F471">
            <v>12136.531726054916</v>
          </cell>
          <cell r="G471">
            <v>11972.683992884518</v>
          </cell>
          <cell r="H471">
            <v>11833.945156749069</v>
          </cell>
          <cell r="I471">
            <v>11765.99108836065</v>
          </cell>
          <cell r="J471">
            <v>11583.450629381794</v>
          </cell>
          <cell r="K471">
            <v>11759.648399994971</v>
          </cell>
          <cell r="L471">
            <v>11645.622735415349</v>
          </cell>
          <cell r="M471">
            <v>11423.029777170428</v>
          </cell>
          <cell r="N471">
            <v>11564.158569955758</v>
          </cell>
          <cell r="O471">
            <v>11345.145847383472</v>
          </cell>
          <cell r="P471">
            <v>11391.905412259512</v>
          </cell>
          <cell r="Q471">
            <v>751.72894413689824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-70624.786754876739</v>
          </cell>
          <cell r="B472">
            <v>12156.175804957576</v>
          </cell>
          <cell r="C472">
            <v>13228.293635444988</v>
          </cell>
          <cell r="D472">
            <v>12818.46580824428</v>
          </cell>
          <cell r="E472">
            <v>12565.696734087262</v>
          </cell>
          <cell r="F472">
            <v>12241.112509053644</v>
          </cell>
          <cell r="G472">
            <v>12199.315514484237</v>
          </cell>
          <cell r="H472">
            <v>12018.292945260899</v>
          </cell>
          <cell r="I472">
            <v>11791.585241576628</v>
          </cell>
          <cell r="J472">
            <v>11635.434147562377</v>
          </cell>
          <cell r="K472">
            <v>11695.311354596071</v>
          </cell>
          <cell r="L472">
            <v>11681.305427199784</v>
          </cell>
          <cell r="M472">
            <v>11608.040499814713</v>
          </cell>
          <cell r="N472">
            <v>11593.210271266473</v>
          </cell>
          <cell r="O472">
            <v>11538.670505537018</v>
          </cell>
          <cell r="P472">
            <v>11465.403638889293</v>
          </cell>
          <cell r="Q472">
            <v>810.03805416373416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-74628.475904422099</v>
          </cell>
          <cell r="B473">
            <v>12105.250873160676</v>
          </cell>
          <cell r="C473">
            <v>13281.337858755116</v>
          </cell>
          <cell r="D473">
            <v>12902.644264639013</v>
          </cell>
          <cell r="E473">
            <v>12682.798309968228</v>
          </cell>
          <cell r="F473">
            <v>12376.244805297847</v>
          </cell>
          <cell r="G473">
            <v>12179.087005453934</v>
          </cell>
          <cell r="H473">
            <v>12024.278997769949</v>
          </cell>
          <cell r="I473">
            <v>12021.671861295956</v>
          </cell>
          <cell r="J473">
            <v>11824.171925063698</v>
          </cell>
          <cell r="K473">
            <v>11849.720577192409</v>
          </cell>
          <cell r="L473">
            <v>11848.253347823163</v>
          </cell>
          <cell r="M473">
            <v>11764.162076876672</v>
          </cell>
          <cell r="N473">
            <v>11711.984730272943</v>
          </cell>
          <cell r="O473">
            <v>11587.029418746832</v>
          </cell>
          <cell r="P473">
            <v>11605.864923522859</v>
          </cell>
          <cell r="Q473">
            <v>855.95876723335971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-69551.267809398138</v>
          </cell>
          <cell r="B474">
            <v>12175.823172325461</v>
          </cell>
          <cell r="C474">
            <v>13120.584674556862</v>
          </cell>
          <cell r="D474">
            <v>12886.037407347034</v>
          </cell>
          <cell r="E474">
            <v>12539.673070665154</v>
          </cell>
          <cell r="F474">
            <v>12160.801194997854</v>
          </cell>
          <cell r="G474">
            <v>11919.658825680059</v>
          </cell>
          <cell r="H474">
            <v>11698.660721261371</v>
          </cell>
          <cell r="I474">
            <v>11798.112038228883</v>
          </cell>
          <cell r="J474">
            <v>11914.503200005332</v>
          </cell>
          <cell r="K474">
            <v>11727.978417400162</v>
          </cell>
          <cell r="L474">
            <v>11742.415265639325</v>
          </cell>
          <cell r="M474">
            <v>11654.546807091639</v>
          </cell>
          <cell r="N474">
            <v>11538.539229875027</v>
          </cell>
          <cell r="O474">
            <v>11546.638790980931</v>
          </cell>
          <cell r="P474">
            <v>11518.140295683717</v>
          </cell>
          <cell r="Q474">
            <v>797.72522126667275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-75458.617169455916</v>
          </cell>
          <cell r="B475">
            <v>12210.617830142248</v>
          </cell>
          <cell r="C475">
            <v>13389.445406112429</v>
          </cell>
          <cell r="D475">
            <v>13080.793478775722</v>
          </cell>
          <cell r="E475">
            <v>12639.172399260708</v>
          </cell>
          <cell r="F475">
            <v>12398.88889448432</v>
          </cell>
          <cell r="G475">
            <v>12203.24586944301</v>
          </cell>
          <cell r="H475">
            <v>12040.597207491395</v>
          </cell>
          <cell r="I475">
            <v>11949.356052794286</v>
          </cell>
          <cell r="J475">
            <v>11841.670449737587</v>
          </cell>
          <cell r="K475">
            <v>11795.033282575245</v>
          </cell>
          <cell r="L475">
            <v>11827.52591279353</v>
          </cell>
          <cell r="M475">
            <v>11769.460663578131</v>
          </cell>
          <cell r="N475">
            <v>11956.058835243535</v>
          </cell>
          <cell r="O475">
            <v>11867.808353096163</v>
          </cell>
          <cell r="P475">
            <v>11684.170212200343</v>
          </cell>
          <cell r="Q475">
            <v>865.48015548679143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-63516.189615128649</v>
          </cell>
          <cell r="B476">
            <v>12071.729029354512</v>
          </cell>
          <cell r="C476">
            <v>13065.344166473602</v>
          </cell>
          <cell r="D476">
            <v>12611.995666618626</v>
          </cell>
          <cell r="E476">
            <v>12430.212711760645</v>
          </cell>
          <cell r="F476">
            <v>12117.287245688734</v>
          </cell>
          <cell r="G476">
            <v>11956.921773950682</v>
          </cell>
          <cell r="H476">
            <v>11845.912386269451</v>
          </cell>
          <cell r="I476">
            <v>11607.702389902886</v>
          </cell>
          <cell r="J476">
            <v>11666.098978115711</v>
          </cell>
          <cell r="K476">
            <v>11662.087715122938</v>
          </cell>
          <cell r="L476">
            <v>11527.404749442758</v>
          </cell>
          <cell r="M476">
            <v>11584.609097470418</v>
          </cell>
          <cell r="N476">
            <v>11489.269532389524</v>
          </cell>
          <cell r="O476">
            <v>11294.523248629803</v>
          </cell>
          <cell r="P476">
            <v>11372.806074111608</v>
          </cell>
          <cell r="Q476">
            <v>728.50528840967945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-74787.595020117049</v>
          </cell>
          <cell r="B477">
            <v>12278.97115118094</v>
          </cell>
          <cell r="C477">
            <v>13305.620086558518</v>
          </cell>
          <cell r="D477">
            <v>12774.383525995177</v>
          </cell>
          <cell r="E477">
            <v>12694.205628632881</v>
          </cell>
          <cell r="F477">
            <v>12318.941474826705</v>
          </cell>
          <cell r="G477">
            <v>12146.543901679681</v>
          </cell>
          <cell r="H477">
            <v>12059.432581478304</v>
          </cell>
          <cell r="I477">
            <v>11965.573438651347</v>
          </cell>
          <cell r="J477">
            <v>12062.87134441232</v>
          </cell>
          <cell r="K477">
            <v>11874.723643071287</v>
          </cell>
          <cell r="L477">
            <v>11714.720300165762</v>
          </cell>
          <cell r="M477">
            <v>11753.483776135628</v>
          </cell>
          <cell r="N477">
            <v>11689.29348217876</v>
          </cell>
          <cell r="O477">
            <v>11652.272704848339</v>
          </cell>
          <cell r="P477">
            <v>11674.453331934606</v>
          </cell>
          <cell r="Q477">
            <v>857.78379984273442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-71547.712223840746</v>
          </cell>
          <cell r="B478">
            <v>12000.367282000858</v>
          </cell>
          <cell r="C478">
            <v>13134.188247088379</v>
          </cell>
          <cell r="D478">
            <v>12858.326407291863</v>
          </cell>
          <cell r="E478">
            <v>12606.349686632086</v>
          </cell>
          <cell r="F478">
            <v>12329.723396758445</v>
          </cell>
          <cell r="G478">
            <v>12106.483751893968</v>
          </cell>
          <cell r="H478">
            <v>11793.927009493691</v>
          </cell>
          <cell r="I478">
            <v>11802.902816444761</v>
          </cell>
          <cell r="J478">
            <v>11761.468411595804</v>
          </cell>
          <cell r="K478">
            <v>11677.452543223015</v>
          </cell>
          <cell r="L478">
            <v>11679.603865082663</v>
          </cell>
          <cell r="M478">
            <v>11716.562027108761</v>
          </cell>
          <cell r="N478">
            <v>11714.165416073472</v>
          </cell>
          <cell r="O478">
            <v>11502.928183577165</v>
          </cell>
          <cell r="P478">
            <v>11483.492069944028</v>
          </cell>
          <cell r="Q478">
            <v>820.62364012256376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-62879.602212905702</v>
          </cell>
          <cell r="B479">
            <v>11987.039641980573</v>
          </cell>
          <cell r="C479">
            <v>12935.23190749427</v>
          </cell>
          <cell r="D479">
            <v>12567.654036252436</v>
          </cell>
          <cell r="E479">
            <v>12336.15254987212</v>
          </cell>
          <cell r="F479">
            <v>12177.32999619194</v>
          </cell>
          <cell r="G479">
            <v>11811.618818322224</v>
          </cell>
          <cell r="H479">
            <v>11811.266278241776</v>
          </cell>
          <cell r="I479">
            <v>11582.24748503686</v>
          </cell>
          <cell r="J479">
            <v>11609.624167000238</v>
          </cell>
          <cell r="K479">
            <v>11799.143117273707</v>
          </cell>
          <cell r="L479">
            <v>11446.792347795679</v>
          </cell>
          <cell r="M479">
            <v>11497.347444214414</v>
          </cell>
          <cell r="N479">
            <v>11353.320706341881</v>
          </cell>
          <cell r="O479">
            <v>11405.76535899006</v>
          </cell>
          <cell r="P479">
            <v>11189.623696575158</v>
          </cell>
          <cell r="Q479">
            <v>721.20388554114311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-62647.335783432864</v>
          </cell>
          <cell r="B480">
            <v>11938.805399117271</v>
          </cell>
          <cell r="C480">
            <v>12888.390172622741</v>
          </cell>
          <cell r="D480">
            <v>12536.046436191211</v>
          </cell>
          <cell r="E480">
            <v>12374.548441925543</v>
          </cell>
          <cell r="F480">
            <v>11988.6956959706</v>
          </cell>
          <cell r="G480">
            <v>11841.551614741584</v>
          </cell>
          <cell r="H480">
            <v>11684.030473192426</v>
          </cell>
          <cell r="I480">
            <v>11562.804450787451</v>
          </cell>
          <cell r="J480">
            <v>11568.809304504117</v>
          </cell>
          <cell r="K480">
            <v>11497.979310161252</v>
          </cell>
          <cell r="L480">
            <v>11528.403760457033</v>
          </cell>
          <cell r="M480">
            <v>11542.769664304002</v>
          </cell>
          <cell r="N480">
            <v>11454.09629130633</v>
          </cell>
          <cell r="O480">
            <v>11420.795580191127</v>
          </cell>
          <cell r="P480">
            <v>11343.384827336646</v>
          </cell>
          <cell r="Q480">
            <v>718.53988250166151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-72477.811311184341</v>
          </cell>
          <cell r="B481">
            <v>11997.648972265239</v>
          </cell>
          <cell r="C481">
            <v>13138.751204536406</v>
          </cell>
          <cell r="D481">
            <v>12861.799290350247</v>
          </cell>
          <cell r="E481">
            <v>12523.521227908273</v>
          </cell>
          <cell r="F481">
            <v>12389.243625436073</v>
          </cell>
          <cell r="G481">
            <v>12096.432439219607</v>
          </cell>
          <cell r="H481">
            <v>11918.097065408871</v>
          </cell>
          <cell r="I481">
            <v>11919.291289094916</v>
          </cell>
          <cell r="J481">
            <v>11906.880026624938</v>
          </cell>
          <cell r="K481">
            <v>11770.391585042958</v>
          </cell>
          <cell r="L481">
            <v>11697.128034904512</v>
          </cell>
          <cell r="M481">
            <v>11698.663708588105</v>
          </cell>
          <cell r="N481">
            <v>11701.686721304199</v>
          </cell>
          <cell r="O481">
            <v>11595.394265609943</v>
          </cell>
          <cell r="P481">
            <v>11524.25573173434</v>
          </cell>
          <cell r="Q481">
            <v>831.29150461475979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-66893.039956173408</v>
          </cell>
          <cell r="B482">
            <v>11970.373605275279</v>
          </cell>
          <cell r="C482">
            <v>12904.759498209864</v>
          </cell>
          <cell r="D482">
            <v>12738.757454714018</v>
          </cell>
          <cell r="E482">
            <v>12422.704896058953</v>
          </cell>
          <cell r="F482">
            <v>12234.443905678669</v>
          </cell>
          <cell r="G482">
            <v>11986.350839783758</v>
          </cell>
          <cell r="H482">
            <v>11630.526012975242</v>
          </cell>
          <cell r="I482">
            <v>11693.504991409402</v>
          </cell>
          <cell r="J482">
            <v>11629.67151181426</v>
          </cell>
          <cell r="K482">
            <v>11621.009052999405</v>
          </cell>
          <cell r="L482">
            <v>11613.561790244246</v>
          </cell>
          <cell r="M482">
            <v>11560.235830606536</v>
          </cell>
          <cell r="N482">
            <v>11565.896132643085</v>
          </cell>
          <cell r="O482">
            <v>11424.900041142313</v>
          </cell>
          <cell r="P482">
            <v>11436.220328493488</v>
          </cell>
          <cell r="Q482">
            <v>767.23641108132642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-70800.618544630997</v>
          </cell>
          <cell r="B483">
            <v>12091.377453209414</v>
          </cell>
          <cell r="C483">
            <v>13194.00792313549</v>
          </cell>
          <cell r="D483">
            <v>12973.071434857497</v>
          </cell>
          <cell r="E483">
            <v>12505.198487600508</v>
          </cell>
          <cell r="F483">
            <v>12287.56650760887</v>
          </cell>
          <cell r="G483">
            <v>12100.4688378223</v>
          </cell>
          <cell r="H483">
            <v>11830.744073182137</v>
          </cell>
          <cell r="I483">
            <v>11930.303852389028</v>
          </cell>
          <cell r="J483">
            <v>11892.42262928508</v>
          </cell>
          <cell r="K483">
            <v>11790.288740628341</v>
          </cell>
          <cell r="L483">
            <v>11640.460091430832</v>
          </cell>
          <cell r="M483">
            <v>11631.948515956785</v>
          </cell>
          <cell r="N483">
            <v>11450.456235377773</v>
          </cell>
          <cell r="O483">
            <v>11540.220784457084</v>
          </cell>
          <cell r="P483">
            <v>11690.402764521132</v>
          </cell>
          <cell r="Q483">
            <v>812.05477445949964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-67568.950527705703</v>
          </cell>
          <cell r="B484">
            <v>12143.652044766173</v>
          </cell>
          <cell r="C484">
            <v>13078.885917433319</v>
          </cell>
          <cell r="D484">
            <v>12707.344967206667</v>
          </cell>
          <cell r="E484">
            <v>12446.581499420077</v>
          </cell>
          <cell r="F484">
            <v>12193.321814278013</v>
          </cell>
          <cell r="G484">
            <v>11926.371880771274</v>
          </cell>
          <cell r="H484">
            <v>11836.052461981297</v>
          </cell>
          <cell r="I484">
            <v>11637.166722472808</v>
          </cell>
          <cell r="J484">
            <v>11772.792043616992</v>
          </cell>
          <cell r="K484">
            <v>11887.159347887435</v>
          </cell>
          <cell r="L484">
            <v>11721.61520343052</v>
          </cell>
          <cell r="M484">
            <v>11626.872632948922</v>
          </cell>
          <cell r="N484">
            <v>11434.109908110308</v>
          </cell>
          <cell r="O484">
            <v>11440.554540758927</v>
          </cell>
          <cell r="P484">
            <v>11454.55924624928</v>
          </cell>
          <cell r="Q484">
            <v>774.98883497257327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-69618.447633245247</v>
          </cell>
          <cell r="B485">
            <v>12076.588230402705</v>
          </cell>
          <cell r="C485">
            <v>13236.311035945117</v>
          </cell>
          <cell r="D485">
            <v>12796.127031317603</v>
          </cell>
          <cell r="E485">
            <v>12495.268343177533</v>
          </cell>
          <cell r="F485">
            <v>12158.879675129516</v>
          </cell>
          <cell r="G485">
            <v>11983.367408151709</v>
          </cell>
          <cell r="H485">
            <v>11917.185760039458</v>
          </cell>
          <cell r="I485">
            <v>11754.943388842054</v>
          </cell>
          <cell r="J485">
            <v>11709.322926269262</v>
          </cell>
          <cell r="K485">
            <v>11647.781854162728</v>
          </cell>
          <cell r="L485">
            <v>11814.514100155648</v>
          </cell>
          <cell r="M485">
            <v>11628.638361322075</v>
          </cell>
          <cell r="N485">
            <v>11528.848783944199</v>
          </cell>
          <cell r="O485">
            <v>11439.245739322279</v>
          </cell>
          <cell r="P485">
            <v>11457.996965947144</v>
          </cell>
          <cell r="Q485">
            <v>798.49574697426965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-66729.61061820836</v>
          </cell>
          <cell r="B486">
            <v>12004.438851979254</v>
          </cell>
          <cell r="C486">
            <v>12967.898210864296</v>
          </cell>
          <cell r="D486">
            <v>12788.141857762839</v>
          </cell>
          <cell r="E486">
            <v>12598.194980536206</v>
          </cell>
          <cell r="F486">
            <v>12231.842064325634</v>
          </cell>
          <cell r="G486">
            <v>12122.221227653925</v>
          </cell>
          <cell r="H486">
            <v>11760.357703596806</v>
          </cell>
          <cell r="I486">
            <v>11647.941120543794</v>
          </cell>
          <cell r="J486">
            <v>11770.401402231721</v>
          </cell>
          <cell r="K486">
            <v>11755.055591239185</v>
          </cell>
          <cell r="L486">
            <v>11591.644036219484</v>
          </cell>
          <cell r="M486">
            <v>11418.954589516426</v>
          </cell>
          <cell r="N486">
            <v>11333.571138831103</v>
          </cell>
          <cell r="O486">
            <v>11373.55445117172</v>
          </cell>
          <cell r="P486">
            <v>11489.681429599012</v>
          </cell>
          <cell r="Q486">
            <v>765.36194194660254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-74193.073171280819</v>
          </cell>
          <cell r="B487">
            <v>12212.177444373267</v>
          </cell>
          <cell r="C487">
            <v>13134.991838168195</v>
          </cell>
          <cell r="D487">
            <v>12883.250391560159</v>
          </cell>
          <cell r="E487">
            <v>12555.280235015071</v>
          </cell>
          <cell r="F487">
            <v>12490.415862796281</v>
          </cell>
          <cell r="G487">
            <v>12216.670813160003</v>
          </cell>
          <cell r="H487">
            <v>11915.632882190395</v>
          </cell>
          <cell r="I487">
            <v>11939.067679154898</v>
          </cell>
          <cell r="J487">
            <v>11983.374232108719</v>
          </cell>
          <cell r="K487">
            <v>11953.753904521487</v>
          </cell>
          <cell r="L487">
            <v>11761.20166506794</v>
          </cell>
          <cell r="M487">
            <v>11750.995384123948</v>
          </cell>
          <cell r="N487">
            <v>11539.531011301715</v>
          </cell>
          <cell r="O487">
            <v>11553.312099119938</v>
          </cell>
          <cell r="P487">
            <v>11597.898933784898</v>
          </cell>
          <cell r="Q487">
            <v>850.96487204532241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-66526.046921520523</v>
          </cell>
          <cell r="B488">
            <v>12025.340655840735</v>
          </cell>
          <cell r="C488">
            <v>13175.030200328947</v>
          </cell>
          <cell r="D488">
            <v>12689.415187407772</v>
          </cell>
          <cell r="E488">
            <v>12238.738831121042</v>
          </cell>
          <cell r="F488">
            <v>12146.35976296117</v>
          </cell>
          <cell r="G488">
            <v>11943.135835706902</v>
          </cell>
          <cell r="H488">
            <v>11758.350891932179</v>
          </cell>
          <cell r="I488">
            <v>11643.267654972833</v>
          </cell>
          <cell r="J488">
            <v>11672.676850905553</v>
          </cell>
          <cell r="K488">
            <v>11661.26232365374</v>
          </cell>
          <cell r="L488">
            <v>11675.049461263203</v>
          </cell>
          <cell r="M488">
            <v>11616.819008988683</v>
          </cell>
          <cell r="N488">
            <v>11509.586142985325</v>
          </cell>
          <cell r="O488">
            <v>11342.375093225965</v>
          </cell>
          <cell r="P488">
            <v>11398.864502668552</v>
          </cell>
          <cell r="Q488">
            <v>763.02714777107167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-64352.690201491438</v>
          </cell>
          <cell r="B489">
            <v>12082.653832004538</v>
          </cell>
          <cell r="C489">
            <v>12870.222070900903</v>
          </cell>
          <cell r="D489">
            <v>12638.11144200838</v>
          </cell>
          <cell r="E489">
            <v>12329.853984134501</v>
          </cell>
          <cell r="F489">
            <v>12120.523558963767</v>
          </cell>
          <cell r="G489">
            <v>12063.979426362865</v>
          </cell>
          <cell r="H489">
            <v>11655.273860481906</v>
          </cell>
          <cell r="I489">
            <v>11781.239390843049</v>
          </cell>
          <cell r="J489">
            <v>11676.60406656739</v>
          </cell>
          <cell r="K489">
            <v>11509.906255738701</v>
          </cell>
          <cell r="L489">
            <v>11519.741306733766</v>
          </cell>
          <cell r="M489">
            <v>11407.045880793488</v>
          </cell>
          <cell r="N489">
            <v>11507.995195988888</v>
          </cell>
          <cell r="O489">
            <v>11426.133008693725</v>
          </cell>
          <cell r="P489">
            <v>11270.319819054079</v>
          </cell>
          <cell r="Q489">
            <v>738.09961553502615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-74740.098188379823</v>
          </cell>
          <cell r="B490">
            <v>12299.005068906688</v>
          </cell>
          <cell r="C490">
            <v>13384.62146485781</v>
          </cell>
          <cell r="D490">
            <v>12929.303717639221</v>
          </cell>
          <cell r="E490">
            <v>12674.126931803386</v>
          </cell>
          <cell r="F490">
            <v>12453.577086168487</v>
          </cell>
          <cell r="G490">
            <v>12148.757757562575</v>
          </cell>
          <cell r="H490">
            <v>11976.947904667057</v>
          </cell>
          <cell r="I490">
            <v>11990.487465134645</v>
          </cell>
          <cell r="J490">
            <v>11870.634810966525</v>
          </cell>
          <cell r="K490">
            <v>11627.848980128811</v>
          </cell>
          <cell r="L490">
            <v>11854.192746876823</v>
          </cell>
          <cell r="M490">
            <v>11852.417726676906</v>
          </cell>
          <cell r="N490">
            <v>11753.077376597412</v>
          </cell>
          <cell r="O490">
            <v>11589.232502720433</v>
          </cell>
          <cell r="P490">
            <v>11529.390380816021</v>
          </cell>
          <cell r="Q490">
            <v>857.23903018144108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-73651.546083340218</v>
          </cell>
          <cell r="B491">
            <v>12149.785958556487</v>
          </cell>
          <cell r="C491">
            <v>13331.630038222536</v>
          </cell>
          <cell r="D491">
            <v>12817.501912904259</v>
          </cell>
          <cell r="E491">
            <v>12601.40492442036</v>
          </cell>
          <cell r="F491">
            <v>12464.37992375654</v>
          </cell>
          <cell r="G491">
            <v>11990.919947759769</v>
          </cell>
          <cell r="H491">
            <v>11900.576225469227</v>
          </cell>
          <cell r="I491">
            <v>11701.704776687047</v>
          </cell>
          <cell r="J491">
            <v>11866.98184636217</v>
          </cell>
          <cell r="K491">
            <v>11757.285640686287</v>
          </cell>
          <cell r="L491">
            <v>11845.21746249376</v>
          </cell>
          <cell r="M491">
            <v>11636.878390496564</v>
          </cell>
          <cell r="N491">
            <v>11695.778270252469</v>
          </cell>
          <cell r="O491">
            <v>11682.248288366382</v>
          </cell>
          <cell r="P491">
            <v>11567.215305046222</v>
          </cell>
          <cell r="Q491">
            <v>844.75377295747887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-66350.481324917855</v>
          </cell>
          <cell r="B492">
            <v>12025.141876742444</v>
          </cell>
          <cell r="C492">
            <v>12983.363249167929</v>
          </cell>
          <cell r="D492">
            <v>12697.400007674103</v>
          </cell>
          <cell r="E492">
            <v>12431.130618512569</v>
          </cell>
          <cell r="F492">
            <v>12237.947528409382</v>
          </cell>
          <cell r="G492">
            <v>11989.419798973489</v>
          </cell>
          <cell r="H492">
            <v>11730.254954029226</v>
          </cell>
          <cell r="I492">
            <v>11779.271251495842</v>
          </cell>
          <cell r="J492">
            <v>11731.360595164624</v>
          </cell>
          <cell r="K492">
            <v>11733.246986082975</v>
          </cell>
          <cell r="L492">
            <v>11571.352145619378</v>
          </cell>
          <cell r="M492">
            <v>11708.834128073482</v>
          </cell>
          <cell r="N492">
            <v>11564.391849523097</v>
          </cell>
          <cell r="O492">
            <v>11488.870025157681</v>
          </cell>
          <cell r="P492">
            <v>11429.633865540258</v>
          </cell>
          <cell r="Q492">
            <v>761.01348060427779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-72404.71457820604</v>
          </cell>
          <cell r="B493">
            <v>12006.729016351728</v>
          </cell>
          <cell r="C493">
            <v>13287.931447787407</v>
          </cell>
          <cell r="D493">
            <v>12991.878590094366</v>
          </cell>
          <cell r="E493">
            <v>12542.135669428011</v>
          </cell>
          <cell r="F493">
            <v>12223.288270908793</v>
          </cell>
          <cell r="G493">
            <v>11971.687780546647</v>
          </cell>
          <cell r="H493">
            <v>11882.677072517432</v>
          </cell>
          <cell r="I493">
            <v>11950.563293965868</v>
          </cell>
          <cell r="J493">
            <v>11880.411610051682</v>
          </cell>
          <cell r="K493">
            <v>11846.24960055932</v>
          </cell>
          <cell r="L493">
            <v>11590.222706851213</v>
          </cell>
          <cell r="M493">
            <v>11511.898482237344</v>
          </cell>
          <cell r="N493">
            <v>11575.25338213686</v>
          </cell>
          <cell r="O493">
            <v>11634.002962457322</v>
          </cell>
          <cell r="P493">
            <v>11483.605534030856</v>
          </cell>
          <cell r="Q493">
            <v>830.45311432619189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-71510.108955497912</v>
          </cell>
          <cell r="B494">
            <v>12064.069288711613</v>
          </cell>
          <cell r="C494">
            <v>13182.803493701613</v>
          </cell>
          <cell r="D494">
            <v>12963.972782624533</v>
          </cell>
          <cell r="E494">
            <v>12614.564854393733</v>
          </cell>
          <cell r="F494">
            <v>12295.297631917641</v>
          </cell>
          <cell r="G494">
            <v>12082.259818220187</v>
          </cell>
          <cell r="H494">
            <v>12052.766384775117</v>
          </cell>
          <cell r="I494">
            <v>12026.075196046482</v>
          </cell>
          <cell r="J494">
            <v>11893.700990259023</v>
          </cell>
          <cell r="K494">
            <v>12086.497868199966</v>
          </cell>
          <cell r="L494">
            <v>11855.784512438757</v>
          </cell>
          <cell r="M494">
            <v>11630.422629802408</v>
          </cell>
          <cell r="N494">
            <v>11598.271283706927</v>
          </cell>
          <cell r="O494">
            <v>11508.994016170906</v>
          </cell>
          <cell r="P494">
            <v>11547.436390549361</v>
          </cell>
          <cell r="Q494">
            <v>820.1923456759788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-62726.603034365275</v>
          </cell>
          <cell r="B495">
            <v>11992.750348560163</v>
          </cell>
          <cell r="C495">
            <v>12982.334814221706</v>
          </cell>
          <cell r="D495">
            <v>12571.830816259147</v>
          </cell>
          <cell r="E495">
            <v>12272.136184039295</v>
          </cell>
          <cell r="F495">
            <v>12106.598797788462</v>
          </cell>
          <cell r="G495">
            <v>11787.296611057631</v>
          </cell>
          <cell r="H495">
            <v>11598.868631668029</v>
          </cell>
          <cell r="I495">
            <v>11624.812201041623</v>
          </cell>
          <cell r="J495">
            <v>11497.923446731565</v>
          </cell>
          <cell r="K495">
            <v>11633.178314248809</v>
          </cell>
          <cell r="L495">
            <v>11540.808329065087</v>
          </cell>
          <cell r="M495">
            <v>11466.901772657588</v>
          </cell>
          <cell r="N495">
            <v>11283.351851213005</v>
          </cell>
          <cell r="O495">
            <v>11203.627467047867</v>
          </cell>
          <cell r="P495">
            <v>11442.604245821181</v>
          </cell>
          <cell r="Q495">
            <v>719.44904616295582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-64186.493445349151</v>
          </cell>
          <cell r="B496">
            <v>12100.747852009696</v>
          </cell>
          <cell r="C496">
            <v>13100.6886622327</v>
          </cell>
          <cell r="D496">
            <v>12660.589557448067</v>
          </cell>
          <cell r="E496">
            <v>12244.353387786363</v>
          </cell>
          <cell r="F496">
            <v>12028.985099785996</v>
          </cell>
          <cell r="G496">
            <v>12041.851523931189</v>
          </cell>
          <cell r="H496">
            <v>11723.483905446283</v>
          </cell>
          <cell r="I496">
            <v>11655.761644071779</v>
          </cell>
          <cell r="J496">
            <v>11592.143177083744</v>
          </cell>
          <cell r="K496">
            <v>11486.36893877291</v>
          </cell>
          <cell r="L496">
            <v>11574.151748685345</v>
          </cell>
          <cell r="M496">
            <v>11346.290713526145</v>
          </cell>
          <cell r="N496">
            <v>11436.819503170595</v>
          </cell>
          <cell r="O496">
            <v>11432.870526497478</v>
          </cell>
          <cell r="P496">
            <v>11264.7100771279</v>
          </cell>
          <cell r="Q496">
            <v>736.19340522077653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-64051.353671798184</v>
          </cell>
          <cell r="B497">
            <v>11857.415416098955</v>
          </cell>
          <cell r="C497">
            <v>12817.7913096596</v>
          </cell>
          <cell r="D497">
            <v>12641.542343470086</v>
          </cell>
          <cell r="E497">
            <v>12322.021422094103</v>
          </cell>
          <cell r="F497">
            <v>12181.65789373103</v>
          </cell>
          <cell r="G497">
            <v>11771.381125031716</v>
          </cell>
          <cell r="H497">
            <v>11644.264201406535</v>
          </cell>
          <cell r="I497">
            <v>11674.10659851174</v>
          </cell>
          <cell r="J497">
            <v>11648.040979427373</v>
          </cell>
          <cell r="K497">
            <v>11610.603098482683</v>
          </cell>
          <cell r="L497">
            <v>11509.717610903299</v>
          </cell>
          <cell r="M497">
            <v>11345.040690791839</v>
          </cell>
          <cell r="N497">
            <v>11360.011072036723</v>
          </cell>
          <cell r="O497">
            <v>11365.822152921117</v>
          </cell>
          <cell r="P497">
            <v>11293.791611230208</v>
          </cell>
          <cell r="Q497">
            <v>734.64340607405643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-64424.764137391358</v>
          </cell>
          <cell r="B498">
            <v>12015.582782128662</v>
          </cell>
          <cell r="C498">
            <v>13040.826659782437</v>
          </cell>
          <cell r="D498">
            <v>12494.999298951887</v>
          </cell>
          <cell r="E498">
            <v>12367.544997851342</v>
          </cell>
          <cell r="F498">
            <v>12192.591002432207</v>
          </cell>
          <cell r="G498">
            <v>11850.106842932193</v>
          </cell>
          <cell r="H498">
            <v>11639.605617248042</v>
          </cell>
          <cell r="I498">
            <v>11604.73003413048</v>
          </cell>
          <cell r="J498">
            <v>11690.67170053086</v>
          </cell>
          <cell r="K498">
            <v>11613.275157346485</v>
          </cell>
          <cell r="L498">
            <v>11559.308644927263</v>
          </cell>
          <cell r="M498">
            <v>11552.579435257911</v>
          </cell>
          <cell r="N498">
            <v>11385.809138801435</v>
          </cell>
          <cell r="O498">
            <v>11350.797223284264</v>
          </cell>
          <cell r="P498">
            <v>11438.155094625403</v>
          </cell>
          <cell r="Q498">
            <v>738.9262747502238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-72818.074302681751</v>
          </cell>
          <cell r="B499">
            <v>12240.366121498408</v>
          </cell>
          <cell r="C499">
            <v>13302.40564524896</v>
          </cell>
          <cell r="D499">
            <v>12912.093222595395</v>
          </cell>
          <cell r="E499">
            <v>12643.992870099852</v>
          </cell>
          <cell r="F499">
            <v>12309.709527668647</v>
          </cell>
          <cell r="G499">
            <v>12094.554995704195</v>
          </cell>
          <cell r="H499">
            <v>11826.512294929189</v>
          </cell>
          <cell r="I499">
            <v>11904.778778948028</v>
          </cell>
          <cell r="J499">
            <v>11991.121846802822</v>
          </cell>
          <cell r="K499">
            <v>11834.014198759844</v>
          </cell>
          <cell r="L499">
            <v>11784.381382534284</v>
          </cell>
          <cell r="M499">
            <v>11594.803039736185</v>
          </cell>
          <cell r="N499">
            <v>11658.544444683634</v>
          </cell>
          <cell r="O499">
            <v>11609.380506090813</v>
          </cell>
          <cell r="P499">
            <v>11452.656599645603</v>
          </cell>
          <cell r="Q499">
            <v>835.19418502203848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-69079.812467601063</v>
          </cell>
          <cell r="B500">
            <v>11981.973375991583</v>
          </cell>
          <cell r="C500">
            <v>13194.74516515086</v>
          </cell>
          <cell r="D500">
            <v>12667.349413293745</v>
          </cell>
          <cell r="E500">
            <v>12564.405655812057</v>
          </cell>
          <cell r="F500">
            <v>12087.637540670659</v>
          </cell>
          <cell r="G500">
            <v>12019.803117239395</v>
          </cell>
          <cell r="H500">
            <v>11816.793738571341</v>
          </cell>
          <cell r="I500">
            <v>11831.846645685397</v>
          </cell>
          <cell r="J500">
            <v>11772.130817016594</v>
          </cell>
          <cell r="K500">
            <v>11668.31891174418</v>
          </cell>
          <cell r="L500">
            <v>11687.20194679887</v>
          </cell>
          <cell r="M500">
            <v>11648.998779717353</v>
          </cell>
          <cell r="N500">
            <v>11601.263434172866</v>
          </cell>
          <cell r="O500">
            <v>11513.272900364958</v>
          </cell>
          <cell r="P500">
            <v>11358.298358532236</v>
          </cell>
          <cell r="Q500">
            <v>792.31781707839707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-65662.772483929424</v>
          </cell>
          <cell r="B501">
            <v>11914.580918998545</v>
          </cell>
          <cell r="C501">
            <v>13005.921941670375</v>
          </cell>
          <cell r="D501">
            <v>12654.95973099185</v>
          </cell>
          <cell r="E501">
            <v>12400.216923101441</v>
          </cell>
          <cell r="F501">
            <v>12139.097987320571</v>
          </cell>
          <cell r="G501">
            <v>11916.180817105211</v>
          </cell>
          <cell r="H501">
            <v>11726.41842803496</v>
          </cell>
          <cell r="I501">
            <v>11598.480040639715</v>
          </cell>
          <cell r="J501">
            <v>11532.261943277166</v>
          </cell>
          <cell r="K501">
            <v>11593.055561835772</v>
          </cell>
          <cell r="L501">
            <v>11621.196337992926</v>
          </cell>
          <cell r="M501">
            <v>11482.585462758281</v>
          </cell>
          <cell r="N501">
            <v>11477.261690442614</v>
          </cell>
          <cell r="O501">
            <v>11497.684080425304</v>
          </cell>
          <cell r="P501">
            <v>11407.691875588724</v>
          </cell>
          <cell r="Q501">
            <v>753.12573528167684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-62357.101687992501</v>
          </cell>
          <cell r="B502">
            <v>11990.349828858303</v>
          </cell>
          <cell r="C502">
            <v>12848.755246665225</v>
          </cell>
          <cell r="D502">
            <v>12556.38824763228</v>
          </cell>
          <cell r="E502">
            <v>12265.070942512648</v>
          </cell>
          <cell r="F502">
            <v>12023.874525309362</v>
          </cell>
          <cell r="G502">
            <v>11846.292664912569</v>
          </cell>
          <cell r="H502">
            <v>11807.000257796368</v>
          </cell>
          <cell r="I502">
            <v>11603.917901147859</v>
          </cell>
          <cell r="J502">
            <v>11720.842476863414</v>
          </cell>
          <cell r="K502">
            <v>11564.528766251758</v>
          </cell>
          <cell r="L502">
            <v>11390.930468770766</v>
          </cell>
          <cell r="M502">
            <v>11486.993288249625</v>
          </cell>
          <cell r="N502">
            <v>11422.278661842107</v>
          </cell>
          <cell r="O502">
            <v>11448.840717704585</v>
          </cell>
          <cell r="P502">
            <v>11312.983108073564</v>
          </cell>
          <cell r="Q502">
            <v>715.21101352059873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-72426.729650174602</v>
          </cell>
          <cell r="B503">
            <v>12268.53831757162</v>
          </cell>
          <cell r="C503">
            <v>13190.555789258862</v>
          </cell>
          <cell r="D503">
            <v>12936.312634749127</v>
          </cell>
          <cell r="E503">
            <v>12666.18487601641</v>
          </cell>
          <cell r="F503">
            <v>12151.248982858502</v>
          </cell>
          <cell r="G503">
            <v>12085.044304132516</v>
          </cell>
          <cell r="H503">
            <v>11986.182022715933</v>
          </cell>
          <cell r="I503">
            <v>11760.080794434189</v>
          </cell>
          <cell r="J503">
            <v>11836.984542997716</v>
          </cell>
          <cell r="K503">
            <v>11780.374470012055</v>
          </cell>
          <cell r="L503">
            <v>11792.993490336783</v>
          </cell>
          <cell r="M503">
            <v>11787.126856209859</v>
          </cell>
          <cell r="N503">
            <v>11574.17810052399</v>
          </cell>
          <cell r="O503">
            <v>11607.121050776916</v>
          </cell>
          <cell r="P503">
            <v>11661.616826220568</v>
          </cell>
          <cell r="Q503">
            <v>830.70561839564255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-69675.316323375009</v>
          </cell>
          <cell r="B504">
            <v>12126.102203656794</v>
          </cell>
          <cell r="C504">
            <v>13217.190901896367</v>
          </cell>
          <cell r="D504">
            <v>12782.304963109567</v>
          </cell>
          <cell r="E504">
            <v>12436.8496916575</v>
          </cell>
          <cell r="F504">
            <v>12205.635420531431</v>
          </cell>
          <cell r="G504">
            <v>12219.606560204254</v>
          </cell>
          <cell r="H504">
            <v>11925.832587195328</v>
          </cell>
          <cell r="I504">
            <v>11803.349666186972</v>
          </cell>
          <cell r="J504">
            <v>11782.909512544662</v>
          </cell>
          <cell r="K504">
            <v>11746.864778129857</v>
          </cell>
          <cell r="L504">
            <v>11687.616267913714</v>
          </cell>
          <cell r="M504">
            <v>11522.817396699575</v>
          </cell>
          <cell r="N504">
            <v>11651.700933630054</v>
          </cell>
          <cell r="O504">
            <v>11480.95429671555</v>
          </cell>
          <cell r="P504">
            <v>11293.324841051744</v>
          </cell>
          <cell r="Q504">
            <v>799.14800810258203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-74848.864611447265</v>
          </cell>
          <cell r="B505">
            <v>12462.917649129178</v>
          </cell>
          <cell r="C505">
            <v>13363.269506252351</v>
          </cell>
          <cell r="D505">
            <v>13117.096596072777</v>
          </cell>
          <cell r="E505">
            <v>12663.307058329856</v>
          </cell>
          <cell r="F505">
            <v>12267.369045260275</v>
          </cell>
          <cell r="G505">
            <v>12103.512846200283</v>
          </cell>
          <cell r="H505">
            <v>11839.486586099807</v>
          </cell>
          <cell r="I505">
            <v>11951.468379429683</v>
          </cell>
          <cell r="J505">
            <v>11924.35651610165</v>
          </cell>
          <cell r="K505">
            <v>11914.111106957775</v>
          </cell>
          <cell r="L505">
            <v>11815.163859590666</v>
          </cell>
          <cell r="M505">
            <v>11684.138056549262</v>
          </cell>
          <cell r="N505">
            <v>11716.546058127942</v>
          </cell>
          <cell r="O505">
            <v>11767.968756611408</v>
          </cell>
          <cell r="P505">
            <v>11537.617178979857</v>
          </cell>
          <cell r="Q505">
            <v>858.48653754745544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-63374.436514160792</v>
          </cell>
          <cell r="B506">
            <v>12057.610892486573</v>
          </cell>
          <cell r="C506">
            <v>12904.60862472553</v>
          </cell>
          <cell r="D506">
            <v>12481.874689892287</v>
          </cell>
          <cell r="E506">
            <v>12268.970487387334</v>
          </cell>
          <cell r="F506">
            <v>12129.904684968213</v>
          </cell>
          <cell r="G506">
            <v>11748.108578175536</v>
          </cell>
          <cell r="H506">
            <v>11711.2001514081</v>
          </cell>
          <cell r="I506">
            <v>11531.157349211673</v>
          </cell>
          <cell r="J506">
            <v>11540.234159888518</v>
          </cell>
          <cell r="K506">
            <v>11611.00868071289</v>
          </cell>
          <cell r="L506">
            <v>11520.46991901458</v>
          </cell>
          <cell r="M506">
            <v>11508.581474306182</v>
          </cell>
          <cell r="N506">
            <v>11508.40473760675</v>
          </cell>
          <cell r="O506">
            <v>11397.60994365795</v>
          </cell>
          <cell r="P506">
            <v>11409.048459020136</v>
          </cell>
          <cell r="Q506">
            <v>726.87943704281861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-66485.204399565802</v>
          </cell>
          <cell r="B507">
            <v>12142.09651002274</v>
          </cell>
          <cell r="C507">
            <v>12863.221485878295</v>
          </cell>
          <cell r="D507">
            <v>12637.755017579</v>
          </cell>
          <cell r="E507">
            <v>12444.183636131882</v>
          </cell>
          <cell r="F507">
            <v>12237.437675405059</v>
          </cell>
          <cell r="G507">
            <v>11968.177023966638</v>
          </cell>
          <cell r="H507">
            <v>11768.518974013496</v>
          </cell>
          <cell r="I507">
            <v>11755.120268633214</v>
          </cell>
          <cell r="J507">
            <v>11627.84817741283</v>
          </cell>
          <cell r="K507">
            <v>11664.023511584881</v>
          </cell>
          <cell r="L507">
            <v>11650.387636833417</v>
          </cell>
          <cell r="M507">
            <v>11466.823584128486</v>
          </cell>
          <cell r="N507">
            <v>11462.80596033132</v>
          </cell>
          <cell r="O507">
            <v>11417.876517025739</v>
          </cell>
          <cell r="P507">
            <v>11479.898469554961</v>
          </cell>
          <cell r="Q507">
            <v>762.55870038125988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-66264.712929066605</v>
          </cell>
          <cell r="B508">
            <v>12104.386630547426</v>
          </cell>
          <cell r="C508">
            <v>12965.263961092984</v>
          </cell>
          <cell r="D508">
            <v>12642.009763972645</v>
          </cell>
          <cell r="E508">
            <v>12452.49097302751</v>
          </cell>
          <cell r="F508">
            <v>12198.571895295421</v>
          </cell>
          <cell r="G508">
            <v>12010.577961239491</v>
          </cell>
          <cell r="H508">
            <v>11784.703186346534</v>
          </cell>
          <cell r="I508">
            <v>11629.406234926577</v>
          </cell>
          <cell r="J508">
            <v>11739.45860855265</v>
          </cell>
          <cell r="K508">
            <v>11574.663986626432</v>
          </cell>
          <cell r="L508">
            <v>11703.581035298554</v>
          </cell>
          <cell r="M508">
            <v>11596.50021110331</v>
          </cell>
          <cell r="N508">
            <v>11543.443928026507</v>
          </cell>
          <cell r="O508">
            <v>11480.240427643877</v>
          </cell>
          <cell r="P508">
            <v>11402.60321473112</v>
          </cell>
          <cell r="Q508">
            <v>760.02975141122226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-64541.370539544783</v>
          </cell>
          <cell r="B509">
            <v>11947.376458196888</v>
          </cell>
          <cell r="C509">
            <v>13030.742489499136</v>
          </cell>
          <cell r="D509">
            <v>12655.037155725486</v>
          </cell>
          <cell r="E509">
            <v>12466.510003478741</v>
          </cell>
          <cell r="F509">
            <v>12148.471134568121</v>
          </cell>
          <cell r="G509">
            <v>11884.126976054529</v>
          </cell>
          <cell r="H509">
            <v>11716.567288665905</v>
          </cell>
          <cell r="I509">
            <v>11564.969822033778</v>
          </cell>
          <cell r="J509">
            <v>11645.884244598252</v>
          </cell>
          <cell r="K509">
            <v>11623.496872812435</v>
          </cell>
          <cell r="L509">
            <v>11527.795943544908</v>
          </cell>
          <cell r="M509">
            <v>11601.08594143854</v>
          </cell>
          <cell r="N509">
            <v>11658.036240145993</v>
          </cell>
          <cell r="O509">
            <v>11558.605569636351</v>
          </cell>
          <cell r="P509">
            <v>11400.41654037578</v>
          </cell>
          <cell r="Q509">
            <v>740.26370354036283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-63493.144044267552</v>
          </cell>
          <cell r="B510">
            <v>12134.152234137116</v>
          </cell>
          <cell r="C510">
            <v>12850.269939189289</v>
          </cell>
          <cell r="D510">
            <v>12478.219174522877</v>
          </cell>
          <cell r="E510">
            <v>12282.641231972761</v>
          </cell>
          <cell r="F510">
            <v>12108.173901921389</v>
          </cell>
          <cell r="G510">
            <v>11744.565791141529</v>
          </cell>
          <cell r="H510">
            <v>11708.631966857261</v>
          </cell>
          <cell r="I510">
            <v>11695.983046197427</v>
          </cell>
          <cell r="J510">
            <v>11699.747588648837</v>
          </cell>
          <cell r="K510">
            <v>11388.687948780655</v>
          </cell>
          <cell r="L510">
            <v>11508.361362084102</v>
          </cell>
          <cell r="M510">
            <v>11589.696396020185</v>
          </cell>
          <cell r="N510">
            <v>11530.958763624636</v>
          </cell>
          <cell r="O510">
            <v>11356.540027619199</v>
          </cell>
          <cell r="P510">
            <v>11413.039370218368</v>
          </cell>
          <cell r="Q510">
            <v>728.24096493013099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-73487.128074638153</v>
          </cell>
          <cell r="B511">
            <v>12258.936943146688</v>
          </cell>
          <cell r="C511">
            <v>13293.70258894769</v>
          </cell>
          <cell r="D511">
            <v>12864.882465731185</v>
          </cell>
          <cell r="E511">
            <v>12517.182229045171</v>
          </cell>
          <cell r="F511">
            <v>12301.688679519355</v>
          </cell>
          <cell r="G511">
            <v>12001.712172480071</v>
          </cell>
          <cell r="H511">
            <v>11975.014017336183</v>
          </cell>
          <cell r="I511">
            <v>12103.998413761887</v>
          </cell>
          <cell r="J511">
            <v>11936.499664798092</v>
          </cell>
          <cell r="K511">
            <v>11743.587748372198</v>
          </cell>
          <cell r="L511">
            <v>11798.20879294127</v>
          </cell>
          <cell r="M511">
            <v>11693.415748678328</v>
          </cell>
          <cell r="N511">
            <v>11707.861358117269</v>
          </cell>
          <cell r="O511">
            <v>11561.56959756475</v>
          </cell>
          <cell r="P511">
            <v>11628.684923798788</v>
          </cell>
          <cell r="Q511">
            <v>842.8679641648697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-66852.486162545378</v>
          </cell>
          <cell r="B512">
            <v>12092.768291824021</v>
          </cell>
          <cell r="C512">
            <v>13119.921284981141</v>
          </cell>
          <cell r="D512">
            <v>12647.661434688609</v>
          </cell>
          <cell r="E512">
            <v>12379.170261285102</v>
          </cell>
          <cell r="F512">
            <v>12161.030878420348</v>
          </cell>
          <cell r="G512">
            <v>11860.103783314031</v>
          </cell>
          <cell r="H512">
            <v>11816.841048730119</v>
          </cell>
          <cell r="I512">
            <v>11707.057342661275</v>
          </cell>
          <cell r="J512">
            <v>11587.110849596978</v>
          </cell>
          <cell r="K512">
            <v>11712.26647989835</v>
          </cell>
          <cell r="L512">
            <v>11533.252497594491</v>
          </cell>
          <cell r="M512">
            <v>11596.519457144381</v>
          </cell>
          <cell r="N512">
            <v>11623.896139903842</v>
          </cell>
          <cell r="O512">
            <v>11408.061465582417</v>
          </cell>
          <cell r="P512">
            <v>11415.460262784647</v>
          </cell>
          <cell r="Q512">
            <v>766.77127528993037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-63625.726495136376</v>
          </cell>
          <cell r="B513">
            <v>11998.723491220622</v>
          </cell>
          <cell r="C513">
            <v>12815.574250670321</v>
          </cell>
          <cell r="D513">
            <v>12549.386889021998</v>
          </cell>
          <cell r="E513">
            <v>12317.16312921078</v>
          </cell>
          <cell r="F513">
            <v>12010.634337002541</v>
          </cell>
          <cell r="G513">
            <v>11822.966670104011</v>
          </cell>
          <cell r="H513">
            <v>11739.445336188763</v>
          </cell>
          <cell r="I513">
            <v>11678.825597892745</v>
          </cell>
          <cell r="J513">
            <v>11708.69822737621</v>
          </cell>
          <cell r="K513">
            <v>11545.149062818498</v>
          </cell>
          <cell r="L513">
            <v>11448.549472224033</v>
          </cell>
          <cell r="M513">
            <v>11422.08283357696</v>
          </cell>
          <cell r="N513">
            <v>11375.304540105768</v>
          </cell>
          <cell r="O513">
            <v>11238.336058895449</v>
          </cell>
          <cell r="P513">
            <v>11289.316219829705</v>
          </cell>
          <cell r="Q513">
            <v>729.76163260861608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-70841.275217068047</v>
          </cell>
          <cell r="B514">
            <v>12112.844550457965</v>
          </cell>
          <cell r="C514">
            <v>13233.889455331804</v>
          </cell>
          <cell r="D514">
            <v>12785.943276796203</v>
          </cell>
          <cell r="E514">
            <v>12541.260934217355</v>
          </cell>
          <cell r="F514">
            <v>12302.048667867688</v>
          </cell>
          <cell r="G514">
            <v>12016.510808314182</v>
          </cell>
          <cell r="H514">
            <v>11910.371925904683</v>
          </cell>
          <cell r="I514">
            <v>11925.949152530751</v>
          </cell>
          <cell r="J514">
            <v>11705.251143584384</v>
          </cell>
          <cell r="K514">
            <v>11690.057164020023</v>
          </cell>
          <cell r="L514">
            <v>11728.236890197608</v>
          </cell>
          <cell r="M514">
            <v>11728.087946592666</v>
          </cell>
          <cell r="N514">
            <v>11585.422707849884</v>
          </cell>
          <cell r="O514">
            <v>11494.2368080058</v>
          </cell>
          <cell r="P514">
            <v>11538.56624483821</v>
          </cell>
          <cell r="Q514">
            <v>812.52109022968352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-62697.975980554693</v>
          </cell>
          <cell r="B515">
            <v>11886.013645996234</v>
          </cell>
          <cell r="C515">
            <v>12948.256867766442</v>
          </cell>
          <cell r="D515">
            <v>12542.673585754892</v>
          </cell>
          <cell r="E515">
            <v>12258.063740249156</v>
          </cell>
          <cell r="F515">
            <v>11991.584646650595</v>
          </cell>
          <cell r="G515">
            <v>11790.251253646391</v>
          </cell>
          <cell r="H515">
            <v>11690.27325238161</v>
          </cell>
          <cell r="I515">
            <v>11733.027607016556</v>
          </cell>
          <cell r="J515">
            <v>11649.885671603566</v>
          </cell>
          <cell r="K515">
            <v>11484.661922241878</v>
          </cell>
          <cell r="L515">
            <v>11486.127452741915</v>
          </cell>
          <cell r="M515">
            <v>11507.170150525548</v>
          </cell>
          <cell r="N515">
            <v>11467.748842986231</v>
          </cell>
          <cell r="O515">
            <v>11373.972300197507</v>
          </cell>
          <cell r="P515">
            <v>11435.252545135341</v>
          </cell>
          <cell r="Q515">
            <v>719.12070530657002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-75444.499109724769</v>
          </cell>
          <cell r="B516">
            <v>12157.091801866922</v>
          </cell>
          <cell r="C516">
            <v>13310.857672203994</v>
          </cell>
          <cell r="D516">
            <v>13171.727834013822</v>
          </cell>
          <cell r="E516">
            <v>12715.534303058232</v>
          </cell>
          <cell r="F516">
            <v>12501.638479877416</v>
          </cell>
          <cell r="G516">
            <v>12236.442373904452</v>
          </cell>
          <cell r="H516">
            <v>11982.999748934406</v>
          </cell>
          <cell r="I516">
            <v>11885.399094366679</v>
          </cell>
          <cell r="J516">
            <v>11878.708515506169</v>
          </cell>
          <cell r="K516">
            <v>11859.897675673685</v>
          </cell>
          <cell r="L516">
            <v>11717.647192662516</v>
          </cell>
          <cell r="M516">
            <v>11751.091923037522</v>
          </cell>
          <cell r="N516">
            <v>11744.175847313914</v>
          </cell>
          <cell r="O516">
            <v>11624.770239511414</v>
          </cell>
          <cell r="P516">
            <v>11471.511585008342</v>
          </cell>
          <cell r="Q516">
            <v>865.31822698889914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-72326.25800408714</v>
          </cell>
          <cell r="B517">
            <v>12065.233016913471</v>
          </cell>
          <cell r="C517">
            <v>13169.08212365852</v>
          </cell>
          <cell r="D517">
            <v>12863.498908241574</v>
          </cell>
          <cell r="E517">
            <v>12542.34301728016</v>
          </cell>
          <cell r="F517">
            <v>12352.922314038133</v>
          </cell>
          <cell r="G517">
            <v>12076.64975564523</v>
          </cell>
          <cell r="H517">
            <v>11925.377911385218</v>
          </cell>
          <cell r="I517">
            <v>11835.016203350267</v>
          </cell>
          <cell r="J517">
            <v>11863.268281719773</v>
          </cell>
          <cell r="K517">
            <v>11861.602103492685</v>
          </cell>
          <cell r="L517">
            <v>11770.258909815873</v>
          </cell>
          <cell r="M517">
            <v>11655.704860170705</v>
          </cell>
          <cell r="N517">
            <v>11548.499215134958</v>
          </cell>
          <cell r="O517">
            <v>11555.402731334199</v>
          </cell>
          <cell r="P517">
            <v>11451.873634091269</v>
          </cell>
          <cell r="Q517">
            <v>829.55324880367777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-62064.271978654098</v>
          </cell>
          <cell r="B518">
            <v>11989.116393668039</v>
          </cell>
          <cell r="C518">
            <v>12784.776965088833</v>
          </cell>
          <cell r="D518">
            <v>12563.397724653827</v>
          </cell>
          <cell r="E518">
            <v>12379.171513276997</v>
          </cell>
          <cell r="F518">
            <v>12046.731917131354</v>
          </cell>
          <cell r="G518">
            <v>11849.684838996163</v>
          </cell>
          <cell r="H518">
            <v>11669.280512945395</v>
          </cell>
          <cell r="I518">
            <v>11782.746686129052</v>
          </cell>
          <cell r="J518">
            <v>11622.090060260016</v>
          </cell>
          <cell r="K518">
            <v>11525.784432387882</v>
          </cell>
          <cell r="L518">
            <v>11344.471816485677</v>
          </cell>
          <cell r="M518">
            <v>11477.978919118972</v>
          </cell>
          <cell r="N518">
            <v>11396.326283916445</v>
          </cell>
          <cell r="O518">
            <v>11400.176953228594</v>
          </cell>
          <cell r="P518">
            <v>11197.626235191219</v>
          </cell>
          <cell r="Q518">
            <v>711.85237388637097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-68525.723656660746</v>
          </cell>
          <cell r="B519">
            <v>12216.164760082858</v>
          </cell>
          <cell r="C519">
            <v>13187.738547776527</v>
          </cell>
          <cell r="D519">
            <v>12852.478353209102</v>
          </cell>
          <cell r="E519">
            <v>12540.339387433987</v>
          </cell>
          <cell r="F519">
            <v>12076.246366273761</v>
          </cell>
          <cell r="G519">
            <v>11974.205026409329</v>
          </cell>
          <cell r="H519">
            <v>11865.57237104689</v>
          </cell>
          <cell r="I519">
            <v>11730.298349369965</v>
          </cell>
          <cell r="J519">
            <v>11672.66829250415</v>
          </cell>
          <cell r="K519">
            <v>11625.080486785691</v>
          </cell>
          <cell r="L519">
            <v>11693.017271051107</v>
          </cell>
          <cell r="M519">
            <v>11554.892488215508</v>
          </cell>
          <cell r="N519">
            <v>11450.515409580315</v>
          </cell>
          <cell r="O519">
            <v>11415.704346156275</v>
          </cell>
          <cell r="P519">
            <v>11465.284419653919</v>
          </cell>
          <cell r="Q519">
            <v>785.96264005243609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-70190.730641014277</v>
          </cell>
          <cell r="B520">
            <v>12047.393132332087</v>
          </cell>
          <cell r="C520">
            <v>13075.573411203201</v>
          </cell>
          <cell r="D520">
            <v>12769.397299892102</v>
          </cell>
          <cell r="E520">
            <v>12566.747462166946</v>
          </cell>
          <cell r="F520">
            <v>12209.136871027022</v>
          </cell>
          <cell r="G520">
            <v>11919.253677843248</v>
          </cell>
          <cell r="H520">
            <v>11885.659582408354</v>
          </cell>
          <cell r="I520">
            <v>11860.062081045733</v>
          </cell>
          <cell r="J520">
            <v>11652.716060101799</v>
          </cell>
          <cell r="K520">
            <v>11725.823137213612</v>
          </cell>
          <cell r="L520">
            <v>11764.003326763812</v>
          </cell>
          <cell r="M520">
            <v>11716.470022048357</v>
          </cell>
          <cell r="N520">
            <v>11541.818587956528</v>
          </cell>
          <cell r="O520">
            <v>11482.274349541447</v>
          </cell>
          <cell r="P520">
            <v>11394.842713015873</v>
          </cell>
          <cell r="Q520">
            <v>805.05960416017717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-69912.550845887774</v>
          </cell>
          <cell r="B521">
            <v>12144.664072691277</v>
          </cell>
          <cell r="C521">
            <v>13064.467508295842</v>
          </cell>
          <cell r="D521">
            <v>12795.838203767929</v>
          </cell>
          <cell r="E521">
            <v>12515.23925176957</v>
          </cell>
          <cell r="F521">
            <v>12175.654371464512</v>
          </cell>
          <cell r="G521">
            <v>12081.285526364009</v>
          </cell>
          <cell r="H521">
            <v>11899.625276581508</v>
          </cell>
          <cell r="I521">
            <v>11784.700145779159</v>
          </cell>
          <cell r="J521">
            <v>11824.218254742653</v>
          </cell>
          <cell r="K521">
            <v>11579.750020750045</v>
          </cell>
          <cell r="L521">
            <v>11779.021363336491</v>
          </cell>
          <cell r="M521">
            <v>11825.426191913859</v>
          </cell>
          <cell r="N521">
            <v>11676.492386745749</v>
          </cell>
          <cell r="O521">
            <v>11604.113917415854</v>
          </cell>
          <cell r="P521">
            <v>11498.348499425165</v>
          </cell>
          <cell r="Q521">
            <v>801.86899318199426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-70541.423420301377</v>
          </cell>
          <cell r="B522">
            <v>12029.789346744612</v>
          </cell>
          <cell r="C522">
            <v>13112.123601342428</v>
          </cell>
          <cell r="D522">
            <v>12656.635744821251</v>
          </cell>
          <cell r="E522">
            <v>12542.610518328729</v>
          </cell>
          <cell r="F522">
            <v>12258.602415357829</v>
          </cell>
          <cell r="G522">
            <v>12089.356089871006</v>
          </cell>
          <cell r="H522">
            <v>11781.470112192794</v>
          </cell>
          <cell r="I522">
            <v>11867.14245817918</v>
          </cell>
          <cell r="J522">
            <v>11735.622109958429</v>
          </cell>
          <cell r="K522">
            <v>11654.566824489675</v>
          </cell>
          <cell r="L522">
            <v>11687.49233535508</v>
          </cell>
          <cell r="M522">
            <v>11662.30488983533</v>
          </cell>
          <cell r="N522">
            <v>11591.172014849422</v>
          </cell>
          <cell r="O522">
            <v>11525.386379809112</v>
          </cell>
          <cell r="P522">
            <v>11550.054192180476</v>
          </cell>
          <cell r="Q522">
            <v>809.08191006148854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-68883.5098388435</v>
          </cell>
          <cell r="B523">
            <v>12187.123730883106</v>
          </cell>
          <cell r="C523">
            <v>13052.218460745602</v>
          </cell>
          <cell r="D523">
            <v>12693.998914461014</v>
          </cell>
          <cell r="E523">
            <v>12632.551605591765</v>
          </cell>
          <cell r="F523">
            <v>12341.657759273514</v>
          </cell>
          <cell r="G523">
            <v>12045.666504848199</v>
          </cell>
          <cell r="H523">
            <v>11974.799325648513</v>
          </cell>
          <cell r="I523">
            <v>11785.10414038684</v>
          </cell>
          <cell r="J523">
            <v>11796.967834646464</v>
          </cell>
          <cell r="K523">
            <v>11689.805349014858</v>
          </cell>
          <cell r="L523">
            <v>11757.744346675867</v>
          </cell>
          <cell r="M523">
            <v>11704.174389150921</v>
          </cell>
          <cell r="N523">
            <v>11600.609839826404</v>
          </cell>
          <cell r="O523">
            <v>11520.024237289879</v>
          </cell>
          <cell r="P523">
            <v>11516.674276974869</v>
          </cell>
          <cell r="Q523">
            <v>790.06630444759935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-74119.390248227573</v>
          </cell>
          <cell r="B524">
            <v>12261.496474756645</v>
          </cell>
          <cell r="C524">
            <v>13182.029339129176</v>
          </cell>
          <cell r="D524">
            <v>12898.725657788309</v>
          </cell>
          <cell r="E524">
            <v>12663.18784382521</v>
          </cell>
          <cell r="F524">
            <v>12501.479280527301</v>
          </cell>
          <cell r="G524">
            <v>12100.857199615239</v>
          </cell>
          <cell r="H524">
            <v>11978.570349462887</v>
          </cell>
          <cell r="I524">
            <v>11918.820803327239</v>
          </cell>
          <cell r="J524">
            <v>11874.652747657194</v>
          </cell>
          <cell r="K524">
            <v>11877.418064348116</v>
          </cell>
          <cell r="L524">
            <v>11712.651718038604</v>
          </cell>
          <cell r="M524">
            <v>11703.446210742441</v>
          </cell>
          <cell r="N524">
            <v>11694.298839966981</v>
          </cell>
          <cell r="O524">
            <v>11544.201235488694</v>
          </cell>
          <cell r="P524">
            <v>11511.534422980551</v>
          </cell>
          <cell r="Q524">
            <v>850.11975839107083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-67390.75121180655</v>
          </cell>
          <cell r="B525">
            <v>12066.49593799359</v>
          </cell>
          <cell r="C525">
            <v>12895.066196099036</v>
          </cell>
          <cell r="D525">
            <v>12851.478223874379</v>
          </cell>
          <cell r="E525">
            <v>12437.41301445373</v>
          </cell>
          <cell r="F525">
            <v>12302.662328498012</v>
          </cell>
          <cell r="G525">
            <v>12014.059296787716</v>
          </cell>
          <cell r="H525">
            <v>11820.799365800769</v>
          </cell>
          <cell r="I525">
            <v>11757.369242638633</v>
          </cell>
          <cell r="J525">
            <v>11606.868954797685</v>
          </cell>
          <cell r="K525">
            <v>11686.948919307861</v>
          </cell>
          <cell r="L525">
            <v>11625.737064341751</v>
          </cell>
          <cell r="M525">
            <v>11550.983191274816</v>
          </cell>
          <cell r="N525">
            <v>11515.199181838503</v>
          </cell>
          <cell r="O525">
            <v>11619.863342922687</v>
          </cell>
          <cell r="P525">
            <v>11490.744671185617</v>
          </cell>
          <cell r="Q525">
            <v>772.94496009893624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-65395.089851447883</v>
          </cell>
          <cell r="B526">
            <v>11945.385396793776</v>
          </cell>
          <cell r="C526">
            <v>12943.201045855512</v>
          </cell>
          <cell r="D526">
            <v>12571.679195361407</v>
          </cell>
          <cell r="E526">
            <v>12346.356792647246</v>
          </cell>
          <cell r="F526">
            <v>12153.291527004953</v>
          </cell>
          <cell r="G526">
            <v>11914.87970626913</v>
          </cell>
          <cell r="H526">
            <v>11742.815721935855</v>
          </cell>
          <cell r="I526">
            <v>11562.781456545965</v>
          </cell>
          <cell r="J526">
            <v>11655.658244601253</v>
          </cell>
          <cell r="K526">
            <v>11691.95325098863</v>
          </cell>
          <cell r="L526">
            <v>11576.729446269272</v>
          </cell>
          <cell r="M526">
            <v>11407.215564192154</v>
          </cell>
          <cell r="N526">
            <v>11582.955114830465</v>
          </cell>
          <cell r="O526">
            <v>11455.025346037746</v>
          </cell>
          <cell r="P526">
            <v>11258.247683151691</v>
          </cell>
          <cell r="Q526">
            <v>750.05552256016654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-65110.567894275569</v>
          </cell>
          <cell r="B527">
            <v>11847.200502437472</v>
          </cell>
          <cell r="C527">
            <v>12980.147432466252</v>
          </cell>
          <cell r="D527">
            <v>12613.656145716141</v>
          </cell>
          <cell r="E527">
            <v>12403.330984176169</v>
          </cell>
          <cell r="F527">
            <v>12111.829860518783</v>
          </cell>
          <cell r="G527">
            <v>12015.251238388068</v>
          </cell>
          <cell r="H527">
            <v>11879.504617673581</v>
          </cell>
          <cell r="I527">
            <v>11761.465016424872</v>
          </cell>
          <cell r="J527">
            <v>11701.612898886804</v>
          </cell>
          <cell r="K527">
            <v>11617.581099600488</v>
          </cell>
          <cell r="L527">
            <v>11615.917004414563</v>
          </cell>
          <cell r="M527">
            <v>11511.07756349969</v>
          </cell>
          <cell r="N527">
            <v>11487.323515282142</v>
          </cell>
          <cell r="O527">
            <v>11370.757620108816</v>
          </cell>
          <cell r="P527">
            <v>11352.613233081727</v>
          </cell>
          <cell r="Q527">
            <v>746.79216952018305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-66451.052300059731</v>
          </cell>
          <cell r="B528">
            <v>12057.781779834662</v>
          </cell>
          <cell r="C528">
            <v>12987.353016892735</v>
          </cell>
          <cell r="D528">
            <v>12646.792284975225</v>
          </cell>
          <cell r="E528">
            <v>12377.850167089931</v>
          </cell>
          <cell r="F528">
            <v>12021.059105398945</v>
          </cell>
          <cell r="G528">
            <v>11897.872304806962</v>
          </cell>
          <cell r="H528">
            <v>11802.578574589981</v>
          </cell>
          <cell r="I528">
            <v>11618.03640787937</v>
          </cell>
          <cell r="J528">
            <v>11669.563711918847</v>
          </cell>
          <cell r="K528">
            <v>11648.689596304212</v>
          </cell>
          <cell r="L528">
            <v>11653.558232008652</v>
          </cell>
          <cell r="M528">
            <v>11481.105347345068</v>
          </cell>
          <cell r="N528">
            <v>11505.232138490635</v>
          </cell>
          <cell r="O528">
            <v>11372.685414591773</v>
          </cell>
          <cell r="P528">
            <v>11457.790014064145</v>
          </cell>
          <cell r="Q528">
            <v>762.16698946076497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-62843.705992085728</v>
          </cell>
          <cell r="B529">
            <v>11867.400383500188</v>
          </cell>
          <cell r="C529">
            <v>12936.581586980912</v>
          </cell>
          <cell r="D529">
            <v>12501.620665828535</v>
          </cell>
          <cell r="E529">
            <v>12223.657362379901</v>
          </cell>
          <cell r="F529">
            <v>11984.762459271738</v>
          </cell>
          <cell r="G529">
            <v>11780.930320087748</v>
          </cell>
          <cell r="H529">
            <v>11649.53857950629</v>
          </cell>
          <cell r="I529">
            <v>11634.12181002587</v>
          </cell>
          <cell r="J529">
            <v>11509.911011603772</v>
          </cell>
          <cell r="K529">
            <v>11494.344340629221</v>
          </cell>
          <cell r="L529">
            <v>11481.028867343139</v>
          </cell>
          <cell r="M529">
            <v>11554.071109371653</v>
          </cell>
          <cell r="N529">
            <v>11467.161196322813</v>
          </cell>
          <cell r="O529">
            <v>11243.107367105527</v>
          </cell>
          <cell r="P529">
            <v>11281.812676004334</v>
          </cell>
          <cell r="Q529">
            <v>720.79217024682646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-73684.277883732822</v>
          </cell>
          <cell r="B530">
            <v>12315.077996859192</v>
          </cell>
          <cell r="C530">
            <v>13191.321080029586</v>
          </cell>
          <cell r="D530">
            <v>12821.197721604729</v>
          </cell>
          <cell r="E530">
            <v>12530.36279294439</v>
          </cell>
          <cell r="F530">
            <v>12517.49075066411</v>
          </cell>
          <cell r="G530">
            <v>12079.955977474152</v>
          </cell>
          <cell r="H530">
            <v>11920.636305828251</v>
          </cell>
          <cell r="I530">
            <v>11957.256387358961</v>
          </cell>
          <cell r="J530">
            <v>11992.814619877994</v>
          </cell>
          <cell r="K530">
            <v>11804.986133836785</v>
          </cell>
          <cell r="L530">
            <v>11707.793938023606</v>
          </cell>
          <cell r="M530">
            <v>11697.133729236963</v>
          </cell>
          <cell r="N530">
            <v>11569.881406862336</v>
          </cell>
          <cell r="O530">
            <v>11601.092930365647</v>
          </cell>
          <cell r="P530">
            <v>11606.751230359667</v>
          </cell>
          <cell r="Q530">
            <v>845.1291936152619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-72546.568661363126</v>
          </cell>
          <cell r="B531">
            <v>12094.810545530743</v>
          </cell>
          <cell r="C531">
            <v>13202.162448572664</v>
          </cell>
          <cell r="D531">
            <v>12938.659017991782</v>
          </cell>
          <cell r="E531">
            <v>12579.759618401946</v>
          </cell>
          <cell r="F531">
            <v>12504.282901490536</v>
          </cell>
          <cell r="G531">
            <v>12122.638226488449</v>
          </cell>
          <cell r="H531">
            <v>11997.298210822846</v>
          </cell>
          <cell r="I531">
            <v>11915.547118808936</v>
          </cell>
          <cell r="J531">
            <v>11866.823622137485</v>
          </cell>
          <cell r="K531">
            <v>11686.174347872209</v>
          </cell>
          <cell r="L531">
            <v>11732.97751800335</v>
          </cell>
          <cell r="M531">
            <v>11782.929668274603</v>
          </cell>
          <cell r="N531">
            <v>11737.752636349396</v>
          </cell>
          <cell r="O531">
            <v>11538.365051001118</v>
          </cell>
          <cell r="P531">
            <v>11518.4879365952</v>
          </cell>
          <cell r="Q531">
            <v>832.08012391837042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-75477.370452637493</v>
          </cell>
          <cell r="B532">
            <v>12148.271148485102</v>
          </cell>
          <cell r="C532">
            <v>13278.840206615585</v>
          </cell>
          <cell r="D532">
            <v>12955.231853179826</v>
          </cell>
          <cell r="E532">
            <v>12658.340529930905</v>
          </cell>
          <cell r="F532">
            <v>12263.523799172375</v>
          </cell>
          <cell r="G532">
            <v>12046.607605457993</v>
          </cell>
          <cell r="H532">
            <v>12009.740652893381</v>
          </cell>
          <cell r="I532">
            <v>12037.762286513316</v>
          </cell>
          <cell r="J532">
            <v>11991.836211036683</v>
          </cell>
          <cell r="K532">
            <v>11837.362731028803</v>
          </cell>
          <cell r="L532">
            <v>11787.353208244887</v>
          </cell>
          <cell r="M532">
            <v>11742.003010374046</v>
          </cell>
          <cell r="N532">
            <v>11797.296343181824</v>
          </cell>
          <cell r="O532">
            <v>11709.678619222941</v>
          </cell>
          <cell r="P532">
            <v>11629.77491516251</v>
          </cell>
          <cell r="Q532">
            <v>865.69524814357089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-67432.314532581862</v>
          </cell>
          <cell r="B533">
            <v>12003.652651004153</v>
          </cell>
          <cell r="C533">
            <v>12898.186497832467</v>
          </cell>
          <cell r="D533">
            <v>12695.325985194599</v>
          </cell>
          <cell r="E533">
            <v>12369.04527145053</v>
          </cell>
          <cell r="F533">
            <v>12183.418828897218</v>
          </cell>
          <cell r="G533">
            <v>11892.888326399447</v>
          </cell>
          <cell r="H533">
            <v>11804.908254057671</v>
          </cell>
          <cell r="I533">
            <v>11712.617279070484</v>
          </cell>
          <cell r="J533">
            <v>11907.860821183021</v>
          </cell>
          <cell r="K533">
            <v>11585.661940178314</v>
          </cell>
          <cell r="L533">
            <v>11453.710490387357</v>
          </cell>
          <cell r="M533">
            <v>11524.475053760314</v>
          </cell>
          <cell r="N533">
            <v>11459.169977579288</v>
          </cell>
          <cell r="O533">
            <v>11537.291700633468</v>
          </cell>
          <cell r="P533">
            <v>11491.997278582414</v>
          </cell>
          <cell r="Q533">
            <v>773.42167476290081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-67200.997720137704</v>
          </cell>
          <cell r="B534">
            <v>12014.250477220161</v>
          </cell>
          <cell r="C534">
            <v>12948.208039415002</v>
          </cell>
          <cell r="D534">
            <v>12732.717432268502</v>
          </cell>
          <cell r="E534">
            <v>12458.019960290276</v>
          </cell>
          <cell r="F534">
            <v>12100.362598456926</v>
          </cell>
          <cell r="G534">
            <v>11952.503112808514</v>
          </cell>
          <cell r="H534">
            <v>11870.54610716322</v>
          </cell>
          <cell r="I534">
            <v>11798.756872385682</v>
          </cell>
          <cell r="J534">
            <v>11821.555042660655</v>
          </cell>
          <cell r="K534">
            <v>11636.761067984142</v>
          </cell>
          <cell r="L534">
            <v>11564.32912558783</v>
          </cell>
          <cell r="M534">
            <v>11547.045684015593</v>
          </cell>
          <cell r="N534">
            <v>11405.442378784446</v>
          </cell>
          <cell r="O534">
            <v>11298.202098143076</v>
          </cell>
          <cell r="P534">
            <v>11374.090515516189</v>
          </cell>
          <cell r="Q534">
            <v>770.76856345089129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-61944.075967233664</v>
          </cell>
          <cell r="B535">
            <v>11926.642013088527</v>
          </cell>
          <cell r="C535">
            <v>12796.395548892417</v>
          </cell>
          <cell r="D535">
            <v>12443.0656337038</v>
          </cell>
          <cell r="E535">
            <v>12309.706709867467</v>
          </cell>
          <cell r="F535">
            <v>12090.018121945177</v>
          </cell>
          <cell r="G535">
            <v>11808.565703536919</v>
          </cell>
          <cell r="H535">
            <v>11614.95732367024</v>
          </cell>
          <cell r="I535">
            <v>11646.278082678771</v>
          </cell>
          <cell r="J535">
            <v>11550.600265708679</v>
          </cell>
          <cell r="K535">
            <v>11460.984179738154</v>
          </cell>
          <cell r="L535">
            <v>11551.863600165758</v>
          </cell>
          <cell r="M535">
            <v>11502.370941185462</v>
          </cell>
          <cell r="N535">
            <v>11416.804779700753</v>
          </cell>
          <cell r="O535">
            <v>11275.661636540612</v>
          </cell>
          <cell r="P535">
            <v>11150.352021655523</v>
          </cell>
          <cell r="Q535">
            <v>710.4737737137832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-67823.429918355978</v>
          </cell>
          <cell r="B536">
            <v>12030.010232772758</v>
          </cell>
          <cell r="C536">
            <v>13196.20328838487</v>
          </cell>
          <cell r="D536">
            <v>12787.038677895847</v>
          </cell>
          <cell r="E536">
            <v>12410.433736349998</v>
          </cell>
          <cell r="F536">
            <v>12107.326982737584</v>
          </cell>
          <cell r="G536">
            <v>11950.511463945946</v>
          </cell>
          <cell r="H536">
            <v>11786.081558799593</v>
          </cell>
          <cell r="I536">
            <v>11804.450720441335</v>
          </cell>
          <cell r="J536">
            <v>11762.706390103085</v>
          </cell>
          <cell r="K536">
            <v>11808.353766012435</v>
          </cell>
          <cell r="L536">
            <v>11533.873263070645</v>
          </cell>
          <cell r="M536">
            <v>11363.884125042567</v>
          </cell>
          <cell r="N536">
            <v>11460.902730750946</v>
          </cell>
          <cell r="O536">
            <v>11541.915750688291</v>
          </cell>
          <cell r="P536">
            <v>11613.424972812743</v>
          </cell>
          <cell r="Q536">
            <v>777.90761179157562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-72917.598644847792</v>
          </cell>
          <cell r="B537">
            <v>12153.789829346319</v>
          </cell>
          <cell r="C537">
            <v>13164.75613746109</v>
          </cell>
          <cell r="D537">
            <v>12993.284364388226</v>
          </cell>
          <cell r="E537">
            <v>12499.38019065986</v>
          </cell>
          <cell r="F537">
            <v>12325.025577292621</v>
          </cell>
          <cell r="G537">
            <v>12002.991468384831</v>
          </cell>
          <cell r="H537">
            <v>12019.908822655583</v>
          </cell>
          <cell r="I537">
            <v>11906.321190100274</v>
          </cell>
          <cell r="J537">
            <v>11791.242744800245</v>
          </cell>
          <cell r="K537">
            <v>11763.627673529338</v>
          </cell>
          <cell r="L537">
            <v>11863.771250411457</v>
          </cell>
          <cell r="M537">
            <v>11769.436905864386</v>
          </cell>
          <cell r="N537">
            <v>11616.158911531202</v>
          </cell>
          <cell r="O537">
            <v>11599.215730375341</v>
          </cell>
          <cell r="P537">
            <v>11613.171092871251</v>
          </cell>
          <cell r="Q537">
            <v>836.33568941694614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-64549.750734898145</v>
          </cell>
          <cell r="B538">
            <v>11920.307170174878</v>
          </cell>
          <cell r="C538">
            <v>12955.902605344167</v>
          </cell>
          <cell r="D538">
            <v>12517.033181362276</v>
          </cell>
          <cell r="E538">
            <v>12454.523306194402</v>
          </cell>
          <cell r="F538">
            <v>12159.955945901615</v>
          </cell>
          <cell r="G538">
            <v>11913.491178046748</v>
          </cell>
          <cell r="H538">
            <v>11854.390177586305</v>
          </cell>
          <cell r="I538">
            <v>11705.032359509729</v>
          </cell>
          <cell r="J538">
            <v>11573.933709071775</v>
          </cell>
          <cell r="K538">
            <v>11681.55895278288</v>
          </cell>
          <cell r="L538">
            <v>11561.600426988511</v>
          </cell>
          <cell r="M538">
            <v>11523.493230370135</v>
          </cell>
          <cell r="N538">
            <v>11594.860356629673</v>
          </cell>
          <cell r="O538">
            <v>11518.062919589556</v>
          </cell>
          <cell r="P538">
            <v>11332.871908422037</v>
          </cell>
          <cell r="Q538">
            <v>740.35982102898765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-65961.882894580194</v>
          </cell>
          <cell r="B539">
            <v>12091.860108970952</v>
          </cell>
          <cell r="C539">
            <v>13060.782325395472</v>
          </cell>
          <cell r="D539">
            <v>12699.822827247111</v>
          </cell>
          <cell r="E539">
            <v>12490.915405390002</v>
          </cell>
          <cell r="F539">
            <v>12130.603105084894</v>
          </cell>
          <cell r="G539">
            <v>12023.061283673098</v>
          </cell>
          <cell r="H539">
            <v>11941.310896125084</v>
          </cell>
          <cell r="I539">
            <v>11783.325813312091</v>
          </cell>
          <cell r="J539">
            <v>11686.284500458049</v>
          </cell>
          <cell r="K539">
            <v>11761.757346719813</v>
          </cell>
          <cell r="L539">
            <v>11701.147986926371</v>
          </cell>
          <cell r="M539">
            <v>11523.609076178906</v>
          </cell>
          <cell r="N539">
            <v>11550.970826680059</v>
          </cell>
          <cell r="O539">
            <v>11478.988645104682</v>
          </cell>
          <cell r="P539">
            <v>11354.052184593118</v>
          </cell>
          <cell r="Q539">
            <v>756.55641204767687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-66083.255880327546</v>
          </cell>
          <cell r="B540">
            <v>12151.554319744882</v>
          </cell>
          <cell r="C540">
            <v>12984.81674688682</v>
          </cell>
          <cell r="D540">
            <v>12667.507188123422</v>
          </cell>
          <cell r="E540">
            <v>12364.470420335583</v>
          </cell>
          <cell r="F540">
            <v>12085.655085768039</v>
          </cell>
          <cell r="G540">
            <v>11932.030266180955</v>
          </cell>
          <cell r="H540">
            <v>11874.188197345004</v>
          </cell>
          <cell r="I540">
            <v>11861.490978552996</v>
          </cell>
          <cell r="J540">
            <v>11906.823658808697</v>
          </cell>
          <cell r="K540">
            <v>11669.316381768622</v>
          </cell>
          <cell r="L540">
            <v>11593.09809951323</v>
          </cell>
          <cell r="M540">
            <v>11578.355468088077</v>
          </cell>
          <cell r="N540">
            <v>11507.664792480155</v>
          </cell>
          <cell r="O540">
            <v>11443.960185235694</v>
          </cell>
          <cell r="P540">
            <v>11315.52677652843</v>
          </cell>
          <cell r="Q540">
            <v>757.94851164500483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-62921.999597867019</v>
          </cell>
          <cell r="B541">
            <v>11993.274843561709</v>
          </cell>
          <cell r="C541">
            <v>12876.231662311548</v>
          </cell>
          <cell r="D541">
            <v>12640.885157723835</v>
          </cell>
          <cell r="E541">
            <v>12505.741597716444</v>
          </cell>
          <cell r="F541">
            <v>12089.268061767067</v>
          </cell>
          <cell r="G541">
            <v>11704.790087617836</v>
          </cell>
          <cell r="H541">
            <v>11631.330119303511</v>
          </cell>
          <cell r="I541">
            <v>11763.580163033486</v>
          </cell>
          <cell r="J541">
            <v>11585.217020267341</v>
          </cell>
          <cell r="K541">
            <v>11501.349812781649</v>
          </cell>
          <cell r="L541">
            <v>11527.479753133259</v>
          </cell>
          <cell r="M541">
            <v>11526.341345916586</v>
          </cell>
          <cell r="N541">
            <v>11435.986957108678</v>
          </cell>
          <cell r="O541">
            <v>11254.08035581305</v>
          </cell>
          <cell r="P541">
            <v>11264.97451358615</v>
          </cell>
          <cell r="Q541">
            <v>721.69016658769544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-69870.595424599291</v>
          </cell>
          <cell r="B542">
            <v>11996.839393642622</v>
          </cell>
          <cell r="C542">
            <v>13070.906821678876</v>
          </cell>
          <cell r="D542">
            <v>12730.793007904755</v>
          </cell>
          <cell r="E542">
            <v>12470.397525083154</v>
          </cell>
          <cell r="F542">
            <v>12262.185570183965</v>
          </cell>
          <cell r="G542">
            <v>11891.081112795458</v>
          </cell>
          <cell r="H542">
            <v>11743.896938093907</v>
          </cell>
          <cell r="I542">
            <v>11819.223875086296</v>
          </cell>
          <cell r="J542">
            <v>11803.237114793472</v>
          </cell>
          <cell r="K542">
            <v>11597.363361656873</v>
          </cell>
          <cell r="L542">
            <v>11711.806044137029</v>
          </cell>
          <cell r="M542">
            <v>11702.384628176464</v>
          </cell>
          <cell r="N542">
            <v>11657.242332924645</v>
          </cell>
          <cell r="O542">
            <v>11626.289185264064</v>
          </cell>
          <cell r="P542">
            <v>11542.457183478562</v>
          </cell>
          <cell r="Q542">
            <v>801.38778128198385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-63148.004176890478</v>
          </cell>
          <cell r="B543">
            <v>11947.558699247173</v>
          </cell>
          <cell r="C543">
            <v>13011.783491912545</v>
          </cell>
          <cell r="D543">
            <v>12626.466783557822</v>
          </cell>
          <cell r="E543">
            <v>12297.545824120942</v>
          </cell>
          <cell r="F543">
            <v>12094.73693524679</v>
          </cell>
          <cell r="G543">
            <v>11874.571017355014</v>
          </cell>
          <cell r="H543">
            <v>11827.176381616559</v>
          </cell>
          <cell r="I543">
            <v>11762.423010436894</v>
          </cell>
          <cell r="J543">
            <v>11710.571143325331</v>
          </cell>
          <cell r="K543">
            <v>11568.968831663267</v>
          </cell>
          <cell r="L543">
            <v>11449.691187147886</v>
          </cell>
          <cell r="M543">
            <v>11377.434971488869</v>
          </cell>
          <cell r="N543">
            <v>11302.283872587039</v>
          </cell>
          <cell r="O543">
            <v>11410.03415943779</v>
          </cell>
          <cell r="P543">
            <v>11378.710515415309</v>
          </cell>
          <cell r="Q543">
            <v>724.28234870726294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-70979.268109099605</v>
          </cell>
          <cell r="B544">
            <v>12226.530022666102</v>
          </cell>
          <cell r="C544">
            <v>13384.225988641901</v>
          </cell>
          <cell r="D544">
            <v>12963.920772229205</v>
          </cell>
          <cell r="E544">
            <v>12508.37976827815</v>
          </cell>
          <cell r="F544">
            <v>12105.490981489433</v>
          </cell>
          <cell r="G544">
            <v>11983.180440169201</v>
          </cell>
          <cell r="H544">
            <v>11837.012212520342</v>
          </cell>
          <cell r="I544">
            <v>11774.504892609901</v>
          </cell>
          <cell r="J544">
            <v>11743.528702991352</v>
          </cell>
          <cell r="K544">
            <v>11835.336756945051</v>
          </cell>
          <cell r="L544">
            <v>11799.453980552331</v>
          </cell>
          <cell r="M544">
            <v>11727.153931805113</v>
          </cell>
          <cell r="N544">
            <v>11516.367885272735</v>
          </cell>
          <cell r="O544">
            <v>11420.268817298031</v>
          </cell>
          <cell r="P544">
            <v>11622.300140850235</v>
          </cell>
          <cell r="Q544">
            <v>814.10381350412865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-63753.961778094039</v>
          </cell>
          <cell r="B545">
            <v>11987.247815567753</v>
          </cell>
          <cell r="C545">
            <v>12825.561180295361</v>
          </cell>
          <cell r="D545">
            <v>12612.703049666588</v>
          </cell>
          <cell r="E545">
            <v>12338.129078416656</v>
          </cell>
          <cell r="F545">
            <v>12170.906523182748</v>
          </cell>
          <cell r="G545">
            <v>11925.500725856195</v>
          </cell>
          <cell r="H545">
            <v>11661.640123687073</v>
          </cell>
          <cell r="I545">
            <v>11724.648764160791</v>
          </cell>
          <cell r="J545">
            <v>11709.966039260609</v>
          </cell>
          <cell r="K545">
            <v>11626.141588532948</v>
          </cell>
          <cell r="L545">
            <v>11607.232065253944</v>
          </cell>
          <cell r="M545">
            <v>11486.016599745166</v>
          </cell>
          <cell r="N545">
            <v>11479.560275485779</v>
          </cell>
          <cell r="O545">
            <v>11663.40170358718</v>
          </cell>
          <cell r="P545">
            <v>11200.488475198665</v>
          </cell>
          <cell r="Q545">
            <v>731.23244001002729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-72992.936862051924</v>
          </cell>
          <cell r="B546">
            <v>12242.478249239844</v>
          </cell>
          <cell r="C546">
            <v>13322.01864179943</v>
          </cell>
          <cell r="D546">
            <v>12893.19748566228</v>
          </cell>
          <cell r="E546">
            <v>12588.450767700902</v>
          </cell>
          <cell r="F546">
            <v>12351.546208166528</v>
          </cell>
          <cell r="G546">
            <v>12088.362676291363</v>
          </cell>
          <cell r="H546">
            <v>11967.155591939849</v>
          </cell>
          <cell r="I546">
            <v>11861.263155668319</v>
          </cell>
          <cell r="J546">
            <v>11932.960894555174</v>
          </cell>
          <cell r="K546">
            <v>11717.030196873111</v>
          </cell>
          <cell r="L546">
            <v>11630.178320989897</v>
          </cell>
          <cell r="M546">
            <v>11662.570783248597</v>
          </cell>
          <cell r="N546">
            <v>11709.739891175654</v>
          </cell>
          <cell r="O546">
            <v>11667.278720822778</v>
          </cell>
          <cell r="P546">
            <v>11486.232225468306</v>
          </cell>
          <cell r="Q546">
            <v>837.19978863299059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-74838.12136879102</v>
          </cell>
          <cell r="B547">
            <v>12265.123886087502</v>
          </cell>
          <cell r="C547">
            <v>13271.949833063823</v>
          </cell>
          <cell r="D547">
            <v>12950.410577832215</v>
          </cell>
          <cell r="E547">
            <v>12595.710824063226</v>
          </cell>
          <cell r="F547">
            <v>12397.899534816155</v>
          </cell>
          <cell r="G547">
            <v>12206.378446902672</v>
          </cell>
          <cell r="H547">
            <v>12007.819110951019</v>
          </cell>
          <cell r="I547">
            <v>12006.293185592876</v>
          </cell>
          <cell r="J547">
            <v>11775.329937740917</v>
          </cell>
          <cell r="K547">
            <v>11833.378731136308</v>
          </cell>
          <cell r="L547">
            <v>11904.907516574007</v>
          </cell>
          <cell r="M547">
            <v>11726.879886180399</v>
          </cell>
          <cell r="N547">
            <v>11683.222160766541</v>
          </cell>
          <cell r="O547">
            <v>11626.315237215455</v>
          </cell>
          <cell r="P547">
            <v>11524.046844238383</v>
          </cell>
          <cell r="Q547">
            <v>858.36331685148537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-71380.792016173145</v>
          </cell>
          <cell r="B548">
            <v>12156.376463642493</v>
          </cell>
          <cell r="C548">
            <v>13225.362867901984</v>
          </cell>
          <cell r="D548">
            <v>12770.409422526449</v>
          </cell>
          <cell r="E548">
            <v>12487.173172606887</v>
          </cell>
          <cell r="F548">
            <v>12378.857770027664</v>
          </cell>
          <cell r="G548">
            <v>12018.782002776972</v>
          </cell>
          <cell r="H548">
            <v>11903.593771938875</v>
          </cell>
          <cell r="I548">
            <v>11769.183997660957</v>
          </cell>
          <cell r="J548">
            <v>11825.867043498951</v>
          </cell>
          <cell r="K548">
            <v>11734.695413852214</v>
          </cell>
          <cell r="L548">
            <v>11718.597272355137</v>
          </cell>
          <cell r="M548">
            <v>11594.052292498516</v>
          </cell>
          <cell r="N548">
            <v>11593.322076154518</v>
          </cell>
          <cell r="O548">
            <v>11662.684182302972</v>
          </cell>
          <cell r="P548">
            <v>11585.347156508211</v>
          </cell>
          <cell r="Q548">
            <v>818.70913210869946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-71846.332556906316</v>
          </cell>
          <cell r="B549">
            <v>12199.407051868691</v>
          </cell>
          <cell r="C549">
            <v>13180.838247859148</v>
          </cell>
          <cell r="D549">
            <v>12943.026336385941</v>
          </cell>
          <cell r="E549">
            <v>12547.112758087704</v>
          </cell>
          <cell r="F549">
            <v>12264.533666340023</v>
          </cell>
          <cell r="G549">
            <v>12123.634148337449</v>
          </cell>
          <cell r="H549">
            <v>11933.841389472289</v>
          </cell>
          <cell r="I549">
            <v>11963.653005864498</v>
          </cell>
          <cell r="J549">
            <v>11790.956898936343</v>
          </cell>
          <cell r="K549">
            <v>11723.545372600995</v>
          </cell>
          <cell r="L549">
            <v>11689.764910137108</v>
          </cell>
          <cell r="M549">
            <v>11597.229517273498</v>
          </cell>
          <cell r="N549">
            <v>11496.327220567196</v>
          </cell>
          <cell r="O549">
            <v>11491.50626792197</v>
          </cell>
          <cell r="P549">
            <v>11598.46156807656</v>
          </cell>
          <cell r="Q549">
            <v>824.04869589469263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-63543.991504769765</v>
          </cell>
          <cell r="B550">
            <v>11832.0760231695</v>
          </cell>
          <cell r="C550">
            <v>12920.884922057245</v>
          </cell>
          <cell r="D550">
            <v>12445.05107721407</v>
          </cell>
          <cell r="E550">
            <v>12203.654077282674</v>
          </cell>
          <cell r="F550">
            <v>12041.402575103461</v>
          </cell>
          <cell r="G550">
            <v>11871.607760744439</v>
          </cell>
          <cell r="H550">
            <v>11709.693334888016</v>
          </cell>
          <cell r="I550">
            <v>11628.331485477309</v>
          </cell>
          <cell r="J550">
            <v>11783.855287925933</v>
          </cell>
          <cell r="K550">
            <v>11543.563971665695</v>
          </cell>
          <cell r="L550">
            <v>11552.001905235276</v>
          </cell>
          <cell r="M550">
            <v>11699.370771775903</v>
          </cell>
          <cell r="N550">
            <v>11464.724553031861</v>
          </cell>
          <cell r="O550">
            <v>11196.820683804941</v>
          </cell>
          <cell r="P550">
            <v>11173.075230992163</v>
          </cell>
          <cell r="Q550">
            <v>728.82416496310725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-69898.820119490294</v>
          </cell>
          <cell r="B551">
            <v>12049.002402593009</v>
          </cell>
          <cell r="C551">
            <v>13119.061941137552</v>
          </cell>
          <cell r="D551">
            <v>12835.009843129441</v>
          </cell>
          <cell r="E551">
            <v>12428.987042329743</v>
          </cell>
          <cell r="F551">
            <v>12333.759525304271</v>
          </cell>
          <cell r="G551">
            <v>12043.631333159894</v>
          </cell>
          <cell r="H551">
            <v>11893.938395171412</v>
          </cell>
          <cell r="I551">
            <v>11869.814239728476</v>
          </cell>
          <cell r="J551">
            <v>11671.664709977429</v>
          </cell>
          <cell r="K551">
            <v>11750.661040381376</v>
          </cell>
          <cell r="L551">
            <v>11668.81845523198</v>
          </cell>
          <cell r="M551">
            <v>11623.116151484088</v>
          </cell>
          <cell r="N551">
            <v>11625.218972944625</v>
          </cell>
          <cell r="O551">
            <v>11387.318609418613</v>
          </cell>
          <cell r="P551">
            <v>11382.890005483292</v>
          </cell>
          <cell r="Q551">
            <v>801.71150724250583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-71670.719160358756</v>
          </cell>
          <cell r="B552">
            <v>12239.371372323611</v>
          </cell>
          <cell r="C552">
            <v>13194.408581257911</v>
          </cell>
          <cell r="D552">
            <v>12804.41478581963</v>
          </cell>
          <cell r="E552">
            <v>12626.138630467338</v>
          </cell>
          <cell r="F552">
            <v>12452.717511555895</v>
          </cell>
          <cell r="G552">
            <v>11950.114306861915</v>
          </cell>
          <cell r="H552">
            <v>12044.787611805627</v>
          </cell>
          <cell r="I552">
            <v>11932.635779066801</v>
          </cell>
          <cell r="J552">
            <v>11704.486626306943</v>
          </cell>
          <cell r="K552">
            <v>11714.329216544613</v>
          </cell>
          <cell r="L552">
            <v>11598.523349103543</v>
          </cell>
          <cell r="M552">
            <v>11589.825960864495</v>
          </cell>
          <cell r="N552">
            <v>11599.501482676658</v>
          </cell>
          <cell r="O552">
            <v>11480.609130176854</v>
          </cell>
          <cell r="P552">
            <v>11511.900918424168</v>
          </cell>
          <cell r="Q552">
            <v>822.0344804816508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-69811.508310833713</v>
          </cell>
          <cell r="B553">
            <v>12218.116804743398</v>
          </cell>
          <cell r="C553">
            <v>13104.177514513904</v>
          </cell>
          <cell r="D553">
            <v>12800.061143487599</v>
          </cell>
          <cell r="E553">
            <v>12418.785186357032</v>
          </cell>
          <cell r="F553">
            <v>12258.71268596614</v>
          </cell>
          <cell r="G553">
            <v>12079.179787024408</v>
          </cell>
          <cell r="H553">
            <v>11844.939987506046</v>
          </cell>
          <cell r="I553">
            <v>11838.862089538121</v>
          </cell>
          <cell r="J553">
            <v>11834.99687015479</v>
          </cell>
          <cell r="K553">
            <v>11735.532044261696</v>
          </cell>
          <cell r="L553">
            <v>11563.253169663098</v>
          </cell>
          <cell r="M553">
            <v>11528.493873004601</v>
          </cell>
          <cell r="N553">
            <v>11589.956956095888</v>
          </cell>
          <cell r="O553">
            <v>11717.284655021553</v>
          </cell>
          <cell r="P553">
            <v>11377.416079337996</v>
          </cell>
          <cell r="Q553">
            <v>800.71007572193832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-62714.86743025243</v>
          </cell>
          <cell r="B554">
            <v>11952.697814815383</v>
          </cell>
          <cell r="C554">
            <v>12945.08389758876</v>
          </cell>
          <cell r="D554">
            <v>12625.795560525468</v>
          </cell>
          <cell r="E554">
            <v>12323.812001057169</v>
          </cell>
          <cell r="F554">
            <v>11997.139905822542</v>
          </cell>
          <cell r="G554">
            <v>11706.190184449395</v>
          </cell>
          <cell r="H554">
            <v>11802.635669024903</v>
          </cell>
          <cell r="I554">
            <v>11893.941511991721</v>
          </cell>
          <cell r="J554">
            <v>11675.064932472607</v>
          </cell>
          <cell r="K554">
            <v>11488.656845418845</v>
          </cell>
          <cell r="L554">
            <v>11521.471548890495</v>
          </cell>
          <cell r="M554">
            <v>11362.769475288333</v>
          </cell>
          <cell r="N554">
            <v>11407.142277493438</v>
          </cell>
          <cell r="O554">
            <v>11534.938891702837</v>
          </cell>
          <cell r="P554">
            <v>11396.953608607326</v>
          </cell>
          <cell r="Q554">
            <v>719.31444347802312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-63507.142655396441</v>
          </cell>
          <cell r="B555">
            <v>11951.285837515137</v>
          </cell>
          <cell r="C555">
            <v>12902.850305447148</v>
          </cell>
          <cell r="D555">
            <v>12632.729766969147</v>
          </cell>
          <cell r="E555">
            <v>12316.682910970409</v>
          </cell>
          <cell r="F555">
            <v>12038.305238049639</v>
          </cell>
          <cell r="G555">
            <v>11837.329040458375</v>
          </cell>
          <cell r="H555">
            <v>11660.287192486885</v>
          </cell>
          <cell r="I555">
            <v>11745.401847492825</v>
          </cell>
          <cell r="J555">
            <v>11651.73340359619</v>
          </cell>
          <cell r="K555">
            <v>11490.396260647994</v>
          </cell>
          <cell r="L555">
            <v>11406.32248652222</v>
          </cell>
          <cell r="M555">
            <v>11486.798584127093</v>
          </cell>
          <cell r="N555">
            <v>11377.156690371055</v>
          </cell>
          <cell r="O555">
            <v>11514.119987171936</v>
          </cell>
          <cell r="P555">
            <v>11240.387540041145</v>
          </cell>
          <cell r="Q555">
            <v>728.4015234003349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-64331.596720149551</v>
          </cell>
          <cell r="B556">
            <v>12013.582684603536</v>
          </cell>
          <cell r="C556">
            <v>12810.608435864107</v>
          </cell>
          <cell r="D556">
            <v>12685.10933124377</v>
          </cell>
          <cell r="E556">
            <v>12330.354050661081</v>
          </cell>
          <cell r="F556">
            <v>12059.871889367307</v>
          </cell>
          <cell r="G556">
            <v>11993.750675812164</v>
          </cell>
          <cell r="H556">
            <v>11765.048132110833</v>
          </cell>
          <cell r="I556">
            <v>11729.733087184828</v>
          </cell>
          <cell r="J556">
            <v>11700.749409235112</v>
          </cell>
          <cell r="K556">
            <v>11697.895359604116</v>
          </cell>
          <cell r="L556">
            <v>11501.904148963309</v>
          </cell>
          <cell r="M556">
            <v>11521.506976067369</v>
          </cell>
          <cell r="N556">
            <v>11384.896172815595</v>
          </cell>
          <cell r="O556">
            <v>11368.449561952122</v>
          </cell>
          <cell r="P556">
            <v>11302.652176283649</v>
          </cell>
          <cell r="Q556">
            <v>737.8576817414272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-68826.303441462253</v>
          </cell>
          <cell r="B557">
            <v>12047.537617287027</v>
          </cell>
          <cell r="C557">
            <v>13108.258317358504</v>
          </cell>
          <cell r="D557">
            <v>12752.549703535027</v>
          </cell>
          <cell r="E557">
            <v>12488.817930800167</v>
          </cell>
          <cell r="F557">
            <v>12151.069082132744</v>
          </cell>
          <cell r="G557">
            <v>11937.795589913529</v>
          </cell>
          <cell r="H557">
            <v>11849.689559658247</v>
          </cell>
          <cell r="I557">
            <v>11820.765739957313</v>
          </cell>
          <cell r="J557">
            <v>11651.339098095737</v>
          </cell>
          <cell r="K557">
            <v>11675.987346955142</v>
          </cell>
          <cell r="L557">
            <v>11673.376491259834</v>
          </cell>
          <cell r="M557">
            <v>11652.18965627147</v>
          </cell>
          <cell r="N557">
            <v>11477.134313292012</v>
          </cell>
          <cell r="O557">
            <v>11459.45639072278</v>
          </cell>
          <cell r="P557">
            <v>11517.688688166654</v>
          </cell>
          <cell r="Q557">
            <v>789.41016995219536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-72205.192475786986</v>
          </cell>
          <cell r="B558">
            <v>12165.596560612081</v>
          </cell>
          <cell r="C558">
            <v>13307.492555927227</v>
          </cell>
          <cell r="D558">
            <v>12900.954505070971</v>
          </cell>
          <cell r="E558">
            <v>12517.190745704575</v>
          </cell>
          <cell r="F558">
            <v>12186.437521859523</v>
          </cell>
          <cell r="G558">
            <v>12038.539205816702</v>
          </cell>
          <cell r="H558">
            <v>11885.013866667508</v>
          </cell>
          <cell r="I558">
            <v>11841.805401048301</v>
          </cell>
          <cell r="J558">
            <v>11873.443622001134</v>
          </cell>
          <cell r="K558">
            <v>11810.446484704542</v>
          </cell>
          <cell r="L558">
            <v>11704.109829027948</v>
          </cell>
          <cell r="M558">
            <v>11663.777119957474</v>
          </cell>
          <cell r="N558">
            <v>11595.914201254702</v>
          </cell>
          <cell r="O558">
            <v>11516.708635354664</v>
          </cell>
          <cell r="P558">
            <v>11518.080835197761</v>
          </cell>
          <cell r="Q558">
            <v>828.16467562028629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-62996.926146055077</v>
          </cell>
          <cell r="B559">
            <v>12000.817467750687</v>
          </cell>
          <cell r="C559">
            <v>12848.377935420531</v>
          </cell>
          <cell r="D559">
            <v>12641.193046392877</v>
          </cell>
          <cell r="E559">
            <v>12349.776698462503</v>
          </cell>
          <cell r="F559">
            <v>12101.197725873302</v>
          </cell>
          <cell r="G559">
            <v>11947.840103154689</v>
          </cell>
          <cell r="H559">
            <v>11711.735279115477</v>
          </cell>
          <cell r="I559">
            <v>11642.552528160182</v>
          </cell>
          <cell r="J559">
            <v>11490.581961617107</v>
          </cell>
          <cell r="K559">
            <v>11555.303253134323</v>
          </cell>
          <cell r="L559">
            <v>11405.5567314256</v>
          </cell>
          <cell r="M559">
            <v>11501.361492638693</v>
          </cell>
          <cell r="N559">
            <v>11472.327369700884</v>
          </cell>
          <cell r="O559">
            <v>11336.82129162435</v>
          </cell>
          <cell r="P559">
            <v>11444.456732792785</v>
          </cell>
          <cell r="Q559">
            <v>722.54954412479321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-63134.432433366041</v>
          </cell>
          <cell r="B560">
            <v>12062.538608780102</v>
          </cell>
          <cell r="C560">
            <v>12818.904825120098</v>
          </cell>
          <cell r="D560">
            <v>12588.963873632201</v>
          </cell>
          <cell r="E560">
            <v>12345.085489690831</v>
          </cell>
          <cell r="F560">
            <v>12085.899322699594</v>
          </cell>
          <cell r="G560">
            <v>11729.059683904692</v>
          </cell>
          <cell r="H560">
            <v>11666.964625775548</v>
          </cell>
          <cell r="I560">
            <v>11681.839631484745</v>
          </cell>
          <cell r="J560">
            <v>11627.483257961761</v>
          </cell>
          <cell r="K560">
            <v>11550.146354368058</v>
          </cell>
          <cell r="L560">
            <v>11529.983071630353</v>
          </cell>
          <cell r="M560">
            <v>11408.558264590061</v>
          </cell>
          <cell r="N560">
            <v>11381.867724845375</v>
          </cell>
          <cell r="O560">
            <v>11363.516325734767</v>
          </cell>
          <cell r="P560">
            <v>11391.18939467127</v>
          </cell>
          <cell r="Q560">
            <v>724.12668623773504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-64484.235323073452</v>
          </cell>
          <cell r="B561">
            <v>11947.793998209921</v>
          </cell>
          <cell r="C561">
            <v>13024.524923104051</v>
          </cell>
          <cell r="D561">
            <v>12628.132060156579</v>
          </cell>
          <cell r="E561">
            <v>12303.844237096839</v>
          </cell>
          <cell r="F561">
            <v>12135.190941304962</v>
          </cell>
          <cell r="G561">
            <v>12042.417594918843</v>
          </cell>
          <cell r="H561">
            <v>11794.911203414882</v>
          </cell>
          <cell r="I561">
            <v>11650.818450825658</v>
          </cell>
          <cell r="J561">
            <v>11725.715700053055</v>
          </cell>
          <cell r="K561">
            <v>11685.099372632536</v>
          </cell>
          <cell r="L561">
            <v>11486.064668593479</v>
          </cell>
          <cell r="M561">
            <v>11462.884925882372</v>
          </cell>
          <cell r="N561">
            <v>11434.966758493993</v>
          </cell>
          <cell r="O561">
            <v>11481.678695030816</v>
          </cell>
          <cell r="P561">
            <v>11217.285356784902</v>
          </cell>
          <cell r="Q561">
            <v>739.6083854615232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-72109.637528187421</v>
          </cell>
          <cell r="B562">
            <v>12140.516911394674</v>
          </cell>
          <cell r="C562">
            <v>13167.700346785377</v>
          </cell>
          <cell r="D562">
            <v>12962.243054168661</v>
          </cell>
          <cell r="E562">
            <v>12750.915578219614</v>
          </cell>
          <cell r="F562">
            <v>12245.495259356341</v>
          </cell>
          <cell r="G562">
            <v>12017.474929261265</v>
          </cell>
          <cell r="H562">
            <v>11884.582310540191</v>
          </cell>
          <cell r="I562">
            <v>11932.749745715999</v>
          </cell>
          <cell r="J562">
            <v>11854.866268004145</v>
          </cell>
          <cell r="K562">
            <v>11906.931630485829</v>
          </cell>
          <cell r="L562">
            <v>11697.159315964502</v>
          </cell>
          <cell r="M562">
            <v>11751.412832623902</v>
          </cell>
          <cell r="N562">
            <v>11666.038230007414</v>
          </cell>
          <cell r="O562">
            <v>11556.313686592119</v>
          </cell>
          <cell r="P562">
            <v>11501.376422222776</v>
          </cell>
          <cell r="Q562">
            <v>827.06869859329834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-69695.9888704568</v>
          </cell>
          <cell r="B563">
            <v>12106.831396090787</v>
          </cell>
          <cell r="C563">
            <v>13018.354273550791</v>
          </cell>
          <cell r="D563">
            <v>12723.508995485867</v>
          </cell>
          <cell r="E563">
            <v>12388.575957470708</v>
          </cell>
          <cell r="F563">
            <v>12146.913011771208</v>
          </cell>
          <cell r="G563">
            <v>12040.667236426663</v>
          </cell>
          <cell r="H563">
            <v>11870.2596330501</v>
          </cell>
          <cell r="I563">
            <v>11765.576154125349</v>
          </cell>
          <cell r="J563">
            <v>11719.209687917712</v>
          </cell>
          <cell r="K563">
            <v>11654.789999878943</v>
          </cell>
          <cell r="L563">
            <v>11701.503128261444</v>
          </cell>
          <cell r="M563">
            <v>11647.089724170615</v>
          </cell>
          <cell r="N563">
            <v>11593.498012861935</v>
          </cell>
          <cell r="O563">
            <v>11589.9416599713</v>
          </cell>
          <cell r="P563">
            <v>11527.115671336112</v>
          </cell>
          <cell r="Q563">
            <v>799.3851139485912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-70517.533405105365</v>
          </cell>
          <cell r="B564">
            <v>12223.221491507167</v>
          </cell>
          <cell r="C564">
            <v>13241.227940736486</v>
          </cell>
          <cell r="D564">
            <v>12655.493898070879</v>
          </cell>
          <cell r="E564">
            <v>12562.771657236637</v>
          </cell>
          <cell r="F564">
            <v>12292.237146229303</v>
          </cell>
          <cell r="G564">
            <v>12009.180220881473</v>
          </cell>
          <cell r="H564">
            <v>11905.619452365854</v>
          </cell>
          <cell r="I564">
            <v>11756.308702574617</v>
          </cell>
          <cell r="J564">
            <v>11745.571154004147</v>
          </cell>
          <cell r="K564">
            <v>11749.656752561026</v>
          </cell>
          <cell r="L564">
            <v>11649.556948339399</v>
          </cell>
          <cell r="M564">
            <v>11613.368508598098</v>
          </cell>
          <cell r="N564">
            <v>11543.848488619657</v>
          </cell>
          <cell r="O564">
            <v>11568.68006882503</v>
          </cell>
          <cell r="P564">
            <v>11492.981929219288</v>
          </cell>
          <cell r="Q564">
            <v>808.80790114319632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-64813.840176320555</v>
          </cell>
          <cell r="B565">
            <v>12088.379686131737</v>
          </cell>
          <cell r="C565">
            <v>13020.715008282465</v>
          </cell>
          <cell r="D565">
            <v>12703.138377972016</v>
          </cell>
          <cell r="E565">
            <v>12173.265103512611</v>
          </cell>
          <cell r="F565">
            <v>12176.570274779468</v>
          </cell>
          <cell r="G565">
            <v>11850.61170890327</v>
          </cell>
          <cell r="H565">
            <v>11765.288871809531</v>
          </cell>
          <cell r="I565">
            <v>11695.152616789206</v>
          </cell>
          <cell r="J565">
            <v>11654.249725963964</v>
          </cell>
          <cell r="K565">
            <v>11652.548114646474</v>
          </cell>
          <cell r="L565">
            <v>11459.853186560405</v>
          </cell>
          <cell r="M565">
            <v>11523.138188284338</v>
          </cell>
          <cell r="N565">
            <v>11446.15784308092</v>
          </cell>
          <cell r="O565">
            <v>11485.928288650644</v>
          </cell>
          <cell r="P565">
            <v>11509.950803275453</v>
          </cell>
          <cell r="Q565">
            <v>743.38882128632622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-63225.145707887204</v>
          </cell>
          <cell r="B566">
            <v>11965.462868123857</v>
          </cell>
          <cell r="C566">
            <v>12958.841368062356</v>
          </cell>
          <cell r="D566">
            <v>12511.83699728885</v>
          </cell>
          <cell r="E566">
            <v>12292.398516890993</v>
          </cell>
          <cell r="F566">
            <v>12037.605421887049</v>
          </cell>
          <cell r="G566">
            <v>11797.942893772706</v>
          </cell>
          <cell r="H566">
            <v>11685.243316614189</v>
          </cell>
          <cell r="I566">
            <v>11684.292725279567</v>
          </cell>
          <cell r="J566">
            <v>11534.971548038749</v>
          </cell>
          <cell r="K566">
            <v>11389.522568597</v>
          </cell>
          <cell r="L566">
            <v>11520.149773801084</v>
          </cell>
          <cell r="M566">
            <v>11516.162026914182</v>
          </cell>
          <cell r="N566">
            <v>11451.371807670444</v>
          </cell>
          <cell r="O566">
            <v>11378.562580631929</v>
          </cell>
          <cell r="P566">
            <v>11279.768036638125</v>
          </cell>
          <cell r="Q566">
            <v>725.167131211183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-68463.770340300995</v>
          </cell>
          <cell r="B567">
            <v>12056.951337353898</v>
          </cell>
          <cell r="C567">
            <v>13102.784092419955</v>
          </cell>
          <cell r="D567">
            <v>12682.625586684822</v>
          </cell>
          <cell r="E567">
            <v>12559.167537017074</v>
          </cell>
          <cell r="F567">
            <v>12363.148869726572</v>
          </cell>
          <cell r="G567">
            <v>11928.023625858306</v>
          </cell>
          <cell r="H567">
            <v>11834.879503365344</v>
          </cell>
          <cell r="I567">
            <v>11789.896775555753</v>
          </cell>
          <cell r="J567">
            <v>11675.629892071131</v>
          </cell>
          <cell r="K567">
            <v>11793.604823451122</v>
          </cell>
          <cell r="L567">
            <v>11570.703061911203</v>
          </cell>
          <cell r="M567">
            <v>11517.227282432361</v>
          </cell>
          <cell r="N567">
            <v>11631.469481867862</v>
          </cell>
          <cell r="O567">
            <v>11614.237295912921</v>
          </cell>
          <cell r="P567">
            <v>11413.108020400414</v>
          </cell>
          <cell r="Q567">
            <v>785.25206029511617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-74865.935246863373</v>
          </cell>
          <cell r="B568">
            <v>12310.402007393563</v>
          </cell>
          <cell r="C568">
            <v>13507.193464063956</v>
          </cell>
          <cell r="D568">
            <v>13003.389877616111</v>
          </cell>
          <cell r="E568">
            <v>12512.950594296755</v>
          </cell>
          <cell r="F568">
            <v>12353.492976109086</v>
          </cell>
          <cell r="G568">
            <v>12092.632340753262</v>
          </cell>
          <cell r="H568">
            <v>12048.472801721304</v>
          </cell>
          <cell r="I568">
            <v>11971.818582895972</v>
          </cell>
          <cell r="J568">
            <v>11822.007252440519</v>
          </cell>
          <cell r="K568">
            <v>11829.94901219667</v>
          </cell>
          <cell r="L568">
            <v>11725.587215429623</v>
          </cell>
          <cell r="M568">
            <v>11748.827684815809</v>
          </cell>
          <cell r="N568">
            <v>11779.050314570406</v>
          </cell>
          <cell r="O568">
            <v>11686.39113177199</v>
          </cell>
          <cell r="P568">
            <v>11678.908333133502</v>
          </cell>
          <cell r="Q568">
            <v>858.6823309074241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-75213.471993139698</v>
          </cell>
          <cell r="B569">
            <v>12194.24329551522</v>
          </cell>
          <cell r="C569">
            <v>13416.701500238909</v>
          </cell>
          <cell r="D569">
            <v>12891.675108243073</v>
          </cell>
          <cell r="E569">
            <v>12698.148289309156</v>
          </cell>
          <cell r="F569">
            <v>12324.022321979861</v>
          </cell>
          <cell r="G569">
            <v>12075.196491785468</v>
          </cell>
          <cell r="H569">
            <v>12004.347684320544</v>
          </cell>
          <cell r="I569">
            <v>12000.136691955237</v>
          </cell>
          <cell r="J569">
            <v>11845.56646802877</v>
          </cell>
          <cell r="K569">
            <v>11953.63616167607</v>
          </cell>
          <cell r="L569">
            <v>11834.177139395413</v>
          </cell>
          <cell r="M569">
            <v>11583.744418548351</v>
          </cell>
          <cell r="N569">
            <v>11713.430852944932</v>
          </cell>
          <cell r="O569">
            <v>11713.675272184959</v>
          </cell>
          <cell r="P569">
            <v>11517.978292601645</v>
          </cell>
          <cell r="Q569">
            <v>862.66843837251497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-66362.012074870057</v>
          </cell>
          <cell r="B570">
            <v>11928.855670729972</v>
          </cell>
          <cell r="C570">
            <v>12991.156350384117</v>
          </cell>
          <cell r="D570">
            <v>12751.964710936774</v>
          </cell>
          <cell r="E570">
            <v>12392.869039954599</v>
          </cell>
          <cell r="F570">
            <v>12148.83054634608</v>
          </cell>
          <cell r="G570">
            <v>11945.738817829188</v>
          </cell>
          <cell r="H570">
            <v>11698.657656025953</v>
          </cell>
          <cell r="I570">
            <v>11793.435217127597</v>
          </cell>
          <cell r="J570">
            <v>11762.924269691142</v>
          </cell>
          <cell r="K570">
            <v>11534.050747295565</v>
          </cell>
          <cell r="L570">
            <v>11483.800222125401</v>
          </cell>
          <cell r="M570">
            <v>11557.85287647913</v>
          </cell>
          <cell r="N570">
            <v>11418.71303727888</v>
          </cell>
          <cell r="O570">
            <v>11397.552812234377</v>
          </cell>
          <cell r="P570">
            <v>11346.531884014006</v>
          </cell>
          <cell r="Q570">
            <v>761.14573369392951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-70554.796210972039</v>
          </cell>
          <cell r="B571">
            <v>12169.686535110994</v>
          </cell>
          <cell r="C571">
            <v>13009.029410683257</v>
          </cell>
          <cell r="D571">
            <v>12782.147654173874</v>
          </cell>
          <cell r="E571">
            <v>12451.503806369004</v>
          </cell>
          <cell r="F571">
            <v>12212.254507709518</v>
          </cell>
          <cell r="G571">
            <v>11990.024887227119</v>
          </cell>
          <cell r="H571">
            <v>11921.987827299883</v>
          </cell>
          <cell r="I571">
            <v>11856.833201408299</v>
          </cell>
          <cell r="J571">
            <v>11728.930557838943</v>
          </cell>
          <cell r="K571">
            <v>11601.858877942152</v>
          </cell>
          <cell r="L571">
            <v>11728.661091197588</v>
          </cell>
          <cell r="M571">
            <v>11596.888655205719</v>
          </cell>
          <cell r="N571">
            <v>11558.932653487655</v>
          </cell>
          <cell r="O571">
            <v>11548.003850617457</v>
          </cell>
          <cell r="P571">
            <v>11522.526715739576</v>
          </cell>
          <cell r="Q571">
            <v>809.2352906213647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-73979.951369417817</v>
          </cell>
          <cell r="B572">
            <v>12201.669640893484</v>
          </cell>
          <cell r="C572">
            <v>13247.880820060998</v>
          </cell>
          <cell r="D572">
            <v>12954.983519942514</v>
          </cell>
          <cell r="E572">
            <v>12626.819288946126</v>
          </cell>
          <cell r="F572">
            <v>12368.503995067675</v>
          </cell>
          <cell r="G572">
            <v>12042.710468913589</v>
          </cell>
          <cell r="H572">
            <v>11940.465558219308</v>
          </cell>
          <cell r="I572">
            <v>11869.425733044547</v>
          </cell>
          <cell r="J572">
            <v>11794.10067918893</v>
          </cell>
          <cell r="K572">
            <v>11911.250743725479</v>
          </cell>
          <cell r="L572">
            <v>11795.316965661354</v>
          </cell>
          <cell r="M572">
            <v>11713.30154779419</v>
          </cell>
          <cell r="N572">
            <v>11681.970504190165</v>
          </cell>
          <cell r="O572">
            <v>11663.879165147519</v>
          </cell>
          <cell r="P572">
            <v>11578.938372056089</v>
          </cell>
          <cell r="Q572">
            <v>848.52045022667448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-66016.511580616469</v>
          </cell>
          <cell r="B573">
            <v>12037.028255668636</v>
          </cell>
          <cell r="C573">
            <v>12950.074726558812</v>
          </cell>
          <cell r="D573">
            <v>12694.281829393778</v>
          </cell>
          <cell r="E573">
            <v>12356.469361244199</v>
          </cell>
          <cell r="F573">
            <v>12071.398398512843</v>
          </cell>
          <cell r="G573">
            <v>11919.387537086361</v>
          </cell>
          <cell r="H573">
            <v>11714.153889076508</v>
          </cell>
          <cell r="I573">
            <v>11921.397226580721</v>
          </cell>
          <cell r="J573">
            <v>11678.523922061997</v>
          </cell>
          <cell r="K573">
            <v>11646.916103689049</v>
          </cell>
          <cell r="L573">
            <v>11490.462537831852</v>
          </cell>
          <cell r="M573">
            <v>11661.477151296684</v>
          </cell>
          <cell r="N573">
            <v>11488.400988466459</v>
          </cell>
          <cell r="O573">
            <v>11368.912359875845</v>
          </cell>
          <cell r="P573">
            <v>11393.314687166921</v>
          </cell>
          <cell r="Q573">
            <v>757.18298122503859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-71506.62912591669</v>
          </cell>
          <cell r="B574">
            <v>12103.628698315075</v>
          </cell>
          <cell r="C574">
            <v>13211.737844941439</v>
          </cell>
          <cell r="D574">
            <v>12850.581353597023</v>
          </cell>
          <cell r="E574">
            <v>12574.144104293879</v>
          </cell>
          <cell r="F574">
            <v>12165.3223278236</v>
          </cell>
          <cell r="G574">
            <v>12196.866963501085</v>
          </cell>
          <cell r="H574">
            <v>11915.420691609006</v>
          </cell>
          <cell r="I574">
            <v>11872.534282316985</v>
          </cell>
          <cell r="J574">
            <v>11876.225829381638</v>
          </cell>
          <cell r="K574">
            <v>11861.370383764124</v>
          </cell>
          <cell r="L574">
            <v>11707.058820710543</v>
          </cell>
          <cell r="M574">
            <v>11786.02189589141</v>
          </cell>
          <cell r="N574">
            <v>11561.802608949038</v>
          </cell>
          <cell r="O574">
            <v>11443.521237024943</v>
          </cell>
          <cell r="P574">
            <v>11429.633391332012</v>
          </cell>
          <cell r="Q574">
            <v>820.15243342261397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-64729.809186723927</v>
          </cell>
          <cell r="B575">
            <v>12047.447089250778</v>
          </cell>
          <cell r="C575">
            <v>12948.950617851073</v>
          </cell>
          <cell r="D575">
            <v>12613.39252291893</v>
          </cell>
          <cell r="E575">
            <v>12359.124655989934</v>
          </cell>
          <cell r="F575">
            <v>12137.773941355015</v>
          </cell>
          <cell r="G575">
            <v>11918.342734148115</v>
          </cell>
          <cell r="H575">
            <v>11566.599613964801</v>
          </cell>
          <cell r="I575">
            <v>11600.680105156249</v>
          </cell>
          <cell r="J575">
            <v>11608.515502084068</v>
          </cell>
          <cell r="K575">
            <v>11488.167681908515</v>
          </cell>
          <cell r="L575">
            <v>11636.976530328346</v>
          </cell>
          <cell r="M575">
            <v>11501.127147814823</v>
          </cell>
          <cell r="N575">
            <v>11437.532491844846</v>
          </cell>
          <cell r="O575">
            <v>11302.737809550597</v>
          </cell>
          <cell r="P575">
            <v>11146.772882438632</v>
          </cell>
          <cell r="Q575">
            <v>742.42501944804872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-62014.60882265801</v>
          </cell>
          <cell r="B576">
            <v>12078.197517881328</v>
          </cell>
          <cell r="C576">
            <v>12811.096899752731</v>
          </cell>
          <cell r="D576">
            <v>12577.676549032816</v>
          </cell>
          <cell r="E576">
            <v>12404.089129505363</v>
          </cell>
          <cell r="F576">
            <v>12162.240428556461</v>
          </cell>
          <cell r="G576">
            <v>11947.839181014129</v>
          </cell>
          <cell r="H576">
            <v>11664.127406592892</v>
          </cell>
          <cell r="I576">
            <v>11635.5901193637</v>
          </cell>
          <cell r="J576">
            <v>11392.879338120405</v>
          </cell>
          <cell r="K576">
            <v>11577.617079796173</v>
          </cell>
          <cell r="L576">
            <v>11549.641202644019</v>
          </cell>
          <cell r="M576">
            <v>11513.210570266066</v>
          </cell>
          <cell r="N576">
            <v>11411.11241210303</v>
          </cell>
          <cell r="O576">
            <v>11280.083806299455</v>
          </cell>
          <cell r="P576">
            <v>11244.369692761804</v>
          </cell>
          <cell r="Q576">
            <v>711.2827573523582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-63668.678160826057</v>
          </cell>
          <cell r="B577">
            <v>12034.756538867063</v>
          </cell>
          <cell r="C577">
            <v>12761.057405439444</v>
          </cell>
          <cell r="D577">
            <v>12550.238748881826</v>
          </cell>
          <cell r="E577">
            <v>12417.201501877087</v>
          </cell>
          <cell r="F577">
            <v>12103.643580293756</v>
          </cell>
          <cell r="G577">
            <v>11881.394026209091</v>
          </cell>
          <cell r="H577">
            <v>11699.934381701954</v>
          </cell>
          <cell r="I577">
            <v>11899.182803047159</v>
          </cell>
          <cell r="J577">
            <v>11595.487772614008</v>
          </cell>
          <cell r="K577">
            <v>11548.978379079479</v>
          </cell>
          <cell r="L577">
            <v>11676.594924191606</v>
          </cell>
          <cell r="M577">
            <v>11457.353574238026</v>
          </cell>
          <cell r="N577">
            <v>11332.66803744647</v>
          </cell>
          <cell r="O577">
            <v>11301.66965901573</v>
          </cell>
          <cell r="P577">
            <v>11255.146237287368</v>
          </cell>
          <cell r="Q577">
            <v>730.25427103341053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-74299.458535564816</v>
          </cell>
          <cell r="B578">
            <v>12169.076149966309</v>
          </cell>
          <cell r="C578">
            <v>13274.655764603458</v>
          </cell>
          <cell r="D578">
            <v>13057.840863477235</v>
          </cell>
          <cell r="E578">
            <v>12634.147655857721</v>
          </cell>
          <cell r="F578">
            <v>12444.296314581361</v>
          </cell>
          <cell r="G578">
            <v>12082.264551677883</v>
          </cell>
          <cell r="H578">
            <v>12024.032419904244</v>
          </cell>
          <cell r="I578">
            <v>11880.925115203139</v>
          </cell>
          <cell r="J578">
            <v>11732.496331783845</v>
          </cell>
          <cell r="K578">
            <v>11768.621724996905</v>
          </cell>
          <cell r="L578">
            <v>11795.499062019258</v>
          </cell>
          <cell r="M578">
            <v>11758.440707252468</v>
          </cell>
          <cell r="N578">
            <v>11716.044261386698</v>
          </cell>
          <cell r="O578">
            <v>11662.050888418267</v>
          </cell>
          <cell r="P578">
            <v>11588.55187448347</v>
          </cell>
          <cell r="Q578">
            <v>852.18506961951414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-64055.283339868896</v>
          </cell>
          <cell r="B579">
            <v>11835.981186001771</v>
          </cell>
          <cell r="C579">
            <v>12897.131253482827</v>
          </cell>
          <cell r="D579">
            <v>12606.82198598134</v>
          </cell>
          <cell r="E579">
            <v>12397.46219808239</v>
          </cell>
          <cell r="F579">
            <v>12053.095683469646</v>
          </cell>
          <cell r="G579">
            <v>11845.533797231194</v>
          </cell>
          <cell r="H579">
            <v>11829.773229730532</v>
          </cell>
          <cell r="I579">
            <v>11804.431076649631</v>
          </cell>
          <cell r="J579">
            <v>11704.83925068091</v>
          </cell>
          <cell r="K579">
            <v>11493.297884675903</v>
          </cell>
          <cell r="L579">
            <v>11653.853618605721</v>
          </cell>
          <cell r="M579">
            <v>11732.282849068364</v>
          </cell>
          <cell r="N579">
            <v>11440.220103192243</v>
          </cell>
          <cell r="O579">
            <v>11382.054243344552</v>
          </cell>
          <cell r="P579">
            <v>11320.293754355982</v>
          </cell>
          <cell r="Q579">
            <v>734.68847779496025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-68848.728670277051</v>
          </cell>
          <cell r="B580">
            <v>12060.334929193197</v>
          </cell>
          <cell r="C580">
            <v>13086.469797388801</v>
          </cell>
          <cell r="D580">
            <v>12685.547733608386</v>
          </cell>
          <cell r="E580">
            <v>12503.489791293196</v>
          </cell>
          <cell r="F580">
            <v>12230.624328410198</v>
          </cell>
          <cell r="G580">
            <v>11941.841162213444</v>
          </cell>
          <cell r="H580">
            <v>11830.290232866964</v>
          </cell>
          <cell r="I580">
            <v>11737.012838697832</v>
          </cell>
          <cell r="J580">
            <v>11605.922644003447</v>
          </cell>
          <cell r="K580">
            <v>11579.499838156755</v>
          </cell>
          <cell r="L580">
            <v>11684.101287782209</v>
          </cell>
          <cell r="M580">
            <v>11640.217352299267</v>
          </cell>
          <cell r="N580">
            <v>11424.830992907238</v>
          </cell>
          <cell r="O580">
            <v>11597.199715748811</v>
          </cell>
          <cell r="P580">
            <v>11578.867420514573</v>
          </cell>
          <cell r="Q580">
            <v>789.66737835660956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-70686.861832946015</v>
          </cell>
          <cell r="B581">
            <v>12219.361156898514</v>
          </cell>
          <cell r="C581">
            <v>13172.887169030639</v>
          </cell>
          <cell r="D581">
            <v>12853.50578539418</v>
          </cell>
          <cell r="E581">
            <v>12599.463176677191</v>
          </cell>
          <cell r="F581">
            <v>12169.862197839237</v>
          </cell>
          <cell r="G581">
            <v>11985.984009859425</v>
          </cell>
          <cell r="H581">
            <v>11961.813404583652</v>
          </cell>
          <cell r="I581">
            <v>11927.266195784785</v>
          </cell>
          <cell r="J581">
            <v>11756.266596387661</v>
          </cell>
          <cell r="K581">
            <v>11787.842847250171</v>
          </cell>
          <cell r="L581">
            <v>11644.616111490832</v>
          </cell>
          <cell r="M581">
            <v>11679.763869602706</v>
          </cell>
          <cell r="N581">
            <v>11575.297815496146</v>
          </cell>
          <cell r="O581">
            <v>11638.095105284614</v>
          </cell>
          <cell r="P581">
            <v>11614.636463646188</v>
          </cell>
          <cell r="Q581">
            <v>810.75003047915754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-70105.378982511073</v>
          </cell>
          <cell r="B582">
            <v>12084.948034336827</v>
          </cell>
          <cell r="C582">
            <v>13162.037297614934</v>
          </cell>
          <cell r="D582">
            <v>12818.102321179324</v>
          </cell>
          <cell r="E582">
            <v>12430.409924119554</v>
          </cell>
          <cell r="F582">
            <v>12165.405289659389</v>
          </cell>
          <cell r="G582">
            <v>11978.199113732178</v>
          </cell>
          <cell r="H582">
            <v>11776.598268067251</v>
          </cell>
          <cell r="I582">
            <v>11898.7930819664</v>
          </cell>
          <cell r="J582">
            <v>11747.928608955872</v>
          </cell>
          <cell r="K582">
            <v>11623.598531966536</v>
          </cell>
          <cell r="L582">
            <v>11664.354914046515</v>
          </cell>
          <cell r="M582">
            <v>11768.373325343848</v>
          </cell>
          <cell r="N582">
            <v>11593.658306578949</v>
          </cell>
          <cell r="O582">
            <v>11678.943900374892</v>
          </cell>
          <cell r="P582">
            <v>11665.681339386982</v>
          </cell>
          <cell r="Q582">
            <v>804.08065477780883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-72480.908696353858</v>
          </cell>
          <cell r="B583">
            <v>12343.181670085236</v>
          </cell>
          <cell r="C583">
            <v>13184.439036535583</v>
          </cell>
          <cell r="D583">
            <v>12868.374727086602</v>
          </cell>
          <cell r="E583">
            <v>12456.068653897561</v>
          </cell>
          <cell r="F583">
            <v>12213.59336045075</v>
          </cell>
          <cell r="G583">
            <v>12025.821716887209</v>
          </cell>
          <cell r="H583">
            <v>11931.783528127165</v>
          </cell>
          <cell r="I583">
            <v>11867.145444406651</v>
          </cell>
          <cell r="J583">
            <v>11859.264199155121</v>
          </cell>
          <cell r="K583">
            <v>11878.448575927756</v>
          </cell>
          <cell r="L583">
            <v>11658.020154349557</v>
          </cell>
          <cell r="M583">
            <v>11507.577407533739</v>
          </cell>
          <cell r="N583">
            <v>11677.623510834532</v>
          </cell>
          <cell r="O583">
            <v>11549.405478232045</v>
          </cell>
          <cell r="P583">
            <v>11460.363470791093</v>
          </cell>
          <cell r="Q583">
            <v>831.32703038370016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-73440.163308829156</v>
          </cell>
          <cell r="B584">
            <v>12110.061513628225</v>
          </cell>
          <cell r="C584">
            <v>13276.098859076514</v>
          </cell>
          <cell r="D584">
            <v>12966.875235646279</v>
          </cell>
          <cell r="E584">
            <v>12601.055682489567</v>
          </cell>
          <cell r="F584">
            <v>12505.938473373015</v>
          </cell>
          <cell r="G584">
            <v>12224.194804811057</v>
          </cell>
          <cell r="H584">
            <v>11918.439960333311</v>
          </cell>
          <cell r="I584">
            <v>12029.83868151344</v>
          </cell>
          <cell r="J584">
            <v>11851.22629291335</v>
          </cell>
          <cell r="K584">
            <v>11896.128616781625</v>
          </cell>
          <cell r="L584">
            <v>11791.176479028178</v>
          </cell>
          <cell r="M584">
            <v>11666.056032519258</v>
          </cell>
          <cell r="N584">
            <v>11740.003993148643</v>
          </cell>
          <cell r="O584">
            <v>11688.007370287845</v>
          </cell>
          <cell r="P584">
            <v>11599.389936697895</v>
          </cell>
          <cell r="Q584">
            <v>842.32929708694689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-66951.21298890152</v>
          </cell>
          <cell r="B585">
            <v>12048.405624251685</v>
          </cell>
          <cell r="C585">
            <v>12957.147066816637</v>
          </cell>
          <cell r="D585">
            <v>12739.202600711436</v>
          </cell>
          <cell r="E585">
            <v>12498.946403678678</v>
          </cell>
          <cell r="F585">
            <v>12276.799058300927</v>
          </cell>
          <cell r="G585">
            <v>11872.937275520813</v>
          </cell>
          <cell r="H585">
            <v>11681.614474992606</v>
          </cell>
          <cell r="I585">
            <v>11900.453369625626</v>
          </cell>
          <cell r="J585">
            <v>11826.095775005855</v>
          </cell>
          <cell r="K585">
            <v>11651.302318726706</v>
          </cell>
          <cell r="L585">
            <v>11534.437982195406</v>
          </cell>
          <cell r="M585">
            <v>11527.820016511654</v>
          </cell>
          <cell r="N585">
            <v>11351.907201731796</v>
          </cell>
          <cell r="O585">
            <v>11359.185638729268</v>
          </cell>
          <cell r="P585">
            <v>11351.703721158583</v>
          </cell>
          <cell r="Q585">
            <v>767.90363249750476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-70769.06542296012</v>
          </cell>
          <cell r="B586">
            <v>12046.849737468048</v>
          </cell>
          <cell r="C586">
            <v>13085.693402898385</v>
          </cell>
          <cell r="D586">
            <v>12743.24338231277</v>
          </cell>
          <cell r="E586">
            <v>12479.80592381912</v>
          </cell>
          <cell r="F586">
            <v>12119.731033133603</v>
          </cell>
          <cell r="G586">
            <v>11985.365243836291</v>
          </cell>
          <cell r="H586">
            <v>11927.980816892443</v>
          </cell>
          <cell r="I586">
            <v>12020.387660338458</v>
          </cell>
          <cell r="J586">
            <v>11783.9471214394</v>
          </cell>
          <cell r="K586">
            <v>11858.885044031558</v>
          </cell>
          <cell r="L586">
            <v>11756.273680829725</v>
          </cell>
          <cell r="M586">
            <v>11587.808305236651</v>
          </cell>
          <cell r="N586">
            <v>11645.577086403253</v>
          </cell>
          <cell r="O586">
            <v>11569.885523520094</v>
          </cell>
          <cell r="P586">
            <v>11457.969190792788</v>
          </cell>
          <cell r="Q586">
            <v>811.69287277518333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-68303.648784153003</v>
          </cell>
          <cell r="B587">
            <v>12000.100601932387</v>
          </cell>
          <cell r="C587">
            <v>13054.620796023122</v>
          </cell>
          <cell r="D587">
            <v>12726.405738157948</v>
          </cell>
          <cell r="E587">
            <v>12523.232595072161</v>
          </cell>
          <cell r="F587">
            <v>12221.66021656973</v>
          </cell>
          <cell r="G587">
            <v>12038.322090886308</v>
          </cell>
          <cell r="H587">
            <v>11879.425996142105</v>
          </cell>
          <cell r="I587">
            <v>11892.289276388161</v>
          </cell>
          <cell r="J587">
            <v>11754.220437135291</v>
          </cell>
          <cell r="K587">
            <v>11599.201233964804</v>
          </cell>
          <cell r="L587">
            <v>11508.186283557354</v>
          </cell>
          <cell r="M587">
            <v>11623.983531712289</v>
          </cell>
          <cell r="N587">
            <v>11484.377750572843</v>
          </cell>
          <cell r="O587">
            <v>11507.114510777648</v>
          </cell>
          <cell r="P587">
            <v>11347.28172524537</v>
          </cell>
          <cell r="Q587">
            <v>783.41553009472125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-64660.421998584839</v>
          </cell>
          <cell r="B588">
            <v>12019.807811080225</v>
          </cell>
          <cell r="C588">
            <v>12874.243289723858</v>
          </cell>
          <cell r="D588">
            <v>12674.511949936339</v>
          </cell>
          <cell r="E588">
            <v>12425.071129951315</v>
          </cell>
          <cell r="F588">
            <v>12169.748307060792</v>
          </cell>
          <cell r="G588">
            <v>12049.663895615722</v>
          </cell>
          <cell r="H588">
            <v>11728.182233748375</v>
          </cell>
          <cell r="I588">
            <v>11875.467596075581</v>
          </cell>
          <cell r="J588">
            <v>11594.930814219471</v>
          </cell>
          <cell r="K588">
            <v>11526.612585814451</v>
          </cell>
          <cell r="L588">
            <v>11392.679838785016</v>
          </cell>
          <cell r="M588">
            <v>11396.086068408375</v>
          </cell>
          <cell r="N588">
            <v>11343.581607565582</v>
          </cell>
          <cell r="O588">
            <v>11300.391907571766</v>
          </cell>
          <cell r="P588">
            <v>11387.830017833949</v>
          </cell>
          <cell r="Q588">
            <v>741.6291761549686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-73511.686661127809</v>
          </cell>
          <cell r="B589">
            <v>12115.921712199295</v>
          </cell>
          <cell r="C589">
            <v>13386.745616823031</v>
          </cell>
          <cell r="D589">
            <v>12953.815333041377</v>
          </cell>
          <cell r="E589">
            <v>12617.082566074816</v>
          </cell>
          <cell r="F589">
            <v>12504.075757953306</v>
          </cell>
          <cell r="G589">
            <v>12105.836125495491</v>
          </cell>
          <cell r="H589">
            <v>11930.587624456315</v>
          </cell>
          <cell r="I589">
            <v>11957.921816121459</v>
          </cell>
          <cell r="J589">
            <v>11734.349319723602</v>
          </cell>
          <cell r="K589">
            <v>11846.124949536912</v>
          </cell>
          <cell r="L589">
            <v>11767.879701856211</v>
          </cell>
          <cell r="M589">
            <v>11606.348276348443</v>
          </cell>
          <cell r="N589">
            <v>11635.803302965604</v>
          </cell>
          <cell r="O589">
            <v>11611.36939953454</v>
          </cell>
          <cell r="P589">
            <v>11486.677287039314</v>
          </cell>
          <cell r="Q589">
            <v>843.14964132847138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-72710.154637056476</v>
          </cell>
          <cell r="B590">
            <v>12199.362477614664</v>
          </cell>
          <cell r="C590">
            <v>13111.985622118436</v>
          </cell>
          <cell r="D590">
            <v>12789.53736027241</v>
          </cell>
          <cell r="E590">
            <v>12592.325170418953</v>
          </cell>
          <cell r="F590">
            <v>12280.386798579322</v>
          </cell>
          <cell r="G590">
            <v>12012.670951673514</v>
          </cell>
          <cell r="H590">
            <v>11936.190962740075</v>
          </cell>
          <cell r="I590">
            <v>11949.200948228154</v>
          </cell>
          <cell r="J590">
            <v>11859.13715579273</v>
          </cell>
          <cell r="K590">
            <v>11883.599196255513</v>
          </cell>
          <cell r="L590">
            <v>11730.405773284401</v>
          </cell>
          <cell r="M590">
            <v>11531.153330552581</v>
          </cell>
          <cell r="N590">
            <v>11796.86449977856</v>
          </cell>
          <cell r="O590">
            <v>11429.351965598944</v>
          </cell>
          <cell r="P590">
            <v>11596.377991731759</v>
          </cell>
          <cell r="Q590">
            <v>833.95638962518296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-65148.744627399712</v>
          </cell>
          <cell r="B591">
            <v>11969.793373907381</v>
          </cell>
          <cell r="C591">
            <v>12881.071381789538</v>
          </cell>
          <cell r="D591">
            <v>12573.032545708254</v>
          </cell>
          <cell r="E591">
            <v>12486.766767389381</v>
          </cell>
          <cell r="F591">
            <v>12230.397586894458</v>
          </cell>
          <cell r="G591">
            <v>11806.206942707249</v>
          </cell>
          <cell r="H591">
            <v>11783.402466188265</v>
          </cell>
          <cell r="I591">
            <v>11782.43399061327</v>
          </cell>
          <cell r="J591">
            <v>11654.019915384528</v>
          </cell>
          <cell r="K591">
            <v>11568.728624799031</v>
          </cell>
          <cell r="L591">
            <v>11567.846572423612</v>
          </cell>
          <cell r="M591">
            <v>11551.385278031536</v>
          </cell>
          <cell r="N591">
            <v>11495.151061406526</v>
          </cell>
          <cell r="O591">
            <v>11400.432012197962</v>
          </cell>
          <cell r="P591">
            <v>11279.106815505802</v>
          </cell>
          <cell r="Q591">
            <v>747.23004137842361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-73139.528970578467</v>
          </cell>
          <cell r="B592">
            <v>12133.54661645769</v>
          </cell>
          <cell r="C592">
            <v>13296.174459023478</v>
          </cell>
          <cell r="D592">
            <v>12949.816146948349</v>
          </cell>
          <cell r="E592">
            <v>12637.86698359155</v>
          </cell>
          <cell r="F592">
            <v>12318.570667746917</v>
          </cell>
          <cell r="G592">
            <v>12010.019276765661</v>
          </cell>
          <cell r="H592">
            <v>11852.802349310821</v>
          </cell>
          <cell r="I592">
            <v>11822.324721357403</v>
          </cell>
          <cell r="J592">
            <v>11908.700437997273</v>
          </cell>
          <cell r="K592">
            <v>11774.843373885156</v>
          </cell>
          <cell r="L592">
            <v>11881.931563521595</v>
          </cell>
          <cell r="M592">
            <v>11650.826388499569</v>
          </cell>
          <cell r="N592">
            <v>11560.235560649216</v>
          </cell>
          <cell r="O592">
            <v>11534.46910677413</v>
          </cell>
          <cell r="P592">
            <v>11579.796127742147</v>
          </cell>
          <cell r="Q592">
            <v>838.88114148094678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-75116.308647876751</v>
          </cell>
          <cell r="B593">
            <v>12264.939959674195</v>
          </cell>
          <cell r="C593">
            <v>13322.9048531357</v>
          </cell>
          <cell r="D593">
            <v>13072.259860678503</v>
          </cell>
          <cell r="E593">
            <v>12674.547404164852</v>
          </cell>
          <cell r="F593">
            <v>12426.658982376703</v>
          </cell>
          <cell r="G593">
            <v>12104.13239399697</v>
          </cell>
          <cell r="H593">
            <v>11934.390934192581</v>
          </cell>
          <cell r="I593">
            <v>11900.561872138576</v>
          </cell>
          <cell r="J593">
            <v>11779.046510232296</v>
          </cell>
          <cell r="K593">
            <v>11803.299033258287</v>
          </cell>
          <cell r="L593">
            <v>11770.986174136666</v>
          </cell>
          <cell r="M593">
            <v>11746.658830017743</v>
          </cell>
          <cell r="N593">
            <v>11595.308538375997</v>
          </cell>
          <cell r="O593">
            <v>11692.5394722458</v>
          </cell>
          <cell r="P593">
            <v>11529.395502096959</v>
          </cell>
          <cell r="Q593">
            <v>861.55401366768706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-63792.865057565672</v>
          </cell>
          <cell r="B594">
            <v>11901.856869945113</v>
          </cell>
          <cell r="C594">
            <v>12873.246165694025</v>
          </cell>
          <cell r="D594">
            <v>12582.296417037789</v>
          </cell>
          <cell r="E594">
            <v>12143.69186021532</v>
          </cell>
          <cell r="F594">
            <v>12028.250927107991</v>
          </cell>
          <cell r="G594">
            <v>11937.280116890342</v>
          </cell>
          <cell r="H594">
            <v>11765.359226621295</v>
          </cell>
          <cell r="I594">
            <v>11636.998310723508</v>
          </cell>
          <cell r="J594">
            <v>11774.244410776413</v>
          </cell>
          <cell r="K594">
            <v>11517.297578025264</v>
          </cell>
          <cell r="L594">
            <v>11403.111161414799</v>
          </cell>
          <cell r="M594">
            <v>11430.799401106135</v>
          </cell>
          <cell r="N594">
            <v>11412.615591421631</v>
          </cell>
          <cell r="O594">
            <v>11369.364297768185</v>
          </cell>
          <cell r="P594">
            <v>11282.425933004501</v>
          </cell>
          <cell r="Q594">
            <v>731.67864506425508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-65064.62527838751</v>
          </cell>
          <cell r="B595">
            <v>11900.911195853987</v>
          </cell>
          <cell r="C595">
            <v>12903.902467772332</v>
          </cell>
          <cell r="D595">
            <v>12624.816428859824</v>
          </cell>
          <cell r="E595">
            <v>12378.131752955291</v>
          </cell>
          <cell r="F595">
            <v>12196.022471480439</v>
          </cell>
          <cell r="G595">
            <v>11905.165712191234</v>
          </cell>
          <cell r="H595">
            <v>11889.362058911218</v>
          </cell>
          <cell r="I595">
            <v>11904.892080089718</v>
          </cell>
          <cell r="J595">
            <v>11653.584457603689</v>
          </cell>
          <cell r="K595">
            <v>11807.470080965157</v>
          </cell>
          <cell r="L595">
            <v>11639.429479791017</v>
          </cell>
          <cell r="M595">
            <v>11565.596245540029</v>
          </cell>
          <cell r="N595">
            <v>11487.004908905386</v>
          </cell>
          <cell r="O595">
            <v>11631.663497581216</v>
          </cell>
          <cell r="P595">
            <v>11441.929152976016</v>
          </cell>
          <cell r="Q595">
            <v>746.26522609299332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-73960.78680807761</v>
          </cell>
          <cell r="B596">
            <v>12300.272771613403</v>
          </cell>
          <cell r="C596">
            <v>13308.233352390385</v>
          </cell>
          <cell r="D596">
            <v>12926.31091728729</v>
          </cell>
          <cell r="E596">
            <v>12666.496658931052</v>
          </cell>
          <cell r="F596">
            <v>12341.766139277304</v>
          </cell>
          <cell r="G596">
            <v>12084.249117249077</v>
          </cell>
          <cell r="H596">
            <v>11997.678535884523</v>
          </cell>
          <cell r="I596">
            <v>11952.893887140632</v>
          </cell>
          <cell r="J596">
            <v>11855.057503923008</v>
          </cell>
          <cell r="K596">
            <v>11824.393346306493</v>
          </cell>
          <cell r="L596">
            <v>11841.814982906499</v>
          </cell>
          <cell r="M596">
            <v>11790.218170830134</v>
          </cell>
          <cell r="N596">
            <v>11594.964784519285</v>
          </cell>
          <cell r="O596">
            <v>11542.241619744833</v>
          </cell>
          <cell r="P596">
            <v>11539.378501305258</v>
          </cell>
          <cell r="Q596">
            <v>848.30064037392685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-74837.051515037674</v>
          </cell>
          <cell r="B597">
            <v>12068.935706798005</v>
          </cell>
          <cell r="C597">
            <v>13309.822604047342</v>
          </cell>
          <cell r="D597">
            <v>12939.138447647143</v>
          </cell>
          <cell r="E597">
            <v>12628.809438699089</v>
          </cell>
          <cell r="F597">
            <v>12325.335611624596</v>
          </cell>
          <cell r="G597">
            <v>12138.410261517511</v>
          </cell>
          <cell r="H597">
            <v>12037.345607117699</v>
          </cell>
          <cell r="I597">
            <v>11933.862195015745</v>
          </cell>
          <cell r="J597">
            <v>11922.719626453481</v>
          </cell>
          <cell r="K597">
            <v>11721.364936374988</v>
          </cell>
          <cell r="L597">
            <v>11883.642867703422</v>
          </cell>
          <cell r="M597">
            <v>11671.080700868311</v>
          </cell>
          <cell r="N597">
            <v>11654.568275691518</v>
          </cell>
          <cell r="O597">
            <v>11783.582760823156</v>
          </cell>
          <cell r="P597">
            <v>11521.696826489107</v>
          </cell>
          <cell r="Q597">
            <v>858.35104605687604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-66412.183826124383</v>
          </cell>
          <cell r="B598">
            <v>11954.460485365049</v>
          </cell>
          <cell r="C598">
            <v>12854.847826261028</v>
          </cell>
          <cell r="D598">
            <v>12680.66798655437</v>
          </cell>
          <cell r="E598">
            <v>12369.122374804518</v>
          </cell>
          <cell r="F598">
            <v>12176.317665639082</v>
          </cell>
          <cell r="G598">
            <v>11909.139024545446</v>
          </cell>
          <cell r="H598">
            <v>11825.425237458334</v>
          </cell>
          <cell r="I598">
            <v>11761.096624247348</v>
          </cell>
          <cell r="J598">
            <v>11683.730368987104</v>
          </cell>
          <cell r="K598">
            <v>11495.676697585757</v>
          </cell>
          <cell r="L598">
            <v>11543.867851394156</v>
          </cell>
          <cell r="M598">
            <v>11614.986464640169</v>
          </cell>
          <cell r="N598">
            <v>11482.644819689403</v>
          </cell>
          <cell r="O598">
            <v>11425.747910530712</v>
          </cell>
          <cell r="P598">
            <v>11370.702419182315</v>
          </cell>
          <cell r="Q598">
            <v>761.72118361211619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-63382.853527005231</v>
          </cell>
          <cell r="B599">
            <v>12010.838474525059</v>
          </cell>
          <cell r="C599">
            <v>12853.716407970081</v>
          </cell>
          <cell r="D599">
            <v>12480.781786388183</v>
          </cell>
          <cell r="E599">
            <v>12279.563818059476</v>
          </cell>
          <cell r="F599">
            <v>11967.648486260185</v>
          </cell>
          <cell r="G599">
            <v>11846.114614588925</v>
          </cell>
          <cell r="H599">
            <v>11728.962473361937</v>
          </cell>
          <cell r="I599">
            <v>11773.124258528511</v>
          </cell>
          <cell r="J599">
            <v>11693.641037523883</v>
          </cell>
          <cell r="K599">
            <v>11521.647712012538</v>
          </cell>
          <cell r="L599">
            <v>11583.287275191557</v>
          </cell>
          <cell r="M599">
            <v>11518.112056763875</v>
          </cell>
          <cell r="N599">
            <v>11380.30555594024</v>
          </cell>
          <cell r="O599">
            <v>11528.789184015726</v>
          </cell>
          <cell r="P599">
            <v>11260.331498448551</v>
          </cell>
          <cell r="Q599">
            <v>726.97597681333912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-75662.22246362931</v>
          </cell>
          <cell r="B600">
            <v>12205.098258440479</v>
          </cell>
          <cell r="C600">
            <v>13325.106412013582</v>
          </cell>
          <cell r="D600">
            <v>13093.272513028634</v>
          </cell>
          <cell r="E600">
            <v>12739.690524258785</v>
          </cell>
          <cell r="F600">
            <v>12269.713062535049</v>
          </cell>
          <cell r="G600">
            <v>12019.055857822113</v>
          </cell>
          <cell r="H600">
            <v>12059.761821093358</v>
          </cell>
          <cell r="I600">
            <v>12118.72049018749</v>
          </cell>
          <cell r="J600">
            <v>11914.309775020112</v>
          </cell>
          <cell r="K600">
            <v>11877.867406508412</v>
          </cell>
          <cell r="L600">
            <v>11748.788959966807</v>
          </cell>
          <cell r="M600">
            <v>11633.866372878596</v>
          </cell>
          <cell r="N600">
            <v>11730.673947512561</v>
          </cell>
          <cell r="O600">
            <v>11550.425318395839</v>
          </cell>
          <cell r="P600">
            <v>11627.745865233577</v>
          </cell>
          <cell r="Q600">
            <v>867.81542676884271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-65868.938112309639</v>
          </cell>
          <cell r="B601">
            <v>12019.282873890024</v>
          </cell>
          <cell r="C601">
            <v>13009.640882722751</v>
          </cell>
          <cell r="D601">
            <v>12606.549470140671</v>
          </cell>
          <cell r="E601">
            <v>12322.185272280851</v>
          </cell>
          <cell r="F601">
            <v>11993.989174375647</v>
          </cell>
          <cell r="G601">
            <v>11910.446160840384</v>
          </cell>
          <cell r="H601">
            <v>11769.249551972986</v>
          </cell>
          <cell r="I601">
            <v>11704.344213423283</v>
          </cell>
          <cell r="J601">
            <v>11603.087355578147</v>
          </cell>
          <cell r="K601">
            <v>11594.848121833107</v>
          </cell>
          <cell r="L601">
            <v>11661.039161877521</v>
          </cell>
          <cell r="M601">
            <v>11600.438925210772</v>
          </cell>
          <cell r="N601">
            <v>11453.560736966718</v>
          </cell>
          <cell r="O601">
            <v>11519.189865922439</v>
          </cell>
          <cell r="P601">
            <v>11342.88890732441</v>
          </cell>
          <cell r="Q601">
            <v>755.49037257294651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-72233.185167942749</v>
          </cell>
          <cell r="B602">
            <v>12121.743947408968</v>
          </cell>
          <cell r="C602">
            <v>13084.318553922963</v>
          </cell>
          <cell r="D602">
            <v>12928.772098202158</v>
          </cell>
          <cell r="E602">
            <v>12633.300744934688</v>
          </cell>
          <cell r="F602">
            <v>12252.712895219764</v>
          </cell>
          <cell r="G602">
            <v>11933.228984669673</v>
          </cell>
          <cell r="H602">
            <v>12034.435899295517</v>
          </cell>
          <cell r="I602">
            <v>11901.276598269607</v>
          </cell>
          <cell r="J602">
            <v>11887.970753415046</v>
          </cell>
          <cell r="K602">
            <v>11844.41329090358</v>
          </cell>
          <cell r="L602">
            <v>11671.881229899114</v>
          </cell>
          <cell r="M602">
            <v>11504.72227809401</v>
          </cell>
          <cell r="N602">
            <v>11535.326835862634</v>
          </cell>
          <cell r="O602">
            <v>11459.415630791882</v>
          </cell>
          <cell r="P602">
            <v>11613.884876695578</v>
          </cell>
          <cell r="Q602">
            <v>828.48574060223609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-69212.02018227987</v>
          </cell>
          <cell r="B603">
            <v>12196.632495181169</v>
          </cell>
          <cell r="C603">
            <v>13075.719484648049</v>
          </cell>
          <cell r="D603">
            <v>12787.011304336258</v>
          </cell>
          <cell r="E603">
            <v>12465.459349661485</v>
          </cell>
          <cell r="F603">
            <v>12304.060830841299</v>
          </cell>
          <cell r="G603">
            <v>12148.981581118333</v>
          </cell>
          <cell r="H603">
            <v>11768.588963516508</v>
          </cell>
          <cell r="I603">
            <v>11782.7949525943</v>
          </cell>
          <cell r="J603">
            <v>11791.977577469217</v>
          </cell>
          <cell r="K603">
            <v>11737.397990240826</v>
          </cell>
          <cell r="L603">
            <v>11597.37537094045</v>
          </cell>
          <cell r="M603">
            <v>11564.842968181851</v>
          </cell>
          <cell r="N603">
            <v>11468.209435610574</v>
          </cell>
          <cell r="O603">
            <v>11571.926173315038</v>
          </cell>
          <cell r="P603">
            <v>11561.358597002509</v>
          </cell>
          <cell r="Q603">
            <v>793.83418668267711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-73298.071680449924</v>
          </cell>
          <cell r="B604">
            <v>12172.175133861965</v>
          </cell>
          <cell r="C604">
            <v>13298.905995400452</v>
          </cell>
          <cell r="D604">
            <v>12890.970153310158</v>
          </cell>
          <cell r="E604">
            <v>12645.040322181045</v>
          </cell>
          <cell r="F604">
            <v>12268.953252064621</v>
          </cell>
          <cell r="G604">
            <v>12135.101125134948</v>
          </cell>
          <cell r="H604">
            <v>11984.720087098489</v>
          </cell>
          <cell r="I604">
            <v>11922.976579095412</v>
          </cell>
          <cell r="J604">
            <v>11779.752716132709</v>
          </cell>
          <cell r="K604">
            <v>11665.928175757104</v>
          </cell>
          <cell r="L604">
            <v>11649.910004417856</v>
          </cell>
          <cell r="M604">
            <v>11695.97568850173</v>
          </cell>
          <cell r="N604">
            <v>11550.457113831866</v>
          </cell>
          <cell r="O604">
            <v>11535.919382536977</v>
          </cell>
          <cell r="P604">
            <v>11613.102998274513</v>
          </cell>
          <cell r="Q604">
            <v>840.69956294608835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-68968.500043902779</v>
          </cell>
          <cell r="B605">
            <v>12032.879575612245</v>
          </cell>
          <cell r="C605">
            <v>13030.752506026367</v>
          </cell>
          <cell r="D605">
            <v>12845.435282431725</v>
          </cell>
          <cell r="E605">
            <v>12448.322086018055</v>
          </cell>
          <cell r="F605">
            <v>12134.789544808918</v>
          </cell>
          <cell r="G605">
            <v>12053.620495602225</v>
          </cell>
          <cell r="H605">
            <v>11872.688629253658</v>
          </cell>
          <cell r="I605">
            <v>11817.225947800584</v>
          </cell>
          <cell r="J605">
            <v>11745.441294199249</v>
          </cell>
          <cell r="K605">
            <v>11801.890651042348</v>
          </cell>
          <cell r="L605">
            <v>11646.326018572316</v>
          </cell>
          <cell r="M605">
            <v>11643.201709775736</v>
          </cell>
          <cell r="N605">
            <v>11506.56964385181</v>
          </cell>
          <cell r="O605">
            <v>11520.938726305892</v>
          </cell>
          <cell r="P605">
            <v>11428.516542911815</v>
          </cell>
          <cell r="Q605">
            <v>791.04110810354723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-62115.814473422157</v>
          </cell>
          <cell r="B606">
            <v>11981.588803926807</v>
          </cell>
          <cell r="C606">
            <v>12702.852398706968</v>
          </cell>
          <cell r="D606">
            <v>12690.327010795596</v>
          </cell>
          <cell r="E606">
            <v>12224.677100418881</v>
          </cell>
          <cell r="F606">
            <v>12034.157537444342</v>
          </cell>
          <cell r="G606">
            <v>11750.667657863873</v>
          </cell>
          <cell r="H606">
            <v>11631.77260249322</v>
          </cell>
          <cell r="I606">
            <v>11670.611540492418</v>
          </cell>
          <cell r="J606">
            <v>11574.944997351748</v>
          </cell>
          <cell r="K606">
            <v>11397.058788045826</v>
          </cell>
          <cell r="L606">
            <v>11489.189949424781</v>
          </cell>
          <cell r="M606">
            <v>11471.759329047405</v>
          </cell>
          <cell r="N606">
            <v>11466.856686455469</v>
          </cell>
          <cell r="O606">
            <v>11303.698479284703</v>
          </cell>
          <cell r="P606">
            <v>11385.051637864566</v>
          </cell>
          <cell r="Q606">
            <v>712.44354568436268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-70492.493871717015</v>
          </cell>
          <cell r="B607">
            <v>12110.621271408883</v>
          </cell>
          <cell r="C607">
            <v>13331.659179397368</v>
          </cell>
          <cell r="D607">
            <v>12819.790333318524</v>
          </cell>
          <cell r="E607">
            <v>12468.446918456593</v>
          </cell>
          <cell r="F607">
            <v>12199.776101048454</v>
          </cell>
          <cell r="G607">
            <v>12015.126414769322</v>
          </cell>
          <cell r="H607">
            <v>11820.480387780524</v>
          </cell>
          <cell r="I607">
            <v>11814.769986181727</v>
          </cell>
          <cell r="J607">
            <v>11832.158005686451</v>
          </cell>
          <cell r="K607">
            <v>11829.972955455507</v>
          </cell>
          <cell r="L607">
            <v>11821.144812665902</v>
          </cell>
          <cell r="M607">
            <v>11548.199965856169</v>
          </cell>
          <cell r="N607">
            <v>11489.676248209074</v>
          </cell>
          <cell r="O607">
            <v>11508.243501400866</v>
          </cell>
          <cell r="P607">
            <v>11631.215883974421</v>
          </cell>
          <cell r="Q607">
            <v>808.52070771104536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-66319.211837611729</v>
          </cell>
          <cell r="B608">
            <v>11990.086851216371</v>
          </cell>
          <cell r="C608">
            <v>12932.572656522283</v>
          </cell>
          <cell r="D608">
            <v>12766.468139853383</v>
          </cell>
          <cell r="E608">
            <v>12448.198883924284</v>
          </cell>
          <cell r="F608">
            <v>12210.835241898116</v>
          </cell>
          <cell r="G608">
            <v>11976.081084101894</v>
          </cell>
          <cell r="H608">
            <v>11891.843980659134</v>
          </cell>
          <cell r="I608">
            <v>11648.15816215154</v>
          </cell>
          <cell r="J608">
            <v>11582.117354133956</v>
          </cell>
          <cell r="K608">
            <v>11611.800259063675</v>
          </cell>
          <cell r="L608">
            <v>11569.623538102005</v>
          </cell>
          <cell r="M608">
            <v>11572.789971167038</v>
          </cell>
          <cell r="N608">
            <v>11543.54424438235</v>
          </cell>
          <cell r="O608">
            <v>11322.333893769668</v>
          </cell>
          <cell r="P608">
            <v>11360.003358549395</v>
          </cell>
          <cell r="Q608">
            <v>760.65483209267143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-68700.765978424242</v>
          </cell>
          <cell r="B609">
            <v>12170.514424833542</v>
          </cell>
          <cell r="C609">
            <v>13109.734470095394</v>
          </cell>
          <cell r="D609">
            <v>12686.794760517798</v>
          </cell>
          <cell r="E609">
            <v>12622.770436306966</v>
          </cell>
          <cell r="F609">
            <v>12302.671991893036</v>
          </cell>
          <cell r="G609">
            <v>12046.441659084321</v>
          </cell>
          <cell r="H609">
            <v>11893.681006591505</v>
          </cell>
          <cell r="I609">
            <v>11765.222346316252</v>
          </cell>
          <cell r="J609">
            <v>11638.733280271255</v>
          </cell>
          <cell r="K609">
            <v>11601.300593015116</v>
          </cell>
          <cell r="L609">
            <v>11642.903977490791</v>
          </cell>
          <cell r="M609">
            <v>11491.677712812292</v>
          </cell>
          <cell r="N609">
            <v>11526.838739450015</v>
          </cell>
          <cell r="O609">
            <v>11537.194343143638</v>
          </cell>
          <cell r="P609">
            <v>11521.071816008876</v>
          </cell>
          <cell r="Q609">
            <v>787.97030546613462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-70667.488637020579</v>
          </cell>
          <cell r="B610">
            <v>12252.237872923861</v>
          </cell>
          <cell r="C610">
            <v>13187.97961698084</v>
          </cell>
          <cell r="D610">
            <v>12714.609302320434</v>
          </cell>
          <cell r="E610">
            <v>12467.136530522745</v>
          </cell>
          <cell r="F610">
            <v>12207.598431440678</v>
          </cell>
          <cell r="G610">
            <v>12004.539000956231</v>
          </cell>
          <cell r="H610">
            <v>11843.684296251824</v>
          </cell>
          <cell r="I610">
            <v>11801.328715533447</v>
          </cell>
          <cell r="J610">
            <v>11849.46588681703</v>
          </cell>
          <cell r="K610">
            <v>11901.075178375278</v>
          </cell>
          <cell r="L610">
            <v>11767.950187921084</v>
          </cell>
          <cell r="M610">
            <v>11567.636022361603</v>
          </cell>
          <cell r="N610">
            <v>11519.874350688951</v>
          </cell>
          <cell r="O610">
            <v>11544.208460971962</v>
          </cell>
          <cell r="P610">
            <v>11543.079477912574</v>
          </cell>
          <cell r="Q610">
            <v>810.52782767117117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-71019.923410331801</v>
          </cell>
          <cell r="B611">
            <v>12140.579176618659</v>
          </cell>
          <cell r="C611">
            <v>13101.39278555614</v>
          </cell>
          <cell r="D611">
            <v>12924.702794367542</v>
          </cell>
          <cell r="E611">
            <v>12522.490435320811</v>
          </cell>
          <cell r="F611">
            <v>12285.056033956147</v>
          </cell>
          <cell r="G611">
            <v>12026.3857787126</v>
          </cell>
          <cell r="H611">
            <v>11798.723472437483</v>
          </cell>
          <cell r="I611">
            <v>11595.826041648925</v>
          </cell>
          <cell r="J611">
            <v>11812.449929036951</v>
          </cell>
          <cell r="K611">
            <v>11773.752915897145</v>
          </cell>
          <cell r="L611">
            <v>11709.771186816572</v>
          </cell>
          <cell r="M611">
            <v>11766.831275621127</v>
          </cell>
          <cell r="N611">
            <v>11696.585900385562</v>
          </cell>
          <cell r="O611">
            <v>11419.861791380594</v>
          </cell>
          <cell r="P611">
            <v>11393.553627623205</v>
          </cell>
          <cell r="Q611">
            <v>814.57011354714155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-64081.156283878328</v>
          </cell>
          <cell r="B612">
            <v>11978.130365740413</v>
          </cell>
          <cell r="C612">
            <v>12866.054976258067</v>
          </cell>
          <cell r="D612">
            <v>12556.345601165764</v>
          </cell>
          <cell r="E612">
            <v>12416.110337480921</v>
          </cell>
          <cell r="F612">
            <v>12213.18118326267</v>
          </cell>
          <cell r="G612">
            <v>11891.072087034383</v>
          </cell>
          <cell r="H612">
            <v>11721.030123227221</v>
          </cell>
          <cell r="I612">
            <v>11585.336689157037</v>
          </cell>
          <cell r="J612">
            <v>11605.966921393858</v>
          </cell>
          <cell r="K612">
            <v>11683.341058952952</v>
          </cell>
          <cell r="L612">
            <v>11606.828511390988</v>
          </cell>
          <cell r="M612">
            <v>11483.192723830387</v>
          </cell>
          <cell r="N612">
            <v>11303.372786497715</v>
          </cell>
          <cell r="O612">
            <v>11418.431893571284</v>
          </cell>
          <cell r="P612">
            <v>11440.916315422694</v>
          </cell>
          <cell r="Q612">
            <v>734.98523011357076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-67107.872086198942</v>
          </cell>
          <cell r="B613">
            <v>12128.666201482312</v>
          </cell>
          <cell r="C613">
            <v>12929.212669585151</v>
          </cell>
          <cell r="D613">
            <v>12646.158965334904</v>
          </cell>
          <cell r="E613">
            <v>12433.996341791597</v>
          </cell>
          <cell r="F613">
            <v>12225.434278397901</v>
          </cell>
          <cell r="G613">
            <v>11974.927656066568</v>
          </cell>
          <cell r="H613">
            <v>11828.975774995455</v>
          </cell>
          <cell r="I613">
            <v>11895.893314251003</v>
          </cell>
          <cell r="J613">
            <v>11726.62973793423</v>
          </cell>
          <cell r="K613">
            <v>11691.827959679491</v>
          </cell>
          <cell r="L613">
            <v>11528.911895989495</v>
          </cell>
          <cell r="M613">
            <v>11565.651190990731</v>
          </cell>
          <cell r="N613">
            <v>11580.362939736629</v>
          </cell>
          <cell r="O613">
            <v>11461.620931500271</v>
          </cell>
          <cell r="P613">
            <v>11328.039357065983</v>
          </cell>
          <cell r="Q613">
            <v>769.70044967986723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-67449.716096115168</v>
          </cell>
          <cell r="B614">
            <v>12110.799087629039</v>
          </cell>
          <cell r="C614">
            <v>13095.838550111206</v>
          </cell>
          <cell r="D614">
            <v>12585.658367638471</v>
          </cell>
          <cell r="E614">
            <v>12447.004765359863</v>
          </cell>
          <cell r="F614">
            <v>12306.9470948657</v>
          </cell>
          <cell r="G614">
            <v>11943.085190793394</v>
          </cell>
          <cell r="H614">
            <v>11765.104115585184</v>
          </cell>
          <cell r="I614">
            <v>11870.907247246483</v>
          </cell>
          <cell r="J614">
            <v>11508.342109990976</v>
          </cell>
          <cell r="K614">
            <v>11667.300032229981</v>
          </cell>
          <cell r="L614">
            <v>11614.674934898296</v>
          </cell>
          <cell r="M614">
            <v>11665.845790078678</v>
          </cell>
          <cell r="N614">
            <v>11519.924483488307</v>
          </cell>
          <cell r="O614">
            <v>11370.623398946927</v>
          </cell>
          <cell r="P614">
            <v>11393.814510658169</v>
          </cell>
          <cell r="Q614">
            <v>773.62126373600245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-74198.066061343095</v>
          </cell>
          <cell r="B615">
            <v>12152.761861667677</v>
          </cell>
          <cell r="C615">
            <v>13309.18920431693</v>
          </cell>
          <cell r="D615">
            <v>12992.492388495284</v>
          </cell>
          <cell r="E615">
            <v>12715.172681107753</v>
          </cell>
          <cell r="F615">
            <v>12456.622886274519</v>
          </cell>
          <cell r="G615">
            <v>12340.677430181349</v>
          </cell>
          <cell r="H615">
            <v>11874.212316283058</v>
          </cell>
          <cell r="I615">
            <v>11859.787912334308</v>
          </cell>
          <cell r="J615">
            <v>11858.917098100381</v>
          </cell>
          <cell r="K615">
            <v>11746.882780882335</v>
          </cell>
          <cell r="L615">
            <v>11743.860975651267</v>
          </cell>
          <cell r="M615">
            <v>11680.971206955253</v>
          </cell>
          <cell r="N615">
            <v>11869.919444608939</v>
          </cell>
          <cell r="O615">
            <v>11617.348006094782</v>
          </cell>
          <cell r="P615">
            <v>11576.877332769378</v>
          </cell>
          <cell r="Q615">
            <v>851.02213849718066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-74424.704310011453</v>
          </cell>
          <cell r="B616">
            <v>12081.216281395114</v>
          </cell>
          <cell r="C616">
            <v>13329.765721101197</v>
          </cell>
          <cell r="D616">
            <v>12885.964521105143</v>
          </cell>
          <cell r="E616">
            <v>12526.05569624214</v>
          </cell>
          <cell r="F616">
            <v>12379.120743551441</v>
          </cell>
          <cell r="G616">
            <v>12167.747135654889</v>
          </cell>
          <cell r="H616">
            <v>12033.814396415655</v>
          </cell>
          <cell r="I616">
            <v>11776.729533796777</v>
          </cell>
          <cell r="J616">
            <v>11871.62844560136</v>
          </cell>
          <cell r="K616">
            <v>11848.117171186481</v>
          </cell>
          <cell r="L616">
            <v>11900.186206424694</v>
          </cell>
          <cell r="M616">
            <v>11729.965441900738</v>
          </cell>
          <cell r="N616">
            <v>11682.301837634841</v>
          </cell>
          <cell r="O616">
            <v>11781.367709133337</v>
          </cell>
          <cell r="P616">
            <v>11661.953017900953</v>
          </cell>
          <cell r="Q616">
            <v>853.62158855410723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-73031.990455050021</v>
          </cell>
          <cell r="B617">
            <v>12162.502491570993</v>
          </cell>
          <cell r="C617">
            <v>13232.57795568214</v>
          </cell>
          <cell r="D617">
            <v>12873.745059184468</v>
          </cell>
          <cell r="E617">
            <v>12426.786857185181</v>
          </cell>
          <cell r="F617">
            <v>12257.785240166133</v>
          </cell>
          <cell r="G617">
            <v>12026.275779775024</v>
          </cell>
          <cell r="H617">
            <v>11831.945243121922</v>
          </cell>
          <cell r="I617">
            <v>11789.410692595829</v>
          </cell>
          <cell r="J617">
            <v>11807.686065357884</v>
          </cell>
          <cell r="K617">
            <v>11716.293290020958</v>
          </cell>
          <cell r="L617">
            <v>11764.583018577503</v>
          </cell>
          <cell r="M617">
            <v>11789.058357176142</v>
          </cell>
          <cell r="N617">
            <v>11583.93788204703</v>
          </cell>
          <cell r="O617">
            <v>11515.354136429292</v>
          </cell>
          <cell r="P617">
            <v>11522.062909121425</v>
          </cell>
          <cell r="Q617">
            <v>837.64771772324161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-62255.080849535341</v>
          </cell>
          <cell r="B618">
            <v>12022.318187872166</v>
          </cell>
          <cell r="C618">
            <v>12903.541207844451</v>
          </cell>
          <cell r="D618">
            <v>12544.439691377735</v>
          </cell>
          <cell r="E618">
            <v>12217.810053514542</v>
          </cell>
          <cell r="F618">
            <v>11997.453256053697</v>
          </cell>
          <cell r="G618">
            <v>11834.766454863877</v>
          </cell>
          <cell r="H618">
            <v>11786.665539641221</v>
          </cell>
          <cell r="I618">
            <v>11687.934044757396</v>
          </cell>
          <cell r="J618">
            <v>11790.544463833761</v>
          </cell>
          <cell r="K618">
            <v>11581.257214240137</v>
          </cell>
          <cell r="L618">
            <v>11467.694142658191</v>
          </cell>
          <cell r="M618">
            <v>11586.129280847741</v>
          </cell>
          <cell r="N618">
            <v>11401.651947016695</v>
          </cell>
          <cell r="O618">
            <v>11391.284158531676</v>
          </cell>
          <cell r="P618">
            <v>11193.238087640102</v>
          </cell>
          <cell r="Q618">
            <v>714.04087531183052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-64865.737928480718</v>
          </cell>
          <cell r="B619">
            <v>12152.529947944779</v>
          </cell>
          <cell r="C619">
            <v>12951.357112627036</v>
          </cell>
          <cell r="D619">
            <v>12539.828954478708</v>
          </cell>
          <cell r="E619">
            <v>12369.344257409779</v>
          </cell>
          <cell r="F619">
            <v>12060.682702463313</v>
          </cell>
          <cell r="G619">
            <v>11917.412670033074</v>
          </cell>
          <cell r="H619">
            <v>11785.310150391027</v>
          </cell>
          <cell r="I619">
            <v>11801.394056583118</v>
          </cell>
          <cell r="J619">
            <v>11684.149982846795</v>
          </cell>
          <cell r="K619">
            <v>11588.624304825695</v>
          </cell>
          <cell r="L619">
            <v>11543.931731054248</v>
          </cell>
          <cell r="M619">
            <v>11464.114202251927</v>
          </cell>
          <cell r="N619">
            <v>11476.415412542394</v>
          </cell>
          <cell r="O619">
            <v>11463.669027475411</v>
          </cell>
          <cell r="P619">
            <v>11321.046877211524</v>
          </cell>
          <cell r="Q619">
            <v>743.98406774450234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-73178.450569090637</v>
          </cell>
          <cell r="B620">
            <v>12163.386688479137</v>
          </cell>
          <cell r="C620">
            <v>13153.996297453637</v>
          </cell>
          <cell r="D620">
            <v>12856.225451924565</v>
          </cell>
          <cell r="E620">
            <v>12543.299104274916</v>
          </cell>
          <cell r="F620">
            <v>12247.596544259919</v>
          </cell>
          <cell r="G620">
            <v>12179.489889452692</v>
          </cell>
          <cell r="H620">
            <v>12119.318207052504</v>
          </cell>
          <cell r="I620">
            <v>11898.208460895716</v>
          </cell>
          <cell r="J620">
            <v>11807.389114468828</v>
          </cell>
          <cell r="K620">
            <v>11767.692436089181</v>
          </cell>
          <cell r="L620">
            <v>11675.651926402257</v>
          </cell>
          <cell r="M620">
            <v>11624.314405029903</v>
          </cell>
          <cell r="N620">
            <v>11729.294888065873</v>
          </cell>
          <cell r="O620">
            <v>11700.991460885807</v>
          </cell>
          <cell r="P620">
            <v>11394.287070837683</v>
          </cell>
          <cell r="Q620">
            <v>839.32755664724186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-70059.775310521843</v>
          </cell>
          <cell r="B621">
            <v>12061.54910119952</v>
          </cell>
          <cell r="C621">
            <v>13334.608992679559</v>
          </cell>
          <cell r="D621">
            <v>12853.029367288604</v>
          </cell>
          <cell r="E621">
            <v>12525.103281567228</v>
          </cell>
          <cell r="F621">
            <v>12246.894025050999</v>
          </cell>
          <cell r="G621">
            <v>12008.612962981271</v>
          </cell>
          <cell r="H621">
            <v>11875.4482440141</v>
          </cell>
          <cell r="I621">
            <v>11787.419402717827</v>
          </cell>
          <cell r="J621">
            <v>11817.104389763448</v>
          </cell>
          <cell r="K621">
            <v>11619.409940527119</v>
          </cell>
          <cell r="L621">
            <v>11683.372729138671</v>
          </cell>
          <cell r="M621">
            <v>11610.965142221212</v>
          </cell>
          <cell r="N621">
            <v>11608.492505802424</v>
          </cell>
          <cell r="O621">
            <v>11567.134648756315</v>
          </cell>
          <cell r="P621">
            <v>11423.180796100911</v>
          </cell>
          <cell r="Q621">
            <v>803.55759890156116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-66816.122995212732</v>
          </cell>
          <cell r="B622">
            <v>12046.021022216713</v>
          </cell>
          <cell r="C622">
            <v>13020.764393537207</v>
          </cell>
          <cell r="D622">
            <v>12706.425521788326</v>
          </cell>
          <cell r="E622">
            <v>12398.695216745586</v>
          </cell>
          <cell r="F622">
            <v>12109.221818904964</v>
          </cell>
          <cell r="G622">
            <v>11816.994559604895</v>
          </cell>
          <cell r="H622">
            <v>11801.837252763175</v>
          </cell>
          <cell r="I622">
            <v>11592.155308952744</v>
          </cell>
          <cell r="J622">
            <v>11705.433819785081</v>
          </cell>
          <cell r="K622">
            <v>11755.80843211192</v>
          </cell>
          <cell r="L622">
            <v>11638.450855918461</v>
          </cell>
          <cell r="M622">
            <v>11662.944745920995</v>
          </cell>
          <cell r="N622">
            <v>11545.055816257365</v>
          </cell>
          <cell r="O622">
            <v>11454.057327088032</v>
          </cell>
          <cell r="P622">
            <v>11442.153417280417</v>
          </cell>
          <cell r="Q622">
            <v>766.35420430589181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-71379.690304333199</v>
          </cell>
          <cell r="B623">
            <v>12324.763512609643</v>
          </cell>
          <cell r="C623">
            <v>13261.657954631177</v>
          </cell>
          <cell r="D623">
            <v>12837.096614944585</v>
          </cell>
          <cell r="E623">
            <v>12494.247982123186</v>
          </cell>
          <cell r="F623">
            <v>12194.431525858043</v>
          </cell>
          <cell r="G623">
            <v>12067.063387693297</v>
          </cell>
          <cell r="H623">
            <v>11969.844987040695</v>
          </cell>
          <cell r="I623">
            <v>11905.782135698741</v>
          </cell>
          <cell r="J623">
            <v>11825.488943366528</v>
          </cell>
          <cell r="K623">
            <v>11645.320553502232</v>
          </cell>
          <cell r="L623">
            <v>11657.414595164551</v>
          </cell>
          <cell r="M623">
            <v>11583.456608790562</v>
          </cell>
          <cell r="N623">
            <v>11677.333640727767</v>
          </cell>
          <cell r="O623">
            <v>11555.612047772516</v>
          </cell>
          <cell r="P623">
            <v>11496.804311760958</v>
          </cell>
          <cell r="Q623">
            <v>818.69649591457994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-63388.795451013742</v>
          </cell>
          <cell r="B624">
            <v>11941.92526606211</v>
          </cell>
          <cell r="C624">
            <v>12880.491751445272</v>
          </cell>
          <cell r="D624">
            <v>12667.744446518009</v>
          </cell>
          <cell r="E624">
            <v>12286.857684224633</v>
          </cell>
          <cell r="F624">
            <v>12095.52379513055</v>
          </cell>
          <cell r="G624">
            <v>11690.390790146543</v>
          </cell>
          <cell r="H624">
            <v>11696.386486882555</v>
          </cell>
          <cell r="I624">
            <v>11667.713720024523</v>
          </cell>
          <cell r="J624">
            <v>11500.351660200173</v>
          </cell>
          <cell r="K624">
            <v>11540.584120939737</v>
          </cell>
          <cell r="L624">
            <v>11397.231927990752</v>
          </cell>
          <cell r="M624">
            <v>11350.317723958557</v>
          </cell>
          <cell r="N624">
            <v>11429.501790917169</v>
          </cell>
          <cell r="O624">
            <v>11491.383030623994</v>
          </cell>
          <cell r="P624">
            <v>11262.300053541241</v>
          </cell>
          <cell r="Q624">
            <v>727.04412830494709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-73346.681027070939</v>
          </cell>
          <cell r="B625">
            <v>12180.00862512015</v>
          </cell>
          <cell r="C625">
            <v>13301.208075871402</v>
          </cell>
          <cell r="D625">
            <v>12923.017352176117</v>
          </cell>
          <cell r="E625">
            <v>12630.170803302481</v>
          </cell>
          <cell r="F625">
            <v>12336.103720922489</v>
          </cell>
          <cell r="G625">
            <v>12077.226267632315</v>
          </cell>
          <cell r="H625">
            <v>12000.544559175809</v>
          </cell>
          <cell r="I625">
            <v>11977.537570710389</v>
          </cell>
          <cell r="J625">
            <v>11853.007725514588</v>
          </cell>
          <cell r="K625">
            <v>11799.142611455156</v>
          </cell>
          <cell r="L625">
            <v>11792.799513188358</v>
          </cell>
          <cell r="M625">
            <v>11669.205375317832</v>
          </cell>
          <cell r="N625">
            <v>11635.368159052538</v>
          </cell>
          <cell r="O625">
            <v>11701.175695251419</v>
          </cell>
          <cell r="P625">
            <v>11573.603695215574</v>
          </cell>
          <cell r="Q625">
            <v>841.25709270809273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-66394.728164074346</v>
          </cell>
          <cell r="B626">
            <v>11990.95746650291</v>
          </cell>
          <cell r="C626">
            <v>12957.82545204877</v>
          </cell>
          <cell r="D626">
            <v>12667.509931426375</v>
          </cell>
          <cell r="E626">
            <v>12409.274987266372</v>
          </cell>
          <cell r="F626">
            <v>12107.058940254774</v>
          </cell>
          <cell r="G626">
            <v>11910.910127087751</v>
          </cell>
          <cell r="H626">
            <v>11796.434393252805</v>
          </cell>
          <cell r="I626">
            <v>11765.153782525978</v>
          </cell>
          <cell r="J626">
            <v>11712.018331379157</v>
          </cell>
          <cell r="K626">
            <v>11615.011880600954</v>
          </cell>
          <cell r="L626">
            <v>11569.556096008972</v>
          </cell>
          <cell r="M626">
            <v>11560.367010344769</v>
          </cell>
          <cell r="N626">
            <v>11494.234526288517</v>
          </cell>
          <cell r="O626">
            <v>11547.754161563627</v>
          </cell>
          <cell r="P626">
            <v>11396.446351181181</v>
          </cell>
          <cell r="Q626">
            <v>761.52097415066703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-65133.304194367163</v>
          </cell>
          <cell r="B627">
            <v>11926.629226887864</v>
          </cell>
          <cell r="C627">
            <v>12902.096114697499</v>
          </cell>
          <cell r="D627">
            <v>12705.311413183488</v>
          </cell>
          <cell r="E627">
            <v>12319.355543359336</v>
          </cell>
          <cell r="F627">
            <v>12030.672940304219</v>
          </cell>
          <cell r="G627">
            <v>11743.001122370926</v>
          </cell>
          <cell r="H627">
            <v>11893.82709350215</v>
          </cell>
          <cell r="I627">
            <v>11666.457201376885</v>
          </cell>
          <cell r="J627">
            <v>11794.606165845915</v>
          </cell>
          <cell r="K627">
            <v>11719.266405174563</v>
          </cell>
          <cell r="L627">
            <v>11670.899293477167</v>
          </cell>
          <cell r="M627">
            <v>11558.922491615045</v>
          </cell>
          <cell r="N627">
            <v>11378.550096944962</v>
          </cell>
          <cell r="O627">
            <v>11455.910853711133</v>
          </cell>
          <cell r="P627">
            <v>11196.522229800496</v>
          </cell>
          <cell r="Q627">
            <v>747.0529457877135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-66751.051981910627</v>
          </cell>
          <cell r="B628">
            <v>12087.378333208722</v>
          </cell>
          <cell r="C628">
            <v>13115.197328704078</v>
          </cell>
          <cell r="D628">
            <v>12685.979770957343</v>
          </cell>
          <cell r="E628">
            <v>12436.535920947899</v>
          </cell>
          <cell r="F628">
            <v>12062.081864608172</v>
          </cell>
          <cell r="G628">
            <v>11883.32871547974</v>
          </cell>
          <cell r="H628">
            <v>11877.400342412391</v>
          </cell>
          <cell r="I628">
            <v>11724.15231263221</v>
          </cell>
          <cell r="J628">
            <v>11920.145222556443</v>
          </cell>
          <cell r="K628">
            <v>11579.728102901503</v>
          </cell>
          <cell r="L628">
            <v>11522.71760615307</v>
          </cell>
          <cell r="M628">
            <v>11527.677338036843</v>
          </cell>
          <cell r="N628">
            <v>11555.758351109504</v>
          </cell>
          <cell r="O628">
            <v>11439.941768129767</v>
          </cell>
          <cell r="P628">
            <v>11389.952406520792</v>
          </cell>
          <cell r="Q628">
            <v>765.60786581172204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-75410.216015302678</v>
          </cell>
          <cell r="B629">
            <v>12209.468046380905</v>
          </cell>
          <cell r="C629">
            <v>13236.386249381632</v>
          </cell>
          <cell r="D629">
            <v>12886.958671953565</v>
          </cell>
          <cell r="E629">
            <v>12631.568619625672</v>
          </cell>
          <cell r="F629">
            <v>12384.307739951182</v>
          </cell>
          <cell r="G629">
            <v>12171.6210868506</v>
          </cell>
          <cell r="H629">
            <v>11959.017234598054</v>
          </cell>
          <cell r="I629">
            <v>11994.099619326615</v>
          </cell>
          <cell r="J629">
            <v>11885.335205579733</v>
          </cell>
          <cell r="K629">
            <v>11948.49100310151</v>
          </cell>
          <cell r="L629">
            <v>11810.75369375077</v>
          </cell>
          <cell r="M629">
            <v>11619.263948128988</v>
          </cell>
          <cell r="N629">
            <v>11650.081814995279</v>
          </cell>
          <cell r="O629">
            <v>11574.011990794603</v>
          </cell>
          <cell r="P629">
            <v>11499.165208299688</v>
          </cell>
          <cell r="Q629">
            <v>864.92501360911547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-69154.511485488401</v>
          </cell>
          <cell r="B630">
            <v>11952.178268285243</v>
          </cell>
          <cell r="C630">
            <v>13217.011627452837</v>
          </cell>
          <cell r="D630">
            <v>12794.904841025033</v>
          </cell>
          <cell r="E630">
            <v>12460.676079758217</v>
          </cell>
          <cell r="F630">
            <v>12241.605220461781</v>
          </cell>
          <cell r="G630">
            <v>12050.754357161444</v>
          </cell>
          <cell r="H630">
            <v>11842.961208077537</v>
          </cell>
          <cell r="I630">
            <v>11705.075047463077</v>
          </cell>
          <cell r="J630">
            <v>11754.650818767856</v>
          </cell>
          <cell r="K630">
            <v>11699.950868762166</v>
          </cell>
          <cell r="L630">
            <v>11615.368836695478</v>
          </cell>
          <cell r="M630">
            <v>11564.685506260572</v>
          </cell>
          <cell r="N630">
            <v>11664.72732602973</v>
          </cell>
          <cell r="O630">
            <v>11459.773262388655</v>
          </cell>
          <cell r="P630">
            <v>11447.422156623546</v>
          </cell>
          <cell r="Q630">
            <v>793.17458493395759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-71161.618984770786</v>
          </cell>
          <cell r="B631">
            <v>11980.947764481367</v>
          </cell>
          <cell r="C631">
            <v>13133.32810714394</v>
          </cell>
          <cell r="D631">
            <v>12981.920532793079</v>
          </cell>
          <cell r="E631">
            <v>12459.892981952962</v>
          </cell>
          <cell r="F631">
            <v>12329.605385804214</v>
          </cell>
          <cell r="G631">
            <v>12032.381972229294</v>
          </cell>
          <cell r="H631">
            <v>11804.251359520418</v>
          </cell>
          <cell r="I631">
            <v>11870.410298679202</v>
          </cell>
          <cell r="J631">
            <v>11818.689035120227</v>
          </cell>
          <cell r="K631">
            <v>11730.136410162704</v>
          </cell>
          <cell r="L631">
            <v>11648.937012050847</v>
          </cell>
          <cell r="M631">
            <v>11531.607949714569</v>
          </cell>
          <cell r="N631">
            <v>11521.841853539734</v>
          </cell>
          <cell r="O631">
            <v>11326.036483739605</v>
          </cell>
          <cell r="P631">
            <v>11628.281572287102</v>
          </cell>
          <cell r="Q631">
            <v>816.19530510772699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-74459.241410521441</v>
          </cell>
          <cell r="B632">
            <v>12085.620491398187</v>
          </cell>
          <cell r="C632">
            <v>13217.778043916918</v>
          </cell>
          <cell r="D632">
            <v>12908.4885596285</v>
          </cell>
          <cell r="E632">
            <v>12645.407781395465</v>
          </cell>
          <cell r="F632">
            <v>12293.431174596699</v>
          </cell>
          <cell r="G632">
            <v>12060.061804373676</v>
          </cell>
          <cell r="H632">
            <v>11928.839966322281</v>
          </cell>
          <cell r="I632">
            <v>11822.483787474172</v>
          </cell>
          <cell r="J632">
            <v>11770.424516686793</v>
          </cell>
          <cell r="K632">
            <v>11918.595305978528</v>
          </cell>
          <cell r="L632">
            <v>11743.729132161194</v>
          </cell>
          <cell r="M632">
            <v>11622.672673016812</v>
          </cell>
          <cell r="N632">
            <v>11569.996560188491</v>
          </cell>
          <cell r="O632">
            <v>11514.560437649678</v>
          </cell>
          <cell r="P632">
            <v>11668.97812448201</v>
          </cell>
          <cell r="Q632">
            <v>854.01771528211668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-75556.19224140243</v>
          </cell>
          <cell r="B633">
            <v>12145.389043097435</v>
          </cell>
          <cell r="C633">
            <v>13438.195299275001</v>
          </cell>
          <cell r="D633">
            <v>12907.229350465088</v>
          </cell>
          <cell r="E633">
            <v>12660.291068061728</v>
          </cell>
          <cell r="F633">
            <v>12531.83807218634</v>
          </cell>
          <cell r="G633">
            <v>12095.056038357354</v>
          </cell>
          <cell r="H633">
            <v>11896.234316901315</v>
          </cell>
          <cell r="I633">
            <v>11901.69157644366</v>
          </cell>
          <cell r="J633">
            <v>11862.926908581732</v>
          </cell>
          <cell r="K633">
            <v>11714.054609899409</v>
          </cell>
          <cell r="L633">
            <v>11809.16513886294</v>
          </cell>
          <cell r="M633">
            <v>11739.458912964361</v>
          </cell>
          <cell r="N633">
            <v>11630.400829169466</v>
          </cell>
          <cell r="O633">
            <v>11666.520670981903</v>
          </cell>
          <cell r="P633">
            <v>11647.525617663297</v>
          </cell>
          <cell r="Q633">
            <v>866.59930253198922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-71726.880251116527</v>
          </cell>
          <cell r="B634">
            <v>12124.19304795565</v>
          </cell>
          <cell r="C634">
            <v>13115.789404462206</v>
          </cell>
          <cell r="D634">
            <v>12930.933710611029</v>
          </cell>
          <cell r="E634">
            <v>12524.300963599122</v>
          </cell>
          <cell r="F634">
            <v>12349.66022127322</v>
          </cell>
          <cell r="G634">
            <v>11972.135835673369</v>
          </cell>
          <cell r="H634">
            <v>11939.703002478529</v>
          </cell>
          <cell r="I634">
            <v>11805.208648020622</v>
          </cell>
          <cell r="J634">
            <v>11832.738482080866</v>
          </cell>
          <cell r="K634">
            <v>11792.266485060001</v>
          </cell>
          <cell r="L634">
            <v>11624.236606883496</v>
          </cell>
          <cell r="M634">
            <v>11652.85681630529</v>
          </cell>
          <cell r="N634">
            <v>11628.648538412235</v>
          </cell>
          <cell r="O634">
            <v>11599.64856460673</v>
          </cell>
          <cell r="P634">
            <v>11379.275417578097</v>
          </cell>
          <cell r="Q634">
            <v>822.67862572820604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-61928.205039952052</v>
          </cell>
          <cell r="B635">
            <v>11882.664463443314</v>
          </cell>
          <cell r="C635">
            <v>12767.470701847804</v>
          </cell>
          <cell r="D635">
            <v>12670.435757462084</v>
          </cell>
          <cell r="E635">
            <v>12353.161735681642</v>
          </cell>
          <cell r="F635">
            <v>12160.194396311763</v>
          </cell>
          <cell r="G635">
            <v>11946.0047041822</v>
          </cell>
          <cell r="H635">
            <v>11657.821621409552</v>
          </cell>
          <cell r="I635">
            <v>11700.953213635432</v>
          </cell>
          <cell r="J635">
            <v>11580.067444002194</v>
          </cell>
          <cell r="K635">
            <v>11494.522657040654</v>
          </cell>
          <cell r="L635">
            <v>11457.247419776839</v>
          </cell>
          <cell r="M635">
            <v>11347.034849450158</v>
          </cell>
          <cell r="N635">
            <v>11436.199847624704</v>
          </cell>
          <cell r="O635">
            <v>11329.723211965204</v>
          </cell>
          <cell r="P635">
            <v>11249.440003190755</v>
          </cell>
          <cell r="Q635">
            <v>710.29174052623398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-71627.382243772692</v>
          </cell>
          <cell r="B636">
            <v>11983.22686520674</v>
          </cell>
          <cell r="C636">
            <v>13187.088462133386</v>
          </cell>
          <cell r="D636">
            <v>12991.042668082157</v>
          </cell>
          <cell r="E636">
            <v>12535.074819895464</v>
          </cell>
          <cell r="F636">
            <v>12278.520756098242</v>
          </cell>
          <cell r="G636">
            <v>12053.584042509967</v>
          </cell>
          <cell r="H636">
            <v>11986.237837626781</v>
          </cell>
          <cell r="I636">
            <v>11849.687486758921</v>
          </cell>
          <cell r="J636">
            <v>11884.271143181539</v>
          </cell>
          <cell r="K636">
            <v>11752.727008821035</v>
          </cell>
          <cell r="L636">
            <v>11679.752848023578</v>
          </cell>
          <cell r="M636">
            <v>11647.424338666275</v>
          </cell>
          <cell r="N636">
            <v>11500.746636742708</v>
          </cell>
          <cell r="O636">
            <v>11503.546095263535</v>
          </cell>
          <cell r="P636">
            <v>11505.337803281453</v>
          </cell>
          <cell r="Q636">
            <v>821.53742338317522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-73428.398435259427</v>
          </cell>
          <cell r="B637">
            <v>12139.08832660133</v>
          </cell>
          <cell r="C637">
            <v>13328.283087512216</v>
          </cell>
          <cell r="D637">
            <v>12924.104038615647</v>
          </cell>
          <cell r="E637">
            <v>12709.80455770047</v>
          </cell>
          <cell r="F637">
            <v>12313.026396222482</v>
          </cell>
          <cell r="G637">
            <v>12195.749493649868</v>
          </cell>
          <cell r="H637">
            <v>11852.174897533274</v>
          </cell>
          <cell r="I637">
            <v>11872.956498165939</v>
          </cell>
          <cell r="J637">
            <v>11936.813962446107</v>
          </cell>
          <cell r="K637">
            <v>11663.685710085587</v>
          </cell>
          <cell r="L637">
            <v>11720.079052060693</v>
          </cell>
          <cell r="M637">
            <v>11654.192911578702</v>
          </cell>
          <cell r="N637">
            <v>11645.596365889975</v>
          </cell>
          <cell r="O637">
            <v>11771.881207152961</v>
          </cell>
          <cell r="P637">
            <v>11579.809840311644</v>
          </cell>
          <cell r="Q637">
            <v>842.19435869305141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-67637.201794365988</v>
          </cell>
          <cell r="B638">
            <v>12017.18628102257</v>
          </cell>
          <cell r="C638">
            <v>12989.416475510345</v>
          </cell>
          <cell r="D638">
            <v>12780.312596728669</v>
          </cell>
          <cell r="E638">
            <v>12473.777663285262</v>
          </cell>
          <cell r="F638">
            <v>12030.337955647348</v>
          </cell>
          <cell r="G638">
            <v>11798.382402576801</v>
          </cell>
          <cell r="H638">
            <v>11691.11555986713</v>
          </cell>
          <cell r="I638">
            <v>11857.377657705394</v>
          </cell>
          <cell r="J638">
            <v>11611.251086607244</v>
          </cell>
          <cell r="K638">
            <v>11628.386595239914</v>
          </cell>
          <cell r="L638">
            <v>11573.500642264187</v>
          </cell>
          <cell r="M638">
            <v>11584.995686250388</v>
          </cell>
          <cell r="N638">
            <v>11678.295766534244</v>
          </cell>
          <cell r="O638">
            <v>11507.503005925226</v>
          </cell>
          <cell r="P638">
            <v>11335.876776968464</v>
          </cell>
          <cell r="Q638">
            <v>775.77164970066008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-68308.720960611812</v>
          </cell>
          <cell r="B639">
            <v>11978.308703727635</v>
          </cell>
          <cell r="C639">
            <v>13046.286028598986</v>
          </cell>
          <cell r="D639">
            <v>12661.230800510424</v>
          </cell>
          <cell r="E639">
            <v>12401.380914165464</v>
          </cell>
          <cell r="F639">
            <v>12267.735916791418</v>
          </cell>
          <cell r="G639">
            <v>11846.941425634432</v>
          </cell>
          <cell r="H639">
            <v>11822.182459528973</v>
          </cell>
          <cell r="I639">
            <v>11742.495991692391</v>
          </cell>
          <cell r="J639">
            <v>11706.120277742242</v>
          </cell>
          <cell r="K639">
            <v>11633.694330796217</v>
          </cell>
          <cell r="L639">
            <v>11613.96867868401</v>
          </cell>
          <cell r="M639">
            <v>11483.298988831093</v>
          </cell>
          <cell r="N639">
            <v>11470.515752379637</v>
          </cell>
          <cell r="O639">
            <v>11447.835728038463</v>
          </cell>
          <cell r="P639">
            <v>11373.677979135056</v>
          </cell>
          <cell r="Q639">
            <v>783.47370592983316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-66569.000496644992</v>
          </cell>
          <cell r="B640">
            <v>12107.051047403877</v>
          </cell>
          <cell r="C640">
            <v>13128.473709850226</v>
          </cell>
          <cell r="D640">
            <v>12642.07480080907</v>
          </cell>
          <cell r="E640">
            <v>12382.659040107432</v>
          </cell>
          <cell r="F640">
            <v>12164.578153892679</v>
          </cell>
          <cell r="G640">
            <v>12058.720870720637</v>
          </cell>
          <cell r="H640">
            <v>11746.816994909124</v>
          </cell>
          <cell r="I640">
            <v>11691.619259882047</v>
          </cell>
          <cell r="J640">
            <v>11714.828409973799</v>
          </cell>
          <cell r="K640">
            <v>11597.350382899354</v>
          </cell>
          <cell r="L640">
            <v>11669.969196299538</v>
          </cell>
          <cell r="M640">
            <v>11574.642769822118</v>
          </cell>
          <cell r="N640">
            <v>11443.379837516841</v>
          </cell>
          <cell r="O640">
            <v>11372.830621003697</v>
          </cell>
          <cell r="P640">
            <v>11498.840605429239</v>
          </cell>
          <cell r="Q640">
            <v>763.51980809631937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-69706.093618621162</v>
          </cell>
          <cell r="B641">
            <v>11977.993474574905</v>
          </cell>
          <cell r="C641">
            <v>13090.895489744773</v>
          </cell>
          <cell r="D641">
            <v>12923.429705011371</v>
          </cell>
          <cell r="E641">
            <v>12547.650685907369</v>
          </cell>
          <cell r="F641">
            <v>12257.386052307449</v>
          </cell>
          <cell r="G641">
            <v>12063.671779505461</v>
          </cell>
          <cell r="H641">
            <v>11927.789443280348</v>
          </cell>
          <cell r="I641">
            <v>11809.195049411233</v>
          </cell>
          <cell r="J641">
            <v>11771.656770297755</v>
          </cell>
          <cell r="K641">
            <v>11747.387623719416</v>
          </cell>
          <cell r="L641">
            <v>11838.968343560977</v>
          </cell>
          <cell r="M641">
            <v>11729.303234355832</v>
          </cell>
          <cell r="N641">
            <v>11538.960938693259</v>
          </cell>
          <cell r="O641">
            <v>11463.662947165618</v>
          </cell>
          <cell r="P641">
            <v>11460.865547251757</v>
          </cell>
          <cell r="Q641">
            <v>799.50101136813714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-68484.129355626239</v>
          </cell>
          <cell r="B642">
            <v>12100.010471456073</v>
          </cell>
          <cell r="C642">
            <v>13085.904372269499</v>
          </cell>
          <cell r="D642">
            <v>12707.385037325595</v>
          </cell>
          <cell r="E642">
            <v>12505.9757342095</v>
          </cell>
          <cell r="F642">
            <v>12127.922861910934</v>
          </cell>
          <cell r="G642">
            <v>11972.118189751822</v>
          </cell>
          <cell r="H642">
            <v>11782.533358479792</v>
          </cell>
          <cell r="I642">
            <v>11786.187620569559</v>
          </cell>
          <cell r="J642">
            <v>11726.601781560097</v>
          </cell>
          <cell r="K642">
            <v>11578.73743894061</v>
          </cell>
          <cell r="L642">
            <v>11629.240064060294</v>
          </cell>
          <cell r="M642">
            <v>11563.851551449538</v>
          </cell>
          <cell r="N642">
            <v>11577.903656756542</v>
          </cell>
          <cell r="O642">
            <v>11549.708454082436</v>
          </cell>
          <cell r="P642">
            <v>11468.707568468613</v>
          </cell>
          <cell r="Q642">
            <v>785.4855700572906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-70416.669882767223</v>
          </cell>
          <cell r="B643">
            <v>12002.422896737153</v>
          </cell>
          <cell r="C643">
            <v>13138.198579140504</v>
          </cell>
          <cell r="D643">
            <v>12791.352231899011</v>
          </cell>
          <cell r="E643">
            <v>12461.826819242769</v>
          </cell>
          <cell r="F643">
            <v>12282.509117974867</v>
          </cell>
          <cell r="G643">
            <v>12081.616453445215</v>
          </cell>
          <cell r="H643">
            <v>11776.502724314894</v>
          </cell>
          <cell r="I643">
            <v>11735.916434071121</v>
          </cell>
          <cell r="J643">
            <v>11814.27672691613</v>
          </cell>
          <cell r="K643">
            <v>11748.284502963605</v>
          </cell>
          <cell r="L643">
            <v>11679.526274742968</v>
          </cell>
          <cell r="M643">
            <v>11567.748420475891</v>
          </cell>
          <cell r="N643">
            <v>11524.105327241808</v>
          </cell>
          <cell r="O643">
            <v>11538.755728571918</v>
          </cell>
          <cell r="P643">
            <v>11490.424658457854</v>
          </cell>
          <cell r="Q643">
            <v>807.65103688738691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-64010.432164599391</v>
          </cell>
          <cell r="B644">
            <v>11902.061321230349</v>
          </cell>
          <cell r="C644">
            <v>12846.262958810959</v>
          </cell>
          <cell r="D644">
            <v>12708.6443588409</v>
          </cell>
          <cell r="E644">
            <v>12364.734735878883</v>
          </cell>
          <cell r="F644">
            <v>12023.926351533555</v>
          </cell>
          <cell r="G644">
            <v>11721.227756166369</v>
          </cell>
          <cell r="H644">
            <v>11808.51203159368</v>
          </cell>
          <cell r="I644">
            <v>11684.357055109638</v>
          </cell>
          <cell r="J644">
            <v>11745.019125983372</v>
          </cell>
          <cell r="K644">
            <v>11580.935302463215</v>
          </cell>
          <cell r="L644">
            <v>11416.297443894304</v>
          </cell>
          <cell r="M644">
            <v>11481.742232015637</v>
          </cell>
          <cell r="N644">
            <v>11500.456810564268</v>
          </cell>
          <cell r="O644">
            <v>11299.421769655153</v>
          </cell>
          <cell r="P644">
            <v>11542.256730431458</v>
          </cell>
          <cell r="Q644">
            <v>734.17405275508906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-67310.349359340194</v>
          </cell>
          <cell r="B645">
            <v>11926.937512489596</v>
          </cell>
          <cell r="C645">
            <v>12941.389179936083</v>
          </cell>
          <cell r="D645">
            <v>12724.27765591531</v>
          </cell>
          <cell r="E645">
            <v>12345.223606658634</v>
          </cell>
          <cell r="F645">
            <v>12071.233474681634</v>
          </cell>
          <cell r="G645">
            <v>11936.729116623465</v>
          </cell>
          <cell r="H645">
            <v>11844.137762606813</v>
          </cell>
          <cell r="I645">
            <v>11755.82157853577</v>
          </cell>
          <cell r="J645">
            <v>11696.648042175308</v>
          </cell>
          <cell r="K645">
            <v>11767.454631546003</v>
          </cell>
          <cell r="L645">
            <v>11578.673743061408</v>
          </cell>
          <cell r="M645">
            <v>11625.304966076554</v>
          </cell>
          <cell r="N645">
            <v>11628.382562785942</v>
          </cell>
          <cell r="O645">
            <v>11410.813726752987</v>
          </cell>
          <cell r="P645">
            <v>11322.49268628372</v>
          </cell>
          <cell r="Q645">
            <v>772.02278301188824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-62968.48761368938</v>
          </cell>
          <cell r="B646">
            <v>11887.635966699614</v>
          </cell>
          <cell r="C646">
            <v>12879.659834655786</v>
          </cell>
          <cell r="D646">
            <v>12758.930449911011</v>
          </cell>
          <cell r="E646">
            <v>12318.759963190379</v>
          </cell>
          <cell r="F646">
            <v>12060.062930900058</v>
          </cell>
          <cell r="G646">
            <v>11767.284577246442</v>
          </cell>
          <cell r="H646">
            <v>11657.435034128659</v>
          </cell>
          <cell r="I646">
            <v>11798.987325478032</v>
          </cell>
          <cell r="J646">
            <v>11626.430960331616</v>
          </cell>
          <cell r="K646">
            <v>11592.873456349527</v>
          </cell>
          <cell r="L646">
            <v>11455.484270418039</v>
          </cell>
          <cell r="M646">
            <v>11403.407435971287</v>
          </cell>
          <cell r="N646">
            <v>11344.292589776946</v>
          </cell>
          <cell r="O646">
            <v>11291.188843402908</v>
          </cell>
          <cell r="P646">
            <v>11226.27132249788</v>
          </cell>
          <cell r="Q646">
            <v>722.22336553397167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-74566.648822206364</v>
          </cell>
          <cell r="B647">
            <v>12279.347027718006</v>
          </cell>
          <cell r="C647">
            <v>13373.331733364423</v>
          </cell>
          <cell r="D647">
            <v>12935.942431901756</v>
          </cell>
          <cell r="E647">
            <v>12642.173487650338</v>
          </cell>
          <cell r="F647">
            <v>12619.460835086447</v>
          </cell>
          <cell r="G647">
            <v>12130.431923733602</v>
          </cell>
          <cell r="H647">
            <v>12099.3646679993</v>
          </cell>
          <cell r="I647">
            <v>12031.350277654077</v>
          </cell>
          <cell r="J647">
            <v>11841.051287155842</v>
          </cell>
          <cell r="K647">
            <v>11921.56027731255</v>
          </cell>
          <cell r="L647">
            <v>11765.175286112539</v>
          </cell>
          <cell r="M647">
            <v>11709.345045804084</v>
          </cell>
          <cell r="N647">
            <v>11698.204538185684</v>
          </cell>
          <cell r="O647">
            <v>11704.058853195147</v>
          </cell>
          <cell r="P647">
            <v>11539.981669224358</v>
          </cell>
          <cell r="Q647">
            <v>855.24963533117807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-63297.260824785226</v>
          </cell>
          <cell r="B648">
            <v>11855.118613103514</v>
          </cell>
          <cell r="C648">
            <v>12928.477803434922</v>
          </cell>
          <cell r="D648">
            <v>12554.732526054811</v>
          </cell>
          <cell r="E648">
            <v>12355.564789662683</v>
          </cell>
          <cell r="F648">
            <v>12107.766727043028</v>
          </cell>
          <cell r="G648">
            <v>11867.113825977129</v>
          </cell>
          <cell r="H648">
            <v>11630.659990190386</v>
          </cell>
          <cell r="I648">
            <v>11667.31742632613</v>
          </cell>
          <cell r="J648">
            <v>11741.603282396143</v>
          </cell>
          <cell r="K648">
            <v>11679.302141447806</v>
          </cell>
          <cell r="L648">
            <v>11379.539101315957</v>
          </cell>
          <cell r="M648">
            <v>11281.412837331951</v>
          </cell>
          <cell r="N648">
            <v>11500.527584932785</v>
          </cell>
          <cell r="O648">
            <v>11335.625476725952</v>
          </cell>
          <cell r="P648">
            <v>11566.678374494337</v>
          </cell>
          <cell r="Q648">
            <v>725.99426275595658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-72444.633202834346</v>
          </cell>
          <cell r="B649">
            <v>12192.707350800589</v>
          </cell>
          <cell r="C649">
            <v>13268.135784635666</v>
          </cell>
          <cell r="D649">
            <v>12832.539479628402</v>
          </cell>
          <cell r="E649">
            <v>12611.881292699774</v>
          </cell>
          <cell r="F649">
            <v>12310.746288255903</v>
          </cell>
          <cell r="G649">
            <v>12030.96913181136</v>
          </cell>
          <cell r="H649">
            <v>11907.131123280902</v>
          </cell>
          <cell r="I649">
            <v>11903.909665326382</v>
          </cell>
          <cell r="J649">
            <v>11874.21511156622</v>
          </cell>
          <cell r="K649">
            <v>11791.894582988156</v>
          </cell>
          <cell r="L649">
            <v>11885.915756090857</v>
          </cell>
          <cell r="M649">
            <v>11661.799134466592</v>
          </cell>
          <cell r="N649">
            <v>11675.423068907654</v>
          </cell>
          <cell r="O649">
            <v>11725.044115456782</v>
          </cell>
          <cell r="P649">
            <v>11422.955366751317</v>
          </cell>
          <cell r="Q649">
            <v>830.91096498322872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-65007.814127601596</v>
          </cell>
          <cell r="B650">
            <v>12082.535325485384</v>
          </cell>
          <cell r="C650">
            <v>13187.927561523578</v>
          </cell>
          <cell r="D650">
            <v>12619.712610080991</v>
          </cell>
          <cell r="E650">
            <v>12276.354560895543</v>
          </cell>
          <cell r="F650">
            <v>12028.943985234193</v>
          </cell>
          <cell r="G650">
            <v>11866.543585606192</v>
          </cell>
          <cell r="H650">
            <v>11717.615212934954</v>
          </cell>
          <cell r="I650">
            <v>11704.811874878149</v>
          </cell>
          <cell r="J650">
            <v>11665.4597761451</v>
          </cell>
          <cell r="K650">
            <v>11618.684981085684</v>
          </cell>
          <cell r="L650">
            <v>11687.52873661647</v>
          </cell>
          <cell r="M650">
            <v>11616.133700652348</v>
          </cell>
          <cell r="N650">
            <v>11417.266978528871</v>
          </cell>
          <cell r="O650">
            <v>11439.896793094695</v>
          </cell>
          <cell r="P650">
            <v>11319.389533664234</v>
          </cell>
          <cell r="Q650">
            <v>745.61362491793921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-65887.360191851563</v>
          </cell>
          <cell r="B651">
            <v>12000.543449320081</v>
          </cell>
          <cell r="C651">
            <v>12945.210518436048</v>
          </cell>
          <cell r="D651">
            <v>12569.642510588756</v>
          </cell>
          <cell r="E651">
            <v>12424.359917997321</v>
          </cell>
          <cell r="F651">
            <v>12125.306575059891</v>
          </cell>
          <cell r="G651">
            <v>11752.785104778866</v>
          </cell>
          <cell r="H651">
            <v>11841.871222041627</v>
          </cell>
          <cell r="I651">
            <v>11666.443250107881</v>
          </cell>
          <cell r="J651">
            <v>11747.005328293579</v>
          </cell>
          <cell r="K651">
            <v>11583.138740239418</v>
          </cell>
          <cell r="L651">
            <v>11403.9333146588</v>
          </cell>
          <cell r="M651">
            <v>11464.318074470862</v>
          </cell>
          <cell r="N651">
            <v>11329.56599295961</v>
          </cell>
          <cell r="O651">
            <v>11460.18148779367</v>
          </cell>
          <cell r="P651">
            <v>11411.588955695515</v>
          </cell>
          <cell r="Q651">
            <v>755.70166645646054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-75489.063107282418</v>
          </cell>
          <cell r="B652">
            <v>12313.997233655982</v>
          </cell>
          <cell r="C652">
            <v>13446.176120940505</v>
          </cell>
          <cell r="D652">
            <v>12880.899515622674</v>
          </cell>
          <cell r="E652">
            <v>12696.702583016959</v>
          </cell>
          <cell r="F652">
            <v>12342.205131219842</v>
          </cell>
          <cell r="G652">
            <v>12000.808892402551</v>
          </cell>
          <cell r="H652">
            <v>11905.203557757839</v>
          </cell>
          <cell r="I652">
            <v>11893.963310404923</v>
          </cell>
          <cell r="J652">
            <v>11977.029015865826</v>
          </cell>
          <cell r="K652">
            <v>11709.839565921988</v>
          </cell>
          <cell r="L652">
            <v>11937.186742839511</v>
          </cell>
          <cell r="M652">
            <v>11610.408403942398</v>
          </cell>
          <cell r="N652">
            <v>11692.239086584177</v>
          </cell>
          <cell r="O652">
            <v>11594.969415983884</v>
          </cell>
          <cell r="P652">
            <v>11718.108101469523</v>
          </cell>
          <cell r="Q652">
            <v>865.82935821528633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-74629.562526601178</v>
          </cell>
          <cell r="B653">
            <v>12229.533019032004</v>
          </cell>
          <cell r="C653">
            <v>13232.621318490343</v>
          </cell>
          <cell r="D653">
            <v>12860.339717874242</v>
          </cell>
          <cell r="E653">
            <v>12645.280389461255</v>
          </cell>
          <cell r="F653">
            <v>12382.117916890085</v>
          </cell>
          <cell r="G653">
            <v>11963.801021711894</v>
          </cell>
          <cell r="H653">
            <v>12137.179062261621</v>
          </cell>
          <cell r="I653">
            <v>11916.601757119208</v>
          </cell>
          <cell r="J653">
            <v>11885.119326660191</v>
          </cell>
          <cell r="K653">
            <v>11855.995974354137</v>
          </cell>
          <cell r="L653">
            <v>11805.435000051164</v>
          </cell>
          <cell r="M653">
            <v>11827.65977393864</v>
          </cell>
          <cell r="N653">
            <v>11616.591007415505</v>
          </cell>
          <cell r="O653">
            <v>11790.678459686247</v>
          </cell>
          <cell r="P653">
            <v>11629.379553202025</v>
          </cell>
          <cell r="Q653">
            <v>855.97123035510481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-64577.128589049506</v>
          </cell>
          <cell r="B654">
            <v>12192.533325888642</v>
          </cell>
          <cell r="C654">
            <v>12891.028415038769</v>
          </cell>
          <cell r="D654">
            <v>12571.08440739405</v>
          </cell>
          <cell r="E654">
            <v>12386.501417962834</v>
          </cell>
          <cell r="F654">
            <v>11926.162036698446</v>
          </cell>
          <cell r="G654">
            <v>11756.2859016002</v>
          </cell>
          <cell r="H654">
            <v>11736.143891859159</v>
          </cell>
          <cell r="I654">
            <v>11783.405286110879</v>
          </cell>
          <cell r="J654">
            <v>11678.597246570807</v>
          </cell>
          <cell r="K654">
            <v>11532.925665625506</v>
          </cell>
          <cell r="L654">
            <v>11538.562984681757</v>
          </cell>
          <cell r="M654">
            <v>11526.682153230813</v>
          </cell>
          <cell r="N654">
            <v>11400.598274142078</v>
          </cell>
          <cell r="O654">
            <v>11417.844741590812</v>
          </cell>
          <cell r="P654">
            <v>11278.341468178558</v>
          </cell>
          <cell r="Q654">
            <v>740.67383406496208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-68707.873183073418</v>
          </cell>
          <cell r="B655">
            <v>12063.37789444901</v>
          </cell>
          <cell r="C655">
            <v>12995.439652503652</v>
          </cell>
          <cell r="D655">
            <v>12881.757015381982</v>
          </cell>
          <cell r="E655">
            <v>12619.495468293751</v>
          </cell>
          <cell r="F655">
            <v>12231.450246482884</v>
          </cell>
          <cell r="G655">
            <v>11986.165780327943</v>
          </cell>
          <cell r="H655">
            <v>11797.281878555052</v>
          </cell>
          <cell r="I655">
            <v>11906.351952228331</v>
          </cell>
          <cell r="J655">
            <v>11839.341448458215</v>
          </cell>
          <cell r="K655">
            <v>11623.717039507781</v>
          </cell>
          <cell r="L655">
            <v>11632.224029051958</v>
          </cell>
          <cell r="M655">
            <v>11602.776912023179</v>
          </cell>
          <cell r="N655">
            <v>11467.323674037558</v>
          </cell>
          <cell r="O655">
            <v>11452.91817472151</v>
          </cell>
          <cell r="P655">
            <v>11391.129047479575</v>
          </cell>
          <cell r="Q655">
            <v>788.05182226057877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-69262.48658879775</v>
          </cell>
          <cell r="B656">
            <v>12167.094205457026</v>
          </cell>
          <cell r="C656">
            <v>13051.261603645753</v>
          </cell>
          <cell r="D656">
            <v>12716.053129968954</v>
          </cell>
          <cell r="E656">
            <v>12559.86635302108</v>
          </cell>
          <cell r="F656">
            <v>12217.346934251196</v>
          </cell>
          <cell r="G656">
            <v>12024.693196412314</v>
          </cell>
          <cell r="H656">
            <v>11772.551571163065</v>
          </cell>
          <cell r="I656">
            <v>11828.921709069555</v>
          </cell>
          <cell r="J656">
            <v>11890.04355306389</v>
          </cell>
          <cell r="K656">
            <v>11772.867367115727</v>
          </cell>
          <cell r="L656">
            <v>11603.48112800136</v>
          </cell>
          <cell r="M656">
            <v>11603.239141816503</v>
          </cell>
          <cell r="N656">
            <v>11656.182842063583</v>
          </cell>
          <cell r="O656">
            <v>11508.499095591276</v>
          </cell>
          <cell r="P656">
            <v>11413.088641228835</v>
          </cell>
          <cell r="Q656">
            <v>794.41301617887461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-71415.758483212325</v>
          </cell>
          <cell r="B657">
            <v>12162.957690958077</v>
          </cell>
          <cell r="C657">
            <v>13247.687501991164</v>
          </cell>
          <cell r="D657">
            <v>12895.979663796777</v>
          </cell>
          <cell r="E657">
            <v>12537.189000191109</v>
          </cell>
          <cell r="F657">
            <v>12170.406365655845</v>
          </cell>
          <cell r="G657">
            <v>11913.726862102782</v>
          </cell>
          <cell r="H657">
            <v>11801.685872404552</v>
          </cell>
          <cell r="I657">
            <v>11967.502270001269</v>
          </cell>
          <cell r="J657">
            <v>11888.349406497695</v>
          </cell>
          <cell r="K657">
            <v>11869.261409348317</v>
          </cell>
          <cell r="L657">
            <v>11673.225579574861</v>
          </cell>
          <cell r="M657">
            <v>11723.813438090341</v>
          </cell>
          <cell r="N657">
            <v>11569.888767908038</v>
          </cell>
          <cell r="O657">
            <v>11467.607145871072</v>
          </cell>
          <cell r="P657">
            <v>11532.76270203049</v>
          </cell>
          <cell r="Q657">
            <v>819.11018349905191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-65801.791351159016</v>
          </cell>
          <cell r="B658">
            <v>11937.725746653523</v>
          </cell>
          <cell r="C658">
            <v>12902.317010353476</v>
          </cell>
          <cell r="D658">
            <v>12572.72079556586</v>
          </cell>
          <cell r="E658">
            <v>12344.826896017887</v>
          </cell>
          <cell r="F658">
            <v>12208.860555018464</v>
          </cell>
          <cell r="G658">
            <v>11827.863229461442</v>
          </cell>
          <cell r="H658">
            <v>11690.968036615577</v>
          </cell>
          <cell r="I658">
            <v>11610.292726406971</v>
          </cell>
          <cell r="J658">
            <v>11636.560541829327</v>
          </cell>
          <cell r="K658">
            <v>11572.400680746086</v>
          </cell>
          <cell r="L658">
            <v>11629.023447732798</v>
          </cell>
          <cell r="M658">
            <v>11369.377650910967</v>
          </cell>
          <cell r="N658">
            <v>11477.830780036875</v>
          </cell>
          <cell r="O658">
            <v>11499.114921418746</v>
          </cell>
          <cell r="P658">
            <v>11485.128830011156</v>
          </cell>
          <cell r="Q658">
            <v>754.72022608125337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-74542.047548956252</v>
          </cell>
          <cell r="B659">
            <v>12139.823887734747</v>
          </cell>
          <cell r="C659">
            <v>13374.633237533861</v>
          </cell>
          <cell r="D659">
            <v>12990.864037555555</v>
          </cell>
          <cell r="E659">
            <v>12561.469067248985</v>
          </cell>
          <cell r="F659">
            <v>12327.1399500917</v>
          </cell>
          <cell r="G659">
            <v>12080.293108938229</v>
          </cell>
          <cell r="H659">
            <v>12046.642501481452</v>
          </cell>
          <cell r="I659">
            <v>11942.895598704803</v>
          </cell>
          <cell r="J659">
            <v>11835.438033950379</v>
          </cell>
          <cell r="K659">
            <v>11776.728070525729</v>
          </cell>
          <cell r="L659">
            <v>11767.810635580354</v>
          </cell>
          <cell r="M659">
            <v>11633.373649229241</v>
          </cell>
          <cell r="N659">
            <v>11751.968390396043</v>
          </cell>
          <cell r="O659">
            <v>11584.810125831795</v>
          </cell>
          <cell r="P659">
            <v>11484.700209492859</v>
          </cell>
          <cell r="Q659">
            <v>854.9674685675086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-63538.003984996118</v>
          </cell>
          <cell r="B660">
            <v>11894.09724132462</v>
          </cell>
          <cell r="C660">
            <v>12864.522241073511</v>
          </cell>
          <cell r="D660">
            <v>12603.563656002629</v>
          </cell>
          <cell r="E660">
            <v>12314.417552376086</v>
          </cell>
          <cell r="F660">
            <v>12128.212157682698</v>
          </cell>
          <cell r="G660">
            <v>11760.548143953793</v>
          </cell>
          <cell r="H660">
            <v>11611.631702158013</v>
          </cell>
          <cell r="I660">
            <v>11640.587168690738</v>
          </cell>
          <cell r="J660">
            <v>11621.627162805951</v>
          </cell>
          <cell r="K660">
            <v>11429.766506561287</v>
          </cell>
          <cell r="L660">
            <v>11513.887816533708</v>
          </cell>
          <cell r="M660">
            <v>11470.448819265639</v>
          </cell>
          <cell r="N660">
            <v>11294.835929354897</v>
          </cell>
          <cell r="O660">
            <v>11464.140928878653</v>
          </cell>
          <cell r="P660">
            <v>11286.814374597281</v>
          </cell>
          <cell r="Q660">
            <v>728.75549050631139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-75071.887537553863</v>
          </cell>
          <cell r="B661">
            <v>12214.440134477441</v>
          </cell>
          <cell r="C661">
            <v>13338.59008971716</v>
          </cell>
          <cell r="D661">
            <v>12911.182998171091</v>
          </cell>
          <cell r="E661">
            <v>12670.650760125061</v>
          </cell>
          <cell r="F661">
            <v>12299.083499149912</v>
          </cell>
          <cell r="G661">
            <v>12240.910214363546</v>
          </cell>
          <cell r="H661">
            <v>12009.914003477068</v>
          </cell>
          <cell r="I661">
            <v>12003.490081705728</v>
          </cell>
          <cell r="J661">
            <v>11947.890110637445</v>
          </cell>
          <cell r="K661">
            <v>11784.703939622552</v>
          </cell>
          <cell r="L661">
            <v>11797.245336009008</v>
          </cell>
          <cell r="M661">
            <v>11685.40866672467</v>
          </cell>
          <cell r="N661">
            <v>11741.869518107473</v>
          </cell>
          <cell r="O661">
            <v>11533.84911655245</v>
          </cell>
          <cell r="P661">
            <v>11572.760048473163</v>
          </cell>
          <cell r="Q661">
            <v>861.04452130072764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-73676.64166312509</v>
          </cell>
          <cell r="B662">
            <v>12020.070185459261</v>
          </cell>
          <cell r="C662">
            <v>13220.184153213006</v>
          </cell>
          <cell r="D662">
            <v>12822.649896273475</v>
          </cell>
          <cell r="E662">
            <v>12644.499852424049</v>
          </cell>
          <cell r="F662">
            <v>12351.93339021326</v>
          </cell>
          <cell r="G662">
            <v>12093.343276178586</v>
          </cell>
          <cell r="H662">
            <v>11828.994559046969</v>
          </cell>
          <cell r="I662">
            <v>11848.922585063265</v>
          </cell>
          <cell r="J662">
            <v>11870.996932000904</v>
          </cell>
          <cell r="K662">
            <v>11883.066947154111</v>
          </cell>
          <cell r="L662">
            <v>11715.37110117185</v>
          </cell>
          <cell r="M662">
            <v>11566.623629426154</v>
          </cell>
          <cell r="N662">
            <v>11634.448887852159</v>
          </cell>
          <cell r="O662">
            <v>11553.788859690689</v>
          </cell>
          <cell r="P662">
            <v>11687.309298668119</v>
          </cell>
          <cell r="Q662">
            <v>845.04160921937955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-72379.917543036834</v>
          </cell>
          <cell r="B663">
            <v>12129.662101828857</v>
          </cell>
          <cell r="C663">
            <v>13183.733700016666</v>
          </cell>
          <cell r="D663">
            <v>12785.7504336493</v>
          </cell>
          <cell r="E663">
            <v>12588.053782813382</v>
          </cell>
          <cell r="F663">
            <v>12399.843025007456</v>
          </cell>
          <cell r="G663">
            <v>12082.916893179983</v>
          </cell>
          <cell r="H663">
            <v>11903.340706515824</v>
          </cell>
          <cell r="I663">
            <v>11930.712403177866</v>
          </cell>
          <cell r="J663">
            <v>11897.400838267882</v>
          </cell>
          <cell r="K663">
            <v>11904.825016476152</v>
          </cell>
          <cell r="L663">
            <v>11599.072681398717</v>
          </cell>
          <cell r="M663">
            <v>11652.273924648092</v>
          </cell>
          <cell r="N663">
            <v>11572.618453949402</v>
          </cell>
          <cell r="O663">
            <v>11549.509692132349</v>
          </cell>
          <cell r="P663">
            <v>11611.669295336756</v>
          </cell>
          <cell r="Q663">
            <v>830.16870225161517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-63308.551344773063</v>
          </cell>
          <cell r="B664">
            <v>11957.966504042579</v>
          </cell>
          <cell r="C664">
            <v>12863.28647466529</v>
          </cell>
          <cell r="D664">
            <v>12433.030600236267</v>
          </cell>
          <cell r="E664">
            <v>12179.430903521656</v>
          </cell>
          <cell r="F664">
            <v>12075.421108947008</v>
          </cell>
          <cell r="G664">
            <v>11959.271653511274</v>
          </cell>
          <cell r="H664">
            <v>11656.556867228914</v>
          </cell>
          <cell r="I664">
            <v>11669.157996496851</v>
          </cell>
          <cell r="J664">
            <v>11578.29518488863</v>
          </cell>
          <cell r="K664">
            <v>11535.192678765217</v>
          </cell>
          <cell r="L664">
            <v>11500.161424145979</v>
          </cell>
          <cell r="M664">
            <v>11586.597964405202</v>
          </cell>
          <cell r="N664">
            <v>11448.602361960569</v>
          </cell>
          <cell r="O664">
            <v>11329.675968617048</v>
          </cell>
          <cell r="P664">
            <v>11401.739395482447</v>
          </cell>
          <cell r="Q664">
            <v>726.12376050400906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-72970.831335415525</v>
          </cell>
          <cell r="B665">
            <v>12135.111260711115</v>
          </cell>
          <cell r="C665">
            <v>13252.489036875793</v>
          </cell>
          <cell r="D665">
            <v>12898.782944282475</v>
          </cell>
          <cell r="E665">
            <v>12589.746993942461</v>
          </cell>
          <cell r="F665">
            <v>12432.94940619812</v>
          </cell>
          <cell r="G665">
            <v>11989.845987595403</v>
          </cell>
          <cell r="H665">
            <v>11849.808695746564</v>
          </cell>
          <cell r="I665">
            <v>11964.53960727087</v>
          </cell>
          <cell r="J665">
            <v>11698.123595398931</v>
          </cell>
          <cell r="K665">
            <v>11677.293726820544</v>
          </cell>
          <cell r="L665">
            <v>11754.445924140697</v>
          </cell>
          <cell r="M665">
            <v>11690.435404915012</v>
          </cell>
          <cell r="N665">
            <v>11564.029162034816</v>
          </cell>
          <cell r="O665">
            <v>11580.685745360986</v>
          </cell>
          <cell r="P665">
            <v>11629.333583640611</v>
          </cell>
          <cell r="Q665">
            <v>836.94624708468177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-67315.346202829547</v>
          </cell>
          <cell r="B666">
            <v>12126.317647292257</v>
          </cell>
          <cell r="C666">
            <v>13028.132525673507</v>
          </cell>
          <cell r="D666">
            <v>12745.532732946329</v>
          </cell>
          <cell r="E666">
            <v>12402.609240412832</v>
          </cell>
          <cell r="F666">
            <v>12220.877173495199</v>
          </cell>
          <cell r="G666">
            <v>11953.341645907429</v>
          </cell>
          <cell r="H666">
            <v>11743.744694616211</v>
          </cell>
          <cell r="I666">
            <v>11656.093496670805</v>
          </cell>
          <cell r="J666">
            <v>11655.854070578713</v>
          </cell>
          <cell r="K666">
            <v>11673.64556773537</v>
          </cell>
          <cell r="L666">
            <v>11525.704592471391</v>
          </cell>
          <cell r="M666">
            <v>11572.53437333259</v>
          </cell>
          <cell r="N666">
            <v>11737.277879829184</v>
          </cell>
          <cell r="O666">
            <v>11610.593626550717</v>
          </cell>
          <cell r="P666">
            <v>11471.4339383511</v>
          </cell>
          <cell r="Q666">
            <v>772.08009480797375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-74225.203397192614</v>
          </cell>
          <cell r="B667">
            <v>12122.248156510832</v>
          </cell>
          <cell r="C667">
            <v>13286.982027955597</v>
          </cell>
          <cell r="D667">
            <v>12957.063903001263</v>
          </cell>
          <cell r="E667">
            <v>12670.128221178711</v>
          </cell>
          <cell r="F667">
            <v>12318.294425557833</v>
          </cell>
          <cell r="G667">
            <v>12191.88535878818</v>
          </cell>
          <cell r="H667">
            <v>11922.385525239137</v>
          </cell>
          <cell r="I667">
            <v>11820.948639331737</v>
          </cell>
          <cell r="J667">
            <v>11807.067716864138</v>
          </cell>
          <cell r="K667">
            <v>11786.708866280482</v>
          </cell>
          <cell r="L667">
            <v>11903.803029609251</v>
          </cell>
          <cell r="M667">
            <v>11693.88821479408</v>
          </cell>
          <cell r="N667">
            <v>11569.659949648034</v>
          </cell>
          <cell r="O667">
            <v>11592.553639532143</v>
          </cell>
          <cell r="P667">
            <v>11576.509620674096</v>
          </cell>
          <cell r="Q667">
            <v>851.33339288444029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-71861.984059373834</v>
          </cell>
          <cell r="B668">
            <v>12242.632128884801</v>
          </cell>
          <cell r="C668">
            <v>13224.374846852475</v>
          </cell>
          <cell r="D668">
            <v>12923.559651176729</v>
          </cell>
          <cell r="E668">
            <v>12603.850185675466</v>
          </cell>
          <cell r="F668">
            <v>12322.032689739752</v>
          </cell>
          <cell r="G668">
            <v>12176.534061471875</v>
          </cell>
          <cell r="H668">
            <v>11860.815586128803</v>
          </cell>
          <cell r="I668">
            <v>11811.027874485088</v>
          </cell>
          <cell r="J668">
            <v>11738.5700853736</v>
          </cell>
          <cell r="K668">
            <v>11775.70365099757</v>
          </cell>
          <cell r="L668">
            <v>11724.296035247899</v>
          </cell>
          <cell r="M668">
            <v>11533.833790972712</v>
          </cell>
          <cell r="N668">
            <v>11591.998767025612</v>
          </cell>
          <cell r="O668">
            <v>11472.498805176016</v>
          </cell>
          <cell r="P668">
            <v>11375.232989267344</v>
          </cell>
          <cell r="Q668">
            <v>824.22821236739401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-62619.42853528048</v>
          </cell>
          <cell r="B669">
            <v>11905.472925224707</v>
          </cell>
          <cell r="C669">
            <v>12709.142325163912</v>
          </cell>
          <cell r="D669">
            <v>12572.309221499963</v>
          </cell>
          <cell r="E669">
            <v>12185.170917731935</v>
          </cell>
          <cell r="F669">
            <v>12030.038683100247</v>
          </cell>
          <cell r="G669">
            <v>11782.965665197491</v>
          </cell>
          <cell r="H669">
            <v>11691.172076553528</v>
          </cell>
          <cell r="I669">
            <v>11593.740673158771</v>
          </cell>
          <cell r="J669">
            <v>11741.313217648341</v>
          </cell>
          <cell r="K669">
            <v>11563.642538187472</v>
          </cell>
          <cell r="L669">
            <v>11472.924856692414</v>
          </cell>
          <cell r="M669">
            <v>11498.313775009959</v>
          </cell>
          <cell r="N669">
            <v>11476.877150698154</v>
          </cell>
          <cell r="O669">
            <v>11653.701193361081</v>
          </cell>
          <cell r="P669">
            <v>11330.875175116395</v>
          </cell>
          <cell r="Q669">
            <v>718.21979752825291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-63436.355588844213</v>
          </cell>
          <cell r="B670">
            <v>12110.705812485099</v>
          </cell>
          <cell r="C670">
            <v>12979.938108931274</v>
          </cell>
          <cell r="D670">
            <v>12561.834276632235</v>
          </cell>
          <cell r="E670">
            <v>12417.170949379815</v>
          </cell>
          <cell r="F670">
            <v>12058.718045502468</v>
          </cell>
          <cell r="G670">
            <v>11925.118460367157</v>
          </cell>
          <cell r="H670">
            <v>11730.662785056789</v>
          </cell>
          <cell r="I670">
            <v>11614.080364023004</v>
          </cell>
          <cell r="J670">
            <v>11688.399986424018</v>
          </cell>
          <cell r="K670">
            <v>11570.113261434246</v>
          </cell>
          <cell r="L670">
            <v>11583.040477585502</v>
          </cell>
          <cell r="M670">
            <v>11578.358130252636</v>
          </cell>
          <cell r="N670">
            <v>11302.626749840521</v>
          </cell>
          <cell r="O670">
            <v>11164.805904067405</v>
          </cell>
          <cell r="P670">
            <v>11234.620970406904</v>
          </cell>
          <cell r="Q670">
            <v>727.58962406180751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-72612.496536733815</v>
          </cell>
          <cell r="B671">
            <v>12113.153362548102</v>
          </cell>
          <cell r="C671">
            <v>13305.490580666989</v>
          </cell>
          <cell r="D671">
            <v>12862.966562086584</v>
          </cell>
          <cell r="E671">
            <v>12563.980516390458</v>
          </cell>
          <cell r="F671">
            <v>12404.590325243184</v>
          </cell>
          <cell r="G671">
            <v>12177.859171226137</v>
          </cell>
          <cell r="H671">
            <v>11902.491192070403</v>
          </cell>
          <cell r="I671">
            <v>11955.246783972623</v>
          </cell>
          <cell r="J671">
            <v>11826.590671510181</v>
          </cell>
          <cell r="K671">
            <v>11758.29321220838</v>
          </cell>
          <cell r="L671">
            <v>11716.502778548933</v>
          </cell>
          <cell r="M671">
            <v>11842.184549330996</v>
          </cell>
          <cell r="N671">
            <v>11769.707776846146</v>
          </cell>
          <cell r="O671">
            <v>11683.912744195626</v>
          </cell>
          <cell r="P671">
            <v>11624.744520883862</v>
          </cell>
          <cell r="Q671">
            <v>832.83629027772213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-61926.623938235745</v>
          </cell>
          <cell r="B672">
            <v>11928.191281144018</v>
          </cell>
          <cell r="C672">
            <v>12869.653641309111</v>
          </cell>
          <cell r="D672">
            <v>12499.945186963831</v>
          </cell>
          <cell r="E672">
            <v>12199.40719077022</v>
          </cell>
          <cell r="F672">
            <v>12031.496418167193</v>
          </cell>
          <cell r="G672">
            <v>11810.043105962937</v>
          </cell>
          <cell r="H672">
            <v>11639.927566912897</v>
          </cell>
          <cell r="I672">
            <v>11549.168151957456</v>
          </cell>
          <cell r="J672">
            <v>11574.71023176889</v>
          </cell>
          <cell r="K672">
            <v>11606.920740390862</v>
          </cell>
          <cell r="L672">
            <v>11435.715027639839</v>
          </cell>
          <cell r="M672">
            <v>11391.584960266151</v>
          </cell>
          <cell r="N672">
            <v>11405.67758694564</v>
          </cell>
          <cell r="O672">
            <v>11297.990247999998</v>
          </cell>
          <cell r="P672">
            <v>11225.662899759645</v>
          </cell>
          <cell r="Q672">
            <v>710.27360592198863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-74367.119331940601</v>
          </cell>
          <cell r="B673">
            <v>12301.333590876537</v>
          </cell>
          <cell r="C673">
            <v>13278.782865727166</v>
          </cell>
          <cell r="D673">
            <v>12987.023020400087</v>
          </cell>
          <cell r="E673">
            <v>12609.510504466925</v>
          </cell>
          <cell r="F673">
            <v>12413.577610958144</v>
          </cell>
          <cell r="G673">
            <v>12153.668459982931</v>
          </cell>
          <cell r="H673">
            <v>11919.870908289056</v>
          </cell>
          <cell r="I673">
            <v>11858.075668553134</v>
          </cell>
          <cell r="J673">
            <v>11765.859759790364</v>
          </cell>
          <cell r="K673">
            <v>11934.222168950466</v>
          </cell>
          <cell r="L673">
            <v>11627.662014648617</v>
          </cell>
          <cell r="M673">
            <v>11725.958140646937</v>
          </cell>
          <cell r="N673">
            <v>11616.869723506952</v>
          </cell>
          <cell r="O673">
            <v>11717.030643788545</v>
          </cell>
          <cell r="P673">
            <v>11552.058424050972</v>
          </cell>
          <cell r="Q673">
            <v>852.96111188962595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-63398.98925060359</v>
          </cell>
          <cell r="B674">
            <v>11887.195580062154</v>
          </cell>
          <cell r="C674">
            <v>12828.291459001652</v>
          </cell>
          <cell r="D674">
            <v>12530.112606229613</v>
          </cell>
          <cell r="E674">
            <v>12237.488195676731</v>
          </cell>
          <cell r="F674">
            <v>12094.582328766863</v>
          </cell>
          <cell r="G674">
            <v>11751.275253250325</v>
          </cell>
          <cell r="H674">
            <v>11736.638646977422</v>
          </cell>
          <cell r="I674">
            <v>11495.231762852498</v>
          </cell>
          <cell r="J674">
            <v>11674.360329446361</v>
          </cell>
          <cell r="K674">
            <v>11546.701699013305</v>
          </cell>
          <cell r="L674">
            <v>11635.54335090005</v>
          </cell>
          <cell r="M674">
            <v>11398.04579768913</v>
          </cell>
          <cell r="N674">
            <v>11355.581752036898</v>
          </cell>
          <cell r="O674">
            <v>11350.080846383116</v>
          </cell>
          <cell r="P674">
            <v>11347.216588541534</v>
          </cell>
          <cell r="Q674">
            <v>727.16104710872287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-70662.590103793234</v>
          </cell>
          <cell r="B675">
            <v>12245.027608755197</v>
          </cell>
          <cell r="C675">
            <v>13213.082463367748</v>
          </cell>
          <cell r="D675">
            <v>12933.044474982413</v>
          </cell>
          <cell r="E675">
            <v>12606.932069104356</v>
          </cell>
          <cell r="F675">
            <v>12275.976443761432</v>
          </cell>
          <cell r="G675">
            <v>12039.137251555483</v>
          </cell>
          <cell r="H675">
            <v>11831.868997715421</v>
          </cell>
          <cell r="I675">
            <v>11779.824103132481</v>
          </cell>
          <cell r="J675">
            <v>11778.329399899063</v>
          </cell>
          <cell r="K675">
            <v>11605.800229334141</v>
          </cell>
          <cell r="L675">
            <v>11700.650355556209</v>
          </cell>
          <cell r="M675">
            <v>11543.251586990307</v>
          </cell>
          <cell r="N675">
            <v>11643.134507634433</v>
          </cell>
          <cell r="O675">
            <v>11573.132483900268</v>
          </cell>
          <cell r="P675">
            <v>11508.778730520979</v>
          </cell>
          <cell r="Q675">
            <v>810.47164345446686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-69519.648293219332</v>
          </cell>
          <cell r="B676">
            <v>12177.290024804195</v>
          </cell>
          <cell r="C676">
            <v>13336.431173727731</v>
          </cell>
          <cell r="D676">
            <v>12743.711567481529</v>
          </cell>
          <cell r="E676">
            <v>12470.859188554263</v>
          </cell>
          <cell r="F676">
            <v>12178.825688129949</v>
          </cell>
          <cell r="G676">
            <v>12029.380297176391</v>
          </cell>
          <cell r="H676">
            <v>11939.254057196467</v>
          </cell>
          <cell r="I676">
            <v>11751.370046492713</v>
          </cell>
          <cell r="J676">
            <v>11708.728653234608</v>
          </cell>
          <cell r="K676">
            <v>11839.191855259905</v>
          </cell>
          <cell r="L676">
            <v>11743.08481425768</v>
          </cell>
          <cell r="M676">
            <v>11747.887613303154</v>
          </cell>
          <cell r="N676">
            <v>11655.699762027976</v>
          </cell>
          <cell r="O676">
            <v>11614.139541697328</v>
          </cell>
          <cell r="P676">
            <v>11392.944552039309</v>
          </cell>
          <cell r="Q676">
            <v>797.36255806390841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-68562.708594912066</v>
          </cell>
          <cell r="B677">
            <v>12102.212846518745</v>
          </cell>
          <cell r="C677">
            <v>12985.484916117402</v>
          </cell>
          <cell r="D677">
            <v>12711.731824016457</v>
          </cell>
          <cell r="E677">
            <v>12498.985413658087</v>
          </cell>
          <cell r="F677">
            <v>12420.173433779928</v>
          </cell>
          <cell r="G677">
            <v>11958.399897079282</v>
          </cell>
          <cell r="H677">
            <v>11807.902847805686</v>
          </cell>
          <cell r="I677">
            <v>11879.694776356675</v>
          </cell>
          <cell r="J677">
            <v>11939.345232306739</v>
          </cell>
          <cell r="K677">
            <v>11837.357164450743</v>
          </cell>
          <cell r="L677">
            <v>11707.0143507967</v>
          </cell>
          <cell r="M677">
            <v>11565.046482726706</v>
          </cell>
          <cell r="N677">
            <v>11463.407224861458</v>
          </cell>
          <cell r="O677">
            <v>11555.388230593835</v>
          </cell>
          <cell r="P677">
            <v>11516.292913149067</v>
          </cell>
          <cell r="Q677">
            <v>786.38684250020333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-67454.422570957991</v>
          </cell>
          <cell r="B678">
            <v>12039.411495813722</v>
          </cell>
          <cell r="C678">
            <v>12952.967431826943</v>
          </cell>
          <cell r="D678">
            <v>12649.256168154558</v>
          </cell>
          <cell r="E678">
            <v>12380.804507003912</v>
          </cell>
          <cell r="F678">
            <v>12237.861631038799</v>
          </cell>
          <cell r="G678">
            <v>11870.51266597428</v>
          </cell>
          <cell r="H678">
            <v>11794.677932339</v>
          </cell>
          <cell r="I678">
            <v>11823.154765280335</v>
          </cell>
          <cell r="J678">
            <v>11629.750959871548</v>
          </cell>
          <cell r="K678">
            <v>11652.385315476877</v>
          </cell>
          <cell r="L678">
            <v>11645.259295633126</v>
          </cell>
          <cell r="M678">
            <v>11588.185417354718</v>
          </cell>
          <cell r="N678">
            <v>11566.751272281557</v>
          </cell>
          <cell r="O678">
            <v>11474.152692194999</v>
          </cell>
          <cell r="P678">
            <v>11609.76189336666</v>
          </cell>
          <cell r="Q678">
            <v>773.67524511985971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-66382.201836100867</v>
          </cell>
          <cell r="B679">
            <v>12260.720287744192</v>
          </cell>
          <cell r="C679">
            <v>13104.890737995538</v>
          </cell>
          <cell r="D679">
            <v>12768.767192183059</v>
          </cell>
          <cell r="E679">
            <v>12277.441009474716</v>
          </cell>
          <cell r="F679">
            <v>12149.845889333661</v>
          </cell>
          <cell r="G679">
            <v>11990.975666872615</v>
          </cell>
          <cell r="H679">
            <v>11782.232240175417</v>
          </cell>
          <cell r="I679">
            <v>11623.919996553293</v>
          </cell>
          <cell r="J679">
            <v>11671.872865226049</v>
          </cell>
          <cell r="K679">
            <v>11546.992320285935</v>
          </cell>
          <cell r="L679">
            <v>11615.190897420882</v>
          </cell>
          <cell r="M679">
            <v>11498.356881413674</v>
          </cell>
          <cell r="N679">
            <v>11517.267578187786</v>
          </cell>
          <cell r="O679">
            <v>11419.562426254979</v>
          </cell>
          <cell r="P679">
            <v>11462.10169764288</v>
          </cell>
          <cell r="Q679">
            <v>761.37730217934245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-65086.113320722296</v>
          </cell>
          <cell r="B680">
            <v>12094.020305596867</v>
          </cell>
          <cell r="C680">
            <v>12982.337921970637</v>
          </cell>
          <cell r="D680">
            <v>12602.279099810876</v>
          </cell>
          <cell r="E680">
            <v>12355.94019887552</v>
          </cell>
          <cell r="F680">
            <v>12189.701314598731</v>
          </cell>
          <cell r="G680">
            <v>11861.246425311725</v>
          </cell>
          <cell r="H680">
            <v>11695.21886525322</v>
          </cell>
          <cell r="I680">
            <v>11741.677028370557</v>
          </cell>
          <cell r="J680">
            <v>11749.534724162171</v>
          </cell>
          <cell r="K680">
            <v>11650.812043308859</v>
          </cell>
          <cell r="L680">
            <v>11686.280165206799</v>
          </cell>
          <cell r="M680">
            <v>11422.140224634515</v>
          </cell>
          <cell r="N680">
            <v>11390.539400310594</v>
          </cell>
          <cell r="O680">
            <v>11486.816581779503</v>
          </cell>
          <cell r="P680">
            <v>11324.12786059891</v>
          </cell>
          <cell r="Q680">
            <v>746.51168534335636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-66741.817500303412</v>
          </cell>
          <cell r="B681">
            <v>12032.152538755909</v>
          </cell>
          <cell r="C681">
            <v>12996.814519388776</v>
          </cell>
          <cell r="D681">
            <v>12784.607115684656</v>
          </cell>
          <cell r="E681">
            <v>12510.769313950001</v>
          </cell>
          <cell r="F681">
            <v>12151.718150311815</v>
          </cell>
          <cell r="G681">
            <v>11741.82277169545</v>
          </cell>
          <cell r="H681">
            <v>11903.927459587547</v>
          </cell>
          <cell r="I681">
            <v>11620.011860789249</v>
          </cell>
          <cell r="J681">
            <v>11613.149853449864</v>
          </cell>
          <cell r="K681">
            <v>11618.104179172062</v>
          </cell>
          <cell r="L681">
            <v>11542.369272685384</v>
          </cell>
          <cell r="M681">
            <v>11538.602640073423</v>
          </cell>
          <cell r="N681">
            <v>11498.189039335943</v>
          </cell>
          <cell r="O681">
            <v>11391.426918364228</v>
          </cell>
          <cell r="P681">
            <v>11506.575108639672</v>
          </cell>
          <cell r="Q681">
            <v>765.50195000147994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-65584.216523088617</v>
          </cell>
          <cell r="B682">
            <v>12001.988246855828</v>
          </cell>
          <cell r="C682">
            <v>13182.580073830739</v>
          </cell>
          <cell r="D682">
            <v>12742.731954136376</v>
          </cell>
          <cell r="E682">
            <v>12357.45605428654</v>
          </cell>
          <cell r="F682">
            <v>12104.558082357467</v>
          </cell>
          <cell r="G682">
            <v>11911.802831712546</v>
          </cell>
          <cell r="H682">
            <v>11880.40691463626</v>
          </cell>
          <cell r="I682">
            <v>11685.865900210647</v>
          </cell>
          <cell r="J682">
            <v>11578.285113077369</v>
          </cell>
          <cell r="K682">
            <v>11700.210613390638</v>
          </cell>
          <cell r="L682">
            <v>11625.490051623796</v>
          </cell>
          <cell r="M682">
            <v>11427.592475104033</v>
          </cell>
          <cell r="N682">
            <v>11453.974978708793</v>
          </cell>
          <cell r="O682">
            <v>11352.718138076216</v>
          </cell>
          <cell r="P682">
            <v>11202.65395121387</v>
          </cell>
          <cell r="Q682">
            <v>752.22472983321711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-71882.889429350806</v>
          </cell>
          <cell r="B683">
            <v>12133.896049581655</v>
          </cell>
          <cell r="C683">
            <v>13144.170186174691</v>
          </cell>
          <cell r="D683">
            <v>12991.369188607248</v>
          </cell>
          <cell r="E683">
            <v>12540.91598911753</v>
          </cell>
          <cell r="F683">
            <v>12334.335303445456</v>
          </cell>
          <cell r="G683">
            <v>12099.052388165726</v>
          </cell>
          <cell r="H683">
            <v>11863.214506916778</v>
          </cell>
          <cell r="I683">
            <v>11900.696438692472</v>
          </cell>
          <cell r="J683">
            <v>11821.830432073124</v>
          </cell>
          <cell r="K683">
            <v>11674.559554028383</v>
          </cell>
          <cell r="L683">
            <v>11718.843822746925</v>
          </cell>
          <cell r="M683">
            <v>11623.156934115785</v>
          </cell>
          <cell r="N683">
            <v>11607.482702059186</v>
          </cell>
          <cell r="O683">
            <v>11603.156184852091</v>
          </cell>
          <cell r="P683">
            <v>11577.961034068248</v>
          </cell>
          <cell r="Q683">
            <v>824.46798859888202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-71826.34841232856</v>
          </cell>
          <cell r="B684">
            <v>12154.659375961348</v>
          </cell>
          <cell r="C684">
            <v>13154.39520030619</v>
          </cell>
          <cell r="D684">
            <v>12755.199187560744</v>
          </cell>
          <cell r="E684">
            <v>12538.690690092808</v>
          </cell>
          <cell r="F684">
            <v>12291.852372897127</v>
          </cell>
          <cell r="G684">
            <v>12061.694535341408</v>
          </cell>
          <cell r="H684">
            <v>11971.021572095695</v>
          </cell>
          <cell r="I684">
            <v>11743.980905990733</v>
          </cell>
          <cell r="J684">
            <v>11812.484480229032</v>
          </cell>
          <cell r="K684">
            <v>11685.023479508336</v>
          </cell>
          <cell r="L684">
            <v>11566.239534352222</v>
          </cell>
          <cell r="M684">
            <v>11615.114551001188</v>
          </cell>
          <cell r="N684">
            <v>11518.107412495816</v>
          </cell>
          <cell r="O684">
            <v>11540.152455392232</v>
          </cell>
          <cell r="P684">
            <v>11596.733937736491</v>
          </cell>
          <cell r="Q684">
            <v>823.81948575004367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-64482.834329755431</v>
          </cell>
          <cell r="B685">
            <v>11979.758717460136</v>
          </cell>
          <cell r="C685">
            <v>12852.71291543675</v>
          </cell>
          <cell r="D685">
            <v>12604.709244261972</v>
          </cell>
          <cell r="E685">
            <v>12284.424777427284</v>
          </cell>
          <cell r="F685">
            <v>12024.583461173788</v>
          </cell>
          <cell r="G685">
            <v>11878.536224751198</v>
          </cell>
          <cell r="H685">
            <v>11728.45446179266</v>
          </cell>
          <cell r="I685">
            <v>11672.532087762182</v>
          </cell>
          <cell r="J685">
            <v>11656.267622449221</v>
          </cell>
          <cell r="K685">
            <v>11673.88665087132</v>
          </cell>
          <cell r="L685">
            <v>11616.876941137783</v>
          </cell>
          <cell r="M685">
            <v>11422.284214699033</v>
          </cell>
          <cell r="N685">
            <v>11590.272722668204</v>
          </cell>
          <cell r="O685">
            <v>11335.988026095418</v>
          </cell>
          <cell r="P685">
            <v>11419.629192727647</v>
          </cell>
          <cell r="Q685">
            <v>739.5923166285628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-63539.923556456306</v>
          </cell>
          <cell r="B686">
            <v>12038.03831455814</v>
          </cell>
          <cell r="C686">
            <v>12972.585895317919</v>
          </cell>
          <cell r="D686">
            <v>12568.924806150044</v>
          </cell>
          <cell r="E686">
            <v>12495.810945591897</v>
          </cell>
          <cell r="F686">
            <v>12040.290500454968</v>
          </cell>
          <cell r="G686">
            <v>11866.049403132314</v>
          </cell>
          <cell r="H686">
            <v>11873.851535388505</v>
          </cell>
          <cell r="I686">
            <v>11650.70636321778</v>
          </cell>
          <cell r="J686">
            <v>11648.452664062501</v>
          </cell>
          <cell r="K686">
            <v>11679.894421984753</v>
          </cell>
          <cell r="L686">
            <v>11564.499270386561</v>
          </cell>
          <cell r="M686">
            <v>11502.373729811736</v>
          </cell>
          <cell r="N686">
            <v>11370.219025854565</v>
          </cell>
          <cell r="O686">
            <v>11444.784562947836</v>
          </cell>
          <cell r="P686">
            <v>11369.843442090669</v>
          </cell>
          <cell r="Q686">
            <v>728.77750722313112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-71879.69882788122</v>
          </cell>
          <cell r="B687">
            <v>12136.056994019804</v>
          </cell>
          <cell r="C687">
            <v>13260.736341253556</v>
          </cell>
          <cell r="D687">
            <v>12814.436457828442</v>
          </cell>
          <cell r="E687">
            <v>12549.7397772841</v>
          </cell>
          <cell r="F687">
            <v>12257.368260079746</v>
          </cell>
          <cell r="G687">
            <v>12068.173712997115</v>
          </cell>
          <cell r="H687">
            <v>11889.958808389614</v>
          </cell>
          <cell r="I687">
            <v>11857.811772114952</v>
          </cell>
          <cell r="J687">
            <v>11841.468782344904</v>
          </cell>
          <cell r="K687">
            <v>11963.154863560974</v>
          </cell>
          <cell r="L687">
            <v>11824.873799314957</v>
          </cell>
          <cell r="M687">
            <v>11831.755111666571</v>
          </cell>
          <cell r="N687">
            <v>11720.8355064765</v>
          </cell>
          <cell r="O687">
            <v>11732.522810429164</v>
          </cell>
          <cell r="P687">
            <v>11430.914079626291</v>
          </cell>
          <cell r="Q687">
            <v>824.43139367626645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-65658.548455340104</v>
          </cell>
          <cell r="B688">
            <v>11943.184510018258</v>
          </cell>
          <cell r="C688">
            <v>13070.249466582121</v>
          </cell>
          <cell r="D688">
            <v>12667.378932481795</v>
          </cell>
          <cell r="E688">
            <v>12300.23447112987</v>
          </cell>
          <cell r="F688">
            <v>12108.383356215101</v>
          </cell>
          <cell r="G688">
            <v>11947.114929750524</v>
          </cell>
          <cell r="H688">
            <v>11788.583529138368</v>
          </cell>
          <cell r="I688">
            <v>11722.670812282469</v>
          </cell>
          <cell r="J688">
            <v>11597.023093040563</v>
          </cell>
          <cell r="K688">
            <v>11561.173117995781</v>
          </cell>
          <cell r="L688">
            <v>11800.58927365572</v>
          </cell>
          <cell r="M688">
            <v>11418.266547256968</v>
          </cell>
          <cell r="N688">
            <v>11394.317131251879</v>
          </cell>
          <cell r="O688">
            <v>11461.672335821655</v>
          </cell>
          <cell r="P688">
            <v>11361.100889653941</v>
          </cell>
          <cell r="Q688">
            <v>753.07728736336878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-68606.507940723794</v>
          </cell>
          <cell r="B689">
            <v>12114.310617159437</v>
          </cell>
          <cell r="C689">
            <v>13134.13793236994</v>
          </cell>
          <cell r="D689">
            <v>12859.031315026532</v>
          </cell>
          <cell r="E689">
            <v>12419.105196648932</v>
          </cell>
          <cell r="F689">
            <v>12341.140533870643</v>
          </cell>
          <cell r="G689">
            <v>11963.390845636684</v>
          </cell>
          <cell r="H689">
            <v>11796.616108649918</v>
          </cell>
          <cell r="I689">
            <v>11817.537323954926</v>
          </cell>
          <cell r="J689">
            <v>11790.160901845782</v>
          </cell>
          <cell r="K689">
            <v>11700.18472579246</v>
          </cell>
          <cell r="L689">
            <v>11622.825948538073</v>
          </cell>
          <cell r="M689">
            <v>11657.576541179718</v>
          </cell>
          <cell r="N689">
            <v>11621.823219208807</v>
          </cell>
          <cell r="O689">
            <v>11623.181309087873</v>
          </cell>
          <cell r="P689">
            <v>11390.747476437969</v>
          </cell>
          <cell r="Q689">
            <v>786.88920347692556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-62446.450498349244</v>
          </cell>
          <cell r="B690">
            <v>11958.123352985205</v>
          </cell>
          <cell r="C690">
            <v>12932.704979425513</v>
          </cell>
          <cell r="D690">
            <v>12501.69162038912</v>
          </cell>
          <cell r="E690">
            <v>12274.996856759246</v>
          </cell>
          <cell r="F690">
            <v>12053.675134197569</v>
          </cell>
          <cell r="G690">
            <v>11701.820115511171</v>
          </cell>
          <cell r="H690">
            <v>11675.163871954363</v>
          </cell>
          <cell r="I690">
            <v>11634.932183236568</v>
          </cell>
          <cell r="J690">
            <v>11589.333966435595</v>
          </cell>
          <cell r="K690">
            <v>11625.922632810685</v>
          </cell>
          <cell r="L690">
            <v>11374.954749468548</v>
          </cell>
          <cell r="M690">
            <v>11461.834381487693</v>
          </cell>
          <cell r="N690">
            <v>11306.221635365357</v>
          </cell>
          <cell r="O690">
            <v>11275.630679758106</v>
          </cell>
          <cell r="P690">
            <v>11200.282643564668</v>
          </cell>
          <cell r="Q690">
            <v>716.23580863586642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-65067.296071475037</v>
          </cell>
          <cell r="B691">
            <v>12058.848950858544</v>
          </cell>
          <cell r="C691">
            <v>12977.748841297678</v>
          </cell>
          <cell r="D691">
            <v>12620.660900102524</v>
          </cell>
          <cell r="E691">
            <v>12224.744258100742</v>
          </cell>
          <cell r="F691">
            <v>12038.013942040667</v>
          </cell>
          <cell r="G691">
            <v>11873.797084893074</v>
          </cell>
          <cell r="H691">
            <v>11744.172002936833</v>
          </cell>
          <cell r="I691">
            <v>11647.237219721577</v>
          </cell>
          <cell r="J691">
            <v>11691.154473497259</v>
          </cell>
          <cell r="K691">
            <v>11711.05485999514</v>
          </cell>
          <cell r="L691">
            <v>11589.742919189035</v>
          </cell>
          <cell r="M691">
            <v>11524.125766235182</v>
          </cell>
          <cell r="N691">
            <v>11486.527883293824</v>
          </cell>
          <cell r="O691">
            <v>11343.136641385721</v>
          </cell>
          <cell r="P691">
            <v>11324.311217879116</v>
          </cell>
          <cell r="Q691">
            <v>746.29585902139002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-73511.889657113657</v>
          </cell>
          <cell r="B692">
            <v>12053.980791102715</v>
          </cell>
          <cell r="C692">
            <v>13217.908291309355</v>
          </cell>
          <cell r="D692">
            <v>12854.438746900956</v>
          </cell>
          <cell r="E692">
            <v>12597.186118344624</v>
          </cell>
          <cell r="F692">
            <v>12276.007184842763</v>
          </cell>
          <cell r="G692">
            <v>12105.486166250137</v>
          </cell>
          <cell r="H692">
            <v>11940.884769753642</v>
          </cell>
          <cell r="I692">
            <v>11941.429613400323</v>
          </cell>
          <cell r="J692">
            <v>11768.390830647502</v>
          </cell>
          <cell r="K692">
            <v>11854.361251096587</v>
          </cell>
          <cell r="L692">
            <v>11762.540866234282</v>
          </cell>
          <cell r="M692">
            <v>11700.133471996241</v>
          </cell>
          <cell r="N692">
            <v>11596.410343937638</v>
          </cell>
          <cell r="O692">
            <v>11658.358433006426</v>
          </cell>
          <cell r="P692">
            <v>11597.71539637016</v>
          </cell>
          <cell r="Q692">
            <v>843.1519696112307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-66970.426702168974</v>
          </cell>
          <cell r="B693">
            <v>12122.669487586532</v>
          </cell>
          <cell r="C693">
            <v>12946.765798333232</v>
          </cell>
          <cell r="D693">
            <v>12674.898002445685</v>
          </cell>
          <cell r="E693">
            <v>12318.802975750281</v>
          </cell>
          <cell r="F693">
            <v>12228.378770129269</v>
          </cell>
          <cell r="G693">
            <v>11793.164722459764</v>
          </cell>
          <cell r="H693">
            <v>11797.49875367009</v>
          </cell>
          <cell r="I693">
            <v>11677.44744962858</v>
          </cell>
          <cell r="J693">
            <v>11805.64391130484</v>
          </cell>
          <cell r="K693">
            <v>11713.746364300612</v>
          </cell>
          <cell r="L693">
            <v>11568.326175928098</v>
          </cell>
          <cell r="M693">
            <v>11635.545275415825</v>
          </cell>
          <cell r="N693">
            <v>11560.028322775222</v>
          </cell>
          <cell r="O693">
            <v>11367.63731607308</v>
          </cell>
          <cell r="P693">
            <v>11390.662562946503</v>
          </cell>
          <cell r="Q693">
            <v>768.12400610319719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-63263.370164066262</v>
          </cell>
          <cell r="B694">
            <v>11941.239179129872</v>
          </cell>
          <cell r="C694">
            <v>12865.094839563713</v>
          </cell>
          <cell r="D694">
            <v>12712.310185398124</v>
          </cell>
          <cell r="E694">
            <v>12189.936464564169</v>
          </cell>
          <cell r="F694">
            <v>12058.049854331231</v>
          </cell>
          <cell r="G694">
            <v>12021.578645403304</v>
          </cell>
          <cell r="H694">
            <v>11765.941633753138</v>
          </cell>
          <cell r="I694">
            <v>11738.814491418561</v>
          </cell>
          <cell r="J694">
            <v>11682.091232153434</v>
          </cell>
          <cell r="K694">
            <v>11774.143595607617</v>
          </cell>
          <cell r="L694">
            <v>11630.624950015517</v>
          </cell>
          <cell r="M694">
            <v>11541.597107471462</v>
          </cell>
          <cell r="N694">
            <v>11348.478930975187</v>
          </cell>
          <cell r="O694">
            <v>11375.924930073686</v>
          </cell>
          <cell r="P694">
            <v>11238.650317184658</v>
          </cell>
          <cell r="Q694">
            <v>725.6055504337744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-64808.991999630343</v>
          </cell>
          <cell r="B695">
            <v>12006.444599913164</v>
          </cell>
          <cell r="C695">
            <v>12926.435707409517</v>
          </cell>
          <cell r="D695">
            <v>12679.936793042649</v>
          </cell>
          <cell r="E695">
            <v>12292.707486604251</v>
          </cell>
          <cell r="F695">
            <v>12052.099470314584</v>
          </cell>
          <cell r="G695">
            <v>11806.000720426207</v>
          </cell>
          <cell r="H695">
            <v>11769.629391953447</v>
          </cell>
          <cell r="I695">
            <v>11537.431768207309</v>
          </cell>
          <cell r="J695">
            <v>11572.319354639278</v>
          </cell>
          <cell r="K695">
            <v>11559.760749154584</v>
          </cell>
          <cell r="L695">
            <v>11632.402348932239</v>
          </cell>
          <cell r="M695">
            <v>11534.535345248916</v>
          </cell>
          <cell r="N695">
            <v>11396.125848870459</v>
          </cell>
          <cell r="O695">
            <v>11340.735203882081</v>
          </cell>
          <cell r="P695">
            <v>11351.597824239374</v>
          </cell>
          <cell r="Q695">
            <v>743.33321463896004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-67385.307477277383</v>
          </cell>
          <cell r="B696">
            <v>12149.344491689952</v>
          </cell>
          <cell r="C696">
            <v>13080.128350592404</v>
          </cell>
          <cell r="D696">
            <v>12755.2152271126</v>
          </cell>
          <cell r="E696">
            <v>12471.265020932584</v>
          </cell>
          <cell r="F696">
            <v>12262.486577379175</v>
          </cell>
          <cell r="G696">
            <v>12037.960921450638</v>
          </cell>
          <cell r="H696">
            <v>11723.507629297101</v>
          </cell>
          <cell r="I696">
            <v>11634.472736872831</v>
          </cell>
          <cell r="J696">
            <v>11748.178116950532</v>
          </cell>
          <cell r="K696">
            <v>11732.162688898658</v>
          </cell>
          <cell r="L696">
            <v>11600.626530627687</v>
          </cell>
          <cell r="M696">
            <v>11513.594285137617</v>
          </cell>
          <cell r="N696">
            <v>11409.201181151337</v>
          </cell>
          <cell r="O696">
            <v>11502.593439549344</v>
          </cell>
          <cell r="P696">
            <v>11454.568067451477</v>
          </cell>
          <cell r="Q696">
            <v>772.88252264138055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-72145.241804116056</v>
          </cell>
          <cell r="B697">
            <v>12108.574388366411</v>
          </cell>
          <cell r="C697">
            <v>13331.539435617065</v>
          </cell>
          <cell r="D697">
            <v>12830.68994914804</v>
          </cell>
          <cell r="E697">
            <v>12442.488734712846</v>
          </cell>
          <cell r="F697">
            <v>12321.842403008319</v>
          </cell>
          <cell r="G697">
            <v>11973.287523452605</v>
          </cell>
          <cell r="H697">
            <v>11853.860039417759</v>
          </cell>
          <cell r="I697">
            <v>11849.493521708382</v>
          </cell>
          <cell r="J697">
            <v>11862.347181006635</v>
          </cell>
          <cell r="K697">
            <v>11719.031083071161</v>
          </cell>
          <cell r="L697">
            <v>11714.747314362598</v>
          </cell>
          <cell r="M697">
            <v>11509.102845863486</v>
          </cell>
          <cell r="N697">
            <v>11517.338633266834</v>
          </cell>
          <cell r="O697">
            <v>11554.536930845101</v>
          </cell>
          <cell r="P697">
            <v>11505.927347233504</v>
          </cell>
          <cell r="Q697">
            <v>827.47706539648937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-63234.713885651297</v>
          </cell>
          <cell r="B698">
            <v>11883.59995683076</v>
          </cell>
          <cell r="C698">
            <v>12930.202808139185</v>
          </cell>
          <cell r="D698">
            <v>12623.088765054619</v>
          </cell>
          <cell r="E698">
            <v>12247.318432904769</v>
          </cell>
          <cell r="F698">
            <v>12039.029877808331</v>
          </cell>
          <cell r="G698">
            <v>11764.09857357667</v>
          </cell>
          <cell r="H698">
            <v>11733.605996217848</v>
          </cell>
          <cell r="I698">
            <v>11694.010716901403</v>
          </cell>
          <cell r="J698">
            <v>11671.554359828426</v>
          </cell>
          <cell r="K698">
            <v>11823.576316469589</v>
          </cell>
          <cell r="L698">
            <v>11638.997766739099</v>
          </cell>
          <cell r="M698">
            <v>11686.309716647958</v>
          </cell>
          <cell r="N698">
            <v>11490.784634018864</v>
          </cell>
          <cell r="O698">
            <v>11347.147108226789</v>
          </cell>
          <cell r="P698">
            <v>11433.627062899312</v>
          </cell>
          <cell r="Q698">
            <v>725.27687438286603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-65939.869315558986</v>
          </cell>
          <cell r="B699">
            <v>11995.742391315402</v>
          </cell>
          <cell r="C699">
            <v>13020.893924868305</v>
          </cell>
          <cell r="D699">
            <v>12703.198172434824</v>
          </cell>
          <cell r="E699">
            <v>12355.172092883669</v>
          </cell>
          <cell r="F699">
            <v>12321.542892183435</v>
          </cell>
          <cell r="G699">
            <v>11952.155739051072</v>
          </cell>
          <cell r="H699">
            <v>11771.398477563373</v>
          </cell>
          <cell r="I699">
            <v>11654.97742210883</v>
          </cell>
          <cell r="J699">
            <v>11577.021526143508</v>
          </cell>
          <cell r="K699">
            <v>11625.816469894511</v>
          </cell>
          <cell r="L699">
            <v>11543.459695683858</v>
          </cell>
          <cell r="M699">
            <v>11679.308379116921</v>
          </cell>
          <cell r="N699">
            <v>11418.594810510223</v>
          </cell>
          <cell r="O699">
            <v>11410.832959838623</v>
          </cell>
          <cell r="P699">
            <v>11353.769431923116</v>
          </cell>
          <cell r="Q699">
            <v>756.30392510173533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-73000.562785808259</v>
          </cell>
          <cell r="B700">
            <v>12186.388060383328</v>
          </cell>
          <cell r="C700">
            <v>13348.611772763676</v>
          </cell>
          <cell r="D700">
            <v>12877.641277244784</v>
          </cell>
          <cell r="E700">
            <v>12512.817825139846</v>
          </cell>
          <cell r="F700">
            <v>12307.86067471746</v>
          </cell>
          <cell r="G700">
            <v>12185.236465518261</v>
          </cell>
          <cell r="H700">
            <v>11983.414439130456</v>
          </cell>
          <cell r="I700">
            <v>11788.047499527422</v>
          </cell>
          <cell r="J700">
            <v>11761.736213600801</v>
          </cell>
          <cell r="K700">
            <v>11690.984829858287</v>
          </cell>
          <cell r="L700">
            <v>11665.42011366409</v>
          </cell>
          <cell r="M700">
            <v>11674.809202778411</v>
          </cell>
          <cell r="N700">
            <v>11638.196700176744</v>
          </cell>
          <cell r="O700">
            <v>11620.111706904147</v>
          </cell>
          <cell r="P700">
            <v>11519.17666092519</v>
          </cell>
          <cell r="Q700">
            <v>837.28725492810622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-66229.78770710052</v>
          </cell>
          <cell r="B701">
            <v>11990.371535105187</v>
          </cell>
          <cell r="C701">
            <v>12939.224672312759</v>
          </cell>
          <cell r="D701">
            <v>12769.46965152337</v>
          </cell>
          <cell r="E701">
            <v>12431.370398842973</v>
          </cell>
          <cell r="F701">
            <v>12132.508002272722</v>
          </cell>
          <cell r="G701">
            <v>11809.045670002808</v>
          </cell>
          <cell r="H701">
            <v>11743.137342378599</v>
          </cell>
          <cell r="I701">
            <v>11605.721774372692</v>
          </cell>
          <cell r="J701">
            <v>11738.756062205026</v>
          </cell>
          <cell r="K701">
            <v>11614.382350965421</v>
          </cell>
          <cell r="L701">
            <v>11453.557119542005</v>
          </cell>
          <cell r="M701">
            <v>11569.816241562439</v>
          </cell>
          <cell r="N701">
            <v>11628.114846164241</v>
          </cell>
          <cell r="O701">
            <v>11391.724947870029</v>
          </cell>
          <cell r="P701">
            <v>11338.10426404449</v>
          </cell>
          <cell r="Q701">
            <v>759.62917308535998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-74417.935177841195</v>
          </cell>
          <cell r="B702">
            <v>12348.662844762548</v>
          </cell>
          <cell r="C702">
            <v>13360.274287801358</v>
          </cell>
          <cell r="D702">
            <v>12826.038379300726</v>
          </cell>
          <cell r="E702">
            <v>12715.874533300561</v>
          </cell>
          <cell r="F702">
            <v>12236.126727798382</v>
          </cell>
          <cell r="G702">
            <v>12079.366369525056</v>
          </cell>
          <cell r="H702">
            <v>11981.134358496131</v>
          </cell>
          <cell r="I702">
            <v>12016.665217120441</v>
          </cell>
          <cell r="J702">
            <v>11933.649325293678</v>
          </cell>
          <cell r="K702">
            <v>11855.655775382467</v>
          </cell>
          <cell r="L702">
            <v>11743.290898710384</v>
          </cell>
          <cell r="M702">
            <v>11777.646685421843</v>
          </cell>
          <cell r="N702">
            <v>11571.883774198146</v>
          </cell>
          <cell r="O702">
            <v>11550.253354196186</v>
          </cell>
          <cell r="P702">
            <v>11495.480834916978</v>
          </cell>
          <cell r="Q702">
            <v>853.54394931576724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-63202.760955245591</v>
          </cell>
          <cell r="B703">
            <v>11867.027754357008</v>
          </cell>
          <cell r="C703">
            <v>13031.668261673811</v>
          </cell>
          <cell r="D703">
            <v>12493.695362707851</v>
          </cell>
          <cell r="E703">
            <v>12151.626036004141</v>
          </cell>
          <cell r="F703">
            <v>12084.662900412419</v>
          </cell>
          <cell r="G703">
            <v>11863.227050693513</v>
          </cell>
          <cell r="H703">
            <v>11794.663250060337</v>
          </cell>
          <cell r="I703">
            <v>11648.013668987838</v>
          </cell>
          <cell r="J703">
            <v>11562.518954210605</v>
          </cell>
          <cell r="K703">
            <v>11660.189184157727</v>
          </cell>
          <cell r="L703">
            <v>11536.544512207864</v>
          </cell>
          <cell r="M703">
            <v>11303.233199217255</v>
          </cell>
          <cell r="N703">
            <v>11485.431039035846</v>
          </cell>
          <cell r="O703">
            <v>11419.045523855588</v>
          </cell>
          <cell r="P703">
            <v>11295.647695097836</v>
          </cell>
          <cell r="Q703">
            <v>724.9103870522847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-69082.739374843775</v>
          </cell>
          <cell r="B704">
            <v>12208.344920941279</v>
          </cell>
          <cell r="C704">
            <v>12977.660360739243</v>
          </cell>
          <cell r="D704">
            <v>12773.210077330074</v>
          </cell>
          <cell r="E704">
            <v>12503.552639331718</v>
          </cell>
          <cell r="F704">
            <v>12208.71799276966</v>
          </cell>
          <cell r="G704">
            <v>11916.898068246104</v>
          </cell>
          <cell r="H704">
            <v>11739.051666039799</v>
          </cell>
          <cell r="I704">
            <v>11789.862348571336</v>
          </cell>
          <cell r="J704">
            <v>11743.544891063524</v>
          </cell>
          <cell r="K704">
            <v>11642.989391111021</v>
          </cell>
          <cell r="L704">
            <v>11735.830495419039</v>
          </cell>
          <cell r="M704">
            <v>11682.755961662842</v>
          </cell>
          <cell r="N704">
            <v>11514.260149274052</v>
          </cell>
          <cell r="O704">
            <v>11390.94915556671</v>
          </cell>
          <cell r="P704">
            <v>11321.438350875886</v>
          </cell>
          <cell r="Q704">
            <v>792.35138753370813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-74499.782036738368</v>
          </cell>
          <cell r="B705">
            <v>12186.32284401084</v>
          </cell>
          <cell r="C705">
            <v>13221.596689911075</v>
          </cell>
          <cell r="D705">
            <v>12933.208313557458</v>
          </cell>
          <cell r="E705">
            <v>12641.498845181719</v>
          </cell>
          <cell r="F705">
            <v>12394.285778730571</v>
          </cell>
          <cell r="G705">
            <v>12054.353146813872</v>
          </cell>
          <cell r="H705">
            <v>11943.833124539917</v>
          </cell>
          <cell r="I705">
            <v>11835.414340458354</v>
          </cell>
          <cell r="J705">
            <v>11833.285461962038</v>
          </cell>
          <cell r="K705">
            <v>12087.930527290195</v>
          </cell>
          <cell r="L705">
            <v>11896.971569067817</v>
          </cell>
          <cell r="M705">
            <v>11775.192281953932</v>
          </cell>
          <cell r="N705">
            <v>11647.573196705782</v>
          </cell>
          <cell r="O705">
            <v>11680.928917716237</v>
          </cell>
          <cell r="P705">
            <v>11562.351531187656</v>
          </cell>
          <cell r="Q705">
            <v>854.48270004857432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-64404.127433860733</v>
          </cell>
          <cell r="B706">
            <v>11924.36884144165</v>
          </cell>
          <cell r="C706">
            <v>12991.154280807936</v>
          </cell>
          <cell r="D706">
            <v>12687.563880314425</v>
          </cell>
          <cell r="E706">
            <v>12475.000548542808</v>
          </cell>
          <cell r="F706">
            <v>12018.204806020989</v>
          </cell>
          <cell r="G706">
            <v>11825.753852073525</v>
          </cell>
          <cell r="H706">
            <v>11880.291134121195</v>
          </cell>
          <cell r="I706">
            <v>11680.319425417289</v>
          </cell>
          <cell r="J706">
            <v>11697.962396798728</v>
          </cell>
          <cell r="K706">
            <v>11619.116872779117</v>
          </cell>
          <cell r="L706">
            <v>11620.854002981763</v>
          </cell>
          <cell r="M706">
            <v>11459.925159605387</v>
          </cell>
          <cell r="N706">
            <v>11467.109467086464</v>
          </cell>
          <cell r="O706">
            <v>11360.202976829463</v>
          </cell>
          <cell r="P706">
            <v>11191.387422473745</v>
          </cell>
          <cell r="Q706">
            <v>738.68958001540898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-69038.390400148171</v>
          </cell>
          <cell r="B707">
            <v>12140.444428713719</v>
          </cell>
          <cell r="C707">
            <v>13023.057684267731</v>
          </cell>
          <cell r="D707">
            <v>12671.923891768969</v>
          </cell>
          <cell r="E707">
            <v>12517.01562638308</v>
          </cell>
          <cell r="F707">
            <v>12191.349345481764</v>
          </cell>
          <cell r="G707">
            <v>11983.06248756071</v>
          </cell>
          <cell r="H707">
            <v>11768.282106397601</v>
          </cell>
          <cell r="I707">
            <v>11766.585048560275</v>
          </cell>
          <cell r="J707">
            <v>11708.386880542581</v>
          </cell>
          <cell r="K707">
            <v>11702.726682450262</v>
          </cell>
          <cell r="L707">
            <v>11541.355347301529</v>
          </cell>
          <cell r="M707">
            <v>11546.689985947065</v>
          </cell>
          <cell r="N707">
            <v>11456.551567288298</v>
          </cell>
          <cell r="O707">
            <v>11409.411649727394</v>
          </cell>
          <cell r="P707">
            <v>11584.086542992622</v>
          </cell>
          <cell r="Q707">
            <v>791.84272253353936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-71269.013581457082</v>
          </cell>
          <cell r="B708">
            <v>12095.18178435443</v>
          </cell>
          <cell r="C708">
            <v>13309.48223290332</v>
          </cell>
          <cell r="D708">
            <v>12967.215544659961</v>
          </cell>
          <cell r="E708">
            <v>12539.722455050791</v>
          </cell>
          <cell r="F708">
            <v>12212.934986542099</v>
          </cell>
          <cell r="G708">
            <v>12008.104811883399</v>
          </cell>
          <cell r="H708">
            <v>11841.941439475275</v>
          </cell>
          <cell r="I708">
            <v>11751.667468015501</v>
          </cell>
          <cell r="J708">
            <v>11741.457857085186</v>
          </cell>
          <cell r="K708">
            <v>11876.885156228498</v>
          </cell>
          <cell r="L708">
            <v>11641.199688684337</v>
          </cell>
          <cell r="M708">
            <v>11526.421741960179</v>
          </cell>
          <cell r="N708">
            <v>11653.716782404965</v>
          </cell>
          <cell r="O708">
            <v>11559.729109001062</v>
          </cell>
          <cell r="P708">
            <v>11583.777158797529</v>
          </cell>
          <cell r="Q708">
            <v>817.42707817388009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-67555.127334685589</v>
          </cell>
          <cell r="B709">
            <v>11992.135953405075</v>
          </cell>
          <cell r="C709">
            <v>13043.47716222009</v>
          </cell>
          <cell r="D709">
            <v>12737.03003529833</v>
          </cell>
          <cell r="E709">
            <v>12396.551097660878</v>
          </cell>
          <cell r="F709">
            <v>12156.630960200422</v>
          </cell>
          <cell r="G709">
            <v>11860.237221953226</v>
          </cell>
          <cell r="H709">
            <v>11731.227360858771</v>
          </cell>
          <cell r="I709">
            <v>11766.403973531069</v>
          </cell>
          <cell r="J709">
            <v>11752.120221861031</v>
          </cell>
          <cell r="K709">
            <v>11817.597077799357</v>
          </cell>
          <cell r="L709">
            <v>11685.979273345019</v>
          </cell>
          <cell r="M709">
            <v>11579.666366156618</v>
          </cell>
          <cell r="N709">
            <v>11409.940889515066</v>
          </cell>
          <cell r="O709">
            <v>11534.477355035689</v>
          </cell>
          <cell r="P709">
            <v>11341.192389480211</v>
          </cell>
          <cell r="Q709">
            <v>774.83028847790979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-70174.819756566925</v>
          </cell>
          <cell r="B710">
            <v>12211.121101782397</v>
          </cell>
          <cell r="C710">
            <v>13093.314348512562</v>
          </cell>
          <cell r="D710">
            <v>12740.033559547348</v>
          </cell>
          <cell r="E710">
            <v>12417.516859599626</v>
          </cell>
          <cell r="F710">
            <v>12244.518369991772</v>
          </cell>
          <cell r="G710">
            <v>12028.424747698507</v>
          </cell>
          <cell r="H710">
            <v>11836.814017736364</v>
          </cell>
          <cell r="I710">
            <v>11755.978479677338</v>
          </cell>
          <cell r="J710">
            <v>11678.469411375929</v>
          </cell>
          <cell r="K710">
            <v>11691.454231500185</v>
          </cell>
          <cell r="L710">
            <v>11603.530851363113</v>
          </cell>
          <cell r="M710">
            <v>11642.722053942318</v>
          </cell>
          <cell r="N710">
            <v>11541.312421964407</v>
          </cell>
          <cell r="O710">
            <v>11488.845844650776</v>
          </cell>
          <cell r="P710">
            <v>11346.881395438955</v>
          </cell>
          <cell r="Q710">
            <v>804.87711267991995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-68456.828961734122</v>
          </cell>
          <cell r="B711">
            <v>11972.589843116079</v>
          </cell>
          <cell r="C711">
            <v>13119.019107293849</v>
          </cell>
          <cell r="D711">
            <v>12779.491979405015</v>
          </cell>
          <cell r="E711">
            <v>12499.130680952429</v>
          </cell>
          <cell r="F711">
            <v>12321.884210731661</v>
          </cell>
          <cell r="G711">
            <v>11922.561855192522</v>
          </cell>
          <cell r="H711">
            <v>11843.121782439786</v>
          </cell>
          <cell r="I711">
            <v>11700.454776173818</v>
          </cell>
          <cell r="J711">
            <v>11649.187558000696</v>
          </cell>
          <cell r="K711">
            <v>11559.672889717429</v>
          </cell>
          <cell r="L711">
            <v>11543.010653553261</v>
          </cell>
          <cell r="M711">
            <v>11588.965964675757</v>
          </cell>
          <cell r="N711">
            <v>11537.066407415205</v>
          </cell>
          <cell r="O711">
            <v>11560.528972363056</v>
          </cell>
          <cell r="P711">
            <v>11528.620567384129</v>
          </cell>
          <cell r="Q711">
            <v>785.17244545950564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-69554.153580495229</v>
          </cell>
          <cell r="B712">
            <v>12130.505432579503</v>
          </cell>
          <cell r="C712">
            <v>13047.989461706869</v>
          </cell>
          <cell r="D712">
            <v>12722.69794476324</v>
          </cell>
          <cell r="E712">
            <v>12555.370355215384</v>
          </cell>
          <cell r="F712">
            <v>12237.364180352952</v>
          </cell>
          <cell r="G712">
            <v>12072.531516563409</v>
          </cell>
          <cell r="H712">
            <v>11901.341862563675</v>
          </cell>
          <cell r="I712">
            <v>11896.562557000969</v>
          </cell>
          <cell r="J712">
            <v>11732.767588360173</v>
          </cell>
          <cell r="K712">
            <v>11665.829665662084</v>
          </cell>
          <cell r="L712">
            <v>11714.04231393537</v>
          </cell>
          <cell r="M712">
            <v>11682.790590761071</v>
          </cell>
          <cell r="N712">
            <v>11433.506143484134</v>
          </cell>
          <cell r="O712">
            <v>11634.50109757722</v>
          </cell>
          <cell r="P712">
            <v>11552.772657038719</v>
          </cell>
          <cell r="Q712">
            <v>797.75831990684799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-65353.496921618236</v>
          </cell>
          <cell r="B713">
            <v>12011.696019399566</v>
          </cell>
          <cell r="C713">
            <v>12840.82206291586</v>
          </cell>
          <cell r="D713">
            <v>12645.105729010013</v>
          </cell>
          <cell r="E713">
            <v>12339.517955435258</v>
          </cell>
          <cell r="F713">
            <v>12256.131648288141</v>
          </cell>
          <cell r="G713">
            <v>12062.364169250881</v>
          </cell>
          <cell r="H713">
            <v>11869.160764398377</v>
          </cell>
          <cell r="I713">
            <v>11745.119806440063</v>
          </cell>
          <cell r="J713">
            <v>11762.329490048724</v>
          </cell>
          <cell r="K713">
            <v>11689.641922673545</v>
          </cell>
          <cell r="L713">
            <v>11591.951759596534</v>
          </cell>
          <cell r="M713">
            <v>11611.564268888331</v>
          </cell>
          <cell r="N713">
            <v>11312.718610548272</v>
          </cell>
          <cell r="O713">
            <v>11290.960739337235</v>
          </cell>
          <cell r="P713">
            <v>11302.616067318813</v>
          </cell>
          <cell r="Q713">
            <v>749.5784682921925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-65563.656030354861</v>
          </cell>
          <cell r="B714">
            <v>12058.224105476027</v>
          </cell>
          <cell r="C714">
            <v>13013.823422132198</v>
          </cell>
          <cell r="D714">
            <v>12745.470896521501</v>
          </cell>
          <cell r="E714">
            <v>12398.799106326162</v>
          </cell>
          <cell r="F714">
            <v>12205.253162105726</v>
          </cell>
          <cell r="G714">
            <v>11846.461388739684</v>
          </cell>
          <cell r="H714">
            <v>11619.462211813421</v>
          </cell>
          <cell r="I714">
            <v>11679.182611093076</v>
          </cell>
          <cell r="J714">
            <v>11815.814435409658</v>
          </cell>
          <cell r="K714">
            <v>11741.494579214828</v>
          </cell>
          <cell r="L714">
            <v>11548.098476565503</v>
          </cell>
          <cell r="M714">
            <v>11602.401449623496</v>
          </cell>
          <cell r="N714">
            <v>11519.184628334415</v>
          </cell>
          <cell r="O714">
            <v>11449.369678206691</v>
          </cell>
          <cell r="P714">
            <v>11405.123392116937</v>
          </cell>
          <cell r="Q714">
            <v>751.98890920575809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-68508.949316828031</v>
          </cell>
          <cell r="B715">
            <v>11937.916912191067</v>
          </cell>
          <cell r="C715">
            <v>12984.461420417261</v>
          </cell>
          <cell r="D715">
            <v>12648.358250068581</v>
          </cell>
          <cell r="E715">
            <v>12389.256583226957</v>
          </cell>
          <cell r="F715">
            <v>12262.17326138052</v>
          </cell>
          <cell r="G715">
            <v>12034.502529576399</v>
          </cell>
          <cell r="H715">
            <v>11871.826876154657</v>
          </cell>
          <cell r="I715">
            <v>11850.674811600522</v>
          </cell>
          <cell r="J715">
            <v>11740.781267220162</v>
          </cell>
          <cell r="K715">
            <v>11514.726154575434</v>
          </cell>
          <cell r="L715">
            <v>11593.141442971242</v>
          </cell>
          <cell r="M715">
            <v>11596.388459568809</v>
          </cell>
          <cell r="N715">
            <v>11624.199349409369</v>
          </cell>
          <cell r="O715">
            <v>11506.893858634518</v>
          </cell>
          <cell r="P715">
            <v>11427.454330123601</v>
          </cell>
          <cell r="Q715">
            <v>785.77024508429065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-72139.683208754141</v>
          </cell>
          <cell r="B716">
            <v>12208.276779902844</v>
          </cell>
          <cell r="C716">
            <v>13174.274414057389</v>
          </cell>
          <cell r="D716">
            <v>12778.484363845331</v>
          </cell>
          <cell r="E716">
            <v>12685.769370468208</v>
          </cell>
          <cell r="F716">
            <v>12341.18945340139</v>
          </cell>
          <cell r="G716">
            <v>12155.654795885019</v>
          </cell>
          <cell r="H716">
            <v>11923.302779485179</v>
          </cell>
          <cell r="I716">
            <v>11868.961384118695</v>
          </cell>
          <cell r="J716">
            <v>11928.450911006121</v>
          </cell>
          <cell r="K716">
            <v>11762.965159518222</v>
          </cell>
          <cell r="L716">
            <v>11714.92886187162</v>
          </cell>
          <cell r="M716">
            <v>11638.280916218391</v>
          </cell>
          <cell r="N716">
            <v>11811.791601023549</v>
          </cell>
          <cell r="O716">
            <v>11521.32775332538</v>
          </cell>
          <cell r="P716">
            <v>11537.847675094663</v>
          </cell>
          <cell r="Q716">
            <v>827.4133105311264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-73767.350119206749</v>
          </cell>
          <cell r="B717">
            <v>12098.406052214319</v>
          </cell>
          <cell r="C717">
            <v>13090.224806838278</v>
          </cell>
          <cell r="D717">
            <v>12868.717258496648</v>
          </cell>
          <cell r="E717">
            <v>12571.760898351873</v>
          </cell>
          <cell r="F717">
            <v>12345.31217794718</v>
          </cell>
          <cell r="G717">
            <v>12120.136383358538</v>
          </cell>
          <cell r="H717">
            <v>11846.502363745629</v>
          </cell>
          <cell r="I717">
            <v>11889.218844886704</v>
          </cell>
          <cell r="J717">
            <v>11818.456340129851</v>
          </cell>
          <cell r="K717">
            <v>11770.177680861667</v>
          </cell>
          <cell r="L717">
            <v>11714.830914633309</v>
          </cell>
          <cell r="M717">
            <v>11771.474077066603</v>
          </cell>
          <cell r="N717">
            <v>11805.965337395332</v>
          </cell>
          <cell r="O717">
            <v>11595.487539919272</v>
          </cell>
          <cell r="P717">
            <v>11457.686950632295</v>
          </cell>
          <cell r="Q717">
            <v>846.08199892725372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-70529.248678222881</v>
          </cell>
          <cell r="B718">
            <v>12115.570573541143</v>
          </cell>
          <cell r="C718">
            <v>13168.606665958781</v>
          </cell>
          <cell r="D718">
            <v>12948.242975969897</v>
          </cell>
          <cell r="E718">
            <v>12532.549925822736</v>
          </cell>
          <cell r="F718">
            <v>12208.856993321073</v>
          </cell>
          <cell r="G718">
            <v>11895.426123066052</v>
          </cell>
          <cell r="H718">
            <v>11894.189014971445</v>
          </cell>
          <cell r="I718">
            <v>11835.414812847706</v>
          </cell>
          <cell r="J718">
            <v>11781.456171274647</v>
          </cell>
          <cell r="K718">
            <v>11714.114429123532</v>
          </cell>
          <cell r="L718">
            <v>11705.2701208219</v>
          </cell>
          <cell r="M718">
            <v>11675.624661332542</v>
          </cell>
          <cell r="N718">
            <v>11376.325822851377</v>
          </cell>
          <cell r="O718">
            <v>11565.285650124828</v>
          </cell>
          <cell r="P718">
            <v>11435.56380236515</v>
          </cell>
          <cell r="Q718">
            <v>808.94227063974506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-69339.19082718865</v>
          </cell>
          <cell r="B719">
            <v>12082.407082950253</v>
          </cell>
          <cell r="C719">
            <v>13147.600569496004</v>
          </cell>
          <cell r="D719">
            <v>12673.342519530901</v>
          </cell>
          <cell r="E719">
            <v>12418.309095236902</v>
          </cell>
          <cell r="F719">
            <v>12232.662781429732</v>
          </cell>
          <cell r="G719">
            <v>12109.871658023876</v>
          </cell>
          <cell r="H719">
            <v>11949.562800801999</v>
          </cell>
          <cell r="I719">
            <v>11771.094627064376</v>
          </cell>
          <cell r="J719">
            <v>11745.967827767525</v>
          </cell>
          <cell r="K719">
            <v>11836.040158341069</v>
          </cell>
          <cell r="L719">
            <v>11659.180414357812</v>
          </cell>
          <cell r="M719">
            <v>11605.129308838217</v>
          </cell>
          <cell r="N719">
            <v>11377.83697524212</v>
          </cell>
          <cell r="O719">
            <v>11541.87344566661</v>
          </cell>
          <cell r="P719">
            <v>11447.102168353858</v>
          </cell>
          <cell r="Q719">
            <v>795.29278311152279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-62961.32521484109</v>
          </cell>
          <cell r="B720">
            <v>11929.166380430859</v>
          </cell>
          <cell r="C720">
            <v>12896.93383147961</v>
          </cell>
          <cell r="D720">
            <v>12659.321892850066</v>
          </cell>
          <cell r="E720">
            <v>12356.097792422246</v>
          </cell>
          <cell r="F720">
            <v>11974.861309616717</v>
          </cell>
          <cell r="G720">
            <v>11736.374260007589</v>
          </cell>
          <cell r="H720">
            <v>11551.950730417251</v>
          </cell>
          <cell r="I720">
            <v>11627.76086880593</v>
          </cell>
          <cell r="J720">
            <v>11647.632967946294</v>
          </cell>
          <cell r="K720">
            <v>11524.248170821689</v>
          </cell>
          <cell r="L720">
            <v>11424.408135405351</v>
          </cell>
          <cell r="M720">
            <v>11416.101860311221</v>
          </cell>
          <cell r="N720">
            <v>11454.046194285631</v>
          </cell>
          <cell r="O720">
            <v>11310.973809546191</v>
          </cell>
          <cell r="P720">
            <v>11396.053291060973</v>
          </cell>
          <cell r="Q720">
            <v>722.14121568414123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-69182.799909367604</v>
          </cell>
          <cell r="B721">
            <v>12202.68156763391</v>
          </cell>
          <cell r="C721">
            <v>13234.35230981687</v>
          </cell>
          <cell r="D721">
            <v>12827.171100515377</v>
          </cell>
          <cell r="E721">
            <v>12455.303249537497</v>
          </cell>
          <cell r="F721">
            <v>12136.164118162065</v>
          </cell>
          <cell r="G721">
            <v>12022.24960181769</v>
          </cell>
          <cell r="H721">
            <v>11717.499156121792</v>
          </cell>
          <cell r="I721">
            <v>11710.194902693613</v>
          </cell>
          <cell r="J721">
            <v>11873.200116921511</v>
          </cell>
          <cell r="K721">
            <v>11764.519942333178</v>
          </cell>
          <cell r="L721">
            <v>11696.98761122374</v>
          </cell>
          <cell r="M721">
            <v>11592.627704344266</v>
          </cell>
          <cell r="N721">
            <v>11679.15074073675</v>
          </cell>
          <cell r="O721">
            <v>11412.496797015543</v>
          </cell>
          <cell r="P721">
            <v>11407.157037334404</v>
          </cell>
          <cell r="Q721">
            <v>793.49904184048262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-71333.517447772218</v>
          </cell>
          <cell r="B722">
            <v>11991.867771725538</v>
          </cell>
          <cell r="C722">
            <v>13133.663976782231</v>
          </cell>
          <cell r="D722">
            <v>12772.931396198963</v>
          </cell>
          <cell r="E722">
            <v>12359.375208558062</v>
          </cell>
          <cell r="F722">
            <v>12359.902651360211</v>
          </cell>
          <cell r="G722">
            <v>11995.515978341829</v>
          </cell>
          <cell r="H722">
            <v>11903.662829419767</v>
          </cell>
          <cell r="I722">
            <v>11947.106403340698</v>
          </cell>
          <cell r="J722">
            <v>11706.529067459705</v>
          </cell>
          <cell r="K722">
            <v>11976.043408001409</v>
          </cell>
          <cell r="L722">
            <v>11738.497131932287</v>
          </cell>
          <cell r="M722">
            <v>11813.690354750905</v>
          </cell>
          <cell r="N722">
            <v>11684.605653663724</v>
          </cell>
          <cell r="O722">
            <v>11457.917332691602</v>
          </cell>
          <cell r="P722">
            <v>11455.333323112005</v>
          </cell>
          <cell r="Q722">
            <v>818.16691171896821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-64387.08144809449</v>
          </cell>
          <cell r="B723">
            <v>11805.187877275421</v>
          </cell>
          <cell r="C723">
            <v>13012.129152979836</v>
          </cell>
          <cell r="D723">
            <v>12621.663654315582</v>
          </cell>
          <cell r="E723">
            <v>12305.038459656829</v>
          </cell>
          <cell r="F723">
            <v>12030.935660311818</v>
          </cell>
          <cell r="G723">
            <v>11837.290462639085</v>
          </cell>
          <cell r="H723">
            <v>11817.724366177021</v>
          </cell>
          <cell r="I723">
            <v>11672.968473648152</v>
          </cell>
          <cell r="J723">
            <v>11784.290183157696</v>
          </cell>
          <cell r="K723">
            <v>11583.633628090831</v>
          </cell>
          <cell r="L723">
            <v>11568.768339702783</v>
          </cell>
          <cell r="M723">
            <v>11409.795367746099</v>
          </cell>
          <cell r="N723">
            <v>11297.898255066055</v>
          </cell>
          <cell r="O723">
            <v>11395.233223696305</v>
          </cell>
          <cell r="P723">
            <v>11325.389824954818</v>
          </cell>
          <cell r="Q723">
            <v>738.49406937706453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-69240.902940165673</v>
          </cell>
          <cell r="B724">
            <v>12121.411969935598</v>
          </cell>
          <cell r="C724">
            <v>13126.437211249311</v>
          </cell>
          <cell r="D724">
            <v>12662.715094152107</v>
          </cell>
          <cell r="E724">
            <v>12429.950795094994</v>
          </cell>
          <cell r="F724">
            <v>12210.710543131489</v>
          </cell>
          <cell r="G724">
            <v>12109.552901034316</v>
          </cell>
          <cell r="H724">
            <v>11882.235062143503</v>
          </cell>
          <cell r="I724">
            <v>11860.443652195874</v>
          </cell>
          <cell r="J724">
            <v>11772.793053515168</v>
          </cell>
          <cell r="K724">
            <v>11758.213534898676</v>
          </cell>
          <cell r="L724">
            <v>11756.992725453842</v>
          </cell>
          <cell r="M724">
            <v>11625.127958359328</v>
          </cell>
          <cell r="N724">
            <v>11674.189561894442</v>
          </cell>
          <cell r="O724">
            <v>11403.200458388466</v>
          </cell>
          <cell r="P724">
            <v>11277.502539560728</v>
          </cell>
          <cell r="Q724">
            <v>794.16546036252407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-66269.770291387002</v>
          </cell>
          <cell r="B725">
            <v>11957.504240532875</v>
          </cell>
          <cell r="C725">
            <v>13019.062093397522</v>
          </cell>
          <cell r="D725">
            <v>12709.442717579821</v>
          </cell>
          <cell r="E725">
            <v>12242.666179684176</v>
          </cell>
          <cell r="F725">
            <v>12107.249175534709</v>
          </cell>
          <cell r="G725">
            <v>12033.246321438417</v>
          </cell>
          <cell r="H725">
            <v>11809.221880002448</v>
          </cell>
          <cell r="I725">
            <v>11623.357156941855</v>
          </cell>
          <cell r="J725">
            <v>11875.370458202249</v>
          </cell>
          <cell r="K725">
            <v>11571.780908202336</v>
          </cell>
          <cell r="L725">
            <v>11596.522152182726</v>
          </cell>
          <cell r="M725">
            <v>11405.557750495667</v>
          </cell>
          <cell r="N725">
            <v>11398.486938429749</v>
          </cell>
          <cell r="O725">
            <v>11382.20457545807</v>
          </cell>
          <cell r="P725">
            <v>11445.243783015667</v>
          </cell>
          <cell r="Q725">
            <v>760.08775733409232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-70398.290464355741</v>
          </cell>
          <cell r="B726">
            <v>12158.295887072589</v>
          </cell>
          <cell r="C726">
            <v>13172.775147984952</v>
          </cell>
          <cell r="D726">
            <v>12912.670306406304</v>
          </cell>
          <cell r="E726">
            <v>12396.00331300194</v>
          </cell>
          <cell r="F726">
            <v>12263.268333749824</v>
          </cell>
          <cell r="G726">
            <v>12128.137438497874</v>
          </cell>
          <cell r="H726">
            <v>11849.172464233932</v>
          </cell>
          <cell r="I726">
            <v>11852.299478664814</v>
          </cell>
          <cell r="J726">
            <v>11674.033311957955</v>
          </cell>
          <cell r="K726">
            <v>11770.72541706164</v>
          </cell>
          <cell r="L726">
            <v>11771.03787254618</v>
          </cell>
          <cell r="M726">
            <v>11746.216899501887</v>
          </cell>
          <cell r="N726">
            <v>11549.089813191189</v>
          </cell>
          <cell r="O726">
            <v>11531.4881138903</v>
          </cell>
          <cell r="P726">
            <v>11480.08975484431</v>
          </cell>
          <cell r="Q726">
            <v>807.44023230997459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-73476.383441554557</v>
          </cell>
          <cell r="B727">
            <v>12249.722593107294</v>
          </cell>
          <cell r="C727">
            <v>13359.641255651679</v>
          </cell>
          <cell r="D727">
            <v>12875.600804828067</v>
          </cell>
          <cell r="E727">
            <v>12679.842251929107</v>
          </cell>
          <cell r="F727">
            <v>12378.497457024525</v>
          </cell>
          <cell r="G727">
            <v>12129.138416281399</v>
          </cell>
          <cell r="H727">
            <v>11981.623219694789</v>
          </cell>
          <cell r="I727">
            <v>11849.103762950424</v>
          </cell>
          <cell r="J727">
            <v>11947.758937854598</v>
          </cell>
          <cell r="K727">
            <v>11707.574625944406</v>
          </cell>
          <cell r="L727">
            <v>11724.837641611874</v>
          </cell>
          <cell r="M727">
            <v>11662.206968285504</v>
          </cell>
          <cell r="N727">
            <v>11564.737716285663</v>
          </cell>
          <cell r="O727">
            <v>11516.010351073857</v>
          </cell>
          <cell r="P727">
            <v>11724.146089008664</v>
          </cell>
          <cell r="Q727">
            <v>842.74472752125416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-69121.392749027073</v>
          </cell>
          <cell r="B728">
            <v>12044.465417536339</v>
          </cell>
          <cell r="C728">
            <v>13020.886656222619</v>
          </cell>
          <cell r="D728">
            <v>12604.192813319436</v>
          </cell>
          <cell r="E728">
            <v>12437.080123509277</v>
          </cell>
          <cell r="F728">
            <v>12177.957031589569</v>
          </cell>
          <cell r="G728">
            <v>11943.679807120028</v>
          </cell>
          <cell r="H728">
            <v>11928.18327592385</v>
          </cell>
          <cell r="I728">
            <v>11865.26290408547</v>
          </cell>
          <cell r="J728">
            <v>11798.609187053784</v>
          </cell>
          <cell r="K728">
            <v>11920.109197284584</v>
          </cell>
          <cell r="L728">
            <v>11840.378067088823</v>
          </cell>
          <cell r="M728">
            <v>11612.81615221842</v>
          </cell>
          <cell r="N728">
            <v>11549.828972213996</v>
          </cell>
          <cell r="O728">
            <v>11510.592225179826</v>
          </cell>
          <cell r="P728">
            <v>11427.464148076155</v>
          </cell>
          <cell r="Q728">
            <v>792.79472627424082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-68830.251889913459</v>
          </cell>
          <cell r="B729">
            <v>12014.430764400407</v>
          </cell>
          <cell r="C729">
            <v>13182.14782629866</v>
          </cell>
          <cell r="D729">
            <v>12786.184283933175</v>
          </cell>
          <cell r="E729">
            <v>12458.995012630325</v>
          </cell>
          <cell r="F729">
            <v>12291.022010523113</v>
          </cell>
          <cell r="G729">
            <v>12026.755026539829</v>
          </cell>
          <cell r="H729">
            <v>11760.524491751181</v>
          </cell>
          <cell r="I729">
            <v>11742.64789888116</v>
          </cell>
          <cell r="J729">
            <v>11890.129814464439</v>
          </cell>
          <cell r="K729">
            <v>11648.327220775962</v>
          </cell>
          <cell r="L729">
            <v>11513.56755848946</v>
          </cell>
          <cell r="M729">
            <v>11594.822225173139</v>
          </cell>
          <cell r="N729">
            <v>11570.817780860827</v>
          </cell>
          <cell r="O729">
            <v>11448.446149374849</v>
          </cell>
          <cell r="P729">
            <v>11365.767670827327</v>
          </cell>
          <cell r="Q729">
            <v>789.4554570765514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-62433.317245633021</v>
          </cell>
          <cell r="B730">
            <v>11846.348702294688</v>
          </cell>
          <cell r="C730">
            <v>12822.790962413743</v>
          </cell>
          <cell r="D730">
            <v>12529.688054991198</v>
          </cell>
          <cell r="E730">
            <v>12258.969441624327</v>
          </cell>
          <cell r="F730">
            <v>11894.548189800542</v>
          </cell>
          <cell r="G730">
            <v>11879.685766830124</v>
          </cell>
          <cell r="H730">
            <v>11704.055968380901</v>
          </cell>
          <cell r="I730">
            <v>11738.082733058598</v>
          </cell>
          <cell r="J730">
            <v>11579.469238058982</v>
          </cell>
          <cell r="K730">
            <v>11585.132554635209</v>
          </cell>
          <cell r="L730">
            <v>11520.961635545147</v>
          </cell>
          <cell r="M730">
            <v>11498.925785710579</v>
          </cell>
          <cell r="N730">
            <v>11577.331175541693</v>
          </cell>
          <cell r="O730">
            <v>11472.765597943038</v>
          </cell>
          <cell r="P730">
            <v>11415.598402002151</v>
          </cell>
          <cell r="Q730">
            <v>716.08517548051248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-63517.581253497665</v>
          </cell>
          <cell r="B731">
            <v>11957.262274245086</v>
          </cell>
          <cell r="C731">
            <v>12856.971442721951</v>
          </cell>
          <cell r="D731">
            <v>12607.147241156192</v>
          </cell>
          <cell r="E731">
            <v>12300.313811706386</v>
          </cell>
          <cell r="F731">
            <v>12047.103366809111</v>
          </cell>
          <cell r="G731">
            <v>11824.136812058987</v>
          </cell>
          <cell r="H731">
            <v>11803.874373939769</v>
          </cell>
          <cell r="I731">
            <v>11593.241093972678</v>
          </cell>
          <cell r="J731">
            <v>11552.041119883739</v>
          </cell>
          <cell r="K731">
            <v>11545.72923525739</v>
          </cell>
          <cell r="L731">
            <v>11515.292176299543</v>
          </cell>
          <cell r="M731">
            <v>11463.121828327756</v>
          </cell>
          <cell r="N731">
            <v>11445.891740353494</v>
          </cell>
          <cell r="O731">
            <v>11455.485588117914</v>
          </cell>
          <cell r="P731">
            <v>11339.530089872489</v>
          </cell>
          <cell r="Q731">
            <v>728.52124994511678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-75244.463849907959</v>
          </cell>
          <cell r="B732">
            <v>12328.470295416995</v>
          </cell>
          <cell r="C732">
            <v>13199.835561102984</v>
          </cell>
          <cell r="D732">
            <v>13050.205752133434</v>
          </cell>
          <cell r="E732">
            <v>12711.415893171823</v>
          </cell>
          <cell r="F732">
            <v>12376.587693843787</v>
          </cell>
          <cell r="G732">
            <v>12165.458857640828</v>
          </cell>
          <cell r="H732">
            <v>12007.716104390529</v>
          </cell>
          <cell r="I732">
            <v>11981.169678081496</v>
          </cell>
          <cell r="J732">
            <v>11952.163727408271</v>
          </cell>
          <cell r="K732">
            <v>11807.489749474254</v>
          </cell>
          <cell r="L732">
            <v>11929.754394886466</v>
          </cell>
          <cell r="M732">
            <v>11771.016427481107</v>
          </cell>
          <cell r="N732">
            <v>11722.38573265075</v>
          </cell>
          <cell r="O732">
            <v>11610.641586620104</v>
          </cell>
          <cell r="P732">
            <v>11514.776044481838</v>
          </cell>
          <cell r="Q732">
            <v>863.02390257290415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-69414.274359109942</v>
          </cell>
          <cell r="B733">
            <v>12205.753954137568</v>
          </cell>
          <cell r="C733">
            <v>13092.581051112937</v>
          </cell>
          <cell r="D733">
            <v>12746.124391331829</v>
          </cell>
          <cell r="E733">
            <v>12454.107597315695</v>
          </cell>
          <cell r="F733">
            <v>12209.605694044358</v>
          </cell>
          <cell r="G733">
            <v>11997.747058712463</v>
          </cell>
          <cell r="H733">
            <v>12044.767904034128</v>
          </cell>
          <cell r="I733">
            <v>11867.582549463681</v>
          </cell>
          <cell r="J733">
            <v>11687.941528487569</v>
          </cell>
          <cell r="K733">
            <v>11810.39568778067</v>
          </cell>
          <cell r="L733">
            <v>11619.55100411523</v>
          </cell>
          <cell r="M733">
            <v>11639.18844345352</v>
          </cell>
          <cell r="N733">
            <v>11460.852115781898</v>
          </cell>
          <cell r="O733">
            <v>11561.513391430173</v>
          </cell>
          <cell r="P733">
            <v>11379.267819660407</v>
          </cell>
          <cell r="Q733">
            <v>796.1539611892473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-75036.491396425525</v>
          </cell>
          <cell r="B734">
            <v>12142.547733235328</v>
          </cell>
          <cell r="C734">
            <v>13273.458484909916</v>
          </cell>
          <cell r="D734">
            <v>13024.405674951304</v>
          </cell>
          <cell r="E734">
            <v>12782.800770847629</v>
          </cell>
          <cell r="F734">
            <v>12325.192758082954</v>
          </cell>
          <cell r="G734">
            <v>12238.800655229532</v>
          </cell>
          <cell r="H734">
            <v>11970.243922292502</v>
          </cell>
          <cell r="I734">
            <v>11858.820628051373</v>
          </cell>
          <cell r="J734">
            <v>11785.576470207108</v>
          </cell>
          <cell r="K734">
            <v>11928.405158128426</v>
          </cell>
          <cell r="L734">
            <v>11740.50539901662</v>
          </cell>
          <cell r="M734">
            <v>11727.270160192384</v>
          </cell>
          <cell r="N734">
            <v>11691.566082320945</v>
          </cell>
          <cell r="O734">
            <v>11623.630481542856</v>
          </cell>
          <cell r="P734">
            <v>11559.29300490447</v>
          </cell>
          <cell r="Q734">
            <v>860.63854172044216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-66211.1904144898</v>
          </cell>
          <cell r="B735">
            <v>12051.685426346234</v>
          </cell>
          <cell r="C735">
            <v>13104.899283912051</v>
          </cell>
          <cell r="D735">
            <v>12541.703064086496</v>
          </cell>
          <cell r="E735">
            <v>12389.597002231796</v>
          </cell>
          <cell r="F735">
            <v>12127.651542025847</v>
          </cell>
          <cell r="G735">
            <v>12025.921133446216</v>
          </cell>
          <cell r="H735">
            <v>11859.284179815546</v>
          </cell>
          <cell r="I735">
            <v>11808.507780524435</v>
          </cell>
          <cell r="J735">
            <v>11852.414486494592</v>
          </cell>
          <cell r="K735">
            <v>11629.426578864552</v>
          </cell>
          <cell r="L735">
            <v>11537.917870156994</v>
          </cell>
          <cell r="M735">
            <v>11415.911171201946</v>
          </cell>
          <cell r="N735">
            <v>11427.775184961614</v>
          </cell>
          <cell r="O735">
            <v>11287.379704700556</v>
          </cell>
          <cell r="P735">
            <v>11477.510102364447</v>
          </cell>
          <cell r="Q735">
            <v>759.41586957803213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-68186.294127044399</v>
          </cell>
          <cell r="B736">
            <v>12203.346334584417</v>
          </cell>
          <cell r="C736">
            <v>13044.072976068852</v>
          </cell>
          <cell r="D736">
            <v>12653.795776998295</v>
          </cell>
          <cell r="E736">
            <v>12417.547953136665</v>
          </cell>
          <cell r="F736">
            <v>12162.414831570168</v>
          </cell>
          <cell r="G736">
            <v>11888.277228980201</v>
          </cell>
          <cell r="H736">
            <v>11712.179080485279</v>
          </cell>
          <cell r="I736">
            <v>11688.580704538115</v>
          </cell>
          <cell r="J736">
            <v>11776.249713485955</v>
          </cell>
          <cell r="K736">
            <v>11729.633131742106</v>
          </cell>
          <cell r="L736">
            <v>11661.086559640469</v>
          </cell>
          <cell r="M736">
            <v>11469.676556239807</v>
          </cell>
          <cell r="N736">
            <v>11412.455316828913</v>
          </cell>
          <cell r="O736">
            <v>11378.814737348235</v>
          </cell>
          <cell r="P736">
            <v>11276.79203675071</v>
          </cell>
          <cell r="Q736">
            <v>782.06951911954843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-70421.987543339841</v>
          </cell>
          <cell r="B737">
            <v>12045.970074145956</v>
          </cell>
          <cell r="C737">
            <v>13006.279759130935</v>
          </cell>
          <cell r="D737">
            <v>12895.873791443417</v>
          </cell>
          <cell r="E737">
            <v>12502.480462101692</v>
          </cell>
          <cell r="F737">
            <v>12271.781437722046</v>
          </cell>
          <cell r="G737">
            <v>11982.795556755118</v>
          </cell>
          <cell r="H737">
            <v>11851.129350890213</v>
          </cell>
          <cell r="I737">
            <v>11844.079412571271</v>
          </cell>
          <cell r="J737">
            <v>11748.031207370241</v>
          </cell>
          <cell r="K737">
            <v>11821.835899662494</v>
          </cell>
          <cell r="L737">
            <v>11645.78867485127</v>
          </cell>
          <cell r="M737">
            <v>11613.253630533338</v>
          </cell>
          <cell r="N737">
            <v>11525.289257276283</v>
          </cell>
          <cell r="O737">
            <v>11562.692910496731</v>
          </cell>
          <cell r="P737">
            <v>11375.207384637244</v>
          </cell>
          <cell r="Q737">
            <v>807.71202832709059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-73198.00997976122</v>
          </cell>
          <cell r="B738">
            <v>12131.476779902936</v>
          </cell>
          <cell r="C738">
            <v>13303.044474424354</v>
          </cell>
          <cell r="D738">
            <v>12813.553857412624</v>
          </cell>
          <cell r="E738">
            <v>12591.476060151115</v>
          </cell>
          <cell r="F738">
            <v>12321.212122231072</v>
          </cell>
          <cell r="G738">
            <v>11984.704191595447</v>
          </cell>
          <cell r="H738">
            <v>11862.27537375471</v>
          </cell>
          <cell r="I738">
            <v>11979.997307700251</v>
          </cell>
          <cell r="J738">
            <v>11941.747655669784</v>
          </cell>
          <cell r="K738">
            <v>11811.945657067186</v>
          </cell>
          <cell r="L738">
            <v>11905.417950869376</v>
          </cell>
          <cell r="M738">
            <v>11689.809356277043</v>
          </cell>
          <cell r="N738">
            <v>11687.189272607786</v>
          </cell>
          <cell r="O738">
            <v>11546.732457831296</v>
          </cell>
          <cell r="P738">
            <v>11540.163261870879</v>
          </cell>
          <cell r="Q738">
            <v>839.55189526386926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-65279.355984106362</v>
          </cell>
          <cell r="B739">
            <v>11875.227701240401</v>
          </cell>
          <cell r="C739">
            <v>12919.609397293367</v>
          </cell>
          <cell r="D739">
            <v>12753.026258176262</v>
          </cell>
          <cell r="E739">
            <v>12383.883692135645</v>
          </cell>
          <cell r="F739">
            <v>12172.457674478268</v>
          </cell>
          <cell r="G739">
            <v>11965.602314209504</v>
          </cell>
          <cell r="H739">
            <v>11869.703534054048</v>
          </cell>
          <cell r="I739">
            <v>11698.728103793615</v>
          </cell>
          <cell r="J739">
            <v>11657.426049803729</v>
          </cell>
          <cell r="K739">
            <v>11595.152053560543</v>
          </cell>
          <cell r="L739">
            <v>11623.902547544783</v>
          </cell>
          <cell r="M739">
            <v>11607.204102073552</v>
          </cell>
          <cell r="N739">
            <v>11498.764888116333</v>
          </cell>
          <cell r="O739">
            <v>11265.857834631035</v>
          </cell>
          <cell r="P739">
            <v>11425.977592580948</v>
          </cell>
          <cell r="Q739">
            <v>748.72810139530623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-62175.656051009733</v>
          </cell>
          <cell r="B740">
            <v>12079.54590388422</v>
          </cell>
          <cell r="C740">
            <v>12727.333436721849</v>
          </cell>
          <cell r="D740">
            <v>12524.267664400892</v>
          </cell>
          <cell r="E740">
            <v>12243.157012938405</v>
          </cell>
          <cell r="F740">
            <v>11978.368344186565</v>
          </cell>
          <cell r="G740">
            <v>11822.671449258654</v>
          </cell>
          <cell r="H740">
            <v>11864.594130424884</v>
          </cell>
          <cell r="I740">
            <v>11713.948155439411</v>
          </cell>
          <cell r="J740">
            <v>11712.81713247241</v>
          </cell>
          <cell r="K740">
            <v>11616.314091382355</v>
          </cell>
          <cell r="L740">
            <v>11575.668611196907</v>
          </cell>
          <cell r="M740">
            <v>11412.825571328096</v>
          </cell>
          <cell r="N740">
            <v>11377.136222696854</v>
          </cell>
          <cell r="O740">
            <v>11423.052284792813</v>
          </cell>
          <cell r="P740">
            <v>11229.926270845979</v>
          </cell>
          <cell r="Q740">
            <v>713.12990464266124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-67569.631452658039</v>
          </cell>
          <cell r="B741">
            <v>12074.740803033528</v>
          </cell>
          <cell r="C741">
            <v>13109.371237092248</v>
          </cell>
          <cell r="D741">
            <v>12715.756123278235</v>
          </cell>
          <cell r="E741">
            <v>12379.588343266196</v>
          </cell>
          <cell r="F741">
            <v>12165.167404514792</v>
          </cell>
          <cell r="G741">
            <v>11996.76850939685</v>
          </cell>
          <cell r="H741">
            <v>11782.346204475514</v>
          </cell>
          <cell r="I741">
            <v>11840.054837502536</v>
          </cell>
          <cell r="J741">
            <v>11693.831939146105</v>
          </cell>
          <cell r="K741">
            <v>11684.788935743076</v>
          </cell>
          <cell r="L741">
            <v>11583.621411769958</v>
          </cell>
          <cell r="M741">
            <v>11583.499455885314</v>
          </cell>
          <cell r="N741">
            <v>11410.402552716834</v>
          </cell>
          <cell r="O741">
            <v>11494.930591672815</v>
          </cell>
          <cell r="P741">
            <v>11419.41986488648</v>
          </cell>
          <cell r="Q741">
            <v>774.99664490940654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-72481.383709908172</v>
          </cell>
          <cell r="B742">
            <v>12237.528569208353</v>
          </cell>
          <cell r="C742">
            <v>13280.430541735803</v>
          </cell>
          <cell r="D742">
            <v>12925.589762466727</v>
          </cell>
          <cell r="E742">
            <v>12567.247193782297</v>
          </cell>
          <cell r="F742">
            <v>12360.211753167823</v>
          </cell>
          <cell r="G742">
            <v>12052.159227405074</v>
          </cell>
          <cell r="H742">
            <v>11956.95917187017</v>
          </cell>
          <cell r="I742">
            <v>11864.577119630048</v>
          </cell>
          <cell r="J742">
            <v>11825.761763979597</v>
          </cell>
          <cell r="K742">
            <v>11867.285222492406</v>
          </cell>
          <cell r="L742">
            <v>11803.135865659951</v>
          </cell>
          <cell r="M742">
            <v>11848.140033492231</v>
          </cell>
          <cell r="N742">
            <v>11719.535992939163</v>
          </cell>
          <cell r="O742">
            <v>11428.02573389301</v>
          </cell>
          <cell r="P742">
            <v>11510.703837682158</v>
          </cell>
          <cell r="Q742">
            <v>831.33247859916276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-65980.990640623961</v>
          </cell>
          <cell r="B743">
            <v>11999.585093233149</v>
          </cell>
          <cell r="C743">
            <v>12880.230313447848</v>
          </cell>
          <cell r="D743">
            <v>12571.669904400129</v>
          </cell>
          <cell r="E743">
            <v>12508.367071623594</v>
          </cell>
          <cell r="F743">
            <v>12125.779469318233</v>
          </cell>
          <cell r="G743">
            <v>11959.226883431629</v>
          </cell>
          <cell r="H743">
            <v>11791.977700358408</v>
          </cell>
          <cell r="I743">
            <v>11674.622178258311</v>
          </cell>
          <cell r="J743">
            <v>11651.05460029723</v>
          </cell>
          <cell r="K743">
            <v>11689.528444710366</v>
          </cell>
          <cell r="L743">
            <v>11573.647557633085</v>
          </cell>
          <cell r="M743">
            <v>11517.44384722026</v>
          </cell>
          <cell r="N743">
            <v>11421.354253139394</v>
          </cell>
          <cell r="O743">
            <v>11542.90854074102</v>
          </cell>
          <cell r="P743">
            <v>11435.346721498747</v>
          </cell>
          <cell r="Q743">
            <v>756.77557025170051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-66454.380137349654</v>
          </cell>
          <cell r="B744">
            <v>11973.142731689954</v>
          </cell>
          <cell r="C744">
            <v>13034.479417164835</v>
          </cell>
          <cell r="D744">
            <v>12595.037297814841</v>
          </cell>
          <cell r="E744">
            <v>12513.056825338426</v>
          </cell>
          <cell r="F744">
            <v>12191.382263611267</v>
          </cell>
          <cell r="G744">
            <v>12047.754944647828</v>
          </cell>
          <cell r="H744">
            <v>11797.721773065907</v>
          </cell>
          <cell r="I744">
            <v>11718.297539269348</v>
          </cell>
          <cell r="J744">
            <v>11804.683031005801</v>
          </cell>
          <cell r="K744">
            <v>11620.58687226678</v>
          </cell>
          <cell r="L744">
            <v>11613.971826996389</v>
          </cell>
          <cell r="M744">
            <v>11525.140444111523</v>
          </cell>
          <cell r="N744">
            <v>11645.730742495378</v>
          </cell>
          <cell r="O744">
            <v>11533.212185927476</v>
          </cell>
          <cell r="P744">
            <v>11374.867691994683</v>
          </cell>
          <cell r="Q744">
            <v>762.20515842334555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-67951.613018639211</v>
          </cell>
          <cell r="B745">
            <v>12038.942787948072</v>
          </cell>
          <cell r="C745">
            <v>13059.58596851539</v>
          </cell>
          <cell r="D745">
            <v>12809.920142633615</v>
          </cell>
          <cell r="E745">
            <v>12524.998434076377</v>
          </cell>
          <cell r="F745">
            <v>12205.146456088849</v>
          </cell>
          <cell r="G745">
            <v>12051.897791266088</v>
          </cell>
          <cell r="H745">
            <v>11785.061994523046</v>
          </cell>
          <cell r="I745">
            <v>11696.455291912205</v>
          </cell>
          <cell r="J745">
            <v>11678.881926613994</v>
          </cell>
          <cell r="K745">
            <v>11742.675548486062</v>
          </cell>
          <cell r="L745">
            <v>11611.760957304781</v>
          </cell>
          <cell r="M745">
            <v>11638.833559771407</v>
          </cell>
          <cell r="N745">
            <v>11516.348121255811</v>
          </cell>
          <cell r="O745">
            <v>11535.433101629515</v>
          </cell>
          <cell r="P745">
            <v>11567.155631720987</v>
          </cell>
          <cell r="Q745">
            <v>779.37782067858427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-66777.415349510222</v>
          </cell>
          <cell r="B746">
            <v>12186.609481584255</v>
          </cell>
          <cell r="C746">
            <v>12963.609144455288</v>
          </cell>
          <cell r="D746">
            <v>12720.392817309243</v>
          </cell>
          <cell r="E746">
            <v>12453.450874052238</v>
          </cell>
          <cell r="F746">
            <v>12239.521353184464</v>
          </cell>
          <cell r="G746">
            <v>11981.990718484332</v>
          </cell>
          <cell r="H746">
            <v>11910.094759335076</v>
          </cell>
          <cell r="I746">
            <v>11684.190790035285</v>
          </cell>
          <cell r="J746">
            <v>11685.097081372671</v>
          </cell>
          <cell r="K746">
            <v>11639.644816369855</v>
          </cell>
          <cell r="L746">
            <v>11501.45119463077</v>
          </cell>
          <cell r="M746">
            <v>11504.448944347665</v>
          </cell>
          <cell r="N746">
            <v>11448.367683200944</v>
          </cell>
          <cell r="O746">
            <v>11534.818929760426</v>
          </cell>
          <cell r="P746">
            <v>11438.284510703141</v>
          </cell>
          <cell r="Q746">
            <v>765.91024309274235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-75287.808263268234</v>
          </cell>
          <cell r="B747">
            <v>12230.747803613982</v>
          </cell>
          <cell r="C747">
            <v>13389.287996224273</v>
          </cell>
          <cell r="D747">
            <v>12980.912503408577</v>
          </cell>
          <cell r="E747">
            <v>12598.322932368954</v>
          </cell>
          <cell r="F747">
            <v>12231.713988447897</v>
          </cell>
          <cell r="G747">
            <v>12130.149137659482</v>
          </cell>
          <cell r="H747">
            <v>12076.642844201699</v>
          </cell>
          <cell r="I747">
            <v>11958.449421232435</v>
          </cell>
          <cell r="J747">
            <v>11843.214010800551</v>
          </cell>
          <cell r="K747">
            <v>11809.696446300706</v>
          </cell>
          <cell r="L747">
            <v>11747.396425460753</v>
          </cell>
          <cell r="M747">
            <v>11666.888655188093</v>
          </cell>
          <cell r="N747">
            <v>11796.6384062494</v>
          </cell>
          <cell r="O747">
            <v>11558.850074326459</v>
          </cell>
          <cell r="P747">
            <v>11685.914603450394</v>
          </cell>
          <cell r="Q747">
            <v>863.52104565638126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-71474.851639249755</v>
          </cell>
          <cell r="B748">
            <v>12137.327630949112</v>
          </cell>
          <cell r="C748">
            <v>13184.046110249254</v>
          </cell>
          <cell r="D748">
            <v>12829.747190576009</v>
          </cell>
          <cell r="E748">
            <v>12597.169238609091</v>
          </cell>
          <cell r="F748">
            <v>12236.354808094915</v>
          </cell>
          <cell r="G748">
            <v>12119.368504323926</v>
          </cell>
          <cell r="H748">
            <v>11794.209629106232</v>
          </cell>
          <cell r="I748">
            <v>11819.326154117096</v>
          </cell>
          <cell r="J748">
            <v>11849.678681462134</v>
          </cell>
          <cell r="K748">
            <v>11729.596045275401</v>
          </cell>
          <cell r="L748">
            <v>11832.788262709266</v>
          </cell>
          <cell r="M748">
            <v>11641.807421431002</v>
          </cell>
          <cell r="N748">
            <v>11537.750843379255</v>
          </cell>
          <cell r="O748">
            <v>11443.613071103737</v>
          </cell>
          <cell r="P748">
            <v>11451.303351228504</v>
          </cell>
          <cell r="Q748">
            <v>819.78795836153893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-68874.112145413703</v>
          </cell>
          <cell r="B749">
            <v>12100.899534679065</v>
          </cell>
          <cell r="C749">
            <v>13082.470758927961</v>
          </cell>
          <cell r="D749">
            <v>12732.694909850767</v>
          </cell>
          <cell r="E749">
            <v>12488.236932993399</v>
          </cell>
          <cell r="F749">
            <v>12297.041231464967</v>
          </cell>
          <cell r="G749">
            <v>11964.103401387367</v>
          </cell>
          <cell r="H749">
            <v>11796.634391508858</v>
          </cell>
          <cell r="I749">
            <v>11784.997570324336</v>
          </cell>
          <cell r="J749">
            <v>11803.447407471604</v>
          </cell>
          <cell r="K749">
            <v>11605.183950054783</v>
          </cell>
          <cell r="L749">
            <v>11659.09782026406</v>
          </cell>
          <cell r="M749">
            <v>11566.589041708412</v>
          </cell>
          <cell r="N749">
            <v>11561.037479827704</v>
          </cell>
          <cell r="O749">
            <v>11511.566564942294</v>
          </cell>
          <cell r="P749">
            <v>11573.882488505813</v>
          </cell>
          <cell r="Q749">
            <v>789.9585166630369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-69072.300892077517</v>
          </cell>
          <cell r="B750">
            <v>12007.229572963926</v>
          </cell>
          <cell r="C750">
            <v>13018.00116945222</v>
          </cell>
          <cell r="D750">
            <v>12760.731599879537</v>
          </cell>
          <cell r="E750">
            <v>12537.579517447564</v>
          </cell>
          <cell r="F750">
            <v>12312.188205544446</v>
          </cell>
          <cell r="G750">
            <v>11828.653370134729</v>
          </cell>
          <cell r="H750">
            <v>11866.846735260377</v>
          </cell>
          <cell r="I750">
            <v>11758.62861465035</v>
          </cell>
          <cell r="J750">
            <v>11726.016680195895</v>
          </cell>
          <cell r="K750">
            <v>11680.47313289452</v>
          </cell>
          <cell r="L750">
            <v>11546.820328592366</v>
          </cell>
          <cell r="M750">
            <v>11606.060159301653</v>
          </cell>
          <cell r="N750">
            <v>11611.364526538679</v>
          </cell>
          <cell r="O750">
            <v>11532.203374364628</v>
          </cell>
          <cell r="P750">
            <v>11501.696405522925</v>
          </cell>
          <cell r="Q750">
            <v>792.2316623117722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-70258.281170734335</v>
          </cell>
          <cell r="B751">
            <v>12157.999131729292</v>
          </cell>
          <cell r="C751">
            <v>13122.3629337771</v>
          </cell>
          <cell r="D751">
            <v>12676.128057506448</v>
          </cell>
          <cell r="E751">
            <v>12471.788472392915</v>
          </cell>
          <cell r="F751">
            <v>12252.475131194111</v>
          </cell>
          <cell r="G751">
            <v>12023.032947513933</v>
          </cell>
          <cell r="H751">
            <v>11900.301247118005</v>
          </cell>
          <cell r="I751">
            <v>11938.364697817382</v>
          </cell>
          <cell r="J751">
            <v>11778.202185494591</v>
          </cell>
          <cell r="K751">
            <v>11774.426805273843</v>
          </cell>
          <cell r="L751">
            <v>11821.058949279031</v>
          </cell>
          <cell r="M751">
            <v>11696.77058800954</v>
          </cell>
          <cell r="N751">
            <v>11507.069687046784</v>
          </cell>
          <cell r="O751">
            <v>11497.47865244738</v>
          </cell>
          <cell r="P751">
            <v>11464.432726271556</v>
          </cell>
          <cell r="Q751">
            <v>805.83438171585453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-67452.129589660151</v>
          </cell>
          <cell r="B752">
            <v>12016.843425397003</v>
          </cell>
          <cell r="C752">
            <v>13061.429699773254</v>
          </cell>
          <cell r="D752">
            <v>12789.78630926901</v>
          </cell>
          <cell r="E752">
            <v>12395.963234299299</v>
          </cell>
          <cell r="F752">
            <v>12208.307908390498</v>
          </cell>
          <cell r="G752">
            <v>12069.471466607367</v>
          </cell>
          <cell r="H752">
            <v>11778.660883369412</v>
          </cell>
          <cell r="I752">
            <v>11759.804414548935</v>
          </cell>
          <cell r="J752">
            <v>11629.717385535107</v>
          </cell>
          <cell r="K752">
            <v>11664.67287001886</v>
          </cell>
          <cell r="L752">
            <v>11660.095298402735</v>
          </cell>
          <cell r="M752">
            <v>11535.713012032331</v>
          </cell>
          <cell r="N752">
            <v>11414.46230646555</v>
          </cell>
          <cell r="O752">
            <v>11458.222380698149</v>
          </cell>
          <cell r="P752">
            <v>11511.227813373229</v>
          </cell>
          <cell r="Q752">
            <v>773.64894554156604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-65553.610179924231</v>
          </cell>
          <cell r="B753">
            <v>11988.830018589106</v>
          </cell>
          <cell r="C753">
            <v>12966.657858986549</v>
          </cell>
          <cell r="D753">
            <v>12621.687224029982</v>
          </cell>
          <cell r="E753">
            <v>12526.052120178507</v>
          </cell>
          <cell r="F753">
            <v>12213.270581814984</v>
          </cell>
          <cell r="G753">
            <v>11969.129181991124</v>
          </cell>
          <cell r="H753">
            <v>11723.134244797748</v>
          </cell>
          <cell r="I753">
            <v>11685.818274221083</v>
          </cell>
          <cell r="J753">
            <v>11748.574955463935</v>
          </cell>
          <cell r="K753">
            <v>11666.702504339799</v>
          </cell>
          <cell r="L753">
            <v>11652.019290343298</v>
          </cell>
          <cell r="M753">
            <v>11576.430307878232</v>
          </cell>
          <cell r="N753">
            <v>11578.447061471521</v>
          </cell>
          <cell r="O753">
            <v>11325.167124547321</v>
          </cell>
          <cell r="P753">
            <v>11382.468056640239</v>
          </cell>
          <cell r="Q753">
            <v>751.87368731965887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-74561.274826899768</v>
          </cell>
          <cell r="B754">
            <v>12098.080302298104</v>
          </cell>
          <cell r="C754">
            <v>13286.126880295506</v>
          </cell>
          <cell r="D754">
            <v>12973.411113066191</v>
          </cell>
          <cell r="E754">
            <v>12573.004236785822</v>
          </cell>
          <cell r="F754">
            <v>12336.456824742852</v>
          </cell>
          <cell r="G754">
            <v>12006.752809973719</v>
          </cell>
          <cell r="H754">
            <v>12144.973263469625</v>
          </cell>
          <cell r="I754">
            <v>12006.870611005299</v>
          </cell>
          <cell r="J754">
            <v>11889.176732583888</v>
          </cell>
          <cell r="K754">
            <v>11962.662897049087</v>
          </cell>
          <cell r="L754">
            <v>11779.380994276486</v>
          </cell>
          <cell r="M754">
            <v>11734.982007661536</v>
          </cell>
          <cell r="N754">
            <v>11647.952206270034</v>
          </cell>
          <cell r="O754">
            <v>11551.207811944123</v>
          </cell>
          <cell r="P754">
            <v>11704.059509113576</v>
          </cell>
          <cell r="Q754">
            <v>855.18799775460946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-67531.848377069386</v>
          </cell>
          <cell r="B755">
            <v>12133.372407847473</v>
          </cell>
          <cell r="C755">
            <v>12963.417165636638</v>
          </cell>
          <cell r="D755">
            <v>12638.557304491496</v>
          </cell>
          <cell r="E755">
            <v>12207.077334943267</v>
          </cell>
          <cell r="F755">
            <v>12044.487097903282</v>
          </cell>
          <cell r="G755">
            <v>11948.050537917032</v>
          </cell>
          <cell r="H755">
            <v>11720.223854807366</v>
          </cell>
          <cell r="I755">
            <v>11793.085204233801</v>
          </cell>
          <cell r="J755">
            <v>11669.046297678458</v>
          </cell>
          <cell r="K755">
            <v>11633.592818724375</v>
          </cell>
          <cell r="L755">
            <v>11624.368745357035</v>
          </cell>
          <cell r="M755">
            <v>11582.336445153849</v>
          </cell>
          <cell r="N755">
            <v>11540.338504276162</v>
          </cell>
          <cell r="O755">
            <v>11405.287403604518</v>
          </cell>
          <cell r="P755">
            <v>11527.756138753077</v>
          </cell>
          <cell r="Q755">
            <v>774.56328814563494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-73346.681341038391</v>
          </cell>
          <cell r="B756">
            <v>12230.654440833365</v>
          </cell>
          <cell r="C756">
            <v>13280.752412445483</v>
          </cell>
          <cell r="D756">
            <v>12879.583823032734</v>
          </cell>
          <cell r="E756">
            <v>12599.005385457516</v>
          </cell>
          <cell r="F756">
            <v>12277.272790490835</v>
          </cell>
          <cell r="G756">
            <v>12075.572498017347</v>
          </cell>
          <cell r="H756">
            <v>11896.155640588981</v>
          </cell>
          <cell r="I756">
            <v>11857.141677288824</v>
          </cell>
          <cell r="J756">
            <v>11878.49750984347</v>
          </cell>
          <cell r="K756">
            <v>11794.607548051546</v>
          </cell>
          <cell r="L756">
            <v>11811.306742961971</v>
          </cell>
          <cell r="M756">
            <v>11764.90645945369</v>
          </cell>
          <cell r="N756">
            <v>11679.691525716355</v>
          </cell>
          <cell r="O756">
            <v>11794.554566246796</v>
          </cell>
          <cell r="P756">
            <v>11692.188797023598</v>
          </cell>
          <cell r="Q756">
            <v>841.25709630917379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-63201.89694240778</v>
          </cell>
          <cell r="B757">
            <v>11900.297116069542</v>
          </cell>
          <cell r="C757">
            <v>12911.696419565744</v>
          </cell>
          <cell r="D757">
            <v>12555.625367118331</v>
          </cell>
          <cell r="E757">
            <v>12252.797529903266</v>
          </cell>
          <cell r="F757">
            <v>12032.489404366581</v>
          </cell>
          <cell r="G757">
            <v>11850.750743080807</v>
          </cell>
          <cell r="H757">
            <v>11797.847657904384</v>
          </cell>
          <cell r="I757">
            <v>11702.627674163385</v>
          </cell>
          <cell r="J757">
            <v>11394.857360536189</v>
          </cell>
          <cell r="K757">
            <v>11420.099064368454</v>
          </cell>
          <cell r="L757">
            <v>11486.578633948186</v>
          </cell>
          <cell r="M757">
            <v>11395.115242384705</v>
          </cell>
          <cell r="N757">
            <v>11375.725649600085</v>
          </cell>
          <cell r="O757">
            <v>11372.87016159839</v>
          </cell>
          <cell r="P757">
            <v>11391.749296310139</v>
          </cell>
          <cell r="Q757">
            <v>724.90047717064022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-74388.169947112052</v>
          </cell>
          <cell r="B758">
            <v>12274.632641006596</v>
          </cell>
          <cell r="C758">
            <v>13214.11481122853</v>
          </cell>
          <cell r="D758">
            <v>13047.997441269177</v>
          </cell>
          <cell r="E758">
            <v>12609.415545193506</v>
          </cell>
          <cell r="F758">
            <v>12281.572315057734</v>
          </cell>
          <cell r="G758">
            <v>12110.896471565309</v>
          </cell>
          <cell r="H758">
            <v>11935.963413851478</v>
          </cell>
          <cell r="I758">
            <v>11797.240695735036</v>
          </cell>
          <cell r="J758">
            <v>11929.754630294716</v>
          </cell>
          <cell r="K758">
            <v>11916.75478115684</v>
          </cell>
          <cell r="L758">
            <v>11856.343483608573</v>
          </cell>
          <cell r="M758">
            <v>11801.239755857305</v>
          </cell>
          <cell r="N758">
            <v>11768.839811847272</v>
          </cell>
          <cell r="O758">
            <v>11669.354381899151</v>
          </cell>
          <cell r="P758">
            <v>11669.678691359024</v>
          </cell>
          <cell r="Q758">
            <v>853.20255402539635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-68798.343658222977</v>
          </cell>
          <cell r="B759">
            <v>12129.366895224604</v>
          </cell>
          <cell r="C759">
            <v>13231.690087711546</v>
          </cell>
          <cell r="D759">
            <v>12817.339141208719</v>
          </cell>
          <cell r="E759">
            <v>12495.421841540438</v>
          </cell>
          <cell r="F759">
            <v>12242.135885849184</v>
          </cell>
          <cell r="G759">
            <v>12029.260725450797</v>
          </cell>
          <cell r="H759">
            <v>11843.824768133549</v>
          </cell>
          <cell r="I759">
            <v>11994.491304341493</v>
          </cell>
          <cell r="J759">
            <v>11720.168961077548</v>
          </cell>
          <cell r="K759">
            <v>11698.301413852349</v>
          </cell>
          <cell r="L759">
            <v>11554.431825711668</v>
          </cell>
          <cell r="M759">
            <v>11518.32494112369</v>
          </cell>
          <cell r="N759">
            <v>11353.539970887137</v>
          </cell>
          <cell r="O759">
            <v>11400.562376858899</v>
          </cell>
          <cell r="P759">
            <v>11401.792325734157</v>
          </cell>
          <cell r="Q759">
            <v>789.08948242235419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-75118.279312736486</v>
          </cell>
          <cell r="B760">
            <v>12180.752191786385</v>
          </cell>
          <cell r="C760">
            <v>13408.206220077849</v>
          </cell>
          <cell r="D760">
            <v>12947.086323829799</v>
          </cell>
          <cell r="E760">
            <v>12592.730985728875</v>
          </cell>
          <cell r="F760">
            <v>12343.579879227909</v>
          </cell>
          <cell r="G760">
            <v>12014.035635469425</v>
          </cell>
          <cell r="H760">
            <v>11984.767422332419</v>
          </cell>
          <cell r="I760">
            <v>12024.349123029448</v>
          </cell>
          <cell r="J760">
            <v>12003.525373718374</v>
          </cell>
          <cell r="K760">
            <v>11828.774331780565</v>
          </cell>
          <cell r="L760">
            <v>11793.041918183724</v>
          </cell>
          <cell r="M760">
            <v>11779.99373957151</v>
          </cell>
          <cell r="N760">
            <v>11769.821045534356</v>
          </cell>
          <cell r="O760">
            <v>11660.567222440743</v>
          </cell>
          <cell r="P760">
            <v>11674.838963510567</v>
          </cell>
          <cell r="Q760">
            <v>861.5766164053623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-72672.953407258232</v>
          </cell>
          <cell r="B761">
            <v>12178.009860966369</v>
          </cell>
          <cell r="C761">
            <v>13219.125531125193</v>
          </cell>
          <cell r="D761">
            <v>12817.678223909948</v>
          </cell>
          <cell r="E761">
            <v>12543.023491824712</v>
          </cell>
          <cell r="F761">
            <v>12287.038511191975</v>
          </cell>
          <cell r="G761">
            <v>12063.754891825742</v>
          </cell>
          <cell r="H761">
            <v>12003.021945067854</v>
          </cell>
          <cell r="I761">
            <v>11839.950336463487</v>
          </cell>
          <cell r="J761">
            <v>11763.780157976285</v>
          </cell>
          <cell r="K761">
            <v>11863.469735078452</v>
          </cell>
          <cell r="L761">
            <v>11789.203997188279</v>
          </cell>
          <cell r="M761">
            <v>11630.922995696426</v>
          </cell>
          <cell r="N761">
            <v>11710.048455486252</v>
          </cell>
          <cell r="O761">
            <v>11648.349433036814</v>
          </cell>
          <cell r="P761">
            <v>11542.438463465971</v>
          </cell>
          <cell r="Q761">
            <v>833.52970639988894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-72806.790638718187</v>
          </cell>
          <cell r="B762">
            <v>12185.874493237767</v>
          </cell>
          <cell r="C762">
            <v>13337.56629908126</v>
          </cell>
          <cell r="D762">
            <v>12986.344296864683</v>
          </cell>
          <cell r="E762">
            <v>12543.700928282749</v>
          </cell>
          <cell r="F762">
            <v>12339.009551126775</v>
          </cell>
          <cell r="G762">
            <v>12138.478144482673</v>
          </cell>
          <cell r="H762">
            <v>11928.875065799206</v>
          </cell>
          <cell r="I762">
            <v>11958.310448136983</v>
          </cell>
          <cell r="J762">
            <v>11982.312815147518</v>
          </cell>
          <cell r="K762">
            <v>11787.72896217712</v>
          </cell>
          <cell r="L762">
            <v>11556.185860986998</v>
          </cell>
          <cell r="M762">
            <v>11626.557419174003</v>
          </cell>
          <cell r="N762">
            <v>11674.846020835299</v>
          </cell>
          <cell r="O762">
            <v>11576.362904522532</v>
          </cell>
          <cell r="P762">
            <v>11536.013271840628</v>
          </cell>
          <cell r="Q762">
            <v>835.06476590984209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-70719.335782751121</v>
          </cell>
          <cell r="B763">
            <v>12136.243252619508</v>
          </cell>
          <cell r="C763">
            <v>13130.892742759705</v>
          </cell>
          <cell r="D763">
            <v>12821.872161778094</v>
          </cell>
          <cell r="E763">
            <v>12447.299472593473</v>
          </cell>
          <cell r="F763">
            <v>12346.66156868699</v>
          </cell>
          <cell r="G763">
            <v>11948.917306430358</v>
          </cell>
          <cell r="H763">
            <v>12119.359039153887</v>
          </cell>
          <cell r="I763">
            <v>11894.605691506327</v>
          </cell>
          <cell r="J763">
            <v>11922.894033797191</v>
          </cell>
          <cell r="K763">
            <v>11907.196133552681</v>
          </cell>
          <cell r="L763">
            <v>11671.570525906216</v>
          </cell>
          <cell r="M763">
            <v>11683.437117919353</v>
          </cell>
          <cell r="N763">
            <v>11636.617632515366</v>
          </cell>
          <cell r="O763">
            <v>11592.820366509863</v>
          </cell>
          <cell r="P763">
            <v>11517.506144862549</v>
          </cell>
          <cell r="Q763">
            <v>811.12249369384222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-64009.194575328933</v>
          </cell>
          <cell r="B764">
            <v>11956.612731832212</v>
          </cell>
          <cell r="C764">
            <v>12828.432949505052</v>
          </cell>
          <cell r="D764">
            <v>12634.660702876172</v>
          </cell>
          <cell r="E764">
            <v>12374.328695538396</v>
          </cell>
          <cell r="F764">
            <v>12115.170268582386</v>
          </cell>
          <cell r="G764">
            <v>11904.45039495303</v>
          </cell>
          <cell r="H764">
            <v>11626.780323402512</v>
          </cell>
          <cell r="I764">
            <v>11499.881926575581</v>
          </cell>
          <cell r="J764">
            <v>11561.042587755965</v>
          </cell>
          <cell r="K764">
            <v>11648.766109118202</v>
          </cell>
          <cell r="L764">
            <v>11506.709132189764</v>
          </cell>
          <cell r="M764">
            <v>11528.854520563647</v>
          </cell>
          <cell r="N764">
            <v>11469.256534526776</v>
          </cell>
          <cell r="O764">
            <v>11463.522512739895</v>
          </cell>
          <cell r="P764">
            <v>11223.01717390231</v>
          </cell>
          <cell r="Q764">
            <v>734.15985810119264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-69643.352833410419</v>
          </cell>
          <cell r="B765">
            <v>12111.848260059804</v>
          </cell>
          <cell r="C765">
            <v>13059.29956719471</v>
          </cell>
          <cell r="D765">
            <v>12729.273028508682</v>
          </cell>
          <cell r="E765">
            <v>12509.593410149839</v>
          </cell>
          <cell r="F765">
            <v>12317.685766545874</v>
          </cell>
          <cell r="G765">
            <v>12031.876514791427</v>
          </cell>
          <cell r="H765">
            <v>11771.951714922769</v>
          </cell>
          <cell r="I765">
            <v>11795.127737574687</v>
          </cell>
          <cell r="J765">
            <v>11734.404147057801</v>
          </cell>
          <cell r="K765">
            <v>11709.798132812761</v>
          </cell>
          <cell r="L765">
            <v>11613.151026477568</v>
          </cell>
          <cell r="M765">
            <v>11694.411166432186</v>
          </cell>
          <cell r="N765">
            <v>11529.424243906844</v>
          </cell>
          <cell r="O765">
            <v>11363.779297490884</v>
          </cell>
          <cell r="P765">
            <v>11435.334732114567</v>
          </cell>
          <cell r="Q765">
            <v>798.78139965808407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-65914.187321436679</v>
          </cell>
          <cell r="B766">
            <v>12104.422230717995</v>
          </cell>
          <cell r="C766">
            <v>12877.113179642074</v>
          </cell>
          <cell r="D766">
            <v>12634.346752338479</v>
          </cell>
          <cell r="E766">
            <v>12285.81472431337</v>
          </cell>
          <cell r="F766">
            <v>12181.152319149056</v>
          </cell>
          <cell r="G766">
            <v>12024.34508795377</v>
          </cell>
          <cell r="H766">
            <v>11735.115049979373</v>
          </cell>
          <cell r="I766">
            <v>11684.570731417862</v>
          </cell>
          <cell r="J766">
            <v>11593.846730816646</v>
          </cell>
          <cell r="K766">
            <v>11767.70347492132</v>
          </cell>
          <cell r="L766">
            <v>11691.008223902347</v>
          </cell>
          <cell r="M766">
            <v>11504.782855398418</v>
          </cell>
          <cell r="N766">
            <v>11329.258946067877</v>
          </cell>
          <cell r="O766">
            <v>11373.045815196838</v>
          </cell>
          <cell r="P766">
            <v>11304.855227993574</v>
          </cell>
          <cell r="Q766">
            <v>756.00936290195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-69600.997186899651</v>
          </cell>
          <cell r="B767">
            <v>12037.984756121819</v>
          </cell>
          <cell r="C767">
            <v>13059.717334153616</v>
          </cell>
          <cell r="D767">
            <v>12758.963919845584</v>
          </cell>
          <cell r="E767">
            <v>12563.886445170043</v>
          </cell>
          <cell r="F767">
            <v>12169.078110835288</v>
          </cell>
          <cell r="G767">
            <v>11916.903346758358</v>
          </cell>
          <cell r="H767">
            <v>11988.510210446704</v>
          </cell>
          <cell r="I767">
            <v>11807.217628792961</v>
          </cell>
          <cell r="J767">
            <v>11752.982424086571</v>
          </cell>
          <cell r="K767">
            <v>11698.28382527571</v>
          </cell>
          <cell r="L767">
            <v>11559.109658744041</v>
          </cell>
          <cell r="M767">
            <v>11530.684452925976</v>
          </cell>
          <cell r="N767">
            <v>11518.078798595145</v>
          </cell>
          <cell r="O767">
            <v>11578.319867620103</v>
          </cell>
          <cell r="P767">
            <v>11565.695275803077</v>
          </cell>
          <cell r="Q767">
            <v>798.29559733486417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-68970.661485647157</v>
          </cell>
          <cell r="B768">
            <v>12104.658381830475</v>
          </cell>
          <cell r="C768">
            <v>13060.933902387307</v>
          </cell>
          <cell r="D768">
            <v>12762.143136955028</v>
          </cell>
          <cell r="E768">
            <v>12456.905155106966</v>
          </cell>
          <cell r="F768">
            <v>12261.567638543453</v>
          </cell>
          <cell r="G768">
            <v>12030.553448343286</v>
          </cell>
          <cell r="H768">
            <v>11738.948470411178</v>
          </cell>
          <cell r="I768">
            <v>11877.953479377633</v>
          </cell>
          <cell r="J768">
            <v>11713.700570644018</v>
          </cell>
          <cell r="K768">
            <v>11736.857059631509</v>
          </cell>
          <cell r="L768">
            <v>11581.494789991772</v>
          </cell>
          <cell r="M768">
            <v>11556.232129910226</v>
          </cell>
          <cell r="N768">
            <v>11455.498299850478</v>
          </cell>
          <cell r="O768">
            <v>11344.157624674264</v>
          </cell>
          <cell r="P768">
            <v>11516.784074170759</v>
          </cell>
          <cell r="Q768">
            <v>791.06589897577851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-67322.833506745679</v>
          </cell>
          <cell r="B769">
            <v>11957.872965865128</v>
          </cell>
          <cell r="C769">
            <v>13024.58858225217</v>
          </cell>
          <cell r="D769">
            <v>12595.796501845771</v>
          </cell>
          <cell r="E769">
            <v>12422.806629690251</v>
          </cell>
          <cell r="F769">
            <v>12009.349189378288</v>
          </cell>
          <cell r="G769">
            <v>12070.937482637044</v>
          </cell>
          <cell r="H769">
            <v>11701.94064405131</v>
          </cell>
          <cell r="I769">
            <v>11686.515826167833</v>
          </cell>
          <cell r="J769">
            <v>11889.068652735843</v>
          </cell>
          <cell r="K769">
            <v>11573.51518486024</v>
          </cell>
          <cell r="L769">
            <v>11568.529080446604</v>
          </cell>
          <cell r="M769">
            <v>11656.209597793775</v>
          </cell>
          <cell r="N769">
            <v>11428.742081428489</v>
          </cell>
          <cell r="O769">
            <v>11481.297514158192</v>
          </cell>
          <cell r="P769">
            <v>11446.815089244017</v>
          </cell>
          <cell r="Q769">
            <v>772.16597118897016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-66995.106544175695</v>
          </cell>
          <cell r="B770">
            <v>11983.515078463763</v>
          </cell>
          <cell r="C770">
            <v>13149.265784704359</v>
          </cell>
          <cell r="D770">
            <v>12682.519506907329</v>
          </cell>
          <cell r="E770">
            <v>12416.500540392022</v>
          </cell>
          <cell r="F770">
            <v>12163.575047647235</v>
          </cell>
          <cell r="G770">
            <v>11884.866904352421</v>
          </cell>
          <cell r="H770">
            <v>11691.020116294883</v>
          </cell>
          <cell r="I770">
            <v>11785.56296527584</v>
          </cell>
          <cell r="J770">
            <v>11766.262072640933</v>
          </cell>
          <cell r="K770">
            <v>11620.600671452346</v>
          </cell>
          <cell r="L770">
            <v>11531.416729060962</v>
          </cell>
          <cell r="M770">
            <v>11608.349175948737</v>
          </cell>
          <cell r="N770">
            <v>11519.618222119801</v>
          </cell>
          <cell r="O770">
            <v>11468.191669282627</v>
          </cell>
          <cell r="P770">
            <v>11481.823936901552</v>
          </cell>
          <cell r="Q770">
            <v>768.40707401907741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-69533.738204805995</v>
          </cell>
          <cell r="B771">
            <v>12112.066321954448</v>
          </cell>
          <cell r="C771">
            <v>13163.150513892375</v>
          </cell>
          <cell r="D771">
            <v>12805.466253501329</v>
          </cell>
          <cell r="E771">
            <v>12576.171287700621</v>
          </cell>
          <cell r="F771">
            <v>12248.95956161146</v>
          </cell>
          <cell r="G771">
            <v>12030.306553935927</v>
          </cell>
          <cell r="H771">
            <v>11901.109871325461</v>
          </cell>
          <cell r="I771">
            <v>11784.393107232903</v>
          </cell>
          <cell r="J771">
            <v>11762.821118523512</v>
          </cell>
          <cell r="K771">
            <v>11729.029203162834</v>
          </cell>
          <cell r="L771">
            <v>11670.269368759988</v>
          </cell>
          <cell r="M771">
            <v>11525.261145782169</v>
          </cell>
          <cell r="N771">
            <v>11427.282565731373</v>
          </cell>
          <cell r="O771">
            <v>11379.558804172599</v>
          </cell>
          <cell r="P771">
            <v>11392.207876142682</v>
          </cell>
          <cell r="Q771">
            <v>797.52416371384277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-70390.935142110524</v>
          </cell>
          <cell r="B772">
            <v>12225.968856756086</v>
          </cell>
          <cell r="C772">
            <v>13067.659496179296</v>
          </cell>
          <cell r="D772">
            <v>12614.959003826023</v>
          </cell>
          <cell r="E772">
            <v>12505.598971792026</v>
          </cell>
          <cell r="F772">
            <v>12280.409138033941</v>
          </cell>
          <cell r="G772">
            <v>11981.875093542796</v>
          </cell>
          <cell r="H772">
            <v>12049.043575182415</v>
          </cell>
          <cell r="I772">
            <v>11858.870032786243</v>
          </cell>
          <cell r="J772">
            <v>11714.934011866022</v>
          </cell>
          <cell r="K772">
            <v>11720.884919407616</v>
          </cell>
          <cell r="L772">
            <v>11654.258258724876</v>
          </cell>
          <cell r="M772">
            <v>11737.662393274299</v>
          </cell>
          <cell r="N772">
            <v>11443.77897726491</v>
          </cell>
          <cell r="O772">
            <v>11588.000195812514</v>
          </cell>
          <cell r="P772">
            <v>11468.396277476266</v>
          </cell>
          <cell r="Q772">
            <v>807.35586970595079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-65741.929122201138</v>
          </cell>
          <cell r="B773">
            <v>11791.731173550745</v>
          </cell>
          <cell r="C773">
            <v>12876.821981588913</v>
          </cell>
          <cell r="D773">
            <v>12596.917582596489</v>
          </cell>
          <cell r="E773">
            <v>12331.608717972229</v>
          </cell>
          <cell r="F773">
            <v>12051.010864070491</v>
          </cell>
          <cell r="G773">
            <v>11931.359120200284</v>
          </cell>
          <cell r="H773">
            <v>11716.269052502135</v>
          </cell>
          <cell r="I773">
            <v>11681.238648629367</v>
          </cell>
          <cell r="J773">
            <v>11729.372609486316</v>
          </cell>
          <cell r="K773">
            <v>11614.863706295233</v>
          </cell>
          <cell r="L773">
            <v>11496.880712067861</v>
          </cell>
          <cell r="M773">
            <v>11457.938212919555</v>
          </cell>
          <cell r="N773">
            <v>11447.144182098706</v>
          </cell>
          <cell r="O773">
            <v>11370.941968884294</v>
          </cell>
          <cell r="P773">
            <v>11391.429115462721</v>
          </cell>
          <cell r="Q773">
            <v>754.03363025999806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-72400.801172368607</v>
          </cell>
          <cell r="B774">
            <v>12269.120366932009</v>
          </cell>
          <cell r="C774">
            <v>13197.079013145845</v>
          </cell>
          <cell r="D774">
            <v>12901.011562719712</v>
          </cell>
          <cell r="E774">
            <v>12574.919557487898</v>
          </cell>
          <cell r="F774">
            <v>12282.48049411526</v>
          </cell>
          <cell r="G774">
            <v>12210.047205724411</v>
          </cell>
          <cell r="H774">
            <v>12051.165834505173</v>
          </cell>
          <cell r="I774">
            <v>11899.152469380673</v>
          </cell>
          <cell r="J774">
            <v>11837.440392429984</v>
          </cell>
          <cell r="K774">
            <v>11790.415644747034</v>
          </cell>
          <cell r="L774">
            <v>11800.568283577759</v>
          </cell>
          <cell r="M774">
            <v>11734.463158409832</v>
          </cell>
          <cell r="N774">
            <v>11614.952013558106</v>
          </cell>
          <cell r="O774">
            <v>11634.700524101909</v>
          </cell>
          <cell r="P774">
            <v>11361.456666156748</v>
          </cell>
          <cell r="Q774">
            <v>830.40822912659883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-74318.551006130205</v>
          </cell>
          <cell r="B775">
            <v>12142.096907463609</v>
          </cell>
          <cell r="C775">
            <v>13128.169481270734</v>
          </cell>
          <cell r="D775">
            <v>12910.567078294473</v>
          </cell>
          <cell r="E775">
            <v>12622.832445214055</v>
          </cell>
          <cell r="F775">
            <v>12397.042070953288</v>
          </cell>
          <cell r="G775">
            <v>12244.604666815267</v>
          </cell>
          <cell r="H775">
            <v>12079.660269121994</v>
          </cell>
          <cell r="I775">
            <v>12001.023782642056</v>
          </cell>
          <cell r="J775">
            <v>11901.300058217694</v>
          </cell>
          <cell r="K775">
            <v>11826.446545260373</v>
          </cell>
          <cell r="L775">
            <v>11759.878257190016</v>
          </cell>
          <cell r="M775">
            <v>11703.795048481279</v>
          </cell>
          <cell r="N775">
            <v>11721.037285568818</v>
          </cell>
          <cell r="O775">
            <v>11774.563904550647</v>
          </cell>
          <cell r="P775">
            <v>11493.813729177589</v>
          </cell>
          <cell r="Q775">
            <v>852.40405261991089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-68870.112014072991</v>
          </cell>
          <cell r="B776">
            <v>12077.252208084377</v>
          </cell>
          <cell r="C776">
            <v>13088.32305523797</v>
          </cell>
          <cell r="D776">
            <v>12951.012263089668</v>
          </cell>
          <cell r="E776">
            <v>12624.690559608245</v>
          </cell>
          <cell r="F776">
            <v>12206.241704690059</v>
          </cell>
          <cell r="G776">
            <v>12063.502990534213</v>
          </cell>
          <cell r="H776">
            <v>11849.851907198965</v>
          </cell>
          <cell r="I776">
            <v>11627.849091907288</v>
          </cell>
          <cell r="J776">
            <v>11755.669209415049</v>
          </cell>
          <cell r="K776">
            <v>11756.604175779503</v>
          </cell>
          <cell r="L776">
            <v>11685.865419376074</v>
          </cell>
          <cell r="M776">
            <v>11800.012715879555</v>
          </cell>
          <cell r="N776">
            <v>11619.528606967277</v>
          </cell>
          <cell r="O776">
            <v>11456.162558053275</v>
          </cell>
          <cell r="P776">
            <v>11414.431482117263</v>
          </cell>
          <cell r="Q776">
            <v>789.91263675661151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-62910.108631118252</v>
          </cell>
          <cell r="B777">
            <v>11984.895132811467</v>
          </cell>
          <cell r="C777">
            <v>12790.870664263402</v>
          </cell>
          <cell r="D777">
            <v>12385.588602462842</v>
          </cell>
          <cell r="E777">
            <v>12257.480989493648</v>
          </cell>
          <cell r="F777">
            <v>12066.570513855386</v>
          </cell>
          <cell r="G777">
            <v>11899.64234835306</v>
          </cell>
          <cell r="H777">
            <v>11777.059524573033</v>
          </cell>
          <cell r="I777">
            <v>11664.696258170898</v>
          </cell>
          <cell r="J777">
            <v>11737.850454507447</v>
          </cell>
          <cell r="K777">
            <v>11477.184971832379</v>
          </cell>
          <cell r="L777">
            <v>11586.473490711192</v>
          </cell>
          <cell r="M777">
            <v>11485.243053028138</v>
          </cell>
          <cell r="N777">
            <v>11415.196183024076</v>
          </cell>
          <cell r="O777">
            <v>11238.291982317911</v>
          </cell>
          <cell r="P777">
            <v>11195.338546035648</v>
          </cell>
          <cell r="Q777">
            <v>721.55378195547382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-74152.136881981103</v>
          </cell>
          <cell r="B778">
            <v>12157.958615456326</v>
          </cell>
          <cell r="C778">
            <v>13234.41646935509</v>
          </cell>
          <cell r="D778">
            <v>13023.173138616334</v>
          </cell>
          <cell r="E778">
            <v>12590.245857638241</v>
          </cell>
          <cell r="F778">
            <v>12311.38462441201</v>
          </cell>
          <cell r="G778">
            <v>12041.636140047351</v>
          </cell>
          <cell r="H778">
            <v>11912.897734409285</v>
          </cell>
          <cell r="I778">
            <v>11863.145274912587</v>
          </cell>
          <cell r="J778">
            <v>11855.627288427733</v>
          </cell>
          <cell r="K778">
            <v>11830.246149070375</v>
          </cell>
          <cell r="L778">
            <v>11831.519920506791</v>
          </cell>
          <cell r="M778">
            <v>11680.883404986234</v>
          </cell>
          <cell r="N778">
            <v>11743.831965962561</v>
          </cell>
          <cell r="O778">
            <v>11588.564854956359</v>
          </cell>
          <cell r="P778">
            <v>11608.508581120466</v>
          </cell>
          <cell r="Q778">
            <v>850.4953491815703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-62564.769150914988</v>
          </cell>
          <cell r="B779">
            <v>11754.408420167127</v>
          </cell>
          <cell r="C779">
            <v>12912.808524680362</v>
          </cell>
          <cell r="D779">
            <v>12495.619826047416</v>
          </cell>
          <cell r="E779">
            <v>12219.293238283526</v>
          </cell>
          <cell r="F779">
            <v>12005.274110456801</v>
          </cell>
          <cell r="G779">
            <v>11816.104629366309</v>
          </cell>
          <cell r="H779">
            <v>11774.526407539001</v>
          </cell>
          <cell r="I779">
            <v>11665.605969889968</v>
          </cell>
          <cell r="J779">
            <v>11556.315202859305</v>
          </cell>
          <cell r="K779">
            <v>11559.628456769764</v>
          </cell>
          <cell r="L779">
            <v>11525.782255209055</v>
          </cell>
          <cell r="M779">
            <v>11399.887219721422</v>
          </cell>
          <cell r="N779">
            <v>11337.733616650086</v>
          </cell>
          <cell r="O779">
            <v>11298.338101995505</v>
          </cell>
          <cell r="P779">
            <v>11301.499707645409</v>
          </cell>
          <cell r="Q779">
            <v>717.59287625333445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-62344.974258888971</v>
          </cell>
          <cell r="B780">
            <v>11819.820407875006</v>
          </cell>
          <cell r="C780">
            <v>12902.545062552847</v>
          </cell>
          <cell r="D780">
            <v>12764.125640064434</v>
          </cell>
          <cell r="E780">
            <v>12320.125068352951</v>
          </cell>
          <cell r="F780">
            <v>11990.172970084212</v>
          </cell>
          <cell r="G780">
            <v>11803.699493129752</v>
          </cell>
          <cell r="H780">
            <v>11654.489584162837</v>
          </cell>
          <cell r="I780">
            <v>11704.110210327803</v>
          </cell>
          <cell r="J780">
            <v>11530.926479085994</v>
          </cell>
          <cell r="K780">
            <v>11454.686075309974</v>
          </cell>
          <cell r="L780">
            <v>11429.259561469185</v>
          </cell>
          <cell r="M780">
            <v>11473.933393586314</v>
          </cell>
          <cell r="N780">
            <v>11376.137910268328</v>
          </cell>
          <cell r="O780">
            <v>11348.552830271336</v>
          </cell>
          <cell r="P780">
            <v>11426.419182962143</v>
          </cell>
          <cell r="Q780">
            <v>715.07191675975287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-62231.662259694029</v>
          </cell>
          <cell r="B781">
            <v>11858.246036733161</v>
          </cell>
          <cell r="C781">
            <v>12984.697565119324</v>
          </cell>
          <cell r="D781">
            <v>12546.517373947278</v>
          </cell>
          <cell r="E781">
            <v>12309.669147448931</v>
          </cell>
          <cell r="F781">
            <v>11972.483026171112</v>
          </cell>
          <cell r="G781">
            <v>11736.557131301459</v>
          </cell>
          <cell r="H781">
            <v>11608.553504002264</v>
          </cell>
          <cell r="I781">
            <v>11552.570541281333</v>
          </cell>
          <cell r="J781">
            <v>11622.628124830295</v>
          </cell>
          <cell r="K781">
            <v>11524.112770318818</v>
          </cell>
          <cell r="L781">
            <v>11581.00145889532</v>
          </cell>
          <cell r="M781">
            <v>11397.435958711554</v>
          </cell>
          <cell r="N781">
            <v>11346.810773810017</v>
          </cell>
          <cell r="O781">
            <v>11382.130428138935</v>
          </cell>
          <cell r="P781">
            <v>11235.84546692446</v>
          </cell>
          <cell r="Q781">
            <v>713.77227345378651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-68890.308797923062</v>
          </cell>
          <cell r="B782">
            <v>12114.439986349636</v>
          </cell>
          <cell r="C782">
            <v>13206.636372882396</v>
          </cell>
          <cell r="D782">
            <v>12742.096810671244</v>
          </cell>
          <cell r="E782">
            <v>12468.054393269769</v>
          </cell>
          <cell r="F782">
            <v>11968.458281478983</v>
          </cell>
          <cell r="G782">
            <v>11921.330515361969</v>
          </cell>
          <cell r="H782">
            <v>11756.865391958218</v>
          </cell>
          <cell r="I782">
            <v>11716.976712819531</v>
          </cell>
          <cell r="J782">
            <v>11844.971204857566</v>
          </cell>
          <cell r="K782">
            <v>11778.738955707706</v>
          </cell>
          <cell r="L782">
            <v>11562.063322466067</v>
          </cell>
          <cell r="M782">
            <v>11486.897797753158</v>
          </cell>
          <cell r="N782">
            <v>11464.056942156109</v>
          </cell>
          <cell r="O782">
            <v>11376.075520278147</v>
          </cell>
          <cell r="P782">
            <v>11338.854995089714</v>
          </cell>
          <cell r="Q782">
            <v>790.14428578865829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-67973.782722788761</v>
          </cell>
          <cell r="B783">
            <v>12059.437587305612</v>
          </cell>
          <cell r="C783">
            <v>13032.081498632888</v>
          </cell>
          <cell r="D783">
            <v>12837.973310404474</v>
          </cell>
          <cell r="E783">
            <v>12467.366155295691</v>
          </cell>
          <cell r="F783">
            <v>12301.10757513405</v>
          </cell>
          <cell r="G783">
            <v>12033.04117404397</v>
          </cell>
          <cell r="H783">
            <v>11778.352835341457</v>
          </cell>
          <cell r="I783">
            <v>11829.098227316219</v>
          </cell>
          <cell r="J783">
            <v>11817.304035884161</v>
          </cell>
          <cell r="K783">
            <v>11602.64153493991</v>
          </cell>
          <cell r="L783">
            <v>11640.929126012539</v>
          </cell>
          <cell r="M783">
            <v>11542.144771751704</v>
          </cell>
          <cell r="N783">
            <v>11599.823164616773</v>
          </cell>
          <cell r="O783">
            <v>11556.488882894331</v>
          </cell>
          <cell r="P783">
            <v>11448.901136291348</v>
          </cell>
          <cell r="Q783">
            <v>779.63209831729785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-65236.515245044844</v>
          </cell>
          <cell r="B784">
            <v>11976.712049843532</v>
          </cell>
          <cell r="C784">
            <v>13027.449689341351</v>
          </cell>
          <cell r="D784">
            <v>12782.725840420826</v>
          </cell>
          <cell r="E784">
            <v>12499.079269857619</v>
          </cell>
          <cell r="F784">
            <v>12078.525354142414</v>
          </cell>
          <cell r="G784">
            <v>11863.33366424562</v>
          </cell>
          <cell r="H784">
            <v>11795.664489010454</v>
          </cell>
          <cell r="I784">
            <v>11753.94137426552</v>
          </cell>
          <cell r="J784">
            <v>11609.406275710444</v>
          </cell>
          <cell r="K784">
            <v>11759.031559842801</v>
          </cell>
          <cell r="L784">
            <v>11562.068596446741</v>
          </cell>
          <cell r="M784">
            <v>11498.693325750801</v>
          </cell>
          <cell r="N784">
            <v>11454.563868841404</v>
          </cell>
          <cell r="O784">
            <v>11575.483753777047</v>
          </cell>
          <cell r="P784">
            <v>11342.906898327921</v>
          </cell>
          <cell r="Q784">
            <v>748.23673525456627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-68785.355144508809</v>
          </cell>
          <cell r="B785">
            <v>12017.940175244485</v>
          </cell>
          <cell r="C785">
            <v>12985.754827739207</v>
          </cell>
          <cell r="D785">
            <v>12702.026645474874</v>
          </cell>
          <cell r="E785">
            <v>12502.402297682293</v>
          </cell>
          <cell r="F785">
            <v>12306.340517170129</v>
          </cell>
          <cell r="G785">
            <v>11999.359598139035</v>
          </cell>
          <cell r="H785">
            <v>11920.192511233665</v>
          </cell>
          <cell r="I785">
            <v>11790.411603740864</v>
          </cell>
          <cell r="J785">
            <v>11724.451673668824</v>
          </cell>
          <cell r="K785">
            <v>11743.480211686972</v>
          </cell>
          <cell r="L785">
            <v>11761.863204179528</v>
          </cell>
          <cell r="M785">
            <v>11610.99073701501</v>
          </cell>
          <cell r="N785">
            <v>11526.791780212185</v>
          </cell>
          <cell r="O785">
            <v>11714.162195386976</v>
          </cell>
          <cell r="P785">
            <v>11398.04370982275</v>
          </cell>
          <cell r="Q785">
            <v>788.94050936545818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-70745.432797011657</v>
          </cell>
          <cell r="B786">
            <v>12190.909017451384</v>
          </cell>
          <cell r="C786">
            <v>13122.735732499474</v>
          </cell>
          <cell r="D786">
            <v>12775.936951254505</v>
          </cell>
          <cell r="E786">
            <v>12555.985232794039</v>
          </cell>
          <cell r="F786">
            <v>12143.756542801892</v>
          </cell>
          <cell r="G786">
            <v>11911.679729525476</v>
          </cell>
          <cell r="H786">
            <v>11878.369359456574</v>
          </cell>
          <cell r="I786">
            <v>11885.959223667418</v>
          </cell>
          <cell r="J786">
            <v>11866.283088079093</v>
          </cell>
          <cell r="K786">
            <v>11740.264246350063</v>
          </cell>
          <cell r="L786">
            <v>11767.162668617726</v>
          </cell>
          <cell r="M786">
            <v>11760.675743735239</v>
          </cell>
          <cell r="N786">
            <v>11561.601768097522</v>
          </cell>
          <cell r="O786">
            <v>11515.225655564578</v>
          </cell>
          <cell r="P786">
            <v>11271.65829439192</v>
          </cell>
          <cell r="Q786">
            <v>811.42181600860476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-64997.197465094367</v>
          </cell>
          <cell r="B787">
            <v>11990.709412612883</v>
          </cell>
          <cell r="C787">
            <v>13083.09594427786</v>
          </cell>
          <cell r="D787">
            <v>12658.847572592837</v>
          </cell>
          <cell r="E787">
            <v>12367.479763622581</v>
          </cell>
          <cell r="F787">
            <v>12009.334325677035</v>
          </cell>
          <cell r="G787">
            <v>11867.898770702948</v>
          </cell>
          <cell r="H787">
            <v>11713.838181307592</v>
          </cell>
          <cell r="I787">
            <v>11653.937933621139</v>
          </cell>
          <cell r="J787">
            <v>11834.421831147583</v>
          </cell>
          <cell r="K787">
            <v>11569.448464702586</v>
          </cell>
          <cell r="L787">
            <v>11586.887540493373</v>
          </cell>
          <cell r="M787">
            <v>11589.085101294964</v>
          </cell>
          <cell r="N787">
            <v>11505.370601118222</v>
          </cell>
          <cell r="O787">
            <v>11347.612430867905</v>
          </cell>
          <cell r="P787">
            <v>11372.016872806675</v>
          </cell>
          <cell r="Q787">
            <v>745.49185604564627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-62595.615877823722</v>
          </cell>
          <cell r="B788">
            <v>12085.948543277016</v>
          </cell>
          <cell r="C788">
            <v>12895.693405289348</v>
          </cell>
          <cell r="D788">
            <v>12738.259065570943</v>
          </cell>
          <cell r="E788">
            <v>12194.760642833673</v>
          </cell>
          <cell r="F788">
            <v>12115.709445828512</v>
          </cell>
          <cell r="G788">
            <v>11835.30540731787</v>
          </cell>
          <cell r="H788">
            <v>11737.988640497797</v>
          </cell>
          <cell r="I788">
            <v>11775.845648867034</v>
          </cell>
          <cell r="J788">
            <v>11756.090295254387</v>
          </cell>
          <cell r="K788">
            <v>11581.320126897561</v>
          </cell>
          <cell r="L788">
            <v>11530.831345521809</v>
          </cell>
          <cell r="M788">
            <v>11256.526698666854</v>
          </cell>
          <cell r="N788">
            <v>11243.87009932231</v>
          </cell>
          <cell r="O788">
            <v>11345.703707602803</v>
          </cell>
          <cell r="P788">
            <v>11282.980014623743</v>
          </cell>
          <cell r="Q788">
            <v>717.94667587228685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-62768.069018818467</v>
          </cell>
          <cell r="B789">
            <v>12036.537216489549</v>
          </cell>
          <cell r="C789">
            <v>12910.92520932902</v>
          </cell>
          <cell r="D789">
            <v>12655.850810163782</v>
          </cell>
          <cell r="E789">
            <v>12307.634040290322</v>
          </cell>
          <cell r="F789">
            <v>12060.275895301646</v>
          </cell>
          <cell r="G789">
            <v>11741.138738854306</v>
          </cell>
          <cell r="H789">
            <v>11610.175927200899</v>
          </cell>
          <cell r="I789">
            <v>11568.536619184282</v>
          </cell>
          <cell r="J789">
            <v>11655.888471957947</v>
          </cell>
          <cell r="K789">
            <v>11538.203663960041</v>
          </cell>
          <cell r="L789">
            <v>11472.290229154427</v>
          </cell>
          <cell r="M789">
            <v>11466.199106615912</v>
          </cell>
          <cell r="N789">
            <v>11517.835421374948</v>
          </cell>
          <cell r="O789">
            <v>11326.376039071734</v>
          </cell>
          <cell r="P789">
            <v>11281.364099102753</v>
          </cell>
          <cell r="Q789">
            <v>719.92464441824029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-69471.910642027811</v>
          </cell>
          <cell r="B790">
            <v>11935.926052510002</v>
          </cell>
          <cell r="C790">
            <v>13038.13740445296</v>
          </cell>
          <cell r="D790">
            <v>12851.379000435285</v>
          </cell>
          <cell r="E790">
            <v>12530.041648418261</v>
          </cell>
          <cell r="F790">
            <v>12147.015613980471</v>
          </cell>
          <cell r="G790">
            <v>12215.872125736922</v>
          </cell>
          <cell r="H790">
            <v>11762.578270377157</v>
          </cell>
          <cell r="I790">
            <v>11839.070434806854</v>
          </cell>
          <cell r="J790">
            <v>11746.942739215941</v>
          </cell>
          <cell r="K790">
            <v>11716.387025218835</v>
          </cell>
          <cell r="L790">
            <v>11551.192657508956</v>
          </cell>
          <cell r="M790">
            <v>11554.331308492387</v>
          </cell>
          <cell r="N790">
            <v>11404.586954451213</v>
          </cell>
          <cell r="O790">
            <v>11526.852162170198</v>
          </cell>
          <cell r="P790">
            <v>11544.177661086078</v>
          </cell>
          <cell r="Q790">
            <v>796.81502629980207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-70842.802957130043</v>
          </cell>
          <cell r="B791">
            <v>12053.576729374683</v>
          </cell>
          <cell r="C791">
            <v>13108.96825106761</v>
          </cell>
          <cell r="D791">
            <v>12760.191587015379</v>
          </cell>
          <cell r="E791">
            <v>12616.439537304577</v>
          </cell>
          <cell r="F791">
            <v>12163.641391429264</v>
          </cell>
          <cell r="G791">
            <v>12169.261923035245</v>
          </cell>
          <cell r="H791">
            <v>11936.939115199959</v>
          </cell>
          <cell r="I791">
            <v>11824.947462842996</v>
          </cell>
          <cell r="J791">
            <v>11803.40972989263</v>
          </cell>
          <cell r="K791">
            <v>11770.612048611114</v>
          </cell>
          <cell r="L791">
            <v>11617.875983984939</v>
          </cell>
          <cell r="M791">
            <v>11669.159983620069</v>
          </cell>
          <cell r="N791">
            <v>11524.478600341696</v>
          </cell>
          <cell r="O791">
            <v>11659.329052964555</v>
          </cell>
          <cell r="P791">
            <v>11497.29199119546</v>
          </cell>
          <cell r="Q791">
            <v>812.53861279709861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-67937.062452704209</v>
          </cell>
          <cell r="B792">
            <v>12057.529155166349</v>
          </cell>
          <cell r="C792">
            <v>13130.346948205417</v>
          </cell>
          <cell r="D792">
            <v>12737.014175579345</v>
          </cell>
          <cell r="E792">
            <v>12468.200423376897</v>
          </cell>
          <cell r="F792">
            <v>12162.1984539357</v>
          </cell>
          <cell r="G792">
            <v>12055.463518433251</v>
          </cell>
          <cell r="H792">
            <v>11837.518465358355</v>
          </cell>
          <cell r="I792">
            <v>11808.698943988045</v>
          </cell>
          <cell r="J792">
            <v>11709.116488349515</v>
          </cell>
          <cell r="K792">
            <v>11868.654056581621</v>
          </cell>
          <cell r="L792">
            <v>11593.816282469299</v>
          </cell>
          <cell r="M792">
            <v>11615.935927968279</v>
          </cell>
          <cell r="N792">
            <v>11643.592801287006</v>
          </cell>
          <cell r="O792">
            <v>11481.534869445977</v>
          </cell>
          <cell r="P792">
            <v>11390.11872091757</v>
          </cell>
          <cell r="Q792">
            <v>779.2109315075362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-69995.110756938855</v>
          </cell>
          <cell r="B793">
            <v>12065.569478234829</v>
          </cell>
          <cell r="C793">
            <v>13112.934865847894</v>
          </cell>
          <cell r="D793">
            <v>12771.465979154447</v>
          </cell>
          <cell r="E793">
            <v>12410.378765814557</v>
          </cell>
          <cell r="F793">
            <v>12212.353869690302</v>
          </cell>
          <cell r="G793">
            <v>11987.474360913668</v>
          </cell>
          <cell r="H793">
            <v>11904.198396845064</v>
          </cell>
          <cell r="I793">
            <v>11707.977838578154</v>
          </cell>
          <cell r="J793">
            <v>11802.24651145262</v>
          </cell>
          <cell r="K793">
            <v>11767.779768895007</v>
          </cell>
          <cell r="L793">
            <v>11676.376792811225</v>
          </cell>
          <cell r="M793">
            <v>11560.726153397758</v>
          </cell>
          <cell r="N793">
            <v>11612.677915792043</v>
          </cell>
          <cell r="O793">
            <v>11566.348973212098</v>
          </cell>
          <cell r="P793">
            <v>11560.054514068335</v>
          </cell>
          <cell r="Q793">
            <v>802.81592233778576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-61991.941089216591</v>
          </cell>
          <cell r="B794">
            <v>11953.871055655243</v>
          </cell>
          <cell r="C794">
            <v>12904.997397758678</v>
          </cell>
          <cell r="D794">
            <v>12538.322478230184</v>
          </cell>
          <cell r="E794">
            <v>12288.319634524363</v>
          </cell>
          <cell r="F794">
            <v>12004.793859866848</v>
          </cell>
          <cell r="G794">
            <v>11851.874680733818</v>
          </cell>
          <cell r="H794">
            <v>11682.324037938695</v>
          </cell>
          <cell r="I794">
            <v>11739.308351715354</v>
          </cell>
          <cell r="J794">
            <v>11533.909226848573</v>
          </cell>
          <cell r="K794">
            <v>11623.140529738401</v>
          </cell>
          <cell r="L794">
            <v>11468.319758834123</v>
          </cell>
          <cell r="M794">
            <v>11504.406992248892</v>
          </cell>
          <cell r="N794">
            <v>11386.008939511818</v>
          </cell>
          <cell r="O794">
            <v>11367.955748396882</v>
          </cell>
          <cell r="P794">
            <v>11372.072652564966</v>
          </cell>
          <cell r="Q794">
            <v>711.02276751687862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-72094.410420029628</v>
          </cell>
          <cell r="B795">
            <v>12177.511566263594</v>
          </cell>
          <cell r="C795">
            <v>13264.547785786133</v>
          </cell>
          <cell r="D795">
            <v>12859.192655874831</v>
          </cell>
          <cell r="E795">
            <v>12522.775320430377</v>
          </cell>
          <cell r="F795">
            <v>12347.14498538314</v>
          </cell>
          <cell r="G795">
            <v>11961.689743328985</v>
          </cell>
          <cell r="H795">
            <v>11887.371298703725</v>
          </cell>
          <cell r="I795">
            <v>11937.216848176813</v>
          </cell>
          <cell r="J795">
            <v>11692.174436332336</v>
          </cell>
          <cell r="K795">
            <v>11639.700385108586</v>
          </cell>
          <cell r="L795">
            <v>11826.673149717029</v>
          </cell>
          <cell r="M795">
            <v>11691.691404884836</v>
          </cell>
          <cell r="N795">
            <v>11683.676719039333</v>
          </cell>
          <cell r="O795">
            <v>11623.006627434796</v>
          </cell>
          <cell r="P795">
            <v>11518.702249419097</v>
          </cell>
          <cell r="Q795">
            <v>826.89404975357161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-66757.795048373649</v>
          </cell>
          <cell r="B796">
            <v>11957.084294189981</v>
          </cell>
          <cell r="C796">
            <v>12932.049144809</v>
          </cell>
          <cell r="D796">
            <v>12693.268389462981</v>
          </cell>
          <cell r="E796">
            <v>12308.62061321759</v>
          </cell>
          <cell r="F796">
            <v>12189.862844610954</v>
          </cell>
          <cell r="G796">
            <v>11856.656261464879</v>
          </cell>
          <cell r="H796">
            <v>11823.545815124458</v>
          </cell>
          <cell r="I796">
            <v>11833.143707340929</v>
          </cell>
          <cell r="J796">
            <v>11774.981662675666</v>
          </cell>
          <cell r="K796">
            <v>11737.713426011647</v>
          </cell>
          <cell r="L796">
            <v>11601.095054344976</v>
          </cell>
          <cell r="M796">
            <v>11607.782881387575</v>
          </cell>
          <cell r="N796">
            <v>11503.532317427307</v>
          </cell>
          <cell r="O796">
            <v>11408.93257697023</v>
          </cell>
          <cell r="P796">
            <v>11162.273688258407</v>
          </cell>
          <cell r="Q796">
            <v>765.68520608682627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-68105.670716066699</v>
          </cell>
          <cell r="B797">
            <v>11997.404317138862</v>
          </cell>
          <cell r="C797">
            <v>13036.446357819321</v>
          </cell>
          <cell r="D797">
            <v>12756.687351178829</v>
          </cell>
          <cell r="E797">
            <v>12397.961248429612</v>
          </cell>
          <cell r="F797">
            <v>12075.993321121892</v>
          </cell>
          <cell r="G797">
            <v>11902.445551765215</v>
          </cell>
          <cell r="H797">
            <v>11810.610992320147</v>
          </cell>
          <cell r="I797">
            <v>11809.124232403028</v>
          </cell>
          <cell r="J797">
            <v>11788.889915314667</v>
          </cell>
          <cell r="K797">
            <v>11580.430116355707</v>
          </cell>
          <cell r="L797">
            <v>11628.384570870172</v>
          </cell>
          <cell r="M797">
            <v>11714.009112235752</v>
          </cell>
          <cell r="N797">
            <v>11527.453357968521</v>
          </cell>
          <cell r="O797">
            <v>11421.159114005877</v>
          </cell>
          <cell r="P797">
            <v>11361.208892014576</v>
          </cell>
          <cell r="Q797">
            <v>781.14480084499849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-72958.077252878851</v>
          </cell>
          <cell r="B798">
            <v>12227.088685298117</v>
          </cell>
          <cell r="C798">
            <v>13195.75796292831</v>
          </cell>
          <cell r="D798">
            <v>13044.340774996484</v>
          </cell>
          <cell r="E798">
            <v>12705.67085143262</v>
          </cell>
          <cell r="F798">
            <v>12265.498744633202</v>
          </cell>
          <cell r="G798">
            <v>12053.654211442392</v>
          </cell>
          <cell r="H798">
            <v>11808.136848210948</v>
          </cell>
          <cell r="I798">
            <v>11831.3632971935</v>
          </cell>
          <cell r="J798">
            <v>11800.235001963054</v>
          </cell>
          <cell r="K798">
            <v>11720.876516224902</v>
          </cell>
          <cell r="L798">
            <v>11670.675472016021</v>
          </cell>
          <cell r="M798">
            <v>11651.491756436022</v>
          </cell>
          <cell r="N798">
            <v>11838.858076093502</v>
          </cell>
          <cell r="O798">
            <v>11705.218168812338</v>
          </cell>
          <cell r="P798">
            <v>11555.082343948892</v>
          </cell>
          <cell r="Q798">
            <v>836.7999628596192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-64113.514097758343</v>
          </cell>
          <cell r="B799">
            <v>11990.075616787513</v>
          </cell>
          <cell r="C799">
            <v>12776.942712235959</v>
          </cell>
          <cell r="D799">
            <v>12562.295420446138</v>
          </cell>
          <cell r="E799">
            <v>12262.005508658767</v>
          </cell>
          <cell r="F799">
            <v>11971.422525279482</v>
          </cell>
          <cell r="G799">
            <v>11741.77883615105</v>
          </cell>
          <cell r="H799">
            <v>11777.18136661005</v>
          </cell>
          <cell r="I799">
            <v>11632.779104463993</v>
          </cell>
          <cell r="J799">
            <v>11589.794600814024</v>
          </cell>
          <cell r="K799">
            <v>11587.936921218188</v>
          </cell>
          <cell r="L799">
            <v>11637.846651972111</v>
          </cell>
          <cell r="M799">
            <v>11516.322423832184</v>
          </cell>
          <cell r="N799">
            <v>11383.381895413568</v>
          </cell>
          <cell r="O799">
            <v>11464.762872161278</v>
          </cell>
          <cell r="P799">
            <v>11194.394970816131</v>
          </cell>
          <cell r="Q799">
            <v>735.35636129564898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-67078.782096970259</v>
          </cell>
          <cell r="B800">
            <v>11949.898779373656</v>
          </cell>
          <cell r="C800">
            <v>13114.182069710258</v>
          </cell>
          <cell r="D800">
            <v>12881.445666123553</v>
          </cell>
          <cell r="E800">
            <v>12575.677126028899</v>
          </cell>
          <cell r="F800">
            <v>12197.613970092458</v>
          </cell>
          <cell r="G800">
            <v>11908.297703600507</v>
          </cell>
          <cell r="H800">
            <v>11899.542808496228</v>
          </cell>
          <cell r="I800">
            <v>11819.273164961352</v>
          </cell>
          <cell r="J800">
            <v>11668.387542356117</v>
          </cell>
          <cell r="K800">
            <v>11657.808715486593</v>
          </cell>
          <cell r="L800">
            <v>11632.138981275377</v>
          </cell>
          <cell r="M800">
            <v>11578.740837045534</v>
          </cell>
          <cell r="N800">
            <v>11515.445681474943</v>
          </cell>
          <cell r="O800">
            <v>11436.906827640039</v>
          </cell>
          <cell r="P800">
            <v>11443.592286328269</v>
          </cell>
          <cell r="Q800">
            <v>769.36679913940998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-74693.758781689103</v>
          </cell>
          <cell r="B801">
            <v>12147.657883046115</v>
          </cell>
          <cell r="C801">
            <v>13339.576627719929</v>
          </cell>
          <cell r="D801">
            <v>13004.953234581695</v>
          </cell>
          <cell r="E801">
            <v>12613.976065407998</v>
          </cell>
          <cell r="F801">
            <v>12292.068603784304</v>
          </cell>
          <cell r="G801">
            <v>12280.735165613976</v>
          </cell>
          <cell r="H801">
            <v>12035.32187393805</v>
          </cell>
          <cell r="I801">
            <v>11960.611056301663</v>
          </cell>
          <cell r="J801">
            <v>11879.221781008129</v>
          </cell>
          <cell r="K801">
            <v>11875.785347834206</v>
          </cell>
          <cell r="L801">
            <v>11805.307548346093</v>
          </cell>
          <cell r="M801">
            <v>11697.858997796464</v>
          </cell>
          <cell r="N801">
            <v>11797.278443797053</v>
          </cell>
          <cell r="O801">
            <v>11608.45374462898</v>
          </cell>
          <cell r="P801">
            <v>11434.181291902232</v>
          </cell>
          <cell r="Q801">
            <v>856.70753572246133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-63100.889110370015</v>
          </cell>
          <cell r="B802">
            <v>12028.408999399257</v>
          </cell>
          <cell r="C802">
            <v>12858.416936147321</v>
          </cell>
          <cell r="D802">
            <v>12597.038728370229</v>
          </cell>
          <cell r="E802">
            <v>12282.20550689986</v>
          </cell>
          <cell r="F802">
            <v>12004.477221554702</v>
          </cell>
          <cell r="G802">
            <v>11866.042420267739</v>
          </cell>
          <cell r="H802">
            <v>11647.771849495857</v>
          </cell>
          <cell r="I802">
            <v>11650.909156342677</v>
          </cell>
          <cell r="J802">
            <v>11620.775103983684</v>
          </cell>
          <cell r="K802">
            <v>11581.648019819801</v>
          </cell>
          <cell r="L802">
            <v>11435.935525062003</v>
          </cell>
          <cell r="M802">
            <v>11433.443338458226</v>
          </cell>
          <cell r="N802">
            <v>11342.403338600723</v>
          </cell>
          <cell r="O802">
            <v>11441.151801531647</v>
          </cell>
          <cell r="P802">
            <v>11204.107805549149</v>
          </cell>
          <cell r="Q802">
            <v>723.74195774029988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-62700.467812186318</v>
          </cell>
          <cell r="B803">
            <v>11835.035629895061</v>
          </cell>
          <cell r="C803">
            <v>12989.341664433934</v>
          </cell>
          <cell r="D803">
            <v>12527.102086559869</v>
          </cell>
          <cell r="E803">
            <v>12186.091386040716</v>
          </cell>
          <cell r="F803">
            <v>12040.2283953768</v>
          </cell>
          <cell r="G803">
            <v>11877.950430026725</v>
          </cell>
          <cell r="H803">
            <v>11628.746341754108</v>
          </cell>
          <cell r="I803">
            <v>11672.125738999226</v>
          </cell>
          <cell r="J803">
            <v>11575.836528202015</v>
          </cell>
          <cell r="K803">
            <v>11582.385279962356</v>
          </cell>
          <cell r="L803">
            <v>11411.108983745165</v>
          </cell>
          <cell r="M803">
            <v>11444.099504081989</v>
          </cell>
          <cell r="N803">
            <v>11314.492472795826</v>
          </cell>
          <cell r="O803">
            <v>11309.056431185814</v>
          </cell>
          <cell r="P803">
            <v>11306.689020617927</v>
          </cell>
          <cell r="Q803">
            <v>719.14928561865213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-67585.886701748648</v>
          </cell>
          <cell r="B804">
            <v>12000.722424055872</v>
          </cell>
          <cell r="C804">
            <v>12962.146832773948</v>
          </cell>
          <cell r="D804">
            <v>12682.160887673423</v>
          </cell>
          <cell r="E804">
            <v>12412.905127600519</v>
          </cell>
          <cell r="F804">
            <v>12177.789277047119</v>
          </cell>
          <cell r="G804">
            <v>11897.289828490524</v>
          </cell>
          <cell r="H804">
            <v>11883.650652597926</v>
          </cell>
          <cell r="I804">
            <v>11754.680928644293</v>
          </cell>
          <cell r="J804">
            <v>11779.128087133198</v>
          </cell>
          <cell r="K804">
            <v>11625.757313880935</v>
          </cell>
          <cell r="L804">
            <v>11495.910607920574</v>
          </cell>
          <cell r="M804">
            <v>11391.665872911617</v>
          </cell>
          <cell r="N804">
            <v>11459.319312514679</v>
          </cell>
          <cell r="O804">
            <v>11535.395785768846</v>
          </cell>
          <cell r="P804">
            <v>11496.445728690758</v>
          </cell>
          <cell r="Q804">
            <v>775.18308611437624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-66308.997232871596</v>
          </cell>
          <cell r="B805">
            <v>11995.21847530905</v>
          </cell>
          <cell r="C805">
            <v>12972.649129399362</v>
          </cell>
          <cell r="D805">
            <v>12788.021246531613</v>
          </cell>
          <cell r="E805">
            <v>12443.631864645082</v>
          </cell>
          <cell r="F805">
            <v>12109.951429786175</v>
          </cell>
          <cell r="G805">
            <v>11918.078160441386</v>
          </cell>
          <cell r="H805">
            <v>11778.722000339858</v>
          </cell>
          <cell r="I805">
            <v>11818.597816432295</v>
          </cell>
          <cell r="J805">
            <v>11720.900239737497</v>
          </cell>
          <cell r="K805">
            <v>11642.397048325962</v>
          </cell>
          <cell r="L805">
            <v>11599.921105220466</v>
          </cell>
          <cell r="M805">
            <v>11600.665974797277</v>
          </cell>
          <cell r="N805">
            <v>11418.916630589272</v>
          </cell>
          <cell r="O805">
            <v>11435.537776784378</v>
          </cell>
          <cell r="P805">
            <v>11327.498981662618</v>
          </cell>
          <cell r="Q805">
            <v>760.53767466214401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-75117.226131296353</v>
          </cell>
          <cell r="B806">
            <v>12272.326374519747</v>
          </cell>
          <cell r="C806">
            <v>13530.281115194683</v>
          </cell>
          <cell r="D806">
            <v>13052.272119816236</v>
          </cell>
          <cell r="E806">
            <v>12666.525320778448</v>
          </cell>
          <cell r="F806">
            <v>12473.51943944706</v>
          </cell>
          <cell r="G806">
            <v>12078.438174277268</v>
          </cell>
          <cell r="H806">
            <v>12061.950108751953</v>
          </cell>
          <cell r="I806">
            <v>11851.659740016836</v>
          </cell>
          <cell r="J806">
            <v>11832.406188867084</v>
          </cell>
          <cell r="K806">
            <v>11815.504349905477</v>
          </cell>
          <cell r="L806">
            <v>11883.547759582809</v>
          </cell>
          <cell r="M806">
            <v>11887.071685007253</v>
          </cell>
          <cell r="N806">
            <v>11767.816750769607</v>
          </cell>
          <cell r="O806">
            <v>11729.206820933719</v>
          </cell>
          <cell r="P806">
            <v>11504.803739915056</v>
          </cell>
          <cell r="Q806">
            <v>861.56453683551649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-72253.01508401196</v>
          </cell>
          <cell r="B807">
            <v>12112.723707823468</v>
          </cell>
          <cell r="C807">
            <v>13232.191654618315</v>
          </cell>
          <cell r="D807">
            <v>12786.691941082789</v>
          </cell>
          <cell r="E807">
            <v>12731.543944854078</v>
          </cell>
          <cell r="F807">
            <v>12400.496687983672</v>
          </cell>
          <cell r="G807">
            <v>12068.421478411805</v>
          </cell>
          <cell r="H807">
            <v>11979.063482412894</v>
          </cell>
          <cell r="I807">
            <v>11895.202115959184</v>
          </cell>
          <cell r="J807">
            <v>11701.677031228013</v>
          </cell>
          <cell r="K807">
            <v>11706.729946247018</v>
          </cell>
          <cell r="L807">
            <v>11792.325723240268</v>
          </cell>
          <cell r="M807">
            <v>11607.533002505827</v>
          </cell>
          <cell r="N807">
            <v>11643.722192820651</v>
          </cell>
          <cell r="O807">
            <v>11655.166964761414</v>
          </cell>
          <cell r="P807">
            <v>11548.093063356964</v>
          </cell>
          <cell r="Q807">
            <v>828.71318180758351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-72637.207301332252</v>
          </cell>
          <cell r="B808">
            <v>12218.322805694872</v>
          </cell>
          <cell r="C808">
            <v>13285.09635013715</v>
          </cell>
          <cell r="D808">
            <v>12847.089188346758</v>
          </cell>
          <cell r="E808">
            <v>12646.566969626974</v>
          </cell>
          <cell r="F808">
            <v>12336.841307124811</v>
          </cell>
          <cell r="G808">
            <v>12111.858249308974</v>
          </cell>
          <cell r="H808">
            <v>12075.230728990151</v>
          </cell>
          <cell r="I808">
            <v>11909.272118549212</v>
          </cell>
          <cell r="J808">
            <v>11933.645333463555</v>
          </cell>
          <cell r="K808">
            <v>11932.499944095967</v>
          </cell>
          <cell r="L808">
            <v>11790.653379155941</v>
          </cell>
          <cell r="M808">
            <v>11698.758670633768</v>
          </cell>
          <cell r="N808">
            <v>11604.049653762188</v>
          </cell>
          <cell r="O808">
            <v>11610.878645690062</v>
          </cell>
          <cell r="P808">
            <v>11475.71003329359</v>
          </cell>
          <cell r="Q808">
            <v>833.11971286336041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-67557.619249614712</v>
          </cell>
          <cell r="B809">
            <v>12020.79594889221</v>
          </cell>
          <cell r="C809">
            <v>13022.390551941562</v>
          </cell>
          <cell r="D809">
            <v>12667.887567657453</v>
          </cell>
          <cell r="E809">
            <v>12330.543264895176</v>
          </cell>
          <cell r="F809">
            <v>12276.419213380963</v>
          </cell>
          <cell r="G809">
            <v>11966.441743791824</v>
          </cell>
          <cell r="H809">
            <v>11729.653214421291</v>
          </cell>
          <cell r="I809">
            <v>11798.314191814043</v>
          </cell>
          <cell r="J809">
            <v>11796.5073688966</v>
          </cell>
          <cell r="K809">
            <v>11723.607321990792</v>
          </cell>
          <cell r="L809">
            <v>11597.671171636797</v>
          </cell>
          <cell r="M809">
            <v>11501.395101565626</v>
          </cell>
          <cell r="N809">
            <v>11561.623250985245</v>
          </cell>
          <cell r="O809">
            <v>11536.513829574596</v>
          </cell>
          <cell r="P809">
            <v>11444.410868030554</v>
          </cell>
          <cell r="Q809">
            <v>774.85886974538084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-66084.072951825365</v>
          </cell>
          <cell r="B810">
            <v>12143.109820429145</v>
          </cell>
          <cell r="C810">
            <v>12908.10096633904</v>
          </cell>
          <cell r="D810">
            <v>12525.042023980468</v>
          </cell>
          <cell r="E810">
            <v>12424.597248902741</v>
          </cell>
          <cell r="F810">
            <v>12193.962913893793</v>
          </cell>
          <cell r="G810">
            <v>11960.39039333057</v>
          </cell>
          <cell r="H810">
            <v>11829.673401780939</v>
          </cell>
          <cell r="I810">
            <v>11605.562930418806</v>
          </cell>
          <cell r="J810">
            <v>11691.962529145661</v>
          </cell>
          <cell r="K810">
            <v>11598.240397467325</v>
          </cell>
          <cell r="L810">
            <v>11491.883181253745</v>
          </cell>
          <cell r="M810">
            <v>11584.441570263727</v>
          </cell>
          <cell r="N810">
            <v>11433.553379436267</v>
          </cell>
          <cell r="O810">
            <v>11271.168202553679</v>
          </cell>
          <cell r="P810">
            <v>11321.878172592953</v>
          </cell>
          <cell r="Q810">
            <v>757.95788312825607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-66820.539639638984</v>
          </cell>
          <cell r="B811">
            <v>12015.413760811847</v>
          </cell>
          <cell r="C811">
            <v>13063.260922795576</v>
          </cell>
          <cell r="D811">
            <v>12637.465874393609</v>
          </cell>
          <cell r="E811">
            <v>12295.601572681906</v>
          </cell>
          <cell r="F811">
            <v>12124.017627724596</v>
          </cell>
          <cell r="G811">
            <v>11964.747397926214</v>
          </cell>
          <cell r="H811">
            <v>11699.53624267946</v>
          </cell>
          <cell r="I811">
            <v>11693.364825722987</v>
          </cell>
          <cell r="J811">
            <v>11815.843071466443</v>
          </cell>
          <cell r="K811">
            <v>11589.610040479994</v>
          </cell>
          <cell r="L811">
            <v>11528.853879334816</v>
          </cell>
          <cell r="M811">
            <v>11462.290176140241</v>
          </cell>
          <cell r="N811">
            <v>11521.361591524868</v>
          </cell>
          <cell r="O811">
            <v>11366.808356334932</v>
          </cell>
          <cell r="P811">
            <v>11411.470534268636</v>
          </cell>
          <cell r="Q811">
            <v>766.4048614508032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-62383.729781426366</v>
          </cell>
          <cell r="B812">
            <v>11858.650473989212</v>
          </cell>
          <cell r="C812">
            <v>12650.869756704933</v>
          </cell>
          <cell r="D812">
            <v>12454.410682397873</v>
          </cell>
          <cell r="E812">
            <v>12174.733255392195</v>
          </cell>
          <cell r="F812">
            <v>11954.043709329097</v>
          </cell>
          <cell r="G812">
            <v>11852.449321425604</v>
          </cell>
          <cell r="H812">
            <v>11771.176075267584</v>
          </cell>
          <cell r="I812">
            <v>11636.135865539851</v>
          </cell>
          <cell r="J812">
            <v>11658.032119998947</v>
          </cell>
          <cell r="K812">
            <v>11602.27961511946</v>
          </cell>
          <cell r="L812">
            <v>11323.555926773981</v>
          </cell>
          <cell r="M812">
            <v>11414.230197536028</v>
          </cell>
          <cell r="N812">
            <v>11271.583076584866</v>
          </cell>
          <cell r="O812">
            <v>11337.484666907869</v>
          </cell>
          <cell r="P812">
            <v>11281.236666512428</v>
          </cell>
          <cell r="Q812">
            <v>715.51642710104773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-62630.307841184687</v>
          </cell>
          <cell r="B813">
            <v>12091.20821406669</v>
          </cell>
          <cell r="C813">
            <v>12997.638910337191</v>
          </cell>
          <cell r="D813">
            <v>12504.223928370167</v>
          </cell>
          <cell r="E813">
            <v>12203.658928810913</v>
          </cell>
          <cell r="F813">
            <v>12215.143099567082</v>
          </cell>
          <cell r="G813">
            <v>11798.029729805905</v>
          </cell>
          <cell r="H813">
            <v>11719.432246762361</v>
          </cell>
          <cell r="I813">
            <v>11665.722254489576</v>
          </cell>
          <cell r="J813">
            <v>11674.934708748955</v>
          </cell>
          <cell r="K813">
            <v>11500.134616046831</v>
          </cell>
          <cell r="L813">
            <v>11534.780708203376</v>
          </cell>
          <cell r="M813">
            <v>11502.646671315337</v>
          </cell>
          <cell r="N813">
            <v>11485.187676324213</v>
          </cell>
          <cell r="O813">
            <v>11320.940262094919</v>
          </cell>
          <cell r="P813">
            <v>11472.976373454927</v>
          </cell>
          <cell r="Q813">
            <v>718.34457881525179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-62548.929678047505</v>
          </cell>
          <cell r="B814">
            <v>11906.406685323462</v>
          </cell>
          <cell r="C814">
            <v>12776.839469363971</v>
          </cell>
          <cell r="D814">
            <v>12522.239732075686</v>
          </cell>
          <cell r="E814">
            <v>12183.887926441897</v>
          </cell>
          <cell r="F814">
            <v>12104.6449614187</v>
          </cell>
          <cell r="G814">
            <v>11819.825948350923</v>
          </cell>
          <cell r="H814">
            <v>11754.398058501785</v>
          </cell>
          <cell r="I814">
            <v>11533.128492162568</v>
          </cell>
          <cell r="J814">
            <v>11628.028230620021</v>
          </cell>
          <cell r="K814">
            <v>11384.823110962159</v>
          </cell>
          <cell r="L814">
            <v>11572.624161652446</v>
          </cell>
          <cell r="M814">
            <v>11452.734781425706</v>
          </cell>
          <cell r="N814">
            <v>11469.27410759612</v>
          </cell>
          <cell r="O814">
            <v>11437.161187160607</v>
          </cell>
          <cell r="P814">
            <v>11436.030230483842</v>
          </cell>
          <cell r="Q814">
            <v>717.41120383533359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-64076.678114643633</v>
          </cell>
          <cell r="B815">
            <v>11965.402327772368</v>
          </cell>
          <cell r="C815">
            <v>12972.227452777999</v>
          </cell>
          <cell r="D815">
            <v>12575.190904715148</v>
          </cell>
          <cell r="E815">
            <v>12345.572378261026</v>
          </cell>
          <cell r="F815">
            <v>12038.440235287777</v>
          </cell>
          <cell r="G815">
            <v>11838.781732647289</v>
          </cell>
          <cell r="H815">
            <v>11821.250023177148</v>
          </cell>
          <cell r="I815">
            <v>11607.896572882908</v>
          </cell>
          <cell r="J815">
            <v>11623.677802783241</v>
          </cell>
          <cell r="K815">
            <v>11640.955659368326</v>
          </cell>
          <cell r="L815">
            <v>11534.071727420711</v>
          </cell>
          <cell r="M815">
            <v>11562.921839074686</v>
          </cell>
          <cell r="N815">
            <v>11480.970769262362</v>
          </cell>
          <cell r="O815">
            <v>11382.94233943045</v>
          </cell>
          <cell r="P815">
            <v>11339.352515518851</v>
          </cell>
          <cell r="Q815">
            <v>734.93386730371651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-73695.988505005836</v>
          </cell>
          <cell r="B816">
            <v>12233.951364292929</v>
          </cell>
          <cell r="C816">
            <v>13141.244002507981</v>
          </cell>
          <cell r="D816">
            <v>12892.22297754771</v>
          </cell>
          <cell r="E816">
            <v>12632.708431932257</v>
          </cell>
          <cell r="F816">
            <v>12443.430330037983</v>
          </cell>
          <cell r="G816">
            <v>12160.686445573321</v>
          </cell>
          <cell r="H816">
            <v>11795.755289091539</v>
          </cell>
          <cell r="I816">
            <v>11815.723025615422</v>
          </cell>
          <cell r="J816">
            <v>11824.997806969872</v>
          </cell>
          <cell r="K816">
            <v>11797.59146477819</v>
          </cell>
          <cell r="L816">
            <v>11885.915667468429</v>
          </cell>
          <cell r="M816">
            <v>11606.207342025504</v>
          </cell>
          <cell r="N816">
            <v>11584.172548158649</v>
          </cell>
          <cell r="O816">
            <v>11572.601322634499</v>
          </cell>
          <cell r="P816">
            <v>11541.02396735374</v>
          </cell>
          <cell r="Q816">
            <v>845.26350975701496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-63743.190867855774</v>
          </cell>
          <cell r="B817">
            <v>11905.159497815803</v>
          </cell>
          <cell r="C817">
            <v>12892.338751197802</v>
          </cell>
          <cell r="D817">
            <v>12496.796338923054</v>
          </cell>
          <cell r="E817">
            <v>12209.849839702485</v>
          </cell>
          <cell r="F817">
            <v>12193.180022587649</v>
          </cell>
          <cell r="G817">
            <v>12002.09861176175</v>
          </cell>
          <cell r="H817">
            <v>11742.786966303909</v>
          </cell>
          <cell r="I817">
            <v>11608.3797006243</v>
          </cell>
          <cell r="J817">
            <v>11653.516820080655</v>
          </cell>
          <cell r="K817">
            <v>11600.175842709981</v>
          </cell>
          <cell r="L817">
            <v>11498.659873513363</v>
          </cell>
          <cell r="M817">
            <v>11463.857871686159</v>
          </cell>
          <cell r="N817">
            <v>11317.578958348699</v>
          </cell>
          <cell r="O817">
            <v>11337.303020156782</v>
          </cell>
          <cell r="P817">
            <v>11392.214289652533</v>
          </cell>
          <cell r="Q817">
            <v>731.10890197795845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-66829.778920463184</v>
          </cell>
          <cell r="B818">
            <v>11965.986830475889</v>
          </cell>
          <cell r="C818">
            <v>12955.653923263726</v>
          </cell>
          <cell r="D818">
            <v>12610.096558931598</v>
          </cell>
          <cell r="E818">
            <v>12546.4641150673</v>
          </cell>
          <cell r="F818">
            <v>12146.52380168904</v>
          </cell>
          <cell r="G818">
            <v>11849.00894190693</v>
          </cell>
          <cell r="H818">
            <v>11844.301841429096</v>
          </cell>
          <cell r="I818">
            <v>11715.823612763976</v>
          </cell>
          <cell r="J818">
            <v>11738.164506687821</v>
          </cell>
          <cell r="K818">
            <v>11575.03763342162</v>
          </cell>
          <cell r="L818">
            <v>11647.43034880656</v>
          </cell>
          <cell r="M818">
            <v>11493.978885507571</v>
          </cell>
          <cell r="N818">
            <v>11428.278611039212</v>
          </cell>
          <cell r="O818">
            <v>11449.017914779688</v>
          </cell>
          <cell r="P818">
            <v>11353.774540994469</v>
          </cell>
          <cell r="Q818">
            <v>766.51083230614449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-74855.33833867652</v>
          </cell>
          <cell r="B819">
            <v>12231.210907299965</v>
          </cell>
          <cell r="C819">
            <v>13337.383890732703</v>
          </cell>
          <cell r="D819">
            <v>12935.553996720109</v>
          </cell>
          <cell r="E819">
            <v>12560.831733359741</v>
          </cell>
          <cell r="F819">
            <v>12339.527157782606</v>
          </cell>
          <cell r="G819">
            <v>12157.931620826042</v>
          </cell>
          <cell r="H819">
            <v>11923.629459807136</v>
          </cell>
          <cell r="I819">
            <v>11950.628394978008</v>
          </cell>
          <cell r="J819">
            <v>11783.896861400586</v>
          </cell>
          <cell r="K819">
            <v>11875.732255627538</v>
          </cell>
          <cell r="L819">
            <v>11826.582685632957</v>
          </cell>
          <cell r="M819">
            <v>11794.377322998647</v>
          </cell>
          <cell r="N819">
            <v>11844.597251206997</v>
          </cell>
          <cell r="O819">
            <v>11631.193358322569</v>
          </cell>
          <cell r="P819">
            <v>11552.75180189083</v>
          </cell>
          <cell r="Q819">
            <v>858.56078860928415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-69431.521867137184</v>
          </cell>
          <cell r="B820">
            <v>12109.687009994326</v>
          </cell>
          <cell r="C820">
            <v>13160.29043661489</v>
          </cell>
          <cell r="D820">
            <v>12814.480287639268</v>
          </cell>
          <cell r="E820">
            <v>12453.887613191242</v>
          </cell>
          <cell r="F820">
            <v>12326.803246141237</v>
          </cell>
          <cell r="G820">
            <v>12096.414114346298</v>
          </cell>
          <cell r="H820">
            <v>11765.966710804587</v>
          </cell>
          <cell r="I820">
            <v>11757.7544294381</v>
          </cell>
          <cell r="J820">
            <v>11856.266774850334</v>
          </cell>
          <cell r="K820">
            <v>11642.940330640273</v>
          </cell>
          <cell r="L820">
            <v>11659.824581809447</v>
          </cell>
          <cell r="M820">
            <v>11611.749182357811</v>
          </cell>
          <cell r="N820">
            <v>11645.955903450031</v>
          </cell>
          <cell r="O820">
            <v>11514.575178964158</v>
          </cell>
          <cell r="P820">
            <v>11457.105013540888</v>
          </cell>
          <cell r="Q820">
            <v>796.35178320731643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-67523.083206342111</v>
          </cell>
          <cell r="B821">
            <v>12050.645062790052</v>
          </cell>
          <cell r="C821">
            <v>13091.85719577704</v>
          </cell>
          <cell r="D821">
            <v>12658.047566743773</v>
          </cell>
          <cell r="E821">
            <v>12487.562380380758</v>
          </cell>
          <cell r="F821">
            <v>12166.909414388316</v>
          </cell>
          <cell r="G821">
            <v>11888.524935886853</v>
          </cell>
          <cell r="H821">
            <v>11900.127166466991</v>
          </cell>
          <cell r="I821">
            <v>11778.928937111894</v>
          </cell>
          <cell r="J821">
            <v>11686.626095970705</v>
          </cell>
          <cell r="K821">
            <v>11764.108813991397</v>
          </cell>
          <cell r="L821">
            <v>11560.813911061803</v>
          </cell>
          <cell r="M821">
            <v>11544.74865314331</v>
          </cell>
          <cell r="N821">
            <v>11600.732696007271</v>
          </cell>
          <cell r="O821">
            <v>11494.48642268145</v>
          </cell>
          <cell r="P821">
            <v>11586.920074677331</v>
          </cell>
          <cell r="Q821">
            <v>774.46275514346144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-69516.583438923859</v>
          </cell>
          <cell r="B822">
            <v>12070.82263630335</v>
          </cell>
          <cell r="C822">
            <v>13087.37117057033</v>
          </cell>
          <cell r="D822">
            <v>12754.312460466048</v>
          </cell>
          <cell r="E822">
            <v>12588.588991095501</v>
          </cell>
          <cell r="F822">
            <v>12361.999639336211</v>
          </cell>
          <cell r="G822">
            <v>11909.834477018892</v>
          </cell>
          <cell r="H822">
            <v>11705.537849801876</v>
          </cell>
          <cell r="I822">
            <v>11851.433685111657</v>
          </cell>
          <cell r="J822">
            <v>11989.537190578361</v>
          </cell>
          <cell r="K822">
            <v>11699.42903948417</v>
          </cell>
          <cell r="L822">
            <v>11581.132276271976</v>
          </cell>
          <cell r="M822">
            <v>11527.188620996038</v>
          </cell>
          <cell r="N822">
            <v>11545.869437746194</v>
          </cell>
          <cell r="O822">
            <v>11495.83461602874</v>
          </cell>
          <cell r="P822">
            <v>11465.50092685737</v>
          </cell>
          <cell r="Q822">
            <v>797.32740541108092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-70111.221244275206</v>
          </cell>
          <cell r="B823">
            <v>12107.927655419662</v>
          </cell>
          <cell r="C823">
            <v>12941.837607456953</v>
          </cell>
          <cell r="D823">
            <v>12787.882987323042</v>
          </cell>
          <cell r="E823">
            <v>12513.535326153236</v>
          </cell>
          <cell r="F823">
            <v>12219.087825975301</v>
          </cell>
          <cell r="G823">
            <v>12044.406103763653</v>
          </cell>
          <cell r="H823">
            <v>11930.059231817439</v>
          </cell>
          <cell r="I823">
            <v>11967.070957216671</v>
          </cell>
          <cell r="J823">
            <v>11843.634160743413</v>
          </cell>
          <cell r="K823">
            <v>11737.185835413486</v>
          </cell>
          <cell r="L823">
            <v>11703.418456671754</v>
          </cell>
          <cell r="M823">
            <v>11654.236687496399</v>
          </cell>
          <cell r="N823">
            <v>11662.835609983851</v>
          </cell>
          <cell r="O823">
            <v>11478.441337763768</v>
          </cell>
          <cell r="P823">
            <v>11512.163635808993</v>
          </cell>
          <cell r="Q823">
            <v>804.14766318333886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-71828.262742454317</v>
          </cell>
          <cell r="B824">
            <v>12375.209466177679</v>
          </cell>
          <cell r="C824">
            <v>13085.714473316097</v>
          </cell>
          <cell r="D824">
            <v>12812.972926295741</v>
          </cell>
          <cell r="E824">
            <v>12524.08604599996</v>
          </cell>
          <cell r="F824">
            <v>12292.551443568964</v>
          </cell>
          <cell r="G824">
            <v>11903.896935288165</v>
          </cell>
          <cell r="H824">
            <v>12069.194817965143</v>
          </cell>
          <cell r="I824">
            <v>11791.947148161435</v>
          </cell>
          <cell r="J824">
            <v>11685.781170517803</v>
          </cell>
          <cell r="K824">
            <v>11764.681338152654</v>
          </cell>
          <cell r="L824">
            <v>11666.651270162598</v>
          </cell>
          <cell r="M824">
            <v>11819.523558959721</v>
          </cell>
          <cell r="N824">
            <v>11751.66447062204</v>
          </cell>
          <cell r="O824">
            <v>11654.126941260101</v>
          </cell>
          <cell r="P824">
            <v>11502.43604989873</v>
          </cell>
          <cell r="Q824">
            <v>823.84144235085387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-63622.650466162086</v>
          </cell>
          <cell r="B825">
            <v>11905.487349498446</v>
          </cell>
          <cell r="C825">
            <v>12841.73593715654</v>
          </cell>
          <cell r="D825">
            <v>12528.486724755916</v>
          </cell>
          <cell r="E825">
            <v>12440.832735761483</v>
          </cell>
          <cell r="F825">
            <v>12058.729356702168</v>
          </cell>
          <cell r="G825">
            <v>11789.689910679463</v>
          </cell>
          <cell r="H825">
            <v>11680.002789474789</v>
          </cell>
          <cell r="I825">
            <v>11703.322295739217</v>
          </cell>
          <cell r="J825">
            <v>11696.235730127546</v>
          </cell>
          <cell r="K825">
            <v>11561.232631874849</v>
          </cell>
          <cell r="L825">
            <v>11457.23576748091</v>
          </cell>
          <cell r="M825">
            <v>11580.1675199151</v>
          </cell>
          <cell r="N825">
            <v>11488.659434857205</v>
          </cell>
          <cell r="O825">
            <v>11292.033122868452</v>
          </cell>
          <cell r="P825">
            <v>11262.823625741217</v>
          </cell>
          <cell r="Q825">
            <v>729.72635178669259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-62883.079216779712</v>
          </cell>
          <cell r="B826">
            <v>11943.683529745987</v>
          </cell>
          <cell r="C826">
            <v>12876.998589020266</v>
          </cell>
          <cell r="D826">
            <v>12613.288106829823</v>
          </cell>
          <cell r="E826">
            <v>12168.393597640235</v>
          </cell>
          <cell r="F826">
            <v>12077.035277248511</v>
          </cell>
          <cell r="G826">
            <v>11881.122085148752</v>
          </cell>
          <cell r="H826">
            <v>11779.476673367022</v>
          </cell>
          <cell r="I826">
            <v>11734.268361180009</v>
          </cell>
          <cell r="J826">
            <v>11663.259088166848</v>
          </cell>
          <cell r="K826">
            <v>11441.908468528736</v>
          </cell>
          <cell r="L826">
            <v>11342.408053992971</v>
          </cell>
          <cell r="M826">
            <v>11399.104256033112</v>
          </cell>
          <cell r="N826">
            <v>11287.401592907816</v>
          </cell>
          <cell r="O826">
            <v>11412.310880242429</v>
          </cell>
          <cell r="P826">
            <v>11424.066347171027</v>
          </cell>
          <cell r="Q826">
            <v>721.24376538477645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-71900.104406504004</v>
          </cell>
          <cell r="B827">
            <v>11995.572920956694</v>
          </cell>
          <cell r="C827">
            <v>13277.34610368846</v>
          </cell>
          <cell r="D827">
            <v>12876.501833163342</v>
          </cell>
          <cell r="E827">
            <v>12454.386310611142</v>
          </cell>
          <cell r="F827">
            <v>12324.273803840138</v>
          </cell>
          <cell r="G827">
            <v>12033.702635572168</v>
          </cell>
          <cell r="H827">
            <v>11879.088381413203</v>
          </cell>
          <cell r="I827">
            <v>11872.132718553079</v>
          </cell>
          <cell r="J827">
            <v>11944.288522773904</v>
          </cell>
          <cell r="K827">
            <v>11764.662240335561</v>
          </cell>
          <cell r="L827">
            <v>11611.307184287129</v>
          </cell>
          <cell r="M827">
            <v>11598.126443307143</v>
          </cell>
          <cell r="N827">
            <v>11558.077346879054</v>
          </cell>
          <cell r="O827">
            <v>11487.629392465686</v>
          </cell>
          <cell r="P827">
            <v>11585.504280776964</v>
          </cell>
          <cell r="Q827">
            <v>824.66543750083815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-69707.370370527438</v>
          </cell>
          <cell r="B828">
            <v>11994.64924220761</v>
          </cell>
          <cell r="C828">
            <v>13110.654761835915</v>
          </cell>
          <cell r="D828">
            <v>12785.316059506309</v>
          </cell>
          <cell r="E828">
            <v>12432.078299737856</v>
          </cell>
          <cell r="F828">
            <v>12261.882474084359</v>
          </cell>
          <cell r="G828">
            <v>11969.291868454144</v>
          </cell>
          <cell r="H828">
            <v>11861.925063286586</v>
          </cell>
          <cell r="I828">
            <v>11829.673467774863</v>
          </cell>
          <cell r="J828">
            <v>11767.72322660694</v>
          </cell>
          <cell r="K828">
            <v>11746.731650217858</v>
          </cell>
          <cell r="L828">
            <v>11674.882470600725</v>
          </cell>
          <cell r="M828">
            <v>11594.870077805732</v>
          </cell>
          <cell r="N828">
            <v>11501.977794017268</v>
          </cell>
          <cell r="O828">
            <v>11393.971365058951</v>
          </cell>
          <cell r="P828">
            <v>11349.078538833797</v>
          </cell>
          <cell r="Q828">
            <v>799.51565520180145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-61999.789058454233</v>
          </cell>
          <cell r="B829">
            <v>11840.498226593087</v>
          </cell>
          <cell r="C829">
            <v>12821.850013444218</v>
          </cell>
          <cell r="D829">
            <v>12533.06572118642</v>
          </cell>
          <cell r="E829">
            <v>12253.564899270048</v>
          </cell>
          <cell r="F829">
            <v>11903.690077982668</v>
          </cell>
          <cell r="G829">
            <v>11781.257827900499</v>
          </cell>
          <cell r="H829">
            <v>11658.804241528596</v>
          </cell>
          <cell r="I829">
            <v>11638.576537930556</v>
          </cell>
          <cell r="J829">
            <v>11761.792044343074</v>
          </cell>
          <cell r="K829">
            <v>11698.817310936753</v>
          </cell>
          <cell r="L829">
            <v>11573.916690469101</v>
          </cell>
          <cell r="M829">
            <v>11401.207900556688</v>
          </cell>
          <cell r="N829">
            <v>11299.988774778009</v>
          </cell>
          <cell r="O829">
            <v>11301.409217889715</v>
          </cell>
          <cell r="P829">
            <v>11357.966486629246</v>
          </cell>
          <cell r="Q829">
            <v>711.11278058484663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-73835.625580584456</v>
          </cell>
          <cell r="B830">
            <v>12229.546154354481</v>
          </cell>
          <cell r="C830">
            <v>13252.05960548907</v>
          </cell>
          <cell r="D830">
            <v>12862.040265683867</v>
          </cell>
          <cell r="E830">
            <v>12622.820756412651</v>
          </cell>
          <cell r="F830">
            <v>12386.668895966064</v>
          </cell>
          <cell r="G830">
            <v>12052.310511690259</v>
          </cell>
          <cell r="H830">
            <v>11937.26128258091</v>
          </cell>
          <cell r="I830">
            <v>12005.051338010147</v>
          </cell>
          <cell r="J830">
            <v>11854.964339467482</v>
          </cell>
          <cell r="K830">
            <v>11953.578951325009</v>
          </cell>
          <cell r="L830">
            <v>11796.706585099171</v>
          </cell>
          <cell r="M830">
            <v>11690.813424058768</v>
          </cell>
          <cell r="N830">
            <v>11651.221865646066</v>
          </cell>
          <cell r="O830">
            <v>11583.269343764834</v>
          </cell>
          <cell r="P830">
            <v>11566.613586250503</v>
          </cell>
          <cell r="Q830">
            <v>846.86509115907143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-64064.425002441007</v>
          </cell>
          <cell r="B831">
            <v>11976.273678752375</v>
          </cell>
          <cell r="C831">
            <v>12982.953028123851</v>
          </cell>
          <cell r="D831">
            <v>12592.631342660883</v>
          </cell>
          <cell r="E831">
            <v>12428.824252513161</v>
          </cell>
          <cell r="F831">
            <v>12035.690740131617</v>
          </cell>
          <cell r="G831">
            <v>11950.181399871084</v>
          </cell>
          <cell r="H831">
            <v>11724.164098858557</v>
          </cell>
          <cell r="I831">
            <v>11691.428614442069</v>
          </cell>
          <cell r="J831">
            <v>11584.581696388002</v>
          </cell>
          <cell r="K831">
            <v>11548.988176216735</v>
          </cell>
          <cell r="L831">
            <v>11582.119936420568</v>
          </cell>
          <cell r="M831">
            <v>11603.028736678632</v>
          </cell>
          <cell r="N831">
            <v>11491.071051481931</v>
          </cell>
          <cell r="O831">
            <v>11454.125357415094</v>
          </cell>
          <cell r="P831">
            <v>11302.012357196349</v>
          </cell>
          <cell r="Q831">
            <v>734.79332900799727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-66913.220022857757</v>
          </cell>
          <cell r="B832">
            <v>11971.115668164432</v>
          </cell>
          <cell r="C832">
            <v>12962.193304897881</v>
          </cell>
          <cell r="D832">
            <v>12576.300116935077</v>
          </cell>
          <cell r="E832">
            <v>12416.725810639382</v>
          </cell>
          <cell r="F832">
            <v>12198.001151588673</v>
          </cell>
          <cell r="G832">
            <v>11935.337078265504</v>
          </cell>
          <cell r="H832">
            <v>11738.124150428705</v>
          </cell>
          <cell r="I832">
            <v>11805.269585171749</v>
          </cell>
          <cell r="J832">
            <v>11849.149161270851</v>
          </cell>
          <cell r="K832">
            <v>11788.968297105988</v>
          </cell>
          <cell r="L832">
            <v>11567.904574022787</v>
          </cell>
          <cell r="M832">
            <v>11571.582467880769</v>
          </cell>
          <cell r="N832">
            <v>11445.010276254154</v>
          </cell>
          <cell r="O832">
            <v>11552.273381594438</v>
          </cell>
          <cell r="P832">
            <v>11353.70103931116</v>
          </cell>
          <cell r="Q832">
            <v>767.46786837416926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-66315.123846640403</v>
          </cell>
          <cell r="B833">
            <v>12107.887863072116</v>
          </cell>
          <cell r="C833">
            <v>12998.37145899819</v>
          </cell>
          <cell r="D833">
            <v>12654.371258944602</v>
          </cell>
          <cell r="E833">
            <v>12387.802721871549</v>
          </cell>
          <cell r="F833">
            <v>12136.357637003566</v>
          </cell>
          <cell r="G833">
            <v>11982.392807244261</v>
          </cell>
          <cell r="H833">
            <v>11740.097927183464</v>
          </cell>
          <cell r="I833">
            <v>11789.585417656681</v>
          </cell>
          <cell r="J833">
            <v>11789.334319272421</v>
          </cell>
          <cell r="K833">
            <v>11756.421015272566</v>
          </cell>
          <cell r="L833">
            <v>11617.74932050439</v>
          </cell>
          <cell r="M833">
            <v>11492.646579011274</v>
          </cell>
          <cell r="N833">
            <v>11425.678872206347</v>
          </cell>
          <cell r="O833">
            <v>11369.833826069216</v>
          </cell>
          <cell r="P833">
            <v>11471.374070600326</v>
          </cell>
          <cell r="Q833">
            <v>760.60794447142666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-65240.20963614816</v>
          </cell>
          <cell r="B834">
            <v>11949.77407301843</v>
          </cell>
          <cell r="C834">
            <v>12924.018924797801</v>
          </cell>
          <cell r="D834">
            <v>12584.477669935361</v>
          </cell>
          <cell r="E834">
            <v>12354.027661671069</v>
          </cell>
          <cell r="F834">
            <v>12292.516399280543</v>
          </cell>
          <cell r="G834">
            <v>12002.080473598789</v>
          </cell>
          <cell r="H834">
            <v>11684.827466608051</v>
          </cell>
          <cell r="I834">
            <v>11805.560821800722</v>
          </cell>
          <cell r="J834">
            <v>11695.773879917062</v>
          </cell>
          <cell r="K834">
            <v>11758.143069876907</v>
          </cell>
          <cell r="L834">
            <v>11540.8669250165</v>
          </cell>
          <cell r="M834">
            <v>11498.304472533231</v>
          </cell>
          <cell r="N834">
            <v>11501.816965037862</v>
          </cell>
          <cell r="O834">
            <v>11480.770008346954</v>
          </cell>
          <cell r="P834">
            <v>11351.19152347899</v>
          </cell>
          <cell r="Q834">
            <v>748.27910844276482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-75445.616161118072</v>
          </cell>
          <cell r="B835">
            <v>12226.744855613859</v>
          </cell>
          <cell r="C835">
            <v>13272.400071261223</v>
          </cell>
          <cell r="D835">
            <v>12901.37712920951</v>
          </cell>
          <cell r="E835">
            <v>12742.361911180084</v>
          </cell>
          <cell r="F835">
            <v>12464.667134257212</v>
          </cell>
          <cell r="G835">
            <v>12059.464553728709</v>
          </cell>
          <cell r="H835">
            <v>11921.201055580495</v>
          </cell>
          <cell r="I835">
            <v>11834.973640412813</v>
          </cell>
          <cell r="J835">
            <v>11845.677024221393</v>
          </cell>
          <cell r="K835">
            <v>11854.342277867156</v>
          </cell>
          <cell r="L835">
            <v>11804.502681723676</v>
          </cell>
          <cell r="M835">
            <v>11822.431992696107</v>
          </cell>
          <cell r="N835">
            <v>11734.308039106976</v>
          </cell>
          <cell r="O835">
            <v>11565.281743933174</v>
          </cell>
          <cell r="P835">
            <v>11580.506312082205</v>
          </cell>
          <cell r="Q835">
            <v>865.3310391215598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-71883.502614220371</v>
          </cell>
          <cell r="B836">
            <v>12057.277100728264</v>
          </cell>
          <cell r="C836">
            <v>13180.398215499359</v>
          </cell>
          <cell r="D836">
            <v>12870.280513811751</v>
          </cell>
          <cell r="E836">
            <v>12664.922010133387</v>
          </cell>
          <cell r="F836">
            <v>12256.204799199748</v>
          </cell>
          <cell r="G836">
            <v>12000.583858594746</v>
          </cell>
          <cell r="H836">
            <v>11937.167124754866</v>
          </cell>
          <cell r="I836">
            <v>11792.386712006781</v>
          </cell>
          <cell r="J836">
            <v>11927.966425187817</v>
          </cell>
          <cell r="K836">
            <v>11870.687986138415</v>
          </cell>
          <cell r="L836">
            <v>11599.201593579864</v>
          </cell>
          <cell r="M836">
            <v>11597.465790648344</v>
          </cell>
          <cell r="N836">
            <v>11639.147484252637</v>
          </cell>
          <cell r="O836">
            <v>11729.872862781142</v>
          </cell>
          <cell r="P836">
            <v>11538.686950501944</v>
          </cell>
          <cell r="Q836">
            <v>824.47502158406178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-63543.062731336366</v>
          </cell>
          <cell r="B837">
            <v>12055.504518038671</v>
          </cell>
          <cell r="C837">
            <v>12803.084924270166</v>
          </cell>
          <cell r="D837">
            <v>12606.757129995865</v>
          </cell>
          <cell r="E837">
            <v>12377.639358633327</v>
          </cell>
          <cell r="F837">
            <v>11995.285954549347</v>
          </cell>
          <cell r="G837">
            <v>11767.213142403807</v>
          </cell>
          <cell r="H837">
            <v>11715.624948605015</v>
          </cell>
          <cell r="I837">
            <v>11576.509587700852</v>
          </cell>
          <cell r="J837">
            <v>11499.909443234752</v>
          </cell>
          <cell r="K837">
            <v>11656.783207852153</v>
          </cell>
          <cell r="L837">
            <v>11512.401136211909</v>
          </cell>
          <cell r="M837">
            <v>11564.864341713006</v>
          </cell>
          <cell r="N837">
            <v>11411.888478062476</v>
          </cell>
          <cell r="O837">
            <v>11422.729308994236</v>
          </cell>
          <cell r="P837">
            <v>11252.718035910057</v>
          </cell>
          <cell r="Q837">
            <v>728.81351230333553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-68599.550069253673</v>
          </cell>
          <cell r="B838">
            <v>12082.077508412185</v>
          </cell>
          <cell r="C838">
            <v>12930.44942930272</v>
          </cell>
          <cell r="D838">
            <v>12794.813604543046</v>
          </cell>
          <cell r="E838">
            <v>12420.150947614693</v>
          </cell>
          <cell r="F838">
            <v>12200.859247902496</v>
          </cell>
          <cell r="G838">
            <v>12011.214397503074</v>
          </cell>
          <cell r="H838">
            <v>11766.001135350834</v>
          </cell>
          <cell r="I838">
            <v>11660.770786019571</v>
          </cell>
          <cell r="J838">
            <v>11833.638992880449</v>
          </cell>
          <cell r="K838">
            <v>11631.495831393055</v>
          </cell>
          <cell r="L838">
            <v>11676.981482925432</v>
          </cell>
          <cell r="M838">
            <v>11641.409091760912</v>
          </cell>
          <cell r="N838">
            <v>11524.448111723808</v>
          </cell>
          <cell r="O838">
            <v>11514.560465861963</v>
          </cell>
          <cell r="P838">
            <v>11532.272544134203</v>
          </cell>
          <cell r="Q838">
            <v>786.80939947431182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-75027.576130026748</v>
          </cell>
          <cell r="B839">
            <v>12240.26156027566</v>
          </cell>
          <cell r="C839">
            <v>13373.605051226043</v>
          </cell>
          <cell r="D839">
            <v>12844.511632435589</v>
          </cell>
          <cell r="E839">
            <v>12675.472304011982</v>
          </cell>
          <cell r="F839">
            <v>12282.701536076151</v>
          </cell>
          <cell r="G839">
            <v>12163.187688498816</v>
          </cell>
          <cell r="H839">
            <v>12095.006144775809</v>
          </cell>
          <cell r="I839">
            <v>11933.858971651654</v>
          </cell>
          <cell r="J839">
            <v>11890.285791156191</v>
          </cell>
          <cell r="K839">
            <v>11807.485354397264</v>
          </cell>
          <cell r="L839">
            <v>11802.235373601045</v>
          </cell>
          <cell r="M839">
            <v>11729.333456413107</v>
          </cell>
          <cell r="N839">
            <v>11667.245191619124</v>
          </cell>
          <cell r="O839">
            <v>11715.480826044881</v>
          </cell>
          <cell r="P839">
            <v>11516.396041343662</v>
          </cell>
          <cell r="Q839">
            <v>860.53628718095479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-64719.417728595166</v>
          </cell>
          <cell r="B840">
            <v>12048.71394469297</v>
          </cell>
          <cell r="C840">
            <v>13001.416401854474</v>
          </cell>
          <cell r="D840">
            <v>12609.016802647646</v>
          </cell>
          <cell r="E840">
            <v>12439.284577999721</v>
          </cell>
          <cell r="F840">
            <v>12101.365077663406</v>
          </cell>
          <cell r="G840">
            <v>11894.51567626026</v>
          </cell>
          <cell r="H840">
            <v>11880.682677569115</v>
          </cell>
          <cell r="I840">
            <v>11852.278352777052</v>
          </cell>
          <cell r="J840">
            <v>11673.668610729543</v>
          </cell>
          <cell r="K840">
            <v>11669.276574681066</v>
          </cell>
          <cell r="L840">
            <v>11735.587830803368</v>
          </cell>
          <cell r="M840">
            <v>11613.928765371038</v>
          </cell>
          <cell r="N840">
            <v>11520.445235487743</v>
          </cell>
          <cell r="O840">
            <v>11391.730928153227</v>
          </cell>
          <cell r="P840">
            <v>11310.910997615523</v>
          </cell>
          <cell r="Q840">
            <v>742.30583357989497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-73784.236186605063</v>
          </cell>
          <cell r="B841">
            <v>12153.239519891995</v>
          </cell>
          <cell r="C841">
            <v>13233.101636603229</v>
          </cell>
          <cell r="D841">
            <v>12953.304787051235</v>
          </cell>
          <cell r="E841">
            <v>12734.754140223802</v>
          </cell>
          <cell r="F841">
            <v>12347.656720668743</v>
          </cell>
          <cell r="G841">
            <v>12009.153197598334</v>
          </cell>
          <cell r="H841">
            <v>11941.151957795346</v>
          </cell>
          <cell r="I841">
            <v>11895.903036500789</v>
          </cell>
          <cell r="J841">
            <v>11864.065035820084</v>
          </cell>
          <cell r="K841">
            <v>11822.930422502672</v>
          </cell>
          <cell r="L841">
            <v>11810.658942026739</v>
          </cell>
          <cell r="M841">
            <v>11787.49362848706</v>
          </cell>
          <cell r="N841">
            <v>11665.8246844109</v>
          </cell>
          <cell r="O841">
            <v>11583.546294666508</v>
          </cell>
          <cell r="P841">
            <v>11421.490369924715</v>
          </cell>
          <cell r="Q841">
            <v>846.27567536588526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-74644.336387479823</v>
          </cell>
          <cell r="B842">
            <v>12213.044173851355</v>
          </cell>
          <cell r="C842">
            <v>13401.436527420048</v>
          </cell>
          <cell r="D842">
            <v>13047.467366453933</v>
          </cell>
          <cell r="E842">
            <v>12574.70767573635</v>
          </cell>
          <cell r="F842">
            <v>12335.448247995962</v>
          </cell>
          <cell r="G842">
            <v>12192.091809912616</v>
          </cell>
          <cell r="H842">
            <v>12099.629018886633</v>
          </cell>
          <cell r="I842">
            <v>11965.85590997882</v>
          </cell>
          <cell r="J842">
            <v>11743.715632353034</v>
          </cell>
          <cell r="K842">
            <v>11800.523373292075</v>
          </cell>
          <cell r="L842">
            <v>11936.026713891726</v>
          </cell>
          <cell r="M842">
            <v>11834.842127711341</v>
          </cell>
          <cell r="N842">
            <v>11794.452198939227</v>
          </cell>
          <cell r="O842">
            <v>11754.287597557328</v>
          </cell>
          <cell r="P842">
            <v>11508.504887210265</v>
          </cell>
          <cell r="Q842">
            <v>856.14068062983847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-65945.761831340264</v>
          </cell>
          <cell r="B843">
            <v>11943.812826021436</v>
          </cell>
          <cell r="C843">
            <v>13070.659901872379</v>
          </cell>
          <cell r="D843">
            <v>12692.167550912787</v>
          </cell>
          <cell r="E843">
            <v>12357.467383490108</v>
          </cell>
          <cell r="F843">
            <v>12181.683111961798</v>
          </cell>
          <cell r="G843">
            <v>11828.442306007633</v>
          </cell>
          <cell r="H843">
            <v>11716.093238430871</v>
          </cell>
          <cell r="I843">
            <v>11713.284644345278</v>
          </cell>
          <cell r="J843">
            <v>11966.758318534863</v>
          </cell>
          <cell r="K843">
            <v>11567.31863128033</v>
          </cell>
          <cell r="L843">
            <v>11442.368313223709</v>
          </cell>
          <cell r="M843">
            <v>11615.264888160218</v>
          </cell>
          <cell r="N843">
            <v>11510.95920513113</v>
          </cell>
          <cell r="O843">
            <v>11575.959003116634</v>
          </cell>
          <cell r="P843">
            <v>11443.815386843682</v>
          </cell>
          <cell r="Q843">
            <v>756.37150990074019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-73405.868277235815</v>
          </cell>
          <cell r="B844">
            <v>12277.952839097463</v>
          </cell>
          <cell r="C844">
            <v>13246.247776696106</v>
          </cell>
          <cell r="D844">
            <v>12907.279512774983</v>
          </cell>
          <cell r="E844">
            <v>12469.157358156073</v>
          </cell>
          <cell r="F844">
            <v>12307.27704964457</v>
          </cell>
          <cell r="G844">
            <v>12179.42403203655</v>
          </cell>
          <cell r="H844">
            <v>11907.458391096145</v>
          </cell>
          <cell r="I844">
            <v>11943.378863552909</v>
          </cell>
          <cell r="J844">
            <v>11920.246385397684</v>
          </cell>
          <cell r="K844">
            <v>11956.335417666607</v>
          </cell>
          <cell r="L844">
            <v>11672.466612053369</v>
          </cell>
          <cell r="M844">
            <v>11541.753305368304</v>
          </cell>
          <cell r="N844">
            <v>11617.65623312581</v>
          </cell>
          <cell r="O844">
            <v>11618.133692197716</v>
          </cell>
          <cell r="P844">
            <v>11592.337655714684</v>
          </cell>
          <cell r="Q844">
            <v>841.93594679258376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-67985.399724089264</v>
          </cell>
          <cell r="B845">
            <v>11965.514205399508</v>
          </cell>
          <cell r="C845">
            <v>13024.928918422691</v>
          </cell>
          <cell r="D845">
            <v>12593.92080061287</v>
          </cell>
          <cell r="E845">
            <v>12434.048917528457</v>
          </cell>
          <cell r="F845">
            <v>12171.492931273264</v>
          </cell>
          <cell r="G845">
            <v>12009.929411304216</v>
          </cell>
          <cell r="H845">
            <v>11824.134852752755</v>
          </cell>
          <cell r="I845">
            <v>11763.045597000204</v>
          </cell>
          <cell r="J845">
            <v>11704.203744702188</v>
          </cell>
          <cell r="K845">
            <v>11613.746702642737</v>
          </cell>
          <cell r="L845">
            <v>11750.182605400851</v>
          </cell>
          <cell r="M845">
            <v>11571.351510440592</v>
          </cell>
          <cell r="N845">
            <v>11562.225723058949</v>
          </cell>
          <cell r="O845">
            <v>11477.072582945209</v>
          </cell>
          <cell r="P845">
            <v>11684.858512838064</v>
          </cell>
          <cell r="Q845">
            <v>779.76534067541422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-66205.004749207292</v>
          </cell>
          <cell r="B846">
            <v>12058.620087111114</v>
          </cell>
          <cell r="C846">
            <v>13040.365343695688</v>
          </cell>
          <cell r="D846">
            <v>12622.111158004605</v>
          </cell>
          <cell r="E846">
            <v>12396.240413012745</v>
          </cell>
          <cell r="F846">
            <v>12160.201150636236</v>
          </cell>
          <cell r="G846">
            <v>12003.451830888396</v>
          </cell>
          <cell r="H846">
            <v>11816.62860882363</v>
          </cell>
          <cell r="I846">
            <v>11822.189206714649</v>
          </cell>
          <cell r="J846">
            <v>11851.074356569841</v>
          </cell>
          <cell r="K846">
            <v>11738.647672403826</v>
          </cell>
          <cell r="L846">
            <v>11589.498570063022</v>
          </cell>
          <cell r="M846">
            <v>11482.257447043259</v>
          </cell>
          <cell r="N846">
            <v>11363.9456867716</v>
          </cell>
          <cell r="O846">
            <v>11340.464093383205</v>
          </cell>
          <cell r="P846">
            <v>11413.726284679266</v>
          </cell>
          <cell r="Q846">
            <v>759.34492247150797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-74036.410479376282</v>
          </cell>
          <cell r="B847">
            <v>12276.503564693412</v>
          </cell>
          <cell r="C847">
            <v>13527.923804703654</v>
          </cell>
          <cell r="D847">
            <v>12905.670942490222</v>
          </cell>
          <cell r="E847">
            <v>12671.287969350611</v>
          </cell>
          <cell r="F847">
            <v>12371.887336068998</v>
          </cell>
          <cell r="G847">
            <v>12003.581086931725</v>
          </cell>
          <cell r="H847">
            <v>11897.880974280073</v>
          </cell>
          <cell r="I847">
            <v>11980.856065606165</v>
          </cell>
          <cell r="J847">
            <v>11975.558641214822</v>
          </cell>
          <cell r="K847">
            <v>11723.615587629731</v>
          </cell>
          <cell r="L847">
            <v>11757.690863902088</v>
          </cell>
          <cell r="M847">
            <v>11766.824693173367</v>
          </cell>
          <cell r="N847">
            <v>11651.441268801444</v>
          </cell>
          <cell r="O847">
            <v>11697.515642679038</v>
          </cell>
          <cell r="P847">
            <v>11573.151793933621</v>
          </cell>
          <cell r="Q847">
            <v>849.16801363425418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-71309.042139551151</v>
          </cell>
          <cell r="B848">
            <v>12023.359261418213</v>
          </cell>
          <cell r="C848">
            <v>13216.700804456599</v>
          </cell>
          <cell r="D848">
            <v>12775.041944072032</v>
          </cell>
          <cell r="E848">
            <v>12512.244138578126</v>
          </cell>
          <cell r="F848">
            <v>12433.63500999895</v>
          </cell>
          <cell r="G848">
            <v>11963.825180086182</v>
          </cell>
          <cell r="H848">
            <v>11965.215361372306</v>
          </cell>
          <cell r="I848">
            <v>11932.234639860986</v>
          </cell>
          <cell r="J848">
            <v>11769.164087842059</v>
          </cell>
          <cell r="K848">
            <v>11765.869791069817</v>
          </cell>
          <cell r="L848">
            <v>11829.083377799951</v>
          </cell>
          <cell r="M848">
            <v>11676.557286899813</v>
          </cell>
          <cell r="N848">
            <v>11605.141241533507</v>
          </cell>
          <cell r="O848">
            <v>11575.11788489235</v>
          </cell>
          <cell r="P848">
            <v>11527.629497873588</v>
          </cell>
          <cell r="Q848">
            <v>817.88618972379572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-66068.60635056562</v>
          </cell>
          <cell r="B849">
            <v>11874.461666918289</v>
          </cell>
          <cell r="C849">
            <v>13148.892784527754</v>
          </cell>
          <cell r="D849">
            <v>12775.929741218184</v>
          </cell>
          <cell r="E849">
            <v>12574.140173244903</v>
          </cell>
          <cell r="F849">
            <v>12190.929346169691</v>
          </cell>
          <cell r="G849">
            <v>11779.083054249473</v>
          </cell>
          <cell r="H849">
            <v>11724.332962665558</v>
          </cell>
          <cell r="I849">
            <v>11895.752728252632</v>
          </cell>
          <cell r="J849">
            <v>11716.571403604454</v>
          </cell>
          <cell r="K849">
            <v>11756.781764525604</v>
          </cell>
          <cell r="L849">
            <v>11524.85602940758</v>
          </cell>
          <cell r="M849">
            <v>11592.673969921236</v>
          </cell>
          <cell r="N849">
            <v>11411.053093618735</v>
          </cell>
          <cell r="O849">
            <v>11489.837807741915</v>
          </cell>
          <cell r="P849">
            <v>11513.73253381177</v>
          </cell>
          <cell r="Q849">
            <v>757.78048739844735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-71559.285391438418</v>
          </cell>
          <cell r="B850">
            <v>12273.982791578979</v>
          </cell>
          <cell r="C850">
            <v>13309.729758690399</v>
          </cell>
          <cell r="D850">
            <v>12648.762875462135</v>
          </cell>
          <cell r="E850">
            <v>12531.823514852404</v>
          </cell>
          <cell r="F850">
            <v>12396.291957352982</v>
          </cell>
          <cell r="G850">
            <v>12129.150435841124</v>
          </cell>
          <cell r="H850">
            <v>12041.080510974798</v>
          </cell>
          <cell r="I850">
            <v>11923.484871140223</v>
          </cell>
          <cell r="J850">
            <v>11844.264378065278</v>
          </cell>
          <cell r="K850">
            <v>11808.504100954295</v>
          </cell>
          <cell r="L850">
            <v>11728.713611549927</v>
          </cell>
          <cell r="M850">
            <v>11843.721793903263</v>
          </cell>
          <cell r="N850">
            <v>11772.934526953155</v>
          </cell>
          <cell r="O850">
            <v>11582.88791208283</v>
          </cell>
          <cell r="P850">
            <v>11477.893361791577</v>
          </cell>
          <cell r="Q850">
            <v>820.75637972564186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-63499.394201030671</v>
          </cell>
          <cell r="B851">
            <v>11931.499049653594</v>
          </cell>
          <cell r="C851">
            <v>12929.519489178463</v>
          </cell>
          <cell r="D851">
            <v>12561.10305051312</v>
          </cell>
          <cell r="E851">
            <v>12395.217256723994</v>
          </cell>
          <cell r="F851">
            <v>12029.186045636357</v>
          </cell>
          <cell r="G851">
            <v>11807.510389505009</v>
          </cell>
          <cell r="H851">
            <v>11654.863790172651</v>
          </cell>
          <cell r="I851">
            <v>11674.649773878238</v>
          </cell>
          <cell r="J851">
            <v>11779.645700601943</v>
          </cell>
          <cell r="K851">
            <v>11724.008891162177</v>
          </cell>
          <cell r="L851">
            <v>11574.675300962926</v>
          </cell>
          <cell r="M851">
            <v>11564.66916664778</v>
          </cell>
          <cell r="N851">
            <v>11464.521967153214</v>
          </cell>
          <cell r="O851">
            <v>11235.57421014717</v>
          </cell>
          <cell r="P851">
            <v>11378.075334249974</v>
          </cell>
          <cell r="Q851">
            <v>728.3126517281413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-63510.91872930104</v>
          </cell>
          <cell r="B852">
            <v>11934.464296920845</v>
          </cell>
          <cell r="C852">
            <v>13005.738644958969</v>
          </cell>
          <cell r="D852">
            <v>12534.074299053682</v>
          </cell>
          <cell r="E852">
            <v>12364.7950095715</v>
          </cell>
          <cell r="F852">
            <v>12164.40234091704</v>
          </cell>
          <cell r="G852">
            <v>11875.373233385002</v>
          </cell>
          <cell r="H852">
            <v>11757.946763582782</v>
          </cell>
          <cell r="I852">
            <v>11748.539469460298</v>
          </cell>
          <cell r="J852">
            <v>11751.533568604831</v>
          </cell>
          <cell r="K852">
            <v>11536.925218953533</v>
          </cell>
          <cell r="L852">
            <v>11595.186205913913</v>
          </cell>
          <cell r="M852">
            <v>11558.963766942194</v>
          </cell>
          <cell r="N852">
            <v>11421.646758812285</v>
          </cell>
          <cell r="O852">
            <v>11464.472576634354</v>
          </cell>
          <cell r="P852">
            <v>11336.007548937661</v>
          </cell>
          <cell r="Q852">
            <v>728.44483345759113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-69330.664041065917</v>
          </cell>
          <cell r="B853">
            <v>12214.769956337121</v>
          </cell>
          <cell r="C853">
            <v>13118.517004552752</v>
          </cell>
          <cell r="D853">
            <v>12699.273846392905</v>
          </cell>
          <cell r="E853">
            <v>12449.155810592949</v>
          </cell>
          <cell r="F853">
            <v>12267.032824304117</v>
          </cell>
          <cell r="G853">
            <v>11882.793660349389</v>
          </cell>
          <cell r="H853">
            <v>11787.320627053763</v>
          </cell>
          <cell r="I853">
            <v>11866.749890955081</v>
          </cell>
          <cell r="J853">
            <v>11802.829309004483</v>
          </cell>
          <cell r="K853">
            <v>11610.226986901494</v>
          </cell>
          <cell r="L853">
            <v>11783.204527329432</v>
          </cell>
          <cell r="M853">
            <v>11610.912053378783</v>
          </cell>
          <cell r="N853">
            <v>11494.299892168656</v>
          </cell>
          <cell r="O853">
            <v>11505.54653498987</v>
          </cell>
          <cell r="P853">
            <v>11445.913811988921</v>
          </cell>
          <cell r="Q853">
            <v>795.19498428540953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-67044.450600298325</v>
          </cell>
          <cell r="B854">
            <v>11982.178164657482</v>
          </cell>
          <cell r="C854">
            <v>13077.029144942466</v>
          </cell>
          <cell r="D854">
            <v>12727.782214500026</v>
          </cell>
          <cell r="E854">
            <v>12412.716384834954</v>
          </cell>
          <cell r="F854">
            <v>12102.136680433632</v>
          </cell>
          <cell r="G854">
            <v>12126.676150150199</v>
          </cell>
          <cell r="H854">
            <v>11931.265779698953</v>
          </cell>
          <cell r="I854">
            <v>11910.104730253101</v>
          </cell>
          <cell r="J854">
            <v>11931.25037753484</v>
          </cell>
          <cell r="K854">
            <v>11700.351603421532</v>
          </cell>
          <cell r="L854">
            <v>11689.545266616322</v>
          </cell>
          <cell r="M854">
            <v>11409.529201913307</v>
          </cell>
          <cell r="N854">
            <v>11423.341269446297</v>
          </cell>
          <cell r="O854">
            <v>11359.009199818447</v>
          </cell>
          <cell r="P854">
            <v>11383.485606489794</v>
          </cell>
          <cell r="Q854">
            <v>768.97303060518163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-67472.888721280207</v>
          </cell>
          <cell r="B855">
            <v>12072.593228699465</v>
          </cell>
          <cell r="C855">
            <v>13131.305490221177</v>
          </cell>
          <cell r="D855">
            <v>12696.419570217997</v>
          </cell>
          <cell r="E855">
            <v>12547.940671176615</v>
          </cell>
          <cell r="F855">
            <v>12087.793751666126</v>
          </cell>
          <cell r="G855">
            <v>12002.586007138361</v>
          </cell>
          <cell r="H855">
            <v>11699.982125190449</v>
          </cell>
          <cell r="I855">
            <v>11828.365061485511</v>
          </cell>
          <cell r="J855">
            <v>11788.303459338596</v>
          </cell>
          <cell r="K855">
            <v>11799.915198188413</v>
          </cell>
          <cell r="L855">
            <v>11623.230745875961</v>
          </cell>
          <cell r="M855">
            <v>11492.100650058816</v>
          </cell>
          <cell r="N855">
            <v>11572.998480182403</v>
          </cell>
          <cell r="O855">
            <v>11522.589603840166</v>
          </cell>
          <cell r="P855">
            <v>11302.088959518598</v>
          </cell>
          <cell r="Q855">
            <v>773.8870444775954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-62639.133517928021</v>
          </cell>
          <cell r="B856">
            <v>11934.82498615666</v>
          </cell>
          <cell r="C856">
            <v>12879.114990208416</v>
          </cell>
          <cell r="D856">
            <v>12492.096883566282</v>
          </cell>
          <cell r="E856">
            <v>12259.926252408612</v>
          </cell>
          <cell r="F856">
            <v>12038.802420562002</v>
          </cell>
          <cell r="G856">
            <v>11725.744476108022</v>
          </cell>
          <cell r="H856">
            <v>11663.030148515849</v>
          </cell>
          <cell r="I856">
            <v>11683.874418772593</v>
          </cell>
          <cell r="J856">
            <v>11467.58192520274</v>
          </cell>
          <cell r="K856">
            <v>11673.386351395158</v>
          </cell>
          <cell r="L856">
            <v>11477.941314531672</v>
          </cell>
          <cell r="M856">
            <v>11316.687072298264</v>
          </cell>
          <cell r="N856">
            <v>11428.592805039196</v>
          </cell>
          <cell r="O856">
            <v>11428.163161537828</v>
          </cell>
          <cell r="P856">
            <v>11296.611374312717</v>
          </cell>
          <cell r="Q856">
            <v>718.44580579722719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-65897.508184228791</v>
          </cell>
          <cell r="B857">
            <v>12087.396300618593</v>
          </cell>
          <cell r="C857">
            <v>12868.349564178585</v>
          </cell>
          <cell r="D857">
            <v>12787.101847358721</v>
          </cell>
          <cell r="E857">
            <v>12326.968341771888</v>
          </cell>
          <cell r="F857">
            <v>12118.276200036191</v>
          </cell>
          <cell r="G857">
            <v>11832.068697069266</v>
          </cell>
          <cell r="H857">
            <v>11811.006946832847</v>
          </cell>
          <cell r="I857">
            <v>11862.905791687725</v>
          </cell>
          <cell r="J857">
            <v>11589.273810272174</v>
          </cell>
          <cell r="K857">
            <v>11565.30864451343</v>
          </cell>
          <cell r="L857">
            <v>11447.55885834883</v>
          </cell>
          <cell r="M857">
            <v>11545.244033606672</v>
          </cell>
          <cell r="N857">
            <v>11562.943251935149</v>
          </cell>
          <cell r="O857">
            <v>11362.329448229695</v>
          </cell>
          <cell r="P857">
            <v>11416.301508771867</v>
          </cell>
          <cell r="Q857">
            <v>755.81805986983045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-62936.040306266412</v>
          </cell>
          <cell r="B858">
            <v>12019.507486219496</v>
          </cell>
          <cell r="C858">
            <v>12916.483593086125</v>
          </cell>
          <cell r="D858">
            <v>12516.889881987925</v>
          </cell>
          <cell r="E858">
            <v>12299.807007426603</v>
          </cell>
          <cell r="F858">
            <v>12069.981183457754</v>
          </cell>
          <cell r="G858">
            <v>11912.694431166345</v>
          </cell>
          <cell r="H858">
            <v>11749.969240478174</v>
          </cell>
          <cell r="I858">
            <v>11608.247172317024</v>
          </cell>
          <cell r="J858">
            <v>11634.087594898796</v>
          </cell>
          <cell r="K858">
            <v>11628.405910705587</v>
          </cell>
          <cell r="L858">
            <v>11398.955728624012</v>
          </cell>
          <cell r="M858">
            <v>11383.860605005142</v>
          </cell>
          <cell r="N858">
            <v>11391.63267520702</v>
          </cell>
          <cell r="O858">
            <v>11626.384052363843</v>
          </cell>
          <cell r="P858">
            <v>11375.43706405217</v>
          </cell>
          <cell r="Q858">
            <v>721.85120789675318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-62812.105941889859</v>
          </cell>
          <cell r="B859">
            <v>11939.70592914595</v>
          </cell>
          <cell r="C859">
            <v>12890.676635677624</v>
          </cell>
          <cell r="D859">
            <v>12591.423438940688</v>
          </cell>
          <cell r="E859">
            <v>12387.296369156929</v>
          </cell>
          <cell r="F859">
            <v>12194.466234626834</v>
          </cell>
          <cell r="G859">
            <v>11967.060919225147</v>
          </cell>
          <cell r="H859">
            <v>11755.559480228516</v>
          </cell>
          <cell r="I859">
            <v>11633.252259102177</v>
          </cell>
          <cell r="J859">
            <v>11605.197835660982</v>
          </cell>
          <cell r="K859">
            <v>11540.93948125731</v>
          </cell>
          <cell r="L859">
            <v>11576.805749811572</v>
          </cell>
          <cell r="M859">
            <v>11452.77414671338</v>
          </cell>
          <cell r="N859">
            <v>11498.897114582876</v>
          </cell>
          <cell r="O859">
            <v>11395.031139880877</v>
          </cell>
          <cell r="P859">
            <v>11346.084453406133</v>
          </cell>
          <cell r="Q859">
            <v>720.42973031109977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-65494.772164102069</v>
          </cell>
          <cell r="B860">
            <v>12041.704701650731</v>
          </cell>
          <cell r="C860">
            <v>13029.115977040636</v>
          </cell>
          <cell r="D860">
            <v>12699.949674405549</v>
          </cell>
          <cell r="E860">
            <v>12474.059933275334</v>
          </cell>
          <cell r="F860">
            <v>12155.008720744296</v>
          </cell>
          <cell r="G860">
            <v>11902.50272485942</v>
          </cell>
          <cell r="H860">
            <v>11719.248486217872</v>
          </cell>
          <cell r="I860">
            <v>11688.750089282319</v>
          </cell>
          <cell r="J860">
            <v>11646.093903116987</v>
          </cell>
          <cell r="K860">
            <v>11750.535533485881</v>
          </cell>
          <cell r="L860">
            <v>11500.477702860811</v>
          </cell>
          <cell r="M860">
            <v>11483.428329736829</v>
          </cell>
          <cell r="N860">
            <v>11384.702577555827</v>
          </cell>
          <cell r="O860">
            <v>11520.091423284101</v>
          </cell>
          <cell r="P860">
            <v>11247.418685973829</v>
          </cell>
          <cell r="Q860">
            <v>751.19883881338501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-61931.790471529494</v>
          </cell>
          <cell r="B861">
            <v>11873.286734126064</v>
          </cell>
          <cell r="C861">
            <v>12954.418828046892</v>
          </cell>
          <cell r="D861">
            <v>12543.106007488692</v>
          </cell>
          <cell r="E861">
            <v>12122.550592580872</v>
          </cell>
          <cell r="F861">
            <v>12196.533209473262</v>
          </cell>
          <cell r="G861">
            <v>11773.451728670825</v>
          </cell>
          <cell r="H861">
            <v>11828.522445936149</v>
          </cell>
          <cell r="I861">
            <v>11593.483365866796</v>
          </cell>
          <cell r="J861">
            <v>11578.701859771119</v>
          </cell>
          <cell r="K861">
            <v>11619.937134309423</v>
          </cell>
          <cell r="L861">
            <v>11487.057619993655</v>
          </cell>
          <cell r="M861">
            <v>11417.650780696173</v>
          </cell>
          <cell r="N861">
            <v>11358.220215666808</v>
          </cell>
          <cell r="O861">
            <v>11199.406917882436</v>
          </cell>
          <cell r="P861">
            <v>11176.544531879616</v>
          </cell>
          <cell r="Q861">
            <v>710.3328639922546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-63238.141532558082</v>
          </cell>
          <cell r="B862">
            <v>11930.532178006109</v>
          </cell>
          <cell r="C862">
            <v>12821.545322140866</v>
          </cell>
          <cell r="D862">
            <v>12525.948803627167</v>
          </cell>
          <cell r="E862">
            <v>12310.078991477156</v>
          </cell>
          <cell r="F862">
            <v>12125.83026118325</v>
          </cell>
          <cell r="G862">
            <v>11821.170673341738</v>
          </cell>
          <cell r="H862">
            <v>11724.191814332184</v>
          </cell>
          <cell r="I862">
            <v>11692.457450114905</v>
          </cell>
          <cell r="J862">
            <v>11601.897626539238</v>
          </cell>
          <cell r="K862">
            <v>11655.964578931491</v>
          </cell>
          <cell r="L862">
            <v>11583.114978366069</v>
          </cell>
          <cell r="M862">
            <v>11486.543521218146</v>
          </cell>
          <cell r="N862">
            <v>11480.604384203461</v>
          </cell>
          <cell r="O862">
            <v>11397.888263238585</v>
          </cell>
          <cell r="P862">
            <v>11158.567500370977</v>
          </cell>
          <cell r="Q862">
            <v>725.31618812182819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-67801.64834207001</v>
          </cell>
          <cell r="B863">
            <v>11944.151851603357</v>
          </cell>
          <cell r="C863">
            <v>13164.130422167869</v>
          </cell>
          <cell r="D863">
            <v>12756.914497649974</v>
          </cell>
          <cell r="E863">
            <v>12529.53437041536</v>
          </cell>
          <cell r="F863">
            <v>12170.822272607791</v>
          </cell>
          <cell r="G863">
            <v>11934.769002606765</v>
          </cell>
          <cell r="H863">
            <v>11788.636147806079</v>
          </cell>
          <cell r="I863">
            <v>11602.370117642715</v>
          </cell>
          <cell r="J863">
            <v>11649.809102588319</v>
          </cell>
          <cell r="K863">
            <v>11660.718979955422</v>
          </cell>
          <cell r="L863">
            <v>11696.129271508587</v>
          </cell>
          <cell r="M863">
            <v>11533.860508003034</v>
          </cell>
          <cell r="N863">
            <v>11436.40056833251</v>
          </cell>
          <cell r="O863">
            <v>11471.83842152559</v>
          </cell>
          <cell r="P863">
            <v>11607.341705578592</v>
          </cell>
          <cell r="Q863">
            <v>777.65778582420603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-72384.232506856439</v>
          </cell>
          <cell r="B864">
            <v>12158.470852919956</v>
          </cell>
          <cell r="C864">
            <v>13307.829706328892</v>
          </cell>
          <cell r="D864">
            <v>12854.477771634076</v>
          </cell>
          <cell r="E864">
            <v>12545.556316606453</v>
          </cell>
          <cell r="F864">
            <v>12355.195212736458</v>
          </cell>
          <cell r="G864">
            <v>12106.664408530472</v>
          </cell>
          <cell r="H864">
            <v>12005.157389067652</v>
          </cell>
          <cell r="I864">
            <v>11925.021651620646</v>
          </cell>
          <cell r="J864">
            <v>11870.449770747209</v>
          </cell>
          <cell r="K864">
            <v>11685.742797106825</v>
          </cell>
          <cell r="L864">
            <v>11679.223246736101</v>
          </cell>
          <cell r="M864">
            <v>11752.447546182721</v>
          </cell>
          <cell r="N864">
            <v>11753.298991755024</v>
          </cell>
          <cell r="O864">
            <v>11511.881865094838</v>
          </cell>
          <cell r="P864">
            <v>11486.969089891234</v>
          </cell>
          <cell r="Q864">
            <v>830.21819316064045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-67535.908963166134</v>
          </cell>
          <cell r="B865">
            <v>12067.847375420341</v>
          </cell>
          <cell r="C865">
            <v>12952.319340800674</v>
          </cell>
          <cell r="D865">
            <v>12642.147493937347</v>
          </cell>
          <cell r="E865">
            <v>12351.38669810873</v>
          </cell>
          <cell r="F865">
            <v>12174.824343772707</v>
          </cell>
          <cell r="G865">
            <v>11861.98472122069</v>
          </cell>
          <cell r="H865">
            <v>11819.749645664555</v>
          </cell>
          <cell r="I865">
            <v>11817.302869791372</v>
          </cell>
          <cell r="J865">
            <v>11791.26126328003</v>
          </cell>
          <cell r="K865">
            <v>11674.585123750176</v>
          </cell>
          <cell r="L865">
            <v>11579.409330274731</v>
          </cell>
          <cell r="M865">
            <v>11551.804081797523</v>
          </cell>
          <cell r="N865">
            <v>11558.575626657619</v>
          </cell>
          <cell r="O865">
            <v>11322.684731080291</v>
          </cell>
          <cell r="P865">
            <v>11340.822724528036</v>
          </cell>
          <cell r="Q865">
            <v>774.60986144393019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-67019.107819189827</v>
          </cell>
          <cell r="B866">
            <v>12126.074025146114</v>
          </cell>
          <cell r="C866">
            <v>13063.17407382288</v>
          </cell>
          <cell r="D866">
            <v>12721.788417206248</v>
          </cell>
          <cell r="E866">
            <v>12585.908953581078</v>
          </cell>
          <cell r="F866">
            <v>12445.913823333245</v>
          </cell>
          <cell r="G866">
            <v>11852.810935683447</v>
          </cell>
          <cell r="H866">
            <v>11767.929650811526</v>
          </cell>
          <cell r="I866">
            <v>11734.014071766143</v>
          </cell>
          <cell r="J866">
            <v>11580.548899149187</v>
          </cell>
          <cell r="K866">
            <v>11637.233136197066</v>
          </cell>
          <cell r="L866">
            <v>11583.464285272003</v>
          </cell>
          <cell r="M866">
            <v>11705.551237775191</v>
          </cell>
          <cell r="N866">
            <v>11471.469768151046</v>
          </cell>
          <cell r="O866">
            <v>11421.519868778405</v>
          </cell>
          <cell r="P866">
            <v>11401.861963385112</v>
          </cell>
          <cell r="Q866">
            <v>768.68235904297956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-69636.806528436398</v>
          </cell>
          <cell r="B867">
            <v>12014.731820593406</v>
          </cell>
          <cell r="C867">
            <v>13167.867395909405</v>
          </cell>
          <cell r="D867">
            <v>12877.05948640982</v>
          </cell>
          <cell r="E867">
            <v>12383.523639907586</v>
          </cell>
          <cell r="F867">
            <v>12180.823543204135</v>
          </cell>
          <cell r="G867">
            <v>12037.252359980273</v>
          </cell>
          <cell r="H867">
            <v>12084.375644637341</v>
          </cell>
          <cell r="I867">
            <v>11797.610420827848</v>
          </cell>
          <cell r="J867">
            <v>11626.485839755602</v>
          </cell>
          <cell r="K867">
            <v>11622.2144774513</v>
          </cell>
          <cell r="L867">
            <v>11583.564772333155</v>
          </cell>
          <cell r="M867">
            <v>11641.923143429372</v>
          </cell>
          <cell r="N867">
            <v>11622.193347357537</v>
          </cell>
          <cell r="O867">
            <v>11536.741496501982</v>
          </cell>
          <cell r="P867">
            <v>11342.540083913733</v>
          </cell>
          <cell r="Q867">
            <v>798.70631615855416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-63409.895211704963</v>
          </cell>
          <cell r="B868">
            <v>12026.236852010061</v>
          </cell>
          <cell r="C868">
            <v>12857.580117335834</v>
          </cell>
          <cell r="D868">
            <v>12502.674591223198</v>
          </cell>
          <cell r="E868">
            <v>12223.343560144363</v>
          </cell>
          <cell r="F868">
            <v>12058.304796736957</v>
          </cell>
          <cell r="G868">
            <v>11945.539888155505</v>
          </cell>
          <cell r="H868">
            <v>11828.581487741299</v>
          </cell>
          <cell r="I868">
            <v>11569.795930636621</v>
          </cell>
          <cell r="J868">
            <v>11742.972030823596</v>
          </cell>
          <cell r="K868">
            <v>11453.377334776807</v>
          </cell>
          <cell r="L868">
            <v>11527.64912651681</v>
          </cell>
          <cell r="M868">
            <v>11560.193815251621</v>
          </cell>
          <cell r="N868">
            <v>11430.650591770698</v>
          </cell>
          <cell r="O868">
            <v>11493.476762614817</v>
          </cell>
          <cell r="P868">
            <v>11380.709429170411</v>
          </cell>
          <cell r="Q868">
            <v>727.28613412017114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-71422.07885335297</v>
          </cell>
          <cell r="B869">
            <v>12218.197242344868</v>
          </cell>
          <cell r="C869">
            <v>13188.71446223211</v>
          </cell>
          <cell r="D869">
            <v>12793.685507314411</v>
          </cell>
          <cell r="E869">
            <v>12512.439038657254</v>
          </cell>
          <cell r="F869">
            <v>12248.730445247467</v>
          </cell>
          <cell r="G869">
            <v>12027.427960074401</v>
          </cell>
          <cell r="H869">
            <v>11890.91609195284</v>
          </cell>
          <cell r="I869">
            <v>11934.287933273426</v>
          </cell>
          <cell r="J869">
            <v>11738.259977728652</v>
          </cell>
          <cell r="K869">
            <v>11729.864763373829</v>
          </cell>
          <cell r="L869">
            <v>11574.075821626113</v>
          </cell>
          <cell r="M869">
            <v>11602.330257169326</v>
          </cell>
          <cell r="N869">
            <v>11621.078241472167</v>
          </cell>
          <cell r="O869">
            <v>11765.075535633783</v>
          </cell>
          <cell r="P869">
            <v>11390.138529832868</v>
          </cell>
          <cell r="Q869">
            <v>819.1826756164171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-62559.234564453007</v>
          </cell>
          <cell r="B870">
            <v>12007.459682718141</v>
          </cell>
          <cell r="C870">
            <v>12792.241181364881</v>
          </cell>
          <cell r="D870">
            <v>12513.869177512663</v>
          </cell>
          <cell r="E870">
            <v>12418.486126781208</v>
          </cell>
          <cell r="F870">
            <v>12077.515214275774</v>
          </cell>
          <cell r="G870">
            <v>11804.60200201378</v>
          </cell>
          <cell r="H870">
            <v>11727.251058773996</v>
          </cell>
          <cell r="I870">
            <v>11560.449439953307</v>
          </cell>
          <cell r="J870">
            <v>11628.394145406452</v>
          </cell>
          <cell r="K870">
            <v>11620.805309525531</v>
          </cell>
          <cell r="L870">
            <v>11465.654327209722</v>
          </cell>
          <cell r="M870">
            <v>11372.35919779385</v>
          </cell>
          <cell r="N870">
            <v>11419.490265258206</v>
          </cell>
          <cell r="O870">
            <v>11409.337170983428</v>
          </cell>
          <cell r="P870">
            <v>11364.67854309595</v>
          </cell>
          <cell r="Q870">
            <v>717.52939676045014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-74060.522777131075</v>
          </cell>
          <cell r="B871">
            <v>12090.217677971141</v>
          </cell>
          <cell r="C871">
            <v>13323.227640406061</v>
          </cell>
          <cell r="D871">
            <v>12988.706130533223</v>
          </cell>
          <cell r="E871">
            <v>12639.805688366403</v>
          </cell>
          <cell r="F871">
            <v>12456.33514323517</v>
          </cell>
          <cell r="G871">
            <v>12383.39900900577</v>
          </cell>
          <cell r="H871">
            <v>12140.606694447953</v>
          </cell>
          <cell r="I871">
            <v>11860.422055309125</v>
          </cell>
          <cell r="J871">
            <v>11779.087215757907</v>
          </cell>
          <cell r="K871">
            <v>11884.668100564822</v>
          </cell>
          <cell r="L871">
            <v>11704.603705971516</v>
          </cell>
          <cell r="M871">
            <v>11799.025025771443</v>
          </cell>
          <cell r="N871">
            <v>11690.813904176815</v>
          </cell>
          <cell r="O871">
            <v>11677.760974084842</v>
          </cell>
          <cell r="P871">
            <v>11561.133404107997</v>
          </cell>
          <cell r="Q871">
            <v>849.44457204458251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-70440.008237902075</v>
          </cell>
          <cell r="B872">
            <v>12082.511024567399</v>
          </cell>
          <cell r="C872">
            <v>13174.668403200594</v>
          </cell>
          <cell r="D872">
            <v>12902.430006928906</v>
          </cell>
          <cell r="E872">
            <v>12472.258589019013</v>
          </cell>
          <cell r="F872">
            <v>12238.24758370547</v>
          </cell>
          <cell r="G872">
            <v>12056.183201322277</v>
          </cell>
          <cell r="H872">
            <v>11987.012482939253</v>
          </cell>
          <cell r="I872">
            <v>11802.034335613991</v>
          </cell>
          <cell r="J872">
            <v>11809.749594071051</v>
          </cell>
          <cell r="K872">
            <v>11694.338944649553</v>
          </cell>
          <cell r="L872">
            <v>11640.370106396786</v>
          </cell>
          <cell r="M872">
            <v>11603.664741354642</v>
          </cell>
          <cell r="N872">
            <v>11781.637733081687</v>
          </cell>
          <cell r="O872">
            <v>11535.817247896954</v>
          </cell>
          <cell r="P872">
            <v>11419.29344185759</v>
          </cell>
          <cell r="Q872">
            <v>807.91871848544156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-62613.293636615061</v>
          </cell>
          <cell r="B873">
            <v>11888.710289432067</v>
          </cell>
          <cell r="C873">
            <v>12948.63327782134</v>
          </cell>
          <cell r="D873">
            <v>12475.476486790423</v>
          </cell>
          <cell r="E873">
            <v>12365.399404273709</v>
          </cell>
          <cell r="F873">
            <v>12008.778405324385</v>
          </cell>
          <cell r="G873">
            <v>11868.688007391458</v>
          </cell>
          <cell r="H873">
            <v>11728.091855415265</v>
          </cell>
          <cell r="I873">
            <v>11693.868308740919</v>
          </cell>
          <cell r="J873">
            <v>11643.792131037973</v>
          </cell>
          <cell r="K873">
            <v>11559.779360189124</v>
          </cell>
          <cell r="L873">
            <v>11619.715852040448</v>
          </cell>
          <cell r="M873">
            <v>11550.306169587997</v>
          </cell>
          <cell r="N873">
            <v>11418.676030693792</v>
          </cell>
          <cell r="O873">
            <v>11362.835967153833</v>
          </cell>
          <cell r="P873">
            <v>11339.742287640716</v>
          </cell>
          <cell r="Q873">
            <v>718.1494326945201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-66900.277854586151</v>
          </cell>
          <cell r="B874">
            <v>11978.451448848933</v>
          </cell>
          <cell r="C874">
            <v>12911.802186996792</v>
          </cell>
          <cell r="D874">
            <v>12633.72625940987</v>
          </cell>
          <cell r="E874">
            <v>12408.13074199752</v>
          </cell>
          <cell r="F874">
            <v>12152.04058783875</v>
          </cell>
          <cell r="G874">
            <v>11781.707289453781</v>
          </cell>
          <cell r="H874">
            <v>11765.937740218262</v>
          </cell>
          <cell r="I874">
            <v>11746.587272024821</v>
          </cell>
          <cell r="J874">
            <v>11715.226749911093</v>
          </cell>
          <cell r="K874">
            <v>11590.699794921322</v>
          </cell>
          <cell r="L874">
            <v>11510.726161537339</v>
          </cell>
          <cell r="M874">
            <v>11545.032055445827</v>
          </cell>
          <cell r="N874">
            <v>11538.270413673665</v>
          </cell>
          <cell r="O874">
            <v>11467.248616419987</v>
          </cell>
          <cell r="P874">
            <v>11467.519793984146</v>
          </cell>
          <cell r="Q874">
            <v>767.31942688096126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-71016.356227312412</v>
          </cell>
          <cell r="B875">
            <v>11953.32978347145</v>
          </cell>
          <cell r="C875">
            <v>13064.426491643142</v>
          </cell>
          <cell r="D875">
            <v>12800.094693319046</v>
          </cell>
          <cell r="E875">
            <v>12688.378806676894</v>
          </cell>
          <cell r="F875">
            <v>12278.054011336884</v>
          </cell>
          <cell r="G875">
            <v>12000.231381323425</v>
          </cell>
          <cell r="H875">
            <v>11872.881869837838</v>
          </cell>
          <cell r="I875">
            <v>12011.497455723813</v>
          </cell>
          <cell r="J875">
            <v>11818.742125631132</v>
          </cell>
          <cell r="K875">
            <v>11805.497541551798</v>
          </cell>
          <cell r="L875">
            <v>11650.580478870794</v>
          </cell>
          <cell r="M875">
            <v>11557.841152213226</v>
          </cell>
          <cell r="N875">
            <v>11415.354101349931</v>
          </cell>
          <cell r="O875">
            <v>11511.751648680916</v>
          </cell>
          <cell r="P875">
            <v>11501.446233933366</v>
          </cell>
          <cell r="Q875">
            <v>814.52919938478237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-65972.030688324958</v>
          </cell>
          <cell r="B876">
            <v>11981.377402561029</v>
          </cell>
          <cell r="C876">
            <v>13077.622715008278</v>
          </cell>
          <cell r="D876">
            <v>12680.41955980035</v>
          </cell>
          <cell r="E876">
            <v>12442.044217506354</v>
          </cell>
          <cell r="F876">
            <v>12217.373060612332</v>
          </cell>
          <cell r="G876">
            <v>11859.872008140917</v>
          </cell>
          <cell r="H876">
            <v>11770.934322360141</v>
          </cell>
          <cell r="I876">
            <v>11647.022377750487</v>
          </cell>
          <cell r="J876">
            <v>11846.94747361742</v>
          </cell>
          <cell r="K876">
            <v>11594.543678718444</v>
          </cell>
          <cell r="L876">
            <v>11654.777313170944</v>
          </cell>
          <cell r="M876">
            <v>11505.00016548824</v>
          </cell>
          <cell r="N876">
            <v>11567.760390870575</v>
          </cell>
          <cell r="O876">
            <v>11539.001874623005</v>
          </cell>
          <cell r="P876">
            <v>11308.50566298539</v>
          </cell>
          <cell r="Q876">
            <v>756.67280318281189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-61927.947041992076</v>
          </cell>
          <cell r="B877">
            <v>12049.383596826119</v>
          </cell>
          <cell r="C877">
            <v>12983.419594331524</v>
          </cell>
          <cell r="D877">
            <v>12624.821858508783</v>
          </cell>
          <cell r="E877">
            <v>12329.427563066514</v>
          </cell>
          <cell r="F877">
            <v>12010.697062890602</v>
          </cell>
          <cell r="G877">
            <v>11955.1911902423</v>
          </cell>
          <cell r="H877">
            <v>11652.830954122202</v>
          </cell>
          <cell r="I877">
            <v>11508.859752850523</v>
          </cell>
          <cell r="J877">
            <v>11537.680228762449</v>
          </cell>
          <cell r="K877">
            <v>11589.89914506507</v>
          </cell>
          <cell r="L877">
            <v>11427.045027591455</v>
          </cell>
          <cell r="M877">
            <v>11479.903052451122</v>
          </cell>
          <cell r="N877">
            <v>11380.23803691713</v>
          </cell>
          <cell r="O877">
            <v>11340.066084610389</v>
          </cell>
          <cell r="P877">
            <v>11248.996397319272</v>
          </cell>
          <cell r="Q877">
            <v>710.28878139283222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-67751.342686894975</v>
          </cell>
          <cell r="B878">
            <v>12214.723506990285</v>
          </cell>
          <cell r="C878">
            <v>13095.972413819061</v>
          </cell>
          <cell r="D878">
            <v>12667.077950236571</v>
          </cell>
          <cell r="E878">
            <v>12559.440230082892</v>
          </cell>
          <cell r="F878">
            <v>12276.949705040879</v>
          </cell>
          <cell r="G878">
            <v>12034.374995150232</v>
          </cell>
          <cell r="H878">
            <v>11743.109333266322</v>
          </cell>
          <cell r="I878">
            <v>11749.547313024934</v>
          </cell>
          <cell r="J878">
            <v>11673.822836123738</v>
          </cell>
          <cell r="K878">
            <v>11662.902379561321</v>
          </cell>
          <cell r="L878">
            <v>11728.597832299802</v>
          </cell>
          <cell r="M878">
            <v>11522.045685569619</v>
          </cell>
          <cell r="N878">
            <v>11324.763025355236</v>
          </cell>
          <cell r="O878">
            <v>11442.015821677651</v>
          </cell>
          <cell r="P878">
            <v>11295.686215641617</v>
          </cell>
          <cell r="Q878">
            <v>777.08080008161051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-63537.040085651468</v>
          </cell>
          <cell r="B879">
            <v>11907.188153990046</v>
          </cell>
          <cell r="C879">
            <v>12896.966468949642</v>
          </cell>
          <cell r="D879">
            <v>12504.068835019465</v>
          </cell>
          <cell r="E879">
            <v>12212.32656301769</v>
          </cell>
          <cell r="F879">
            <v>12096.851360216342</v>
          </cell>
          <cell r="G879">
            <v>11759.28545802941</v>
          </cell>
          <cell r="H879">
            <v>11727.938469858098</v>
          </cell>
          <cell r="I879">
            <v>11698.657320205089</v>
          </cell>
          <cell r="J879">
            <v>11490.482489480784</v>
          </cell>
          <cell r="K879">
            <v>11522.947035183595</v>
          </cell>
          <cell r="L879">
            <v>11462.929859350941</v>
          </cell>
          <cell r="M879">
            <v>11473.215322452623</v>
          </cell>
          <cell r="N879">
            <v>11350.522461285766</v>
          </cell>
          <cell r="O879">
            <v>11510.766155897034</v>
          </cell>
          <cell r="P879">
            <v>11300.896673022517</v>
          </cell>
          <cell r="Q879">
            <v>728.74443496638798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-62730.972570856553</v>
          </cell>
          <cell r="B880">
            <v>11977.976961223165</v>
          </cell>
          <cell r="C880">
            <v>12901.824381226859</v>
          </cell>
          <cell r="D880">
            <v>12612.158192497402</v>
          </cell>
          <cell r="E880">
            <v>12222.847605173116</v>
          </cell>
          <cell r="F880">
            <v>12014.816052558013</v>
          </cell>
          <cell r="G880">
            <v>11713.094324016452</v>
          </cell>
          <cell r="H880">
            <v>11574.281257148328</v>
          </cell>
          <cell r="I880">
            <v>11603.90969116578</v>
          </cell>
          <cell r="J880">
            <v>11653.55518510141</v>
          </cell>
          <cell r="K880">
            <v>11692.079537784532</v>
          </cell>
          <cell r="L880">
            <v>11554.434400613889</v>
          </cell>
          <cell r="M880">
            <v>11399.207037329761</v>
          </cell>
          <cell r="N880">
            <v>11375.011358465319</v>
          </cell>
          <cell r="O880">
            <v>11285.856399760141</v>
          </cell>
          <cell r="P880">
            <v>11174.426424676476</v>
          </cell>
          <cell r="Q880">
            <v>719.49916299869631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-66172.156806482075</v>
          </cell>
          <cell r="B881">
            <v>12047.678258873917</v>
          </cell>
          <cell r="C881">
            <v>13185.751953439012</v>
          </cell>
          <cell r="D881">
            <v>12679.1591005017</v>
          </cell>
          <cell r="E881">
            <v>12267.290407061089</v>
          </cell>
          <cell r="F881">
            <v>12183.48138354734</v>
          </cell>
          <cell r="G881">
            <v>11952.933222415875</v>
          </cell>
          <cell r="H881">
            <v>11930.006297529741</v>
          </cell>
          <cell r="I881">
            <v>11688.877343115444</v>
          </cell>
          <cell r="J881">
            <v>11736.171418539654</v>
          </cell>
          <cell r="K881">
            <v>11583.394852508349</v>
          </cell>
          <cell r="L881">
            <v>11611.723088363779</v>
          </cell>
          <cell r="M881">
            <v>11612.075350662279</v>
          </cell>
          <cell r="N881">
            <v>11537.97467834218</v>
          </cell>
          <cell r="O881">
            <v>11486.469086566482</v>
          </cell>
          <cell r="P881">
            <v>11519.264969521366</v>
          </cell>
          <cell r="Q881">
            <v>758.96816970762677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-71083.423567509017</v>
          </cell>
          <cell r="B882">
            <v>12211.017144266872</v>
          </cell>
          <cell r="C882">
            <v>13214.87919397629</v>
          </cell>
          <cell r="D882">
            <v>12800.822850665831</v>
          </cell>
          <cell r="E882">
            <v>12563.803968378226</v>
          </cell>
          <cell r="F882">
            <v>12222.112019176464</v>
          </cell>
          <cell r="G882">
            <v>12076.238026783722</v>
          </cell>
          <cell r="H882">
            <v>11884.923616946533</v>
          </cell>
          <cell r="I882">
            <v>11869.612974357773</v>
          </cell>
          <cell r="J882">
            <v>11811.39726454841</v>
          </cell>
          <cell r="K882">
            <v>11681.98808138296</v>
          </cell>
          <cell r="L882">
            <v>11772.502845644063</v>
          </cell>
          <cell r="M882">
            <v>11734.327407571209</v>
          </cell>
          <cell r="N882">
            <v>11621.960746155088</v>
          </cell>
          <cell r="O882">
            <v>11687.406292956324</v>
          </cell>
          <cell r="P882">
            <v>11509.360430316632</v>
          </cell>
          <cell r="Q882">
            <v>815.29843494990132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-71032.952400219147</v>
          </cell>
          <cell r="B883">
            <v>12108.417503544131</v>
          </cell>
          <cell r="C883">
            <v>13220.999136385444</v>
          </cell>
          <cell r="D883">
            <v>12788.159059129561</v>
          </cell>
          <cell r="E883">
            <v>12377.777853699761</v>
          </cell>
          <cell r="F883">
            <v>12330.726813581849</v>
          </cell>
          <cell r="G883">
            <v>12051.6668539575</v>
          </cell>
          <cell r="H883">
            <v>11939.739808437069</v>
          </cell>
          <cell r="I883">
            <v>11738.964656480679</v>
          </cell>
          <cell r="J883">
            <v>11730.669911803347</v>
          </cell>
          <cell r="K883">
            <v>11593.505857517523</v>
          </cell>
          <cell r="L883">
            <v>11777.137762935596</v>
          </cell>
          <cell r="M883">
            <v>11655.495806348432</v>
          </cell>
          <cell r="N883">
            <v>11553.237626538765</v>
          </cell>
          <cell r="O883">
            <v>11560.298861945776</v>
          </cell>
          <cell r="P883">
            <v>11387.478330813989</v>
          </cell>
          <cell r="Q883">
            <v>814.71955084955334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-75617.619386733335</v>
          </cell>
          <cell r="B884">
            <v>12103.041454013701</v>
          </cell>
          <cell r="C884">
            <v>13397.332056640822</v>
          </cell>
          <cell r="D884">
            <v>12985.01778159435</v>
          </cell>
          <cell r="E884">
            <v>12656.098726758497</v>
          </cell>
          <cell r="F884">
            <v>12436.110148213011</v>
          </cell>
          <cell r="G884">
            <v>12166.197370095711</v>
          </cell>
          <cell r="H884">
            <v>11875.815904525829</v>
          </cell>
          <cell r="I884">
            <v>12058.36493222605</v>
          </cell>
          <cell r="J884">
            <v>11946.714849748252</v>
          </cell>
          <cell r="K884">
            <v>11923.572335431329</v>
          </cell>
          <cell r="L884">
            <v>11802.00438564358</v>
          </cell>
          <cell r="M884">
            <v>11736.763709212079</v>
          </cell>
          <cell r="N884">
            <v>11654.844131101592</v>
          </cell>
          <cell r="O884">
            <v>11614.260694731081</v>
          </cell>
          <cell r="P884">
            <v>11500.067386364448</v>
          </cell>
          <cell r="Q884">
            <v>867.30384731807669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-63003.782311288538</v>
          </cell>
          <cell r="B885">
            <v>11939.135529606039</v>
          </cell>
          <cell r="C885">
            <v>12925.084827231858</v>
          </cell>
          <cell r="D885">
            <v>12611.158403924288</v>
          </cell>
          <cell r="E885">
            <v>12160.695576191556</v>
          </cell>
          <cell r="F885">
            <v>12049.732969990215</v>
          </cell>
          <cell r="G885">
            <v>11855.738611819545</v>
          </cell>
          <cell r="H885">
            <v>11783.975373428464</v>
          </cell>
          <cell r="I885">
            <v>11691.034345292037</v>
          </cell>
          <cell r="J885">
            <v>11609.290297096164</v>
          </cell>
          <cell r="K885">
            <v>11553.265081562611</v>
          </cell>
          <cell r="L885">
            <v>11360.429455196449</v>
          </cell>
          <cell r="M885">
            <v>11498.430301445529</v>
          </cell>
          <cell r="N885">
            <v>11276.586806081079</v>
          </cell>
          <cell r="O885">
            <v>11231.247587417885</v>
          </cell>
          <cell r="P885">
            <v>11122.574189771818</v>
          </cell>
          <cell r="Q885">
            <v>722.62818159755489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-66719.701990783084</v>
          </cell>
          <cell r="B886">
            <v>12018.838410840268</v>
          </cell>
          <cell r="C886">
            <v>13028.346810520688</v>
          </cell>
          <cell r="D886">
            <v>12655.663625562225</v>
          </cell>
          <cell r="E886">
            <v>12482.10652758664</v>
          </cell>
          <cell r="F886">
            <v>12245.692685158032</v>
          </cell>
          <cell r="G886">
            <v>12111.671865057935</v>
          </cell>
          <cell r="H886">
            <v>11595.176369452494</v>
          </cell>
          <cell r="I886">
            <v>11740.418144379459</v>
          </cell>
          <cell r="J886">
            <v>11708.599222866393</v>
          </cell>
          <cell r="K886">
            <v>11706.828120608807</v>
          </cell>
          <cell r="L886">
            <v>11593.151655471484</v>
          </cell>
          <cell r="M886">
            <v>11537.821179247243</v>
          </cell>
          <cell r="N886">
            <v>11379.763126760037</v>
          </cell>
          <cell r="O886">
            <v>11398.319217766883</v>
          </cell>
          <cell r="P886">
            <v>11435.925832894744</v>
          </cell>
          <cell r="Q886">
            <v>765.24829395348559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-68173.879661193991</v>
          </cell>
          <cell r="B887">
            <v>12006.157155526042</v>
          </cell>
          <cell r="C887">
            <v>13012.584213171522</v>
          </cell>
          <cell r="D887">
            <v>12660.493263444441</v>
          </cell>
          <cell r="E887">
            <v>12473.850228801548</v>
          </cell>
          <cell r="F887">
            <v>12376.757656848851</v>
          </cell>
          <cell r="G887">
            <v>11959.107596167569</v>
          </cell>
          <cell r="H887">
            <v>11894.279711309258</v>
          </cell>
          <cell r="I887">
            <v>11799.868429775797</v>
          </cell>
          <cell r="J887">
            <v>11749.056104149155</v>
          </cell>
          <cell r="K887">
            <v>11685.19452386981</v>
          </cell>
          <cell r="L887">
            <v>11640.188275774668</v>
          </cell>
          <cell r="M887">
            <v>11588.41103856374</v>
          </cell>
          <cell r="N887">
            <v>11616.819955111945</v>
          </cell>
          <cell r="O887">
            <v>11483.10795540453</v>
          </cell>
          <cell r="P887">
            <v>11364.176220202749</v>
          </cell>
          <cell r="Q887">
            <v>781.92713016203049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-72711.5423924809</v>
          </cell>
          <cell r="B888">
            <v>12058.814729279442</v>
          </cell>
          <cell r="C888">
            <v>13228.88729929992</v>
          </cell>
          <cell r="D888">
            <v>12905.75557787714</v>
          </cell>
          <cell r="E888">
            <v>12563.021308403451</v>
          </cell>
          <cell r="F888">
            <v>12267.47953077997</v>
          </cell>
          <cell r="G888">
            <v>12054.066541080956</v>
          </cell>
          <cell r="H888">
            <v>11951.176978823118</v>
          </cell>
          <cell r="I888">
            <v>11846.744675086029</v>
          </cell>
          <cell r="J888">
            <v>11730.886852301552</v>
          </cell>
          <cell r="K888">
            <v>11868.459493847971</v>
          </cell>
          <cell r="L888">
            <v>11761.852452532399</v>
          </cell>
          <cell r="M888">
            <v>11645.718876615309</v>
          </cell>
          <cell r="N888">
            <v>11524.359876730403</v>
          </cell>
          <cell r="O888">
            <v>11696.871789970039</v>
          </cell>
          <cell r="P888">
            <v>11664.162566342486</v>
          </cell>
          <cell r="Q888">
            <v>833.97230662479888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-66357.564354072121</v>
          </cell>
          <cell r="B889">
            <v>12005.98384270649</v>
          </cell>
          <cell r="C889">
            <v>13106.240220838659</v>
          </cell>
          <cell r="D889">
            <v>12515.01114107608</v>
          </cell>
          <cell r="E889">
            <v>12346.71880265202</v>
          </cell>
          <cell r="F889">
            <v>12182.762508779018</v>
          </cell>
          <cell r="G889">
            <v>11955.689539385628</v>
          </cell>
          <cell r="H889">
            <v>11818.28755687651</v>
          </cell>
          <cell r="I889">
            <v>11803.414139343546</v>
          </cell>
          <cell r="J889">
            <v>11819.081598220077</v>
          </cell>
          <cell r="K889">
            <v>11629.79126043342</v>
          </cell>
          <cell r="L889">
            <v>11668.737596965468</v>
          </cell>
          <cell r="M889">
            <v>11526.179513014482</v>
          </cell>
          <cell r="N889">
            <v>11446.617976905549</v>
          </cell>
          <cell r="O889">
            <v>11402.702285247342</v>
          </cell>
          <cell r="P889">
            <v>11326.776717971923</v>
          </cell>
          <cell r="Q889">
            <v>761.09472011546552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-67021.585413357985</v>
          </cell>
          <cell r="B890">
            <v>11976.988450933812</v>
          </cell>
          <cell r="C890">
            <v>13038.90935746678</v>
          </cell>
          <cell r="D890">
            <v>12601.64801725014</v>
          </cell>
          <cell r="E890">
            <v>12395.468791446016</v>
          </cell>
          <cell r="F890">
            <v>12226.475923769951</v>
          </cell>
          <cell r="G890">
            <v>12009.550086505518</v>
          </cell>
          <cell r="H890">
            <v>11803.962123060577</v>
          </cell>
          <cell r="I890">
            <v>11767.272343902487</v>
          </cell>
          <cell r="J890">
            <v>11587.136792949048</v>
          </cell>
          <cell r="K890">
            <v>11639.613340775357</v>
          </cell>
          <cell r="L890">
            <v>11567.448479702254</v>
          </cell>
          <cell r="M890">
            <v>11563.906361574343</v>
          </cell>
          <cell r="N890">
            <v>11507.29965558273</v>
          </cell>
          <cell r="O890">
            <v>11495.928861502183</v>
          </cell>
          <cell r="P890">
            <v>11375.899590585685</v>
          </cell>
          <cell r="Q890">
            <v>768.71077605705068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-66665.51346150483</v>
          </cell>
          <cell r="B891">
            <v>11916.075641314856</v>
          </cell>
          <cell r="C891">
            <v>12975.296576079152</v>
          </cell>
          <cell r="D891">
            <v>12641.581115579213</v>
          </cell>
          <cell r="E891">
            <v>12382.794668600163</v>
          </cell>
          <cell r="F891">
            <v>12095.455272797011</v>
          </cell>
          <cell r="G891">
            <v>11959.52069068663</v>
          </cell>
          <cell r="H891">
            <v>11760.366742850856</v>
          </cell>
          <cell r="I891">
            <v>11797.387469916417</v>
          </cell>
          <cell r="J891">
            <v>11530.114476327599</v>
          </cell>
          <cell r="K891">
            <v>11697.138582952753</v>
          </cell>
          <cell r="L891">
            <v>11646.390228179924</v>
          </cell>
          <cell r="M891">
            <v>11548.503831474691</v>
          </cell>
          <cell r="N891">
            <v>11608.123212278297</v>
          </cell>
          <cell r="O891">
            <v>11394.839293659017</v>
          </cell>
          <cell r="P891">
            <v>11439.031736989295</v>
          </cell>
          <cell r="Q891">
            <v>764.62677319807563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-68406.89882446402</v>
          </cell>
          <cell r="B892">
            <v>11998.15599739517</v>
          </cell>
          <cell r="C892">
            <v>13061.501237970266</v>
          </cell>
          <cell r="D892">
            <v>12804.187423383017</v>
          </cell>
          <cell r="E892">
            <v>12480.439408862252</v>
          </cell>
          <cell r="F892">
            <v>12146.139051917951</v>
          </cell>
          <cell r="G892">
            <v>12027.453821678639</v>
          </cell>
          <cell r="H892">
            <v>11706.939499746055</v>
          </cell>
          <cell r="I892">
            <v>11891.423874677555</v>
          </cell>
          <cell r="J892">
            <v>11887.438140013848</v>
          </cell>
          <cell r="K892">
            <v>11470.899649190782</v>
          </cell>
          <cell r="L892">
            <v>11587.198742207067</v>
          </cell>
          <cell r="M892">
            <v>11706.338789593086</v>
          </cell>
          <cell r="N892">
            <v>11652.266091610221</v>
          </cell>
          <cell r="O892">
            <v>11656.792114952739</v>
          </cell>
          <cell r="P892">
            <v>11498.524459776312</v>
          </cell>
          <cell r="Q892">
            <v>784.59976675707253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-69602.792696358068</v>
          </cell>
          <cell r="B893">
            <v>12261.490440169928</v>
          </cell>
          <cell r="C893">
            <v>13131.716503799391</v>
          </cell>
          <cell r="D893">
            <v>12663.701898462556</v>
          </cell>
          <cell r="E893">
            <v>12472.064718580765</v>
          </cell>
          <cell r="F893">
            <v>12218.162734361224</v>
          </cell>
          <cell r="G893">
            <v>12030.403082357732</v>
          </cell>
          <cell r="H893">
            <v>11843.732627228877</v>
          </cell>
          <cell r="I893">
            <v>11814.606000546537</v>
          </cell>
          <cell r="J893">
            <v>11746.567614273257</v>
          </cell>
          <cell r="K893">
            <v>11791.668948901792</v>
          </cell>
          <cell r="L893">
            <v>11577.572907701713</v>
          </cell>
          <cell r="M893">
            <v>11587.063625109171</v>
          </cell>
          <cell r="N893">
            <v>11683.543613493555</v>
          </cell>
          <cell r="O893">
            <v>11541.028900709458</v>
          </cell>
          <cell r="P893">
            <v>11482.509797401657</v>
          </cell>
          <cell r="Q893">
            <v>798.31619111014834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-71009.072130829605</v>
          </cell>
          <cell r="B894">
            <v>12165.841960674496</v>
          </cell>
          <cell r="C894">
            <v>13082.426030266099</v>
          </cell>
          <cell r="D894">
            <v>12983.872354564313</v>
          </cell>
          <cell r="E894">
            <v>12572.064026627948</v>
          </cell>
          <cell r="F894">
            <v>12382.868326644522</v>
          </cell>
          <cell r="G894">
            <v>12082.202894934866</v>
          </cell>
          <cell r="H894">
            <v>11962.664186860726</v>
          </cell>
          <cell r="I894">
            <v>11887.472062229113</v>
          </cell>
          <cell r="J894">
            <v>11723.618317560302</v>
          </cell>
          <cell r="K894">
            <v>11787.470702656563</v>
          </cell>
          <cell r="L894">
            <v>11719.208806005125</v>
          </cell>
          <cell r="M894">
            <v>11703.159540398992</v>
          </cell>
          <cell r="N894">
            <v>11631.530951367413</v>
          </cell>
          <cell r="O894">
            <v>11642.949202715514</v>
          </cell>
          <cell r="P894">
            <v>11516.128314598118</v>
          </cell>
          <cell r="Q894">
            <v>814.44565371176316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-74227.874356875138</v>
          </cell>
          <cell r="B895">
            <v>12182.932859669985</v>
          </cell>
          <cell r="C895">
            <v>13306.844153914637</v>
          </cell>
          <cell r="D895">
            <v>12930.4347702509</v>
          </cell>
          <cell r="E895">
            <v>12712.073284321701</v>
          </cell>
          <cell r="F895">
            <v>12469.653830992926</v>
          </cell>
          <cell r="G895">
            <v>11992.047951574907</v>
          </cell>
          <cell r="H895">
            <v>12005.349365547558</v>
          </cell>
          <cell r="I895">
            <v>11976.045117105925</v>
          </cell>
          <cell r="J895">
            <v>11808.897862012465</v>
          </cell>
          <cell r="K895">
            <v>11890.965937069584</v>
          </cell>
          <cell r="L895">
            <v>11823.184664716995</v>
          </cell>
          <cell r="M895">
            <v>11641.937614065562</v>
          </cell>
          <cell r="N895">
            <v>11655.991498222898</v>
          </cell>
          <cell r="O895">
            <v>11451.177169830527</v>
          </cell>
          <cell r="P895">
            <v>11557.732454620324</v>
          </cell>
          <cell r="Q895">
            <v>851.36402772361498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-65188.818114878995</v>
          </cell>
          <cell r="B896">
            <v>11913.303067400615</v>
          </cell>
          <cell r="C896">
            <v>12924.969723913522</v>
          </cell>
          <cell r="D896">
            <v>12650.473146928247</v>
          </cell>
          <cell r="E896">
            <v>12472.381650264253</v>
          </cell>
          <cell r="F896">
            <v>12062.329167466796</v>
          </cell>
          <cell r="G896">
            <v>11789.15622105235</v>
          </cell>
          <cell r="H896">
            <v>11838.522422608155</v>
          </cell>
          <cell r="I896">
            <v>11688.597214814634</v>
          </cell>
          <cell r="J896">
            <v>11643.848251078483</v>
          </cell>
          <cell r="K896">
            <v>11560.911139215757</v>
          </cell>
          <cell r="L896">
            <v>11574.090241673042</v>
          </cell>
          <cell r="M896">
            <v>11604.140818377433</v>
          </cell>
          <cell r="N896">
            <v>11451.550422674263</v>
          </cell>
          <cell r="O896">
            <v>11382.17335227225</v>
          </cell>
          <cell r="P896">
            <v>11331.173698291133</v>
          </cell>
          <cell r="Q896">
            <v>747.68966825041605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-69977.26403879805</v>
          </cell>
          <cell r="B897">
            <v>11991.044017486882</v>
          </cell>
          <cell r="C897">
            <v>13072.766183948144</v>
          </cell>
          <cell r="D897">
            <v>12811.11985998642</v>
          </cell>
          <cell r="E897">
            <v>12569.844203235451</v>
          </cell>
          <cell r="F897">
            <v>12167.196357425619</v>
          </cell>
          <cell r="G897">
            <v>12009.012265297737</v>
          </cell>
          <cell r="H897">
            <v>11863.89538588285</v>
          </cell>
          <cell r="I897">
            <v>11921.858965696762</v>
          </cell>
          <cell r="J897">
            <v>11754.412955028072</v>
          </cell>
          <cell r="K897">
            <v>11691.782695699269</v>
          </cell>
          <cell r="L897">
            <v>11716.104479087306</v>
          </cell>
          <cell r="M897">
            <v>11669.59041054644</v>
          </cell>
          <cell r="N897">
            <v>11478.129020681215</v>
          </cell>
          <cell r="O897">
            <v>11455.879739230513</v>
          </cell>
          <cell r="P897">
            <v>11498.839313673619</v>
          </cell>
          <cell r="Q897">
            <v>802.61122761939794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-66500.051030414208</v>
          </cell>
          <cell r="B898">
            <v>12075.424732159441</v>
          </cell>
          <cell r="C898">
            <v>13009.264635601419</v>
          </cell>
          <cell r="D898">
            <v>12693.934450480738</v>
          </cell>
          <cell r="E898">
            <v>12409.865506467962</v>
          </cell>
          <cell r="F898">
            <v>12127.165078883694</v>
          </cell>
          <cell r="G898">
            <v>11793.747735042914</v>
          </cell>
          <cell r="H898">
            <v>11788.24136759499</v>
          </cell>
          <cell r="I898">
            <v>11709.341798357518</v>
          </cell>
          <cell r="J898">
            <v>11799.205366739763</v>
          </cell>
          <cell r="K898">
            <v>11704.158297452843</v>
          </cell>
          <cell r="L898">
            <v>11611.499149302796</v>
          </cell>
          <cell r="M898">
            <v>11615.913827207714</v>
          </cell>
          <cell r="N898">
            <v>11649.741634662209</v>
          </cell>
          <cell r="O898">
            <v>11526.705305345607</v>
          </cell>
          <cell r="P898">
            <v>11509.818573096201</v>
          </cell>
          <cell r="Q898">
            <v>762.72898529843872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-71923.023723998587</v>
          </cell>
          <cell r="B899">
            <v>12100.986697113727</v>
          </cell>
          <cell r="C899">
            <v>13190.061132439008</v>
          </cell>
          <cell r="D899">
            <v>12777.216583735326</v>
          </cell>
          <cell r="E899">
            <v>12431.700808057401</v>
          </cell>
          <cell r="F899">
            <v>12202.927125095703</v>
          </cell>
          <cell r="G899">
            <v>12040.76403987812</v>
          </cell>
          <cell r="H899">
            <v>12020.770987641543</v>
          </cell>
          <cell r="I899">
            <v>11926.686570416863</v>
          </cell>
          <cell r="J899">
            <v>11738.402325832185</v>
          </cell>
          <cell r="K899">
            <v>11726.263829708896</v>
          </cell>
          <cell r="L899">
            <v>11672.804217272698</v>
          </cell>
          <cell r="M899">
            <v>11559.152587891687</v>
          </cell>
          <cell r="N899">
            <v>11587.868871563858</v>
          </cell>
          <cell r="O899">
            <v>11669.252932777959</v>
          </cell>
          <cell r="P899">
            <v>11453.03974900522</v>
          </cell>
          <cell r="Q899">
            <v>824.92831290477409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-66126.23352842695</v>
          </cell>
          <cell r="B900">
            <v>12025.375732732196</v>
          </cell>
          <cell r="C900">
            <v>12947.31177252773</v>
          </cell>
          <cell r="D900">
            <v>12633.520796257115</v>
          </cell>
          <cell r="E900">
            <v>12419.918745206282</v>
          </cell>
          <cell r="F900">
            <v>12246.741514147769</v>
          </cell>
          <cell r="G900">
            <v>11909.149707424727</v>
          </cell>
          <cell r="H900">
            <v>11695.230587939204</v>
          </cell>
          <cell r="I900">
            <v>11698.416702467057</v>
          </cell>
          <cell r="J900">
            <v>11781.503905344925</v>
          </cell>
          <cell r="K900">
            <v>11648.153134273729</v>
          </cell>
          <cell r="L900">
            <v>11684.945225441774</v>
          </cell>
          <cell r="M900">
            <v>11619.484915276351</v>
          </cell>
          <cell r="N900">
            <v>11333.433021643923</v>
          </cell>
          <cell r="O900">
            <v>11412.296702309397</v>
          </cell>
          <cell r="P900">
            <v>11295.592429849403</v>
          </cell>
          <cell r="Q900">
            <v>758.44144807764565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-67080.557429213339</v>
          </cell>
          <cell r="B901">
            <v>11903.569940998666</v>
          </cell>
          <cell r="C901">
            <v>12959.168777030976</v>
          </cell>
          <cell r="D901">
            <v>12763.149210766074</v>
          </cell>
          <cell r="E901">
            <v>12298.406377888427</v>
          </cell>
          <cell r="F901">
            <v>12141.759201929115</v>
          </cell>
          <cell r="G901">
            <v>11826.104726523561</v>
          </cell>
          <cell r="H901">
            <v>11767.037411029989</v>
          </cell>
          <cell r="I901">
            <v>11873.976098776875</v>
          </cell>
          <cell r="J901">
            <v>11704.110057595115</v>
          </cell>
          <cell r="K901">
            <v>11689.817363560662</v>
          </cell>
          <cell r="L901">
            <v>11702.837160308471</v>
          </cell>
          <cell r="M901">
            <v>11562.794782748811</v>
          </cell>
          <cell r="N901">
            <v>11508.437995323249</v>
          </cell>
          <cell r="O901">
            <v>11319.237669045538</v>
          </cell>
          <cell r="P901">
            <v>11536.016929724989</v>
          </cell>
          <cell r="Q901">
            <v>769.3871614901052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-65883.766814974952</v>
          </cell>
          <cell r="B902">
            <v>12058.999051614239</v>
          </cell>
          <cell r="C902">
            <v>13098.919771203953</v>
          </cell>
          <cell r="D902">
            <v>12745.286808826182</v>
          </cell>
          <cell r="E902">
            <v>12472.549904001058</v>
          </cell>
          <cell r="F902">
            <v>12110.551577993107</v>
          </cell>
          <cell r="G902">
            <v>11823.36130130673</v>
          </cell>
          <cell r="H902">
            <v>11580.855643753883</v>
          </cell>
          <cell r="I902">
            <v>11587.752959608646</v>
          </cell>
          <cell r="J902">
            <v>11760.746496566278</v>
          </cell>
          <cell r="K902">
            <v>11615.084797734395</v>
          </cell>
          <cell r="L902">
            <v>11655.238690554859</v>
          </cell>
          <cell r="M902">
            <v>11618.232588804436</v>
          </cell>
          <cell r="N902">
            <v>11648.993865893102</v>
          </cell>
          <cell r="O902">
            <v>11452.891247745461</v>
          </cell>
          <cell r="P902">
            <v>11348.235112884047</v>
          </cell>
          <cell r="Q902">
            <v>755.66045186103668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-62942.419067948322</v>
          </cell>
          <cell r="B903">
            <v>11875.146833469473</v>
          </cell>
          <cell r="C903">
            <v>12833.812345553062</v>
          </cell>
          <cell r="D903">
            <v>12565.292050695771</v>
          </cell>
          <cell r="E903">
            <v>12255.171744473635</v>
          </cell>
          <cell r="F903">
            <v>11995.682875900806</v>
          </cell>
          <cell r="G903">
            <v>11855.372911221937</v>
          </cell>
          <cell r="H903">
            <v>11670.734314789703</v>
          </cell>
          <cell r="I903">
            <v>11608.882515893945</v>
          </cell>
          <cell r="J903">
            <v>11763.584951354253</v>
          </cell>
          <cell r="K903">
            <v>11625.140952328213</v>
          </cell>
          <cell r="L903">
            <v>11488.966475607436</v>
          </cell>
          <cell r="M903">
            <v>11493.178348209389</v>
          </cell>
          <cell r="N903">
            <v>11405.281459508689</v>
          </cell>
          <cell r="O903">
            <v>11455.454858456516</v>
          </cell>
          <cell r="P903">
            <v>11337.494003771226</v>
          </cell>
          <cell r="Q903">
            <v>721.92436974174007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-74615.773325364935</v>
          </cell>
          <cell r="B904">
            <v>12221.393676787773</v>
          </cell>
          <cell r="C904">
            <v>13276.693186453456</v>
          </cell>
          <cell r="D904">
            <v>12892.412836582522</v>
          </cell>
          <cell r="E904">
            <v>12647.194708874784</v>
          </cell>
          <cell r="F904">
            <v>12387.214440690261</v>
          </cell>
          <cell r="G904">
            <v>12108.610374614022</v>
          </cell>
          <cell r="H904">
            <v>11932.726132638953</v>
          </cell>
          <cell r="I904">
            <v>11935.094008918644</v>
          </cell>
          <cell r="J904">
            <v>11923.181037614377</v>
          </cell>
          <cell r="K904">
            <v>11851.183942040734</v>
          </cell>
          <cell r="L904">
            <v>11773.304313499582</v>
          </cell>
          <cell r="M904">
            <v>11715.243105367794</v>
          </cell>
          <cell r="N904">
            <v>11721.592563141234</v>
          </cell>
          <cell r="O904">
            <v>11661.915204080255</v>
          </cell>
          <cell r="P904">
            <v>11508.652711230447</v>
          </cell>
          <cell r="Q904">
            <v>855.81307373260552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-62834.290402510334</v>
          </cell>
          <cell r="B905">
            <v>11994.030437418431</v>
          </cell>
          <cell r="C905">
            <v>12842.492322566868</v>
          </cell>
          <cell r="D905">
            <v>12577.74615499084</v>
          </cell>
          <cell r="E905">
            <v>12275.05635580443</v>
          </cell>
          <cell r="F905">
            <v>11966.793279547543</v>
          </cell>
          <cell r="G905">
            <v>11928.467375880864</v>
          </cell>
          <cell r="H905">
            <v>11695.823420925397</v>
          </cell>
          <cell r="I905">
            <v>11644.226629571585</v>
          </cell>
          <cell r="J905">
            <v>11577.96957481018</v>
          </cell>
          <cell r="K905">
            <v>11667.48802151834</v>
          </cell>
          <cell r="L905">
            <v>11522.379238518588</v>
          </cell>
          <cell r="M905">
            <v>11589.1817741534</v>
          </cell>
          <cell r="N905">
            <v>11428.684559358069</v>
          </cell>
          <cell r="O905">
            <v>11424.089566178678</v>
          </cell>
          <cell r="P905">
            <v>11464.780764373783</v>
          </cell>
          <cell r="Q905">
            <v>720.68417720063246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-72024.217001881552</v>
          </cell>
          <cell r="B906">
            <v>12093.934420988553</v>
          </cell>
          <cell r="C906">
            <v>13251.626584994301</v>
          </cell>
          <cell r="D906">
            <v>12917.058996984946</v>
          </cell>
          <cell r="E906">
            <v>12557.621626012395</v>
          </cell>
          <cell r="F906">
            <v>12282.642208557914</v>
          </cell>
          <cell r="G906">
            <v>12011.397951264336</v>
          </cell>
          <cell r="H906">
            <v>12037.460055470863</v>
          </cell>
          <cell r="I906">
            <v>11871.403463122457</v>
          </cell>
          <cell r="J906">
            <v>11851.170589238074</v>
          </cell>
          <cell r="K906">
            <v>11729.571793553918</v>
          </cell>
          <cell r="L906">
            <v>11698.444491961644</v>
          </cell>
          <cell r="M906">
            <v>11636.213890868901</v>
          </cell>
          <cell r="N906">
            <v>11667.61746560039</v>
          </cell>
          <cell r="O906">
            <v>11736.773069646408</v>
          </cell>
          <cell r="P906">
            <v>11505.602442614922</v>
          </cell>
          <cell r="Q906">
            <v>826.0889593247806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-72920.1723002457</v>
          </cell>
          <cell r="B907">
            <v>12130.540734798171</v>
          </cell>
          <cell r="C907">
            <v>13296.078438847399</v>
          </cell>
          <cell r="D907">
            <v>12916.046254380777</v>
          </cell>
          <cell r="E907">
            <v>12663.518672406617</v>
          </cell>
          <cell r="F907">
            <v>12299.768802187051</v>
          </cell>
          <cell r="G907">
            <v>11939.446887292805</v>
          </cell>
          <cell r="H907">
            <v>11955.793842645657</v>
          </cell>
          <cell r="I907">
            <v>11919.407106214239</v>
          </cell>
          <cell r="J907">
            <v>11804.679839532193</v>
          </cell>
          <cell r="K907">
            <v>11700.197922462941</v>
          </cell>
          <cell r="L907">
            <v>11751.191892252131</v>
          </cell>
          <cell r="M907">
            <v>11700.866575783122</v>
          </cell>
          <cell r="N907">
            <v>11729.686183441328</v>
          </cell>
          <cell r="O907">
            <v>11455.204466898875</v>
          </cell>
          <cell r="P907">
            <v>11507.746652453359</v>
          </cell>
          <cell r="Q907">
            <v>836.36520821489796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-72331.427042713112</v>
          </cell>
          <cell r="B908">
            <v>12132.98658202829</v>
          </cell>
          <cell r="C908">
            <v>13127.970292443661</v>
          </cell>
          <cell r="D908">
            <v>12748.155466476434</v>
          </cell>
          <cell r="E908">
            <v>12452.347478849038</v>
          </cell>
          <cell r="F908">
            <v>12355.391312461024</v>
          </cell>
          <cell r="G908">
            <v>12219.725150296075</v>
          </cell>
          <cell r="H908">
            <v>11894.565007599722</v>
          </cell>
          <cell r="I908">
            <v>11861.073276505227</v>
          </cell>
          <cell r="J908">
            <v>11824.162221527906</v>
          </cell>
          <cell r="K908">
            <v>11748.786015955235</v>
          </cell>
          <cell r="L908">
            <v>11811.753933649608</v>
          </cell>
          <cell r="M908">
            <v>11713.001287177416</v>
          </cell>
          <cell r="N908">
            <v>11585.756566449287</v>
          </cell>
          <cell r="O908">
            <v>11578.715191428262</v>
          </cell>
          <cell r="P908">
            <v>11591.513893966754</v>
          </cell>
          <cell r="Q908">
            <v>829.61253560910222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-73963.394532149381</v>
          </cell>
          <cell r="B909">
            <v>12152.924627964214</v>
          </cell>
          <cell r="C909">
            <v>13158.763596755281</v>
          </cell>
          <cell r="D909">
            <v>12940.452313929361</v>
          </cell>
          <cell r="E909">
            <v>12531.587660504349</v>
          </cell>
          <cell r="F909">
            <v>12376.236370748386</v>
          </cell>
          <cell r="G909">
            <v>12116.060603974372</v>
          </cell>
          <cell r="H909">
            <v>11937.949125444207</v>
          </cell>
          <cell r="I909">
            <v>11887.085910548914</v>
          </cell>
          <cell r="J909">
            <v>11922.888812285193</v>
          </cell>
          <cell r="K909">
            <v>11730.152854291144</v>
          </cell>
          <cell r="L909">
            <v>11728.496878493119</v>
          </cell>
          <cell r="M909">
            <v>11728.438342796875</v>
          </cell>
          <cell r="N909">
            <v>11733.740188610285</v>
          </cell>
          <cell r="O909">
            <v>11604.913018744137</v>
          </cell>
          <cell r="P909">
            <v>11550.088039159682</v>
          </cell>
          <cell r="Q909">
            <v>848.33054992594055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-68957.613106666875</v>
          </cell>
          <cell r="B910">
            <v>12014.177273535824</v>
          </cell>
          <cell r="C910">
            <v>13236.959099161657</v>
          </cell>
          <cell r="D910">
            <v>12855.813908103722</v>
          </cell>
          <cell r="E910">
            <v>12550.362242239207</v>
          </cell>
          <cell r="F910">
            <v>12249.21659152543</v>
          </cell>
          <cell r="G910">
            <v>12088.719574284121</v>
          </cell>
          <cell r="H910">
            <v>11851.122804793809</v>
          </cell>
          <cell r="I910">
            <v>11926.778730880011</v>
          </cell>
          <cell r="J910">
            <v>11803.770314305611</v>
          </cell>
          <cell r="K910">
            <v>11754.261212187317</v>
          </cell>
          <cell r="L910">
            <v>11630.595151526622</v>
          </cell>
          <cell r="M910">
            <v>11429.812747491769</v>
          </cell>
          <cell r="N910">
            <v>11574.277215228634</v>
          </cell>
          <cell r="O910">
            <v>11379.864959309132</v>
          </cell>
          <cell r="P910">
            <v>11406.041695563796</v>
          </cell>
          <cell r="Q910">
            <v>790.91623928822628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-71859.515442112242</v>
          </cell>
          <cell r="B911">
            <v>12231.703183740878</v>
          </cell>
          <cell r="C911">
            <v>13228.174123464025</v>
          </cell>
          <cell r="D911">
            <v>12874.417879663297</v>
          </cell>
          <cell r="E911">
            <v>12573.475897158934</v>
          </cell>
          <cell r="F911">
            <v>12381.072992989592</v>
          </cell>
          <cell r="G911">
            <v>12110.903455105488</v>
          </cell>
          <cell r="H911">
            <v>11946.108123912138</v>
          </cell>
          <cell r="I911">
            <v>11968.762400023628</v>
          </cell>
          <cell r="J911">
            <v>11753.317601289325</v>
          </cell>
          <cell r="K911">
            <v>11703.95188367736</v>
          </cell>
          <cell r="L911">
            <v>11655.747557948358</v>
          </cell>
          <cell r="M911">
            <v>11675.008475633049</v>
          </cell>
          <cell r="N911">
            <v>11737.291835779013</v>
          </cell>
          <cell r="O911">
            <v>11502.456830567351</v>
          </cell>
          <cell r="P911">
            <v>11546.012959429332</v>
          </cell>
          <cell r="Q911">
            <v>824.19989831485054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-70621.689875899669</v>
          </cell>
          <cell r="B912">
            <v>12134.445941360786</v>
          </cell>
          <cell r="C912">
            <v>13167.666134975774</v>
          </cell>
          <cell r="D912">
            <v>12708.360152157926</v>
          </cell>
          <cell r="E912">
            <v>12517.487190747954</v>
          </cell>
          <cell r="F912">
            <v>12186.69660516672</v>
          </cell>
          <cell r="G912">
            <v>11998.402045107719</v>
          </cell>
          <cell r="H912">
            <v>11831.674461089966</v>
          </cell>
          <cell r="I912">
            <v>11773.855921805716</v>
          </cell>
          <cell r="J912">
            <v>11779.583555542404</v>
          </cell>
          <cell r="K912">
            <v>11668.341234933145</v>
          </cell>
          <cell r="L912">
            <v>11775.387876934194</v>
          </cell>
          <cell r="M912">
            <v>11594.578720782178</v>
          </cell>
          <cell r="N912">
            <v>11747.706741384569</v>
          </cell>
          <cell r="O912">
            <v>11617.904083135247</v>
          </cell>
          <cell r="P912">
            <v>11509.689823657449</v>
          </cell>
          <cell r="Q912">
            <v>810.00253420061881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-69101.025961405132</v>
          </cell>
          <cell r="B913">
            <v>12033.392948697721</v>
          </cell>
          <cell r="C913">
            <v>13073.948447112725</v>
          </cell>
          <cell r="D913">
            <v>12760.796730514199</v>
          </cell>
          <cell r="E913">
            <v>12531.012668934593</v>
          </cell>
          <cell r="F913">
            <v>12152.590398772889</v>
          </cell>
          <cell r="G913">
            <v>11856.380645571837</v>
          </cell>
          <cell r="H913">
            <v>11859.819075365927</v>
          </cell>
          <cell r="I913">
            <v>11729.751429349573</v>
          </cell>
          <cell r="J913">
            <v>11607.47950623643</v>
          </cell>
          <cell r="K913">
            <v>11668.448832177817</v>
          </cell>
          <cell r="L913">
            <v>11525.562685741392</v>
          </cell>
          <cell r="M913">
            <v>11536.734859719629</v>
          </cell>
          <cell r="N913">
            <v>11526.894220378426</v>
          </cell>
          <cell r="O913">
            <v>11546.554263987467</v>
          </cell>
          <cell r="P913">
            <v>11367.897401400434</v>
          </cell>
          <cell r="Q913">
            <v>792.56112736693217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-66647.498975809431</v>
          </cell>
          <cell r="B914">
            <v>11909.177014184545</v>
          </cell>
          <cell r="C914">
            <v>13028.349785603046</v>
          </cell>
          <cell r="D914">
            <v>12758.322070614429</v>
          </cell>
          <cell r="E914">
            <v>12359.220076535432</v>
          </cell>
          <cell r="F914">
            <v>12211.36688159312</v>
          </cell>
          <cell r="G914">
            <v>11970.120506482268</v>
          </cell>
          <cell r="H914">
            <v>11814.474006365292</v>
          </cell>
          <cell r="I914">
            <v>11868.329342440433</v>
          </cell>
          <cell r="J914">
            <v>11692.299611415126</v>
          </cell>
          <cell r="K914">
            <v>11643.305862861027</v>
          </cell>
          <cell r="L914">
            <v>11473.213204241394</v>
          </cell>
          <cell r="M914">
            <v>11422.305294889542</v>
          </cell>
          <cell r="N914">
            <v>11479.697609151895</v>
          </cell>
          <cell r="O914">
            <v>11456.455527111804</v>
          </cell>
          <cell r="P914">
            <v>11485.675330717715</v>
          </cell>
          <cell r="Q914">
            <v>764.4201542529438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-70515.380530187569</v>
          </cell>
          <cell r="B915">
            <v>12088.655046635373</v>
          </cell>
          <cell r="C915">
            <v>13076.918098925911</v>
          </cell>
          <cell r="D915">
            <v>12698.226082149289</v>
          </cell>
          <cell r="E915">
            <v>12484.49111359684</v>
          </cell>
          <cell r="F915">
            <v>12215.817759997783</v>
          </cell>
          <cell r="G915">
            <v>11982.960325118052</v>
          </cell>
          <cell r="H915">
            <v>11848.813198601012</v>
          </cell>
          <cell r="I915">
            <v>11689.946607471222</v>
          </cell>
          <cell r="J915">
            <v>11757.171821656004</v>
          </cell>
          <cell r="K915">
            <v>11644.258713894807</v>
          </cell>
          <cell r="L915">
            <v>11746.77727656541</v>
          </cell>
          <cell r="M915">
            <v>11727.664366189638</v>
          </cell>
          <cell r="N915">
            <v>11763.82729095831</v>
          </cell>
          <cell r="O915">
            <v>11665.765059805075</v>
          </cell>
          <cell r="P915">
            <v>11468.214518040633</v>
          </cell>
          <cell r="Q915">
            <v>808.78320852903926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-64115.691942700971</v>
          </cell>
          <cell r="B916">
            <v>11910.092305434628</v>
          </cell>
          <cell r="C916">
            <v>12890.109885784077</v>
          </cell>
          <cell r="D916">
            <v>12567.350383212657</v>
          </cell>
          <cell r="E916">
            <v>12270.82122948225</v>
          </cell>
          <cell r="F916">
            <v>12124.172346286032</v>
          </cell>
          <cell r="G916">
            <v>11832.278319526726</v>
          </cell>
          <cell r="H916">
            <v>11703.657488481023</v>
          </cell>
          <cell r="I916">
            <v>11698.244907504268</v>
          </cell>
          <cell r="J916">
            <v>11671.168430020944</v>
          </cell>
          <cell r="K916">
            <v>11561.198936472456</v>
          </cell>
          <cell r="L916">
            <v>11460.105105299855</v>
          </cell>
          <cell r="M916">
            <v>11365.649409576406</v>
          </cell>
          <cell r="N916">
            <v>11371.997452220556</v>
          </cell>
          <cell r="O916">
            <v>11378.873099743127</v>
          </cell>
          <cell r="P916">
            <v>11269.286175585041</v>
          </cell>
          <cell r="Q916">
            <v>735.38134030600304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-74614.137285749486</v>
          </cell>
          <cell r="B917">
            <v>12270.81604669566</v>
          </cell>
          <cell r="C917">
            <v>13237.915127309119</v>
          </cell>
          <cell r="D917">
            <v>12904.046033302544</v>
          </cell>
          <cell r="E917">
            <v>12552.986024360751</v>
          </cell>
          <cell r="F917">
            <v>12401.673733571641</v>
          </cell>
          <cell r="G917">
            <v>12112.354296405461</v>
          </cell>
          <cell r="H917">
            <v>11966.229141337797</v>
          </cell>
          <cell r="I917">
            <v>11958.680636535193</v>
          </cell>
          <cell r="J917">
            <v>11777.426663712788</v>
          </cell>
          <cell r="K917">
            <v>11763.610152463054</v>
          </cell>
          <cell r="L917">
            <v>11608.267438838553</v>
          </cell>
          <cell r="M917">
            <v>11682.217352582018</v>
          </cell>
          <cell r="N917">
            <v>11830.343017229923</v>
          </cell>
          <cell r="O917">
            <v>11823.791005138155</v>
          </cell>
          <cell r="P917">
            <v>11680.40820066579</v>
          </cell>
          <cell r="Q917">
            <v>855.79430901263231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-66915.524313391899</v>
          </cell>
          <cell r="B918">
            <v>12048.35250805645</v>
          </cell>
          <cell r="C918">
            <v>13106.655268167922</v>
          </cell>
          <cell r="D918">
            <v>12576.281798731623</v>
          </cell>
          <cell r="E918">
            <v>12374.502655492226</v>
          </cell>
          <cell r="F918">
            <v>12248.722509300962</v>
          </cell>
          <cell r="G918">
            <v>12026.666722179449</v>
          </cell>
          <cell r="H918">
            <v>11742.258513888613</v>
          </cell>
          <cell r="I918">
            <v>11778.970112119889</v>
          </cell>
          <cell r="J918">
            <v>11538.540942523401</v>
          </cell>
          <cell r="K918">
            <v>11707.466511469309</v>
          </cell>
          <cell r="L918">
            <v>11724.946636258021</v>
          </cell>
          <cell r="M918">
            <v>11584.079868416355</v>
          </cell>
          <cell r="N918">
            <v>11414.572624376737</v>
          </cell>
          <cell r="O918">
            <v>11341.164351263389</v>
          </cell>
          <cell r="P918">
            <v>11439.473289888954</v>
          </cell>
          <cell r="Q918">
            <v>767.49429766487958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-73622.70655685231</v>
          </cell>
          <cell r="B919">
            <v>12211.78859841299</v>
          </cell>
          <cell r="C919">
            <v>13246.139615460643</v>
          </cell>
          <cell r="D919">
            <v>13013.067040876445</v>
          </cell>
          <cell r="E919">
            <v>12794.896704023715</v>
          </cell>
          <cell r="F919">
            <v>12384.476350674373</v>
          </cell>
          <cell r="G919">
            <v>12114.948267661166</v>
          </cell>
          <cell r="H919">
            <v>12016.918980824146</v>
          </cell>
          <cell r="I919">
            <v>11865.844426646447</v>
          </cell>
          <cell r="J919">
            <v>11833.082282945274</v>
          </cell>
          <cell r="K919">
            <v>11607.260792769275</v>
          </cell>
          <cell r="L919">
            <v>11744.195382710306</v>
          </cell>
          <cell r="M919">
            <v>11545.812772740366</v>
          </cell>
          <cell r="N919">
            <v>11624.024246923947</v>
          </cell>
          <cell r="O919">
            <v>11538.072741353732</v>
          </cell>
          <cell r="P919">
            <v>11595.930814548392</v>
          </cell>
          <cell r="Q919">
            <v>844.42299512447323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-65840.532892532894</v>
          </cell>
          <cell r="B920">
            <v>11991.994342658625</v>
          </cell>
          <cell r="C920">
            <v>13077.366110851766</v>
          </cell>
          <cell r="D920">
            <v>12582.928150444928</v>
          </cell>
          <cell r="E920">
            <v>12473.203776326765</v>
          </cell>
          <cell r="F920">
            <v>12169.99068162659</v>
          </cell>
          <cell r="G920">
            <v>11971.76735428629</v>
          </cell>
          <cell r="H920">
            <v>11775.996476056069</v>
          </cell>
          <cell r="I920">
            <v>11886.182648872542</v>
          </cell>
          <cell r="J920">
            <v>11700.511278667187</v>
          </cell>
          <cell r="K920">
            <v>11624.817662850593</v>
          </cell>
          <cell r="L920">
            <v>11642.623273548388</v>
          </cell>
          <cell r="M920">
            <v>11528.548185638914</v>
          </cell>
          <cell r="N920">
            <v>11476.654634309636</v>
          </cell>
          <cell r="O920">
            <v>11329.529421077659</v>
          </cell>
          <cell r="P920">
            <v>11362.441291119532</v>
          </cell>
          <cell r="Q920">
            <v>755.16457606419522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-66781.279930202887</v>
          </cell>
          <cell r="B921">
            <v>12095.899649640178</v>
          </cell>
          <cell r="C921">
            <v>13179.271623121091</v>
          </cell>
          <cell r="D921">
            <v>12677.063538080962</v>
          </cell>
          <cell r="E921">
            <v>12366.187573807227</v>
          </cell>
          <cell r="F921">
            <v>12203.419477587249</v>
          </cell>
          <cell r="G921">
            <v>11950.493565722605</v>
          </cell>
          <cell r="H921">
            <v>11822.237292887008</v>
          </cell>
          <cell r="I921">
            <v>11856.271259344259</v>
          </cell>
          <cell r="J921">
            <v>11756.889718223583</v>
          </cell>
          <cell r="K921">
            <v>11592.123221729596</v>
          </cell>
          <cell r="L921">
            <v>11658.460190737747</v>
          </cell>
          <cell r="M921">
            <v>11478.512177510867</v>
          </cell>
          <cell r="N921">
            <v>11467.452963874008</v>
          </cell>
          <cell r="O921">
            <v>11466.143945667718</v>
          </cell>
          <cell r="P921">
            <v>11402.705628857533</v>
          </cell>
          <cell r="Q921">
            <v>765.954568287455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-65758.279118984137</v>
          </cell>
          <cell r="B922">
            <v>11987.661097546112</v>
          </cell>
          <cell r="C922">
            <v>13027.869607955403</v>
          </cell>
          <cell r="D922">
            <v>12633.92236300472</v>
          </cell>
          <cell r="E922">
            <v>12340.050112006405</v>
          </cell>
          <cell r="F922">
            <v>12143.979361898491</v>
          </cell>
          <cell r="G922">
            <v>11912.500314228513</v>
          </cell>
          <cell r="H922">
            <v>11790.878447481573</v>
          </cell>
          <cell r="I922">
            <v>11710.290219644321</v>
          </cell>
          <cell r="J922">
            <v>11672.089121663572</v>
          </cell>
          <cell r="K922">
            <v>11590.543398567228</v>
          </cell>
          <cell r="L922">
            <v>11564.260026083994</v>
          </cell>
          <cell r="M922">
            <v>11560.286211016471</v>
          </cell>
          <cell r="N922">
            <v>11598.215031158365</v>
          </cell>
          <cell r="O922">
            <v>11446.050912260047</v>
          </cell>
          <cell r="P922">
            <v>11286.612334952337</v>
          </cell>
          <cell r="Q922">
            <v>754.22115818310033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-65641.016037855763</v>
          </cell>
          <cell r="B923">
            <v>12013.09484807532</v>
          </cell>
          <cell r="C923">
            <v>12908.54138895046</v>
          </cell>
          <cell r="D923">
            <v>12614.915157284468</v>
          </cell>
          <cell r="E923">
            <v>12285.237605020688</v>
          </cell>
          <cell r="F923">
            <v>12139.12785705701</v>
          </cell>
          <cell r="G923">
            <v>11886.963521227455</v>
          </cell>
          <cell r="H923">
            <v>11674.996972712815</v>
          </cell>
          <cell r="I923">
            <v>11726.976291888463</v>
          </cell>
          <cell r="J923">
            <v>11742.295640678432</v>
          </cell>
          <cell r="K923">
            <v>11598.763157032692</v>
          </cell>
          <cell r="L923">
            <v>11553.966925470464</v>
          </cell>
          <cell r="M923">
            <v>11599.903133948519</v>
          </cell>
          <cell r="N923">
            <v>11522.332793058193</v>
          </cell>
          <cell r="O923">
            <v>11549.666684494532</v>
          </cell>
          <cell r="P923">
            <v>11385.873480804737</v>
          </cell>
          <cell r="Q923">
            <v>752.8761975477903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-65776.459193684379</v>
          </cell>
          <cell r="B924">
            <v>11904.077667153051</v>
          </cell>
          <cell r="C924">
            <v>12910.401371247819</v>
          </cell>
          <cell r="D924">
            <v>12628.498307994771</v>
          </cell>
          <cell r="E924">
            <v>12205.027585186548</v>
          </cell>
          <cell r="F924">
            <v>12134.770840929457</v>
          </cell>
          <cell r="G924">
            <v>11824.194417989227</v>
          </cell>
          <cell r="H924">
            <v>11783.275012223003</v>
          </cell>
          <cell r="I924">
            <v>11646.458096296854</v>
          </cell>
          <cell r="J924">
            <v>11663.478175251024</v>
          </cell>
          <cell r="K924">
            <v>11546.437277002755</v>
          </cell>
          <cell r="L924">
            <v>11585.651216301581</v>
          </cell>
          <cell r="M924">
            <v>11593.735609129182</v>
          </cell>
          <cell r="N924">
            <v>11563.143625155812</v>
          </cell>
          <cell r="O924">
            <v>11390.766321977631</v>
          </cell>
          <cell r="P924">
            <v>11294.359227220568</v>
          </cell>
          <cell r="Q924">
            <v>754.42967636788228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-64684.281578159091</v>
          </cell>
          <cell r="B925">
            <v>12025.663450343987</v>
          </cell>
          <cell r="C925">
            <v>12961.271894322534</v>
          </cell>
          <cell r="D925">
            <v>12583.547197502832</v>
          </cell>
          <cell r="E925">
            <v>12411.490680117002</v>
          </cell>
          <cell r="F925">
            <v>12138.448647354229</v>
          </cell>
          <cell r="G925">
            <v>11833.193985209013</v>
          </cell>
          <cell r="H925">
            <v>11624.014979937654</v>
          </cell>
          <cell r="I925">
            <v>11747.14758576526</v>
          </cell>
          <cell r="J925">
            <v>11663.817239092634</v>
          </cell>
          <cell r="K925">
            <v>11613.714341469473</v>
          </cell>
          <cell r="L925">
            <v>11534.729428693874</v>
          </cell>
          <cell r="M925">
            <v>11590.754691175445</v>
          </cell>
          <cell r="N925">
            <v>11448.420143296684</v>
          </cell>
          <cell r="O925">
            <v>11329.006426045842</v>
          </cell>
          <cell r="P925">
            <v>11415.249151610202</v>
          </cell>
          <cell r="Q925">
            <v>741.90283598885344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-67967.978399828062</v>
          </cell>
          <cell r="B926">
            <v>12165.862842325794</v>
          </cell>
          <cell r="C926">
            <v>13113.301016708559</v>
          </cell>
          <cell r="D926">
            <v>12774.467929807772</v>
          </cell>
          <cell r="E926">
            <v>12438.190282513111</v>
          </cell>
          <cell r="F926">
            <v>12154.22951787431</v>
          </cell>
          <cell r="G926">
            <v>11965.052574536407</v>
          </cell>
          <cell r="H926">
            <v>11740.882650047879</v>
          </cell>
          <cell r="I926">
            <v>11622.766960648587</v>
          </cell>
          <cell r="J926">
            <v>11798.984043882514</v>
          </cell>
          <cell r="K926">
            <v>11714.791170400022</v>
          </cell>
          <cell r="L926">
            <v>11558.684759053933</v>
          </cell>
          <cell r="M926">
            <v>11498.950779823466</v>
          </cell>
          <cell r="N926">
            <v>11501.669113961063</v>
          </cell>
          <cell r="O926">
            <v>11431.97155909301</v>
          </cell>
          <cell r="P926">
            <v>11422.1291377404</v>
          </cell>
          <cell r="Q926">
            <v>779.56552505466789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-64068.911712872294</v>
          </cell>
          <cell r="B927">
            <v>11904.477335761998</v>
          </cell>
          <cell r="C927">
            <v>12766.729206361211</v>
          </cell>
          <cell r="D927">
            <v>12387.951294461545</v>
          </cell>
          <cell r="E927">
            <v>12207.974071428627</v>
          </cell>
          <cell r="F927">
            <v>12177.728437971004</v>
          </cell>
          <cell r="G927">
            <v>11813.820383785416</v>
          </cell>
          <cell r="H927">
            <v>11813.898744782739</v>
          </cell>
          <cell r="I927">
            <v>11768.79418041741</v>
          </cell>
          <cell r="J927">
            <v>11722.534190731476</v>
          </cell>
          <cell r="K927">
            <v>11453.640604036147</v>
          </cell>
          <cell r="L927">
            <v>11554.293998014904</v>
          </cell>
          <cell r="M927">
            <v>11517.930316161826</v>
          </cell>
          <cell r="N927">
            <v>11576.084507882038</v>
          </cell>
          <cell r="O927">
            <v>11591.264521862486</v>
          </cell>
          <cell r="P927">
            <v>11272.251559456934</v>
          </cell>
          <cell r="Q927">
            <v>734.84478978196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-69709.806309542531</v>
          </cell>
          <cell r="B928">
            <v>12136.588712326131</v>
          </cell>
          <cell r="C928">
            <v>13109.445478131891</v>
          </cell>
          <cell r="D928">
            <v>12784.2103572951</v>
          </cell>
          <cell r="E928">
            <v>12494.364725969206</v>
          </cell>
          <cell r="F928">
            <v>12230.338958275554</v>
          </cell>
          <cell r="G928">
            <v>12032.038658800386</v>
          </cell>
          <cell r="H928">
            <v>11838.951659077742</v>
          </cell>
          <cell r="I928">
            <v>11701.271897666411</v>
          </cell>
          <cell r="J928">
            <v>11777.984857562973</v>
          </cell>
          <cell r="K928">
            <v>11816.072927734136</v>
          </cell>
          <cell r="L928">
            <v>11529.560871957157</v>
          </cell>
          <cell r="M928">
            <v>11589.316949688406</v>
          </cell>
          <cell r="N928">
            <v>11639.818965439859</v>
          </cell>
          <cell r="O928">
            <v>11656.268174156283</v>
          </cell>
          <cell r="P928">
            <v>11425.925193402109</v>
          </cell>
          <cell r="Q928">
            <v>799.54359444792897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-64235.497602855554</v>
          </cell>
          <cell r="B929">
            <v>12119.890238464421</v>
          </cell>
          <cell r="C929">
            <v>12909.496456588906</v>
          </cell>
          <cell r="D929">
            <v>12586.306116011503</v>
          </cell>
          <cell r="E929">
            <v>12267.233772702237</v>
          </cell>
          <cell r="F929">
            <v>11955.448344565968</v>
          </cell>
          <cell r="G929">
            <v>11869.959459443096</v>
          </cell>
          <cell r="H929">
            <v>11736.741428089168</v>
          </cell>
          <cell r="I929">
            <v>11730.635362768695</v>
          </cell>
          <cell r="J929">
            <v>11625.208827204904</v>
          </cell>
          <cell r="K929">
            <v>11640.496739474796</v>
          </cell>
          <cell r="L929">
            <v>11638.131098542595</v>
          </cell>
          <cell r="M929">
            <v>11504.812013482473</v>
          </cell>
          <cell r="N929">
            <v>11357.71174768387</v>
          </cell>
          <cell r="O929">
            <v>11220.099811433543</v>
          </cell>
          <cell r="P929">
            <v>11263.205058591489</v>
          </cell>
          <cell r="Q929">
            <v>736.75546330571194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-68580.791499885163</v>
          </cell>
          <cell r="B930">
            <v>12138.875205838622</v>
          </cell>
          <cell r="C930">
            <v>13173.144869241638</v>
          </cell>
          <cell r="D930">
            <v>12888.293306837935</v>
          </cell>
          <cell r="E930">
            <v>12381.672239509262</v>
          </cell>
          <cell r="F930">
            <v>12223.965757097918</v>
          </cell>
          <cell r="G930">
            <v>11936.378203465923</v>
          </cell>
          <cell r="H930">
            <v>11704.114283065443</v>
          </cell>
          <cell r="I930">
            <v>11870.980653713184</v>
          </cell>
          <cell r="J930">
            <v>11798.878822571311</v>
          </cell>
          <cell r="K930">
            <v>11760.910918527334</v>
          </cell>
          <cell r="L930">
            <v>11692.603305130153</v>
          </cell>
          <cell r="M930">
            <v>11644.192621365635</v>
          </cell>
          <cell r="N930">
            <v>11474.954759990596</v>
          </cell>
          <cell r="O930">
            <v>11508.397593592021</v>
          </cell>
          <cell r="P930">
            <v>11507.914865331943</v>
          </cell>
          <cell r="Q930">
            <v>786.59424618708272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-73480.667540449969</v>
          </cell>
          <cell r="B931">
            <v>12092.723949796655</v>
          </cell>
          <cell r="C931">
            <v>13126.906351367295</v>
          </cell>
          <cell r="D931">
            <v>12826.186419568439</v>
          </cell>
          <cell r="E931">
            <v>12677.80396520957</v>
          </cell>
          <cell r="F931">
            <v>12385.45054282329</v>
          </cell>
          <cell r="G931">
            <v>12157.727566216068</v>
          </cell>
          <cell r="H931">
            <v>11811.577413770377</v>
          </cell>
          <cell r="I931">
            <v>11764.674867211681</v>
          </cell>
          <cell r="J931">
            <v>11813.133167606231</v>
          </cell>
          <cell r="K931">
            <v>11777.300615374372</v>
          </cell>
          <cell r="L931">
            <v>11733.551804350549</v>
          </cell>
          <cell r="M931">
            <v>11675.09742986761</v>
          </cell>
          <cell r="N931">
            <v>11680.280473988092</v>
          </cell>
          <cell r="O931">
            <v>11597.180723459091</v>
          </cell>
          <cell r="P931">
            <v>11443.6865528567</v>
          </cell>
          <cell r="Q931">
            <v>842.79386442194482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-75413.499044949887</v>
          </cell>
          <cell r="B932">
            <v>12128.950852260434</v>
          </cell>
          <cell r="C932">
            <v>13391.482353699977</v>
          </cell>
          <cell r="D932">
            <v>13095.883482597832</v>
          </cell>
          <cell r="E932">
            <v>12602.178608958171</v>
          </cell>
          <cell r="F932">
            <v>12347.191334572064</v>
          </cell>
          <cell r="G932">
            <v>12221.065782947917</v>
          </cell>
          <cell r="H932">
            <v>12096.52913823555</v>
          </cell>
          <cell r="I932">
            <v>11843.782355133491</v>
          </cell>
          <cell r="J932">
            <v>11979.720883106311</v>
          </cell>
          <cell r="K932">
            <v>11906.081515096936</v>
          </cell>
          <cell r="L932">
            <v>11752.126566663006</v>
          </cell>
          <cell r="M932">
            <v>11668.10552452513</v>
          </cell>
          <cell r="N932">
            <v>11746.869380982716</v>
          </cell>
          <cell r="O932">
            <v>11563.730472892878</v>
          </cell>
          <cell r="P932">
            <v>11692.411285747225</v>
          </cell>
          <cell r="Q932">
            <v>864.96266864595702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-64161.383942068263</v>
          </cell>
          <cell r="B933">
            <v>12159.358556598061</v>
          </cell>
          <cell r="C933">
            <v>13070.810543738751</v>
          </cell>
          <cell r="D933">
            <v>12601.035359100784</v>
          </cell>
          <cell r="E933">
            <v>12385.084571262019</v>
          </cell>
          <cell r="F933">
            <v>12081.921313216324</v>
          </cell>
          <cell r="G933">
            <v>11945.527736173795</v>
          </cell>
          <cell r="H933">
            <v>11761.289506515323</v>
          </cell>
          <cell r="I933">
            <v>11639.059885824234</v>
          </cell>
          <cell r="J933">
            <v>11656.885973845958</v>
          </cell>
          <cell r="K933">
            <v>11610.15592253318</v>
          </cell>
          <cell r="L933">
            <v>11590.908900211361</v>
          </cell>
          <cell r="M933">
            <v>11569.026506232007</v>
          </cell>
          <cell r="N933">
            <v>11351.14055534551</v>
          </cell>
          <cell r="O933">
            <v>11342.36480947625</v>
          </cell>
          <cell r="P933">
            <v>11315.792605290218</v>
          </cell>
          <cell r="Q933">
            <v>735.90540926194603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-63799.243287425139</v>
          </cell>
          <cell r="B934">
            <v>11919.541664668857</v>
          </cell>
          <cell r="C934">
            <v>12882.375194751312</v>
          </cell>
          <cell r="D934">
            <v>12591.049637144799</v>
          </cell>
          <cell r="E934">
            <v>12310.457540094454</v>
          </cell>
          <cell r="F934">
            <v>12135.018245546256</v>
          </cell>
          <cell r="G934">
            <v>11804.104706401202</v>
          </cell>
          <cell r="H934">
            <v>11930.390551600045</v>
          </cell>
          <cell r="I934">
            <v>11719.450579955283</v>
          </cell>
          <cell r="J934">
            <v>11575.507454725463</v>
          </cell>
          <cell r="K934">
            <v>11649.996103227786</v>
          </cell>
          <cell r="L934">
            <v>11529.492655264718</v>
          </cell>
          <cell r="M934">
            <v>11521.883904204777</v>
          </cell>
          <cell r="N934">
            <v>11432.433030919541</v>
          </cell>
          <cell r="O934">
            <v>11438.690469030271</v>
          </cell>
          <cell r="P934">
            <v>11478.614169349747</v>
          </cell>
          <cell r="Q934">
            <v>731.75180080945131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-71437.350013068586</v>
          </cell>
          <cell r="B935">
            <v>12184.399567456578</v>
          </cell>
          <cell r="C935">
            <v>13085.766513085262</v>
          </cell>
          <cell r="D935">
            <v>12656.637264529354</v>
          </cell>
          <cell r="E935">
            <v>12510.703249451621</v>
          </cell>
          <cell r="F935">
            <v>12191.182460113792</v>
          </cell>
          <cell r="G935">
            <v>12012.732374400934</v>
          </cell>
          <cell r="H935">
            <v>11854.045399738665</v>
          </cell>
          <cell r="I935">
            <v>11939.724085760912</v>
          </cell>
          <cell r="J935">
            <v>11892.149166536048</v>
          </cell>
          <cell r="K935">
            <v>11853.049463965608</v>
          </cell>
          <cell r="L935">
            <v>11714.519990784251</v>
          </cell>
          <cell r="M935">
            <v>11663.981104982195</v>
          </cell>
          <cell r="N935">
            <v>11561.601283888889</v>
          </cell>
          <cell r="O935">
            <v>11654.575839947967</v>
          </cell>
          <cell r="P935">
            <v>11528.331777257656</v>
          </cell>
          <cell r="Q935">
            <v>819.35782970989146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-75326.672610774025</v>
          </cell>
          <cell r="B936">
            <v>12116.981478428545</v>
          </cell>
          <cell r="C936">
            <v>13397.48285544281</v>
          </cell>
          <cell r="D936">
            <v>12895.696227954653</v>
          </cell>
          <cell r="E936">
            <v>12548.651800406798</v>
          </cell>
          <cell r="F936">
            <v>12311.437876385795</v>
          </cell>
          <cell r="G936">
            <v>12069.48658281132</v>
          </cell>
          <cell r="H936">
            <v>11971.463211776958</v>
          </cell>
          <cell r="I936">
            <v>11914.555565778295</v>
          </cell>
          <cell r="J936">
            <v>11872.658428107647</v>
          </cell>
          <cell r="K936">
            <v>11927.101806414288</v>
          </cell>
          <cell r="L936">
            <v>11945.509568941437</v>
          </cell>
          <cell r="M936">
            <v>11712.666063488998</v>
          </cell>
          <cell r="N936">
            <v>11716.323104621872</v>
          </cell>
          <cell r="O936">
            <v>11620.306322744407</v>
          </cell>
          <cell r="P936">
            <v>11608.081066442379</v>
          </cell>
          <cell r="Q936">
            <v>863.96680417653374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-64189.152314080464</v>
          </cell>
          <cell r="B937">
            <v>11891.213246613246</v>
          </cell>
          <cell r="C937">
            <v>12865.693150719388</v>
          </cell>
          <cell r="D937">
            <v>12659.823389290721</v>
          </cell>
          <cell r="E937">
            <v>12289.011268904553</v>
          </cell>
          <cell r="F937">
            <v>12061.990050602873</v>
          </cell>
          <cell r="G937">
            <v>11819.431390165253</v>
          </cell>
          <cell r="H937">
            <v>11857.231694783741</v>
          </cell>
          <cell r="I937">
            <v>11737.335017710313</v>
          </cell>
          <cell r="J937">
            <v>11631.001222531149</v>
          </cell>
          <cell r="K937">
            <v>11681.630374539902</v>
          </cell>
          <cell r="L937">
            <v>11553.609806721983</v>
          </cell>
          <cell r="M937">
            <v>11341.306809059648</v>
          </cell>
          <cell r="N937">
            <v>11316.568259242615</v>
          </cell>
          <cell r="O937">
            <v>11383.055757904254</v>
          </cell>
          <cell r="P937">
            <v>11262.928486256929</v>
          </cell>
          <cell r="Q937">
            <v>736.22390138157721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-65070.066802329413</v>
          </cell>
          <cell r="B938">
            <v>11985.147800256682</v>
          </cell>
          <cell r="C938">
            <v>12831.403069972304</v>
          </cell>
          <cell r="D938">
            <v>12662.952915669925</v>
          </cell>
          <cell r="E938">
            <v>12357.838147166538</v>
          </cell>
          <cell r="F938">
            <v>12153.000162925073</v>
          </cell>
          <cell r="G938">
            <v>11782.009727121498</v>
          </cell>
          <cell r="H938">
            <v>11837.768714025806</v>
          </cell>
          <cell r="I938">
            <v>11652.6840891053</v>
          </cell>
          <cell r="J938">
            <v>11613.351016653311</v>
          </cell>
          <cell r="K938">
            <v>11556.177500577724</v>
          </cell>
          <cell r="L938">
            <v>11582.951501165258</v>
          </cell>
          <cell r="M938">
            <v>11427.637827796772</v>
          </cell>
          <cell r="N938">
            <v>11440.009854065807</v>
          </cell>
          <cell r="O938">
            <v>11431.624983526877</v>
          </cell>
          <cell r="P938">
            <v>11286.428384779258</v>
          </cell>
          <cell r="Q938">
            <v>746.32763819599734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-75372.350109970357</v>
          </cell>
          <cell r="B939">
            <v>12290.794335143448</v>
          </cell>
          <cell r="C939">
            <v>13468.379865907376</v>
          </cell>
          <cell r="D939">
            <v>12942.100514620302</v>
          </cell>
          <cell r="E939">
            <v>12681.921242841818</v>
          </cell>
          <cell r="F939">
            <v>12348.215546070514</v>
          </cell>
          <cell r="G939">
            <v>12114.960681457487</v>
          </cell>
          <cell r="H939">
            <v>12046.190351843929</v>
          </cell>
          <cell r="I939">
            <v>11830.401562328858</v>
          </cell>
          <cell r="J939">
            <v>11900.955906085812</v>
          </cell>
          <cell r="K939">
            <v>11842.146498177204</v>
          </cell>
          <cell r="L939">
            <v>11760.892447883671</v>
          </cell>
          <cell r="M939">
            <v>11670.496081957021</v>
          </cell>
          <cell r="N939">
            <v>11736.166570597685</v>
          </cell>
          <cell r="O939">
            <v>11555.130059224526</v>
          </cell>
          <cell r="P939">
            <v>11531.347982939662</v>
          </cell>
          <cell r="Q939">
            <v>864.49070682131583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-70266.066577148653</v>
          </cell>
          <cell r="B940">
            <v>12240.89018703581</v>
          </cell>
          <cell r="C940">
            <v>13177.35981455448</v>
          </cell>
          <cell r="D940">
            <v>12952.004148358028</v>
          </cell>
          <cell r="E940">
            <v>12567.530768181834</v>
          </cell>
          <cell r="F940">
            <v>12283.591153056752</v>
          </cell>
          <cell r="G940">
            <v>12026.099378141545</v>
          </cell>
          <cell r="H940">
            <v>11833.77109769868</v>
          </cell>
          <cell r="I940">
            <v>11680.755418029072</v>
          </cell>
          <cell r="J940">
            <v>11785.19276358864</v>
          </cell>
          <cell r="K940">
            <v>11641.543658057237</v>
          </cell>
          <cell r="L940">
            <v>11790.357478877446</v>
          </cell>
          <cell r="M940">
            <v>11658.308357763333</v>
          </cell>
          <cell r="N940">
            <v>11621.497783098268</v>
          </cell>
          <cell r="O940">
            <v>11614.951339934938</v>
          </cell>
          <cell r="P940">
            <v>11405.267949013571</v>
          </cell>
          <cell r="Q940">
            <v>805.923677213264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-73558.936092908931</v>
          </cell>
          <cell r="B941">
            <v>12055.574467532722</v>
          </cell>
          <cell r="C941">
            <v>13224.020561215102</v>
          </cell>
          <cell r="D941">
            <v>12992.955793541749</v>
          </cell>
          <cell r="E941">
            <v>12780.136343709157</v>
          </cell>
          <cell r="F941">
            <v>12392.7968042949</v>
          </cell>
          <cell r="G941">
            <v>11990.243211900892</v>
          </cell>
          <cell r="H941">
            <v>11893.875371855891</v>
          </cell>
          <cell r="I941">
            <v>11873.23616734928</v>
          </cell>
          <cell r="J941">
            <v>12035.867838782024</v>
          </cell>
          <cell r="K941">
            <v>11794.071887811086</v>
          </cell>
          <cell r="L941">
            <v>11855.855302521977</v>
          </cell>
          <cell r="M941">
            <v>11796.902453668836</v>
          </cell>
          <cell r="N941">
            <v>11690.578430310434</v>
          </cell>
          <cell r="O941">
            <v>11570.746817853047</v>
          </cell>
          <cell r="P941">
            <v>11659.81945317367</v>
          </cell>
          <cell r="Q941">
            <v>843.69157341122821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-75129.469766807495</v>
          </cell>
          <cell r="B942">
            <v>12285.628435760227</v>
          </cell>
          <cell r="C942">
            <v>13274.800381316756</v>
          </cell>
          <cell r="D942">
            <v>13012.167031914923</v>
          </cell>
          <cell r="E942">
            <v>12767.946676272131</v>
          </cell>
          <cell r="F942">
            <v>12365.715139654956</v>
          </cell>
          <cell r="G942">
            <v>12140.561357165607</v>
          </cell>
          <cell r="H942">
            <v>11853.144406433152</v>
          </cell>
          <cell r="I942">
            <v>11894.263265062531</v>
          </cell>
          <cell r="J942">
            <v>12166.646748002688</v>
          </cell>
          <cell r="K942">
            <v>11982.09994475444</v>
          </cell>
          <cell r="L942">
            <v>11776.09066200997</v>
          </cell>
          <cell r="M942">
            <v>11756.386788968277</v>
          </cell>
          <cell r="N942">
            <v>11740.217693902257</v>
          </cell>
          <cell r="O942">
            <v>11563.56607915811</v>
          </cell>
          <cell r="P942">
            <v>11589.614745580806</v>
          </cell>
          <cell r="Q942">
            <v>861.70496643737522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-66982.68952173306</v>
          </cell>
          <cell r="B943">
            <v>11937.126672157981</v>
          </cell>
          <cell r="C943">
            <v>12967.865777880439</v>
          </cell>
          <cell r="D943">
            <v>12718.131946669593</v>
          </cell>
          <cell r="E943">
            <v>12329.140231638576</v>
          </cell>
          <cell r="F943">
            <v>12199.912806226752</v>
          </cell>
          <cell r="G943">
            <v>11868.18454893536</v>
          </cell>
          <cell r="H943">
            <v>11736.943735296991</v>
          </cell>
          <cell r="I943">
            <v>11695.414117747168</v>
          </cell>
          <cell r="J943">
            <v>11694.039700675268</v>
          </cell>
          <cell r="K943">
            <v>11804.705467398591</v>
          </cell>
          <cell r="L943">
            <v>11774.080531994325</v>
          </cell>
          <cell r="M943">
            <v>11574.989439950579</v>
          </cell>
          <cell r="N943">
            <v>11412.147841623786</v>
          </cell>
          <cell r="O943">
            <v>11269.716068363705</v>
          </cell>
          <cell r="P943">
            <v>11418.189675402733</v>
          </cell>
          <cell r="Q943">
            <v>768.26465573846951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-65652.014715472251</v>
          </cell>
          <cell r="B944">
            <v>11920.384769102506</v>
          </cell>
          <cell r="C944">
            <v>12969.114488661107</v>
          </cell>
          <cell r="D944">
            <v>12530.722306705235</v>
          </cell>
          <cell r="E944">
            <v>12327.589210862054</v>
          </cell>
          <cell r="F944">
            <v>11998.890949948789</v>
          </cell>
          <cell r="G944">
            <v>11938.030438901955</v>
          </cell>
          <cell r="H944">
            <v>11740.547912005433</v>
          </cell>
          <cell r="I944">
            <v>11820.652571137509</v>
          </cell>
          <cell r="J944">
            <v>11648.285231906098</v>
          </cell>
          <cell r="K944">
            <v>11527.454887524316</v>
          </cell>
          <cell r="L944">
            <v>11598.613269371892</v>
          </cell>
          <cell r="M944">
            <v>11415.733508117595</v>
          </cell>
          <cell r="N944">
            <v>11643.373281880456</v>
          </cell>
          <cell r="O944">
            <v>11494.058413275405</v>
          </cell>
          <cell r="P944">
            <v>11374.19087334265</v>
          </cell>
          <cell r="Q944">
            <v>753.00234798058045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-75482.194421795284</v>
          </cell>
          <cell r="B945">
            <v>12217.871435513645</v>
          </cell>
          <cell r="C945">
            <v>13363.636132027235</v>
          </cell>
          <cell r="D945">
            <v>13096.961817555239</v>
          </cell>
          <cell r="E945">
            <v>12704.746329134756</v>
          </cell>
          <cell r="F945">
            <v>12419.785926799046</v>
          </cell>
          <cell r="G945">
            <v>12100.351144593362</v>
          </cell>
          <cell r="H945">
            <v>12081.182299081291</v>
          </cell>
          <cell r="I945">
            <v>11935.963583945659</v>
          </cell>
          <cell r="J945">
            <v>11789.246593142059</v>
          </cell>
          <cell r="K945">
            <v>11809.701626861006</v>
          </cell>
          <cell r="L945">
            <v>11679.474637146588</v>
          </cell>
          <cell r="M945">
            <v>11743.094034367721</v>
          </cell>
          <cell r="N945">
            <v>11818.197391787278</v>
          </cell>
          <cell r="O945">
            <v>11542.529779892106</v>
          </cell>
          <cell r="P945">
            <v>11488.213441153599</v>
          </cell>
          <cell r="Q945">
            <v>865.75057714022319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-62210.119798467553</v>
          </cell>
          <cell r="B946">
            <v>12058.69052862173</v>
          </cell>
          <cell r="C946">
            <v>12847.203307260852</v>
          </cell>
          <cell r="D946">
            <v>12549.927747430462</v>
          </cell>
          <cell r="E946">
            <v>12406.088894947712</v>
          </cell>
          <cell r="F946">
            <v>12100.9294588715</v>
          </cell>
          <cell r="G946">
            <v>11744.868574217708</v>
          </cell>
          <cell r="H946">
            <v>11689.457443382213</v>
          </cell>
          <cell r="I946">
            <v>11822.890701281314</v>
          </cell>
          <cell r="J946">
            <v>11557.330955404756</v>
          </cell>
          <cell r="K946">
            <v>11562.75761075471</v>
          </cell>
          <cell r="L946">
            <v>11514.357523704362</v>
          </cell>
          <cell r="M946">
            <v>11453.814761310938</v>
          </cell>
          <cell r="N946">
            <v>11461.494136876936</v>
          </cell>
          <cell r="O946">
            <v>11483.962451277217</v>
          </cell>
          <cell r="P946">
            <v>11435.045058593325</v>
          </cell>
          <cell r="Q946">
            <v>713.52519004050328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-63656.412989709715</v>
          </cell>
          <cell r="B947">
            <v>11816.378459531345</v>
          </cell>
          <cell r="C947">
            <v>12926.555177137903</v>
          </cell>
          <cell r="D947">
            <v>12649.854415221247</v>
          </cell>
          <cell r="E947">
            <v>12364.281264087223</v>
          </cell>
          <cell r="F947">
            <v>12067.301589553979</v>
          </cell>
          <cell r="G947">
            <v>11974.741049976861</v>
          </cell>
          <cell r="H947">
            <v>11779.598070115691</v>
          </cell>
          <cell r="I947">
            <v>11656.593949876315</v>
          </cell>
          <cell r="J947">
            <v>11663.270913258279</v>
          </cell>
          <cell r="K947">
            <v>11536.455678367151</v>
          </cell>
          <cell r="L947">
            <v>11458.650499189862</v>
          </cell>
          <cell r="M947">
            <v>11369.387575369779</v>
          </cell>
          <cell r="N947">
            <v>11372.129417159244</v>
          </cell>
          <cell r="O947">
            <v>11424.966021685101</v>
          </cell>
          <cell r="P947">
            <v>11459.78460321897</v>
          </cell>
          <cell r="Q947">
            <v>730.1135944267744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-67153.37733899866</v>
          </cell>
          <cell r="B948">
            <v>12036.388963678677</v>
          </cell>
          <cell r="C948">
            <v>13217.785121472129</v>
          </cell>
          <cell r="D948">
            <v>12657.337551054727</v>
          </cell>
          <cell r="E948">
            <v>12444.857986673589</v>
          </cell>
          <cell r="F948">
            <v>12159.031081450586</v>
          </cell>
          <cell r="G948">
            <v>11942.029552476111</v>
          </cell>
          <cell r="H948">
            <v>12001.188735984782</v>
          </cell>
          <cell r="I948">
            <v>11782.101788582509</v>
          </cell>
          <cell r="J948">
            <v>11896.977158994927</v>
          </cell>
          <cell r="K948">
            <v>11572.777607444305</v>
          </cell>
          <cell r="L948">
            <v>11575.778910947298</v>
          </cell>
          <cell r="M948">
            <v>11518.381439262748</v>
          </cell>
          <cell r="N948">
            <v>11340.452439953835</v>
          </cell>
          <cell r="O948">
            <v>11446.723135901888</v>
          </cell>
          <cell r="P948">
            <v>11320.754489058778</v>
          </cell>
          <cell r="Q948">
            <v>770.2223767273789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-67305.134872321563</v>
          </cell>
          <cell r="B949">
            <v>11986.265222227928</v>
          </cell>
          <cell r="C949">
            <v>13053.038378176414</v>
          </cell>
          <cell r="D949">
            <v>12833.555448464176</v>
          </cell>
          <cell r="E949">
            <v>12461.914839697971</v>
          </cell>
          <cell r="F949">
            <v>12193.882060436241</v>
          </cell>
          <cell r="G949">
            <v>11845.345963384922</v>
          </cell>
          <cell r="H949">
            <v>11781.223941725593</v>
          </cell>
          <cell r="I949">
            <v>11693.57374614674</v>
          </cell>
          <cell r="J949">
            <v>11756.220534149041</v>
          </cell>
          <cell r="K949">
            <v>11743.150989671494</v>
          </cell>
          <cell r="L949">
            <v>11673.600967609817</v>
          </cell>
          <cell r="M949">
            <v>11508.278252420079</v>
          </cell>
          <cell r="N949">
            <v>11319.07617358839</v>
          </cell>
          <cell r="O949">
            <v>11314.685504779751</v>
          </cell>
          <cell r="P949">
            <v>11338.674115008598</v>
          </cell>
          <cell r="Q949">
            <v>771.96297493157931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-74071.059281821857</v>
          </cell>
          <cell r="B950">
            <v>12115.636295665334</v>
          </cell>
          <cell r="C950">
            <v>13247.226556981848</v>
          </cell>
          <cell r="D950">
            <v>12900.262152019159</v>
          </cell>
          <cell r="E950">
            <v>12676.476391534339</v>
          </cell>
          <cell r="F950">
            <v>12413.0883179462</v>
          </cell>
          <cell r="G950">
            <v>12012.232931119999</v>
          </cell>
          <cell r="H950">
            <v>11911.154824646059</v>
          </cell>
          <cell r="I950">
            <v>11790.345308845126</v>
          </cell>
          <cell r="J950">
            <v>11868.768637184716</v>
          </cell>
          <cell r="K950">
            <v>11914.898609138378</v>
          </cell>
          <cell r="L950">
            <v>11663.005350233036</v>
          </cell>
          <cell r="M950">
            <v>11657.965015976364</v>
          </cell>
          <cell r="N950">
            <v>11596.468836664391</v>
          </cell>
          <cell r="O950">
            <v>11605.991214531423</v>
          </cell>
          <cell r="P950">
            <v>11529.126793262865</v>
          </cell>
          <cell r="Q950">
            <v>849.56542153878388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-74136.278372433168</v>
          </cell>
          <cell r="B951">
            <v>12197.212685821887</v>
          </cell>
          <cell r="C951">
            <v>13243.464014096251</v>
          </cell>
          <cell r="D951">
            <v>12962.611454344582</v>
          </cell>
          <cell r="E951">
            <v>12780.999693661572</v>
          </cell>
          <cell r="F951">
            <v>12382.436441109456</v>
          </cell>
          <cell r="G951">
            <v>12177.235366468982</v>
          </cell>
          <cell r="H951">
            <v>11976.049311555451</v>
          </cell>
          <cell r="I951">
            <v>11886.99950799951</v>
          </cell>
          <cell r="J951">
            <v>11818.521910769741</v>
          </cell>
          <cell r="K951">
            <v>11751.996530930108</v>
          </cell>
          <cell r="L951">
            <v>11841.742770953495</v>
          </cell>
          <cell r="M951">
            <v>11719.554671637357</v>
          </cell>
          <cell r="N951">
            <v>11669.525905057264</v>
          </cell>
          <cell r="O951">
            <v>11712.724075463804</v>
          </cell>
          <cell r="P951">
            <v>11574.00652417542</v>
          </cell>
          <cell r="Q951">
            <v>850.31345842045926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-67632.061070479482</v>
          </cell>
          <cell r="B952">
            <v>12007.891765688157</v>
          </cell>
          <cell r="C952">
            <v>13017.937504820784</v>
          </cell>
          <cell r="D952">
            <v>12668.824912958447</v>
          </cell>
          <cell r="E952">
            <v>12521.277234894762</v>
          </cell>
          <cell r="F952">
            <v>11987.456132846117</v>
          </cell>
          <cell r="G952">
            <v>11919.361767032176</v>
          </cell>
          <cell r="H952">
            <v>11894.207281469879</v>
          </cell>
          <cell r="I952">
            <v>11851.968172160927</v>
          </cell>
          <cell r="J952">
            <v>11682.467532032111</v>
          </cell>
          <cell r="K952">
            <v>11707.531737151836</v>
          </cell>
          <cell r="L952">
            <v>11789.264789346227</v>
          </cell>
          <cell r="M952">
            <v>11602.70572296214</v>
          </cell>
          <cell r="N952">
            <v>11511.79595407793</v>
          </cell>
          <cell r="O952">
            <v>11469.893734868379</v>
          </cell>
          <cell r="P952">
            <v>11374.328564745938</v>
          </cell>
          <cell r="Q952">
            <v>775.71268765397133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-68301.484452626435</v>
          </cell>
          <cell r="B953">
            <v>12034.098818870136</v>
          </cell>
          <cell r="C953">
            <v>13019.944909499947</v>
          </cell>
          <cell r="D953">
            <v>12809.887982782835</v>
          </cell>
          <cell r="E953">
            <v>12527.839642864397</v>
          </cell>
          <cell r="F953">
            <v>12233.667027285268</v>
          </cell>
          <cell r="G953">
            <v>11991.743944354086</v>
          </cell>
          <cell r="H953">
            <v>11801.42776269533</v>
          </cell>
          <cell r="I953">
            <v>11903.494667113331</v>
          </cell>
          <cell r="J953">
            <v>11619.483381712365</v>
          </cell>
          <cell r="K953">
            <v>11802.903506343859</v>
          </cell>
          <cell r="L953">
            <v>11737.58885067429</v>
          </cell>
          <cell r="M953">
            <v>11609.721439725661</v>
          </cell>
          <cell r="N953">
            <v>11562.400792976327</v>
          </cell>
          <cell r="O953">
            <v>11410.542585467061</v>
          </cell>
          <cell r="P953">
            <v>11456.776134539516</v>
          </cell>
          <cell r="Q953">
            <v>783.39070607784402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-64970.31998537961</v>
          </cell>
          <cell r="B954">
            <v>11888.244846722402</v>
          </cell>
          <cell r="C954">
            <v>12828.480155097397</v>
          </cell>
          <cell r="D954">
            <v>12654.508112116306</v>
          </cell>
          <cell r="E954">
            <v>12371.032473297291</v>
          </cell>
          <cell r="F954">
            <v>12047.05733150479</v>
          </cell>
          <cell r="G954">
            <v>11812.171310445721</v>
          </cell>
          <cell r="H954">
            <v>11760.271084203749</v>
          </cell>
          <cell r="I954">
            <v>11700.23323613602</v>
          </cell>
          <cell r="J954">
            <v>11542.626943939998</v>
          </cell>
          <cell r="K954">
            <v>11507.064059207642</v>
          </cell>
          <cell r="L954">
            <v>11695.422089336122</v>
          </cell>
          <cell r="M954">
            <v>11503.135303139708</v>
          </cell>
          <cell r="N954">
            <v>11481.237850709076</v>
          </cell>
          <cell r="O954">
            <v>11294.909346619439</v>
          </cell>
          <cell r="P954">
            <v>11332.028842078291</v>
          </cell>
          <cell r="Q954">
            <v>745.18358210430983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-69946.922152352956</v>
          </cell>
          <cell r="B955">
            <v>12166.039031061728</v>
          </cell>
          <cell r="C955">
            <v>13142.833211678446</v>
          </cell>
          <cell r="D955">
            <v>12741.713224404913</v>
          </cell>
          <cell r="E955">
            <v>12492.32993426911</v>
          </cell>
          <cell r="F955">
            <v>12298.379002932652</v>
          </cell>
          <cell r="G955">
            <v>11969.371728966842</v>
          </cell>
          <cell r="H955">
            <v>11918.537666918224</v>
          </cell>
          <cell r="I955">
            <v>11673.362251433733</v>
          </cell>
          <cell r="J955">
            <v>11708.271558034994</v>
          </cell>
          <cell r="K955">
            <v>11708.36024034213</v>
          </cell>
          <cell r="L955">
            <v>11662.428520650497</v>
          </cell>
          <cell r="M955">
            <v>11679.196466163896</v>
          </cell>
          <cell r="N955">
            <v>11647.15854559987</v>
          </cell>
          <cell r="O955">
            <v>11609.731190960065</v>
          </cell>
          <cell r="P955">
            <v>11570.643029041399</v>
          </cell>
          <cell r="Q955">
            <v>802.26321831862731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-75467.01607470728</v>
          </cell>
          <cell r="B956">
            <v>12186.756364631145</v>
          </cell>
          <cell r="C956">
            <v>13276.524709281141</v>
          </cell>
          <cell r="D956">
            <v>13195.907329212458</v>
          </cell>
          <cell r="E956">
            <v>12600.083824256591</v>
          </cell>
          <cell r="F956">
            <v>12312.646268075854</v>
          </cell>
          <cell r="G956">
            <v>12178.120000720421</v>
          </cell>
          <cell r="H956">
            <v>12039.078052587945</v>
          </cell>
          <cell r="I956">
            <v>12042.640144652292</v>
          </cell>
          <cell r="J956">
            <v>11885.192395521379</v>
          </cell>
          <cell r="K956">
            <v>11826.646632243604</v>
          </cell>
          <cell r="L956">
            <v>11776.61432271907</v>
          </cell>
          <cell r="M956">
            <v>11782.967916268874</v>
          </cell>
          <cell r="N956">
            <v>11532.911858818341</v>
          </cell>
          <cell r="O956">
            <v>11692.203422420898</v>
          </cell>
          <cell r="P956">
            <v>11573.454053676998</v>
          </cell>
          <cell r="Q956">
            <v>865.57648757046252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-61980.58432850083</v>
          </cell>
          <cell r="B957">
            <v>11900.192084905617</v>
          </cell>
          <cell r="C957">
            <v>12889.808847412853</v>
          </cell>
          <cell r="D957">
            <v>12571.197782190953</v>
          </cell>
          <cell r="E957">
            <v>12167.050036234614</v>
          </cell>
          <cell r="F957">
            <v>12092.101117111046</v>
          </cell>
          <cell r="G957">
            <v>11691.155423292017</v>
          </cell>
          <cell r="H957">
            <v>11712.299558206056</v>
          </cell>
          <cell r="I957">
            <v>11715.900157466163</v>
          </cell>
          <cell r="J957">
            <v>11586.153464168965</v>
          </cell>
          <cell r="K957">
            <v>11527.644191141258</v>
          </cell>
          <cell r="L957">
            <v>11539.584639723535</v>
          </cell>
          <cell r="M957">
            <v>11408.53545863338</v>
          </cell>
          <cell r="N957">
            <v>11345.488873235212</v>
          </cell>
          <cell r="O957">
            <v>11279.258300551583</v>
          </cell>
          <cell r="P957">
            <v>11328.644474980432</v>
          </cell>
          <cell r="Q957">
            <v>710.89251001417301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-73832.672819081999</v>
          </cell>
          <cell r="B958">
            <v>12256.004535041926</v>
          </cell>
          <cell r="C958">
            <v>13373.605106116724</v>
          </cell>
          <cell r="D958">
            <v>12934.451232606938</v>
          </cell>
          <cell r="E958">
            <v>12748.037855822608</v>
          </cell>
          <cell r="F958">
            <v>12329.60489048853</v>
          </cell>
          <cell r="G958">
            <v>11987.124578288862</v>
          </cell>
          <cell r="H958">
            <v>11905.914049429426</v>
          </cell>
          <cell r="I958">
            <v>11900.417989345309</v>
          </cell>
          <cell r="J958">
            <v>11896.026480665094</v>
          </cell>
          <cell r="K958">
            <v>11739.906926534666</v>
          </cell>
          <cell r="L958">
            <v>11857.838602374472</v>
          </cell>
          <cell r="M958">
            <v>11758.943379570603</v>
          </cell>
          <cell r="N958">
            <v>11722.725076540832</v>
          </cell>
          <cell r="O958">
            <v>11627.409616882987</v>
          </cell>
          <cell r="P958">
            <v>11597.79434873151</v>
          </cell>
          <cell r="Q958">
            <v>846.83122416574281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-64640.762208029984</v>
          </cell>
          <cell r="B959">
            <v>12004.759962903965</v>
          </cell>
          <cell r="C959">
            <v>12903.169773173746</v>
          </cell>
          <cell r="D959">
            <v>12642.634877070514</v>
          </cell>
          <cell r="E959">
            <v>12393.912466765578</v>
          </cell>
          <cell r="F959">
            <v>12169.415649278862</v>
          </cell>
          <cell r="G959">
            <v>11832.218111048838</v>
          </cell>
          <cell r="H959">
            <v>11905.682866799914</v>
          </cell>
          <cell r="I959">
            <v>11660.989266452494</v>
          </cell>
          <cell r="J959">
            <v>11677.94671115066</v>
          </cell>
          <cell r="K959">
            <v>11545.517831794254</v>
          </cell>
          <cell r="L959">
            <v>11562.015469937902</v>
          </cell>
          <cell r="M959">
            <v>11516.694906235902</v>
          </cell>
          <cell r="N959">
            <v>11442.109768838442</v>
          </cell>
          <cell r="O959">
            <v>11350.694072392846</v>
          </cell>
          <cell r="P959">
            <v>11356.815607736135</v>
          </cell>
          <cell r="Q959">
            <v>741.4036862212206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-65450.376113509003</v>
          </cell>
          <cell r="B960">
            <v>11829.461989377884</v>
          </cell>
          <cell r="C960">
            <v>12911.08375108086</v>
          </cell>
          <cell r="D960">
            <v>12530.876735419193</v>
          </cell>
          <cell r="E960">
            <v>12282.923600907563</v>
          </cell>
          <cell r="F960">
            <v>12001.186147818997</v>
          </cell>
          <cell r="G960">
            <v>11991.778659424144</v>
          </cell>
          <cell r="H960">
            <v>11788.26860973749</v>
          </cell>
          <cell r="I960">
            <v>11782.587425595366</v>
          </cell>
          <cell r="J960">
            <v>11569.678897043741</v>
          </cell>
          <cell r="K960">
            <v>11551.396643498705</v>
          </cell>
          <cell r="L960">
            <v>11558.256261680923</v>
          </cell>
          <cell r="M960">
            <v>11530.769931701172</v>
          </cell>
          <cell r="N960">
            <v>11501.845519470124</v>
          </cell>
          <cell r="O960">
            <v>11369.169414403812</v>
          </cell>
          <cell r="P960">
            <v>11297.415307522086</v>
          </cell>
          <cell r="Q960">
            <v>750.68963387150279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-70500.327859791156</v>
          </cell>
          <cell r="B961">
            <v>12071.155941240486</v>
          </cell>
          <cell r="C961">
            <v>13152.299349523637</v>
          </cell>
          <cell r="D961">
            <v>12926.06759063328</v>
          </cell>
          <cell r="E961">
            <v>12627.040817595844</v>
          </cell>
          <cell r="F961">
            <v>12232.741801314929</v>
          </cell>
          <cell r="G961">
            <v>11944.09246892318</v>
          </cell>
          <cell r="H961">
            <v>11867.46324138622</v>
          </cell>
          <cell r="I961">
            <v>11911.37697141195</v>
          </cell>
          <cell r="J961">
            <v>11692.842264711968</v>
          </cell>
          <cell r="K961">
            <v>11822.370355421726</v>
          </cell>
          <cell r="L961">
            <v>11753.723688429131</v>
          </cell>
          <cell r="M961">
            <v>11672.666404433023</v>
          </cell>
          <cell r="N961">
            <v>11659.016519616885</v>
          </cell>
          <cell r="O961">
            <v>11487.510034551191</v>
          </cell>
          <cell r="P961">
            <v>11442.478851838163</v>
          </cell>
          <cell r="Q961">
            <v>808.61056042066048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-68539.73118062118</v>
          </cell>
          <cell r="B962">
            <v>12199.12764228163</v>
          </cell>
          <cell r="C962">
            <v>12952.567696816786</v>
          </cell>
          <cell r="D962">
            <v>12755.114143246405</v>
          </cell>
          <cell r="E962">
            <v>12450.932787238708</v>
          </cell>
          <cell r="F962">
            <v>12227.915175738999</v>
          </cell>
          <cell r="G962">
            <v>12127.606725852465</v>
          </cell>
          <cell r="H962">
            <v>11707.04212170254</v>
          </cell>
          <cell r="I962">
            <v>11751.139693236582</v>
          </cell>
          <cell r="J962">
            <v>11795.024080870122</v>
          </cell>
          <cell r="K962">
            <v>11768.069639939313</v>
          </cell>
          <cell r="L962">
            <v>11561.354486173725</v>
          </cell>
          <cell r="M962">
            <v>11895.500701043446</v>
          </cell>
          <cell r="N962">
            <v>11622.346408819943</v>
          </cell>
          <cell r="O962">
            <v>11506.381277904857</v>
          </cell>
          <cell r="P962">
            <v>11534.807233441206</v>
          </cell>
          <cell r="Q962">
            <v>786.12330074925262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-72292.939641984616</v>
          </cell>
          <cell r="B963">
            <v>12107.120191069933</v>
          </cell>
          <cell r="C963">
            <v>13036.368396289767</v>
          </cell>
          <cell r="D963">
            <v>12824.520265657997</v>
          </cell>
          <cell r="E963">
            <v>12596.46063571679</v>
          </cell>
          <cell r="F963">
            <v>12300.316347300608</v>
          </cell>
          <cell r="G963">
            <v>12067.969544733016</v>
          </cell>
          <cell r="H963">
            <v>12011.652768466294</v>
          </cell>
          <cell r="I963">
            <v>11867.924192371433</v>
          </cell>
          <cell r="J963">
            <v>11750.898302287274</v>
          </cell>
          <cell r="K963">
            <v>11767.514089284257</v>
          </cell>
          <cell r="L963">
            <v>11806.421737012013</v>
          </cell>
          <cell r="M963">
            <v>11610.806355170389</v>
          </cell>
          <cell r="N963">
            <v>11528.047586991232</v>
          </cell>
          <cell r="O963">
            <v>11488.313738985846</v>
          </cell>
          <cell r="P963">
            <v>11377.730397001453</v>
          </cell>
          <cell r="Q963">
            <v>829.17110051770669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-67790.570057682024</v>
          </cell>
          <cell r="B964">
            <v>12154.734771539894</v>
          </cell>
          <cell r="C964">
            <v>13100.459953417881</v>
          </cell>
          <cell r="D964">
            <v>12785.085624701351</v>
          </cell>
          <cell r="E964">
            <v>12434.647829272944</v>
          </cell>
          <cell r="F964">
            <v>12265.344508310882</v>
          </cell>
          <cell r="G964">
            <v>11861.718373943459</v>
          </cell>
          <cell r="H964">
            <v>11817.61149913424</v>
          </cell>
          <cell r="I964">
            <v>11740.152504903177</v>
          </cell>
          <cell r="J964">
            <v>11741.638166222387</v>
          </cell>
          <cell r="K964">
            <v>11634.51949806511</v>
          </cell>
          <cell r="L964">
            <v>11656.96941650179</v>
          </cell>
          <cell r="M964">
            <v>11537.625247741062</v>
          </cell>
          <cell r="N964">
            <v>11354.054210476919</v>
          </cell>
          <cell r="O964">
            <v>11312.827841593426</v>
          </cell>
          <cell r="P964">
            <v>11450.516183127507</v>
          </cell>
          <cell r="Q964">
            <v>777.53072233358967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-64371.355958232358</v>
          </cell>
          <cell r="B965">
            <v>11901.73515320662</v>
          </cell>
          <cell r="C965">
            <v>12925.941274506971</v>
          </cell>
          <cell r="D965">
            <v>12734.687055586457</v>
          </cell>
          <cell r="E965">
            <v>12486.595219305864</v>
          </cell>
          <cell r="F965">
            <v>12105.583293005129</v>
          </cell>
          <cell r="G965">
            <v>11885.558902583245</v>
          </cell>
          <cell r="H965">
            <v>11866.396948685995</v>
          </cell>
          <cell r="I965">
            <v>11687.735144947928</v>
          </cell>
          <cell r="J965">
            <v>11753.545967930688</v>
          </cell>
          <cell r="K965">
            <v>11760.710335174483</v>
          </cell>
          <cell r="L965">
            <v>11594.745348360193</v>
          </cell>
          <cell r="M965">
            <v>11532.971565052791</v>
          </cell>
          <cell r="N965">
            <v>11454.409453069478</v>
          </cell>
          <cell r="O965">
            <v>11430.993116887927</v>
          </cell>
          <cell r="P965">
            <v>11420.571082176864</v>
          </cell>
          <cell r="Q965">
            <v>738.31370429854178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-74458.198513117706</v>
          </cell>
          <cell r="B966">
            <v>12232.13548753571</v>
          </cell>
          <cell r="C966">
            <v>13500.350808226121</v>
          </cell>
          <cell r="D966">
            <v>12881.329558330373</v>
          </cell>
          <cell r="E966">
            <v>12597.188877445269</v>
          </cell>
          <cell r="F966">
            <v>12394.228585386127</v>
          </cell>
          <cell r="G966">
            <v>12120.003675748918</v>
          </cell>
          <cell r="H966">
            <v>11991.163683313893</v>
          </cell>
          <cell r="I966">
            <v>11908.247169566959</v>
          </cell>
          <cell r="J966">
            <v>11894.186760254259</v>
          </cell>
          <cell r="K966">
            <v>11839.485866812611</v>
          </cell>
          <cell r="L966">
            <v>11755.448439669732</v>
          </cell>
          <cell r="M966">
            <v>11745.73092286499</v>
          </cell>
          <cell r="N966">
            <v>11892.371053899025</v>
          </cell>
          <cell r="O966">
            <v>11679.788992951006</v>
          </cell>
          <cell r="P966">
            <v>11671.383846384389</v>
          </cell>
          <cell r="Q966">
            <v>854.00575366605483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-66183.969371069208</v>
          </cell>
          <cell r="B967">
            <v>12129.005915404576</v>
          </cell>
          <cell r="C967">
            <v>12961.414330082374</v>
          </cell>
          <cell r="D967">
            <v>12728.564317194476</v>
          </cell>
          <cell r="E967">
            <v>12355.306681176258</v>
          </cell>
          <cell r="F967">
            <v>12094.970425363761</v>
          </cell>
          <cell r="G967">
            <v>12010.428029792016</v>
          </cell>
          <cell r="H967">
            <v>11732.594461430466</v>
          </cell>
          <cell r="I967">
            <v>11848.607514256812</v>
          </cell>
          <cell r="J967">
            <v>11809.29061253793</v>
          </cell>
          <cell r="K967">
            <v>11763.79353870175</v>
          </cell>
          <cell r="L967">
            <v>11580.630004052924</v>
          </cell>
          <cell r="M967">
            <v>11629.504133093322</v>
          </cell>
          <cell r="N967">
            <v>11546.046617635924</v>
          </cell>
          <cell r="O967">
            <v>11412.182141231271</v>
          </cell>
          <cell r="P967">
            <v>11338.034502079299</v>
          </cell>
          <cell r="Q967">
            <v>759.10365509841529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-61983.14971181711</v>
          </cell>
          <cell r="B968">
            <v>11951.328326339433</v>
          </cell>
          <cell r="C968">
            <v>12673.895337024736</v>
          </cell>
          <cell r="D968">
            <v>12438.754754023521</v>
          </cell>
          <cell r="E968">
            <v>12274.973600417514</v>
          </cell>
          <cell r="F968">
            <v>12092.749093633447</v>
          </cell>
          <cell r="G968">
            <v>11852.379033356616</v>
          </cell>
          <cell r="H968">
            <v>11780.168770270071</v>
          </cell>
          <cell r="I968">
            <v>11641.489167287966</v>
          </cell>
          <cell r="J968">
            <v>11571.781636987787</v>
          </cell>
          <cell r="K968">
            <v>11506.690627105421</v>
          </cell>
          <cell r="L968">
            <v>11447.968114047701</v>
          </cell>
          <cell r="M968">
            <v>11337.396581498499</v>
          </cell>
          <cell r="N968">
            <v>11489.79676770775</v>
          </cell>
          <cell r="O968">
            <v>11395.319751372419</v>
          </cell>
          <cell r="P968">
            <v>11264.801965230734</v>
          </cell>
          <cell r="Q968">
            <v>710.92193393465743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-62475.232113858328</v>
          </cell>
          <cell r="B969">
            <v>11991.986249018948</v>
          </cell>
          <cell r="C969">
            <v>12877.559282231421</v>
          </cell>
          <cell r="D969">
            <v>12543.563719374994</v>
          </cell>
          <cell r="E969">
            <v>12352.298963465757</v>
          </cell>
          <cell r="F969">
            <v>12082.377152127436</v>
          </cell>
          <cell r="G969">
            <v>11809.165729448803</v>
          </cell>
          <cell r="H969">
            <v>11719.499597039368</v>
          </cell>
          <cell r="I969">
            <v>11624.706791035485</v>
          </cell>
          <cell r="J969">
            <v>11644.28777607884</v>
          </cell>
          <cell r="K969">
            <v>11533.21622228522</v>
          </cell>
          <cell r="L969">
            <v>11566.869951017652</v>
          </cell>
          <cell r="M969">
            <v>11401.16793469121</v>
          </cell>
          <cell r="N969">
            <v>11427.779338080709</v>
          </cell>
          <cell r="O969">
            <v>11304.9604330453</v>
          </cell>
          <cell r="P969">
            <v>11346.838586249185</v>
          </cell>
          <cell r="Q969">
            <v>716.56592225310942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-71210.197966252555</v>
          </cell>
          <cell r="B970">
            <v>12026.718413766241</v>
          </cell>
          <cell r="C970">
            <v>13189.415463037472</v>
          </cell>
          <cell r="D970">
            <v>12883.229753644726</v>
          </cell>
          <cell r="E970">
            <v>12501.649191374672</v>
          </cell>
          <cell r="F970">
            <v>12238.137444068983</v>
          </cell>
          <cell r="G970">
            <v>11986.312084149562</v>
          </cell>
          <cell r="H970">
            <v>11745.979817733985</v>
          </cell>
          <cell r="I970">
            <v>11879.192460095932</v>
          </cell>
          <cell r="J970">
            <v>11843.667358899002</v>
          </cell>
          <cell r="K970">
            <v>11779.074191327689</v>
          </cell>
          <cell r="L970">
            <v>11747.57658805696</v>
          </cell>
          <cell r="M970">
            <v>11730.345183917134</v>
          </cell>
          <cell r="N970">
            <v>11647.120254679274</v>
          </cell>
          <cell r="O970">
            <v>11452.155220649129</v>
          </cell>
          <cell r="P970">
            <v>11507.976274916513</v>
          </cell>
          <cell r="Q970">
            <v>816.75248659373017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-73031.112941611151</v>
          </cell>
          <cell r="B971">
            <v>12207.080295151349</v>
          </cell>
          <cell r="C971">
            <v>13178.203123521413</v>
          </cell>
          <cell r="D971">
            <v>12933.366683732007</v>
          </cell>
          <cell r="E971">
            <v>12547.05205141658</v>
          </cell>
          <cell r="F971">
            <v>12330.908471828681</v>
          </cell>
          <cell r="G971">
            <v>12191.395482139353</v>
          </cell>
          <cell r="H971">
            <v>11978.396209779065</v>
          </cell>
          <cell r="I971">
            <v>11890.218802258969</v>
          </cell>
          <cell r="J971">
            <v>11815.316412638353</v>
          </cell>
          <cell r="K971">
            <v>11919.982543429476</v>
          </cell>
          <cell r="L971">
            <v>11772.595275832893</v>
          </cell>
          <cell r="M971">
            <v>11686.182362659794</v>
          </cell>
          <cell r="N971">
            <v>11740.172721138393</v>
          </cell>
          <cell r="O971">
            <v>11635.497487255332</v>
          </cell>
          <cell r="P971">
            <v>11583.239275045093</v>
          </cell>
          <cell r="Q971">
            <v>837.63765299510328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-68667.217112941304</v>
          </cell>
          <cell r="B972">
            <v>12134.730552915375</v>
          </cell>
          <cell r="C972">
            <v>13119.867296922203</v>
          </cell>
          <cell r="D972">
            <v>12603.479554505677</v>
          </cell>
          <cell r="E972">
            <v>12434.632401487986</v>
          </cell>
          <cell r="F972">
            <v>12226.010173798881</v>
          </cell>
          <cell r="G972">
            <v>11869.113590290357</v>
          </cell>
          <cell r="H972">
            <v>11940.981425232188</v>
          </cell>
          <cell r="I972">
            <v>11927.821122860849</v>
          </cell>
          <cell r="J972">
            <v>11773.147877519001</v>
          </cell>
          <cell r="K972">
            <v>11646.707554336785</v>
          </cell>
          <cell r="L972">
            <v>11601.336360125752</v>
          </cell>
          <cell r="M972">
            <v>11600.990154276073</v>
          </cell>
          <cell r="N972">
            <v>11633.202588033637</v>
          </cell>
          <cell r="O972">
            <v>11620.396131861136</v>
          </cell>
          <cell r="P972">
            <v>11529.351628797143</v>
          </cell>
          <cell r="Q972">
            <v>787.5855133985915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-74704.093123368963</v>
          </cell>
          <cell r="B973">
            <v>12080.310820080966</v>
          </cell>
          <cell r="C973">
            <v>13255.466963908015</v>
          </cell>
          <cell r="D973">
            <v>12904.850521931836</v>
          </cell>
          <cell r="E973">
            <v>12785.046864960776</v>
          </cell>
          <cell r="F973">
            <v>12465.318689563341</v>
          </cell>
          <cell r="G973">
            <v>12205.241384174349</v>
          </cell>
          <cell r="H973">
            <v>11991.653864006164</v>
          </cell>
          <cell r="I973">
            <v>11830.375539386763</v>
          </cell>
          <cell r="J973">
            <v>11803.550894967484</v>
          </cell>
          <cell r="K973">
            <v>11646.369303874382</v>
          </cell>
          <cell r="L973">
            <v>11760.156888816829</v>
          </cell>
          <cell r="M973">
            <v>11740.36283861335</v>
          </cell>
          <cell r="N973">
            <v>11563.143384186205</v>
          </cell>
          <cell r="O973">
            <v>11571.133156707125</v>
          </cell>
          <cell r="P973">
            <v>11548.972247347334</v>
          </cell>
          <cell r="Q973">
            <v>856.82606648779256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-73541.353914784893</v>
          </cell>
          <cell r="B974">
            <v>12213.840739982803</v>
          </cell>
          <cell r="C974">
            <v>13283.513415880168</v>
          </cell>
          <cell r="D974">
            <v>12758.613949547082</v>
          </cell>
          <cell r="E974">
            <v>12541.956400755344</v>
          </cell>
          <cell r="F974">
            <v>12217.81659678004</v>
          </cell>
          <cell r="G974">
            <v>12058.943398523468</v>
          </cell>
          <cell r="H974">
            <v>11966.030506895744</v>
          </cell>
          <cell r="I974">
            <v>11878.017924059444</v>
          </cell>
          <cell r="J974">
            <v>11801.538628272065</v>
          </cell>
          <cell r="K974">
            <v>11681.65247294815</v>
          </cell>
          <cell r="L974">
            <v>11742.051587252667</v>
          </cell>
          <cell r="M974">
            <v>11576.026736010454</v>
          </cell>
          <cell r="N974">
            <v>11585.193449327093</v>
          </cell>
          <cell r="O974">
            <v>11483.611923619874</v>
          </cell>
          <cell r="P974">
            <v>11502.037250912388</v>
          </cell>
          <cell r="Q974">
            <v>843.48991286101682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-66335.605129867618</v>
          </cell>
          <cell r="B975">
            <v>12197.111687180524</v>
          </cell>
          <cell r="C975">
            <v>13079.421432068997</v>
          </cell>
          <cell r="D975">
            <v>12785.988364291494</v>
          </cell>
          <cell r="E975">
            <v>12343.934196719994</v>
          </cell>
          <cell r="F975">
            <v>12169.512149360202</v>
          </cell>
          <cell r="G975">
            <v>12014.057537989094</v>
          </cell>
          <cell r="H975">
            <v>11910.975333329881</v>
          </cell>
          <cell r="I975">
            <v>11710.253451753561</v>
          </cell>
          <cell r="J975">
            <v>11703.485675174665</v>
          </cell>
          <cell r="K975">
            <v>11530.914020210934</v>
          </cell>
          <cell r="L975">
            <v>11610.713216096783</v>
          </cell>
          <cell r="M975">
            <v>11431.939823607543</v>
          </cell>
          <cell r="N975">
            <v>11468.773505720377</v>
          </cell>
          <cell r="O975">
            <v>11421.530054771436</v>
          </cell>
          <cell r="P975">
            <v>11369.360634983565</v>
          </cell>
          <cell r="Q975">
            <v>760.84285659752959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-66400.731721818782</v>
          </cell>
          <cell r="B976">
            <v>11998.66752637018</v>
          </cell>
          <cell r="C976">
            <v>12883.173625189578</v>
          </cell>
          <cell r="D976">
            <v>12614.571093105104</v>
          </cell>
          <cell r="E976">
            <v>12326.564093760764</v>
          </cell>
          <cell r="F976">
            <v>12197.53816888166</v>
          </cell>
          <cell r="G976">
            <v>11970.677315576972</v>
          </cell>
          <cell r="H976">
            <v>11703.628669938586</v>
          </cell>
          <cell r="I976">
            <v>11791.31819424055</v>
          </cell>
          <cell r="J976">
            <v>11657.626336454523</v>
          </cell>
          <cell r="K976">
            <v>11649.67862582919</v>
          </cell>
          <cell r="L976">
            <v>11577.21861347818</v>
          </cell>
          <cell r="M976">
            <v>11640.836556377901</v>
          </cell>
          <cell r="N976">
            <v>11484.730470490631</v>
          </cell>
          <cell r="O976">
            <v>11370.301662690146</v>
          </cell>
          <cell r="P976">
            <v>11395.357896002322</v>
          </cell>
          <cell r="Q976">
            <v>761.58983255657256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-62435.810345949518</v>
          </cell>
          <cell r="B977">
            <v>11892.923864561821</v>
          </cell>
          <cell r="C977">
            <v>12938.986038013449</v>
          </cell>
          <cell r="D977">
            <v>12501.865939621774</v>
          </cell>
          <cell r="E977">
            <v>12239.405385097802</v>
          </cell>
          <cell r="F977">
            <v>12042.493508691015</v>
          </cell>
          <cell r="G977">
            <v>11821.809167099829</v>
          </cell>
          <cell r="H977">
            <v>11564.400552289404</v>
          </cell>
          <cell r="I977">
            <v>11731.515691535296</v>
          </cell>
          <cell r="J977">
            <v>11605.199105124144</v>
          </cell>
          <cell r="K977">
            <v>11528.236434289567</v>
          </cell>
          <cell r="L977">
            <v>11570.91616470625</v>
          </cell>
          <cell r="M977">
            <v>11430.54438313319</v>
          </cell>
          <cell r="N977">
            <v>11636.375214359527</v>
          </cell>
          <cell r="O977">
            <v>11323.297429534672</v>
          </cell>
          <cell r="P977">
            <v>11197.176264733684</v>
          </cell>
          <cell r="Q977">
            <v>716.1137703439025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-67552.682918548904</v>
          </cell>
          <cell r="B978">
            <v>12048.419914847564</v>
          </cell>
          <cell r="C978">
            <v>13096.869647519225</v>
          </cell>
          <cell r="D978">
            <v>12684.528178799857</v>
          </cell>
          <cell r="E978">
            <v>12304.753226298328</v>
          </cell>
          <cell r="F978">
            <v>12082.278951957011</v>
          </cell>
          <cell r="G978">
            <v>11993.782368532255</v>
          </cell>
          <cell r="H978">
            <v>11891.09942766733</v>
          </cell>
          <cell r="I978">
            <v>11696.359933895617</v>
          </cell>
          <cell r="J978">
            <v>11741.143009018171</v>
          </cell>
          <cell r="K978">
            <v>11725.392159461368</v>
          </cell>
          <cell r="L978">
            <v>11672.699926346428</v>
          </cell>
          <cell r="M978">
            <v>11613.861329495392</v>
          </cell>
          <cell r="N978">
            <v>11481.229334969565</v>
          </cell>
          <cell r="O978">
            <v>11445.775621038807</v>
          </cell>
          <cell r="P978">
            <v>11439.729489132953</v>
          </cell>
          <cell r="Q978">
            <v>774.80225200258849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-66719.285484105014</v>
          </cell>
          <cell r="B979">
            <v>11885.544200859691</v>
          </cell>
          <cell r="C979">
            <v>12915.970126784585</v>
          </cell>
          <cell r="D979">
            <v>12672.190915757365</v>
          </cell>
          <cell r="E979">
            <v>12342.396876722931</v>
          </cell>
          <cell r="F979">
            <v>12105.781285261965</v>
          </cell>
          <cell r="G979">
            <v>11876.786734955946</v>
          </cell>
          <cell r="H979">
            <v>11686.500083823725</v>
          </cell>
          <cell r="I979">
            <v>11765.199411629659</v>
          </cell>
          <cell r="J979">
            <v>11561.260236206328</v>
          </cell>
          <cell r="K979">
            <v>11691.563234082791</v>
          </cell>
          <cell r="L979">
            <v>11608.555258182441</v>
          </cell>
          <cell r="M979">
            <v>11615.302834820881</v>
          </cell>
          <cell r="N979">
            <v>11451.89329770155</v>
          </cell>
          <cell r="O979">
            <v>11558.398006899686</v>
          </cell>
          <cell r="P979">
            <v>11424.962587721067</v>
          </cell>
          <cell r="Q979">
            <v>765.24351678849075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-62285.075481554995</v>
          </cell>
          <cell r="B980">
            <v>12003.342782979675</v>
          </cell>
          <cell r="C980">
            <v>12999.303252682039</v>
          </cell>
          <cell r="D980">
            <v>12521.740039796452</v>
          </cell>
          <cell r="E980">
            <v>12476.078568938203</v>
          </cell>
          <cell r="F980">
            <v>12159.979878373681</v>
          </cell>
          <cell r="G980">
            <v>11863.36683253654</v>
          </cell>
          <cell r="H980">
            <v>11633.666400869894</v>
          </cell>
          <cell r="I980">
            <v>11664.093039441541</v>
          </cell>
          <cell r="J980">
            <v>11672.980485516902</v>
          </cell>
          <cell r="K980">
            <v>11596.580147785276</v>
          </cell>
          <cell r="L980">
            <v>11540.606570795489</v>
          </cell>
          <cell r="M980">
            <v>11623.767003013074</v>
          </cell>
          <cell r="N980">
            <v>11418.689601480917</v>
          </cell>
          <cell r="O980">
            <v>11272.825956005659</v>
          </cell>
          <cell r="P980">
            <v>11215.258463499402</v>
          </cell>
          <cell r="Q980">
            <v>714.38490174324318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-69451.70447119126</v>
          </cell>
          <cell r="B981">
            <v>12053.09899288477</v>
          </cell>
          <cell r="C981">
            <v>13111.251540334004</v>
          </cell>
          <cell r="D981">
            <v>12710.861566096977</v>
          </cell>
          <cell r="E981">
            <v>12487.754737963212</v>
          </cell>
          <cell r="F981">
            <v>12158.357414335023</v>
          </cell>
          <cell r="G981">
            <v>12017.460861878162</v>
          </cell>
          <cell r="H981">
            <v>12019.876315780508</v>
          </cell>
          <cell r="I981">
            <v>11908.021814244436</v>
          </cell>
          <cell r="J981">
            <v>11779.592275849269</v>
          </cell>
          <cell r="K981">
            <v>11685.643336786206</v>
          </cell>
          <cell r="L981">
            <v>11696.255055382408</v>
          </cell>
          <cell r="M981">
            <v>11718.045377705406</v>
          </cell>
          <cell r="N981">
            <v>11674.762370749539</v>
          </cell>
          <cell r="O981">
            <v>11485.893100399962</v>
          </cell>
          <cell r="P981">
            <v>11500.53629674992</v>
          </cell>
          <cell r="Q981">
            <v>796.58326960277532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-74109.299936159179</v>
          </cell>
          <cell r="B982">
            <v>12153.149047836854</v>
          </cell>
          <cell r="C982">
            <v>13198.659103097601</v>
          </cell>
          <cell r="D982">
            <v>13074.006085431707</v>
          </cell>
          <cell r="E982">
            <v>12644.77592485975</v>
          </cell>
          <cell r="F982">
            <v>12294.767604824861</v>
          </cell>
          <cell r="G982">
            <v>12009.63886478484</v>
          </cell>
          <cell r="H982">
            <v>11759.472908362159</v>
          </cell>
          <cell r="I982">
            <v>11848.914275472467</v>
          </cell>
          <cell r="J982">
            <v>11714.876442904679</v>
          </cell>
          <cell r="K982">
            <v>11877.69181781834</v>
          </cell>
          <cell r="L982">
            <v>11901.309013347498</v>
          </cell>
          <cell r="M982">
            <v>11626.558683515628</v>
          </cell>
          <cell r="N982">
            <v>11735.939417452631</v>
          </cell>
          <cell r="O982">
            <v>11574.053100912952</v>
          </cell>
          <cell r="P982">
            <v>11502.583202062273</v>
          </cell>
          <cell r="Q982">
            <v>850.00402654777122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-73503.909161567659</v>
          </cell>
          <cell r="B983">
            <v>12055.862073265092</v>
          </cell>
          <cell r="C983">
            <v>13185.457387797478</v>
          </cell>
          <cell r="D983">
            <v>12892.160184722899</v>
          </cell>
          <cell r="E983">
            <v>12663.95682282712</v>
          </cell>
          <cell r="F983">
            <v>12497.578937896684</v>
          </cell>
          <cell r="G983">
            <v>12128.090324388109</v>
          </cell>
          <cell r="H983">
            <v>12117.80514145748</v>
          </cell>
          <cell r="I983">
            <v>12008.754196482732</v>
          </cell>
          <cell r="J983">
            <v>11855.355439115836</v>
          </cell>
          <cell r="K983">
            <v>11744.003518333113</v>
          </cell>
          <cell r="L983">
            <v>11665.116564163014</v>
          </cell>
          <cell r="M983">
            <v>11625.512790170535</v>
          </cell>
          <cell r="N983">
            <v>11685.728112742991</v>
          </cell>
          <cell r="O983">
            <v>11643.645060487966</v>
          </cell>
          <cell r="P983">
            <v>11566.63690781458</v>
          </cell>
          <cell r="Q983">
            <v>843.06043651951632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-67380.647456804596</v>
          </cell>
          <cell r="B984">
            <v>11969.863029357664</v>
          </cell>
          <cell r="C984">
            <v>13057.978084643393</v>
          </cell>
          <cell r="D984">
            <v>12782.766627538127</v>
          </cell>
          <cell r="E984">
            <v>12383.870334823183</v>
          </cell>
          <cell r="F984">
            <v>12235.344222849631</v>
          </cell>
          <cell r="G984">
            <v>11943.268217254412</v>
          </cell>
          <cell r="H984">
            <v>11854.972007509568</v>
          </cell>
          <cell r="I984">
            <v>11728.824435820923</v>
          </cell>
          <cell r="J984">
            <v>11695.453251796633</v>
          </cell>
          <cell r="K984">
            <v>11635.891667102362</v>
          </cell>
          <cell r="L984">
            <v>11589.493360585238</v>
          </cell>
          <cell r="M984">
            <v>11538.325388296598</v>
          </cell>
          <cell r="N984">
            <v>11577.015885613208</v>
          </cell>
          <cell r="O984">
            <v>11507.687982185378</v>
          </cell>
          <cell r="P984">
            <v>11357.359449784355</v>
          </cell>
          <cell r="Q984">
            <v>772.82907407056587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-67443.191922643775</v>
          </cell>
          <cell r="B985">
            <v>12067.74750699116</v>
          </cell>
          <cell r="C985">
            <v>13093.973999874084</v>
          </cell>
          <cell r="D985">
            <v>12709.408942292193</v>
          </cell>
          <cell r="E985">
            <v>12594.854703502609</v>
          </cell>
          <cell r="F985">
            <v>12198.260424347282</v>
          </cell>
          <cell r="G985">
            <v>11870.359547965158</v>
          </cell>
          <cell r="H985">
            <v>11755.124783909721</v>
          </cell>
          <cell r="I985">
            <v>11812.044043919586</v>
          </cell>
          <cell r="J985">
            <v>11709.929073768282</v>
          </cell>
          <cell r="K985">
            <v>11638.653620120022</v>
          </cell>
          <cell r="L985">
            <v>11538.729584072233</v>
          </cell>
          <cell r="M985">
            <v>11539.469607415767</v>
          </cell>
          <cell r="N985">
            <v>11538.450237755871</v>
          </cell>
          <cell r="O985">
            <v>11367.164694926987</v>
          </cell>
          <cell r="P985">
            <v>11276.807013453892</v>
          </cell>
          <cell r="Q985">
            <v>773.54643407595495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-62212.662934946202</v>
          </cell>
          <cell r="B986">
            <v>12029.084395147082</v>
          </cell>
          <cell r="C986">
            <v>12837.636158963884</v>
          </cell>
          <cell r="D986">
            <v>12460.344316387558</v>
          </cell>
          <cell r="E986">
            <v>12198.129996678301</v>
          </cell>
          <cell r="F986">
            <v>11926.214317411705</v>
          </cell>
          <cell r="G986">
            <v>11903.050616467381</v>
          </cell>
          <cell r="H986">
            <v>11750.765666281983</v>
          </cell>
          <cell r="I986">
            <v>11667.300725094377</v>
          </cell>
          <cell r="J986">
            <v>11448.924568754923</v>
          </cell>
          <cell r="K986">
            <v>11524.189651891958</v>
          </cell>
          <cell r="L986">
            <v>11538.560431458551</v>
          </cell>
          <cell r="M986">
            <v>11346.09638381032</v>
          </cell>
          <cell r="N986">
            <v>11341.782896410215</v>
          </cell>
          <cell r="O986">
            <v>11230.859954390642</v>
          </cell>
          <cell r="P986">
            <v>11318.760450480619</v>
          </cell>
          <cell r="Q986">
            <v>713.55435879865888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-72927.628124117677</v>
          </cell>
          <cell r="B987">
            <v>12120.185276432032</v>
          </cell>
          <cell r="C987">
            <v>13126.957790841736</v>
          </cell>
          <cell r="D987">
            <v>12929.017014655507</v>
          </cell>
          <cell r="E987">
            <v>12622.110616262362</v>
          </cell>
          <cell r="F987">
            <v>12355.140760548788</v>
          </cell>
          <cell r="G987">
            <v>12079.983918292955</v>
          </cell>
          <cell r="H987">
            <v>12010.849179763052</v>
          </cell>
          <cell r="I987">
            <v>11851.213050354054</v>
          </cell>
          <cell r="J987">
            <v>11853.10808481272</v>
          </cell>
          <cell r="K987">
            <v>11824.973699269436</v>
          </cell>
          <cell r="L987">
            <v>11861.151930054182</v>
          </cell>
          <cell r="M987">
            <v>11630.479260358923</v>
          </cell>
          <cell r="N987">
            <v>11533.131476370581</v>
          </cell>
          <cell r="O987">
            <v>11506.452677750003</v>
          </cell>
          <cell r="P987">
            <v>11527.932326202081</v>
          </cell>
          <cell r="Q987">
            <v>836.45072353238004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-66061.174285701098</v>
          </cell>
          <cell r="B988">
            <v>11947.712580602871</v>
          </cell>
          <cell r="C988">
            <v>12954.475900052923</v>
          </cell>
          <cell r="D988">
            <v>12759.789293553556</v>
          </cell>
          <cell r="E988">
            <v>12343.040645546189</v>
          </cell>
          <cell r="F988">
            <v>12205.412727942301</v>
          </cell>
          <cell r="G988">
            <v>11942.180161674369</v>
          </cell>
          <cell r="H988">
            <v>11648.520270082572</v>
          </cell>
          <cell r="I988">
            <v>11730.648820111905</v>
          </cell>
          <cell r="J988">
            <v>11695.972379161161</v>
          </cell>
          <cell r="K988">
            <v>11659.28138096666</v>
          </cell>
          <cell r="L988">
            <v>11764.926872841184</v>
          </cell>
          <cell r="M988">
            <v>11563.108494058702</v>
          </cell>
          <cell r="N988">
            <v>11334.852381034831</v>
          </cell>
          <cell r="O988">
            <v>11465.384588692501</v>
          </cell>
          <cell r="P988">
            <v>11460.076865925314</v>
          </cell>
          <cell r="Q988">
            <v>757.69524458727722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-68539.589562071298</v>
          </cell>
          <cell r="B989">
            <v>11905.752250533562</v>
          </cell>
          <cell r="C989">
            <v>12982.446150515247</v>
          </cell>
          <cell r="D989">
            <v>12719.382466323521</v>
          </cell>
          <cell r="E989">
            <v>12430.587762363262</v>
          </cell>
          <cell r="F989">
            <v>12126.075427564272</v>
          </cell>
          <cell r="G989">
            <v>11920.418586275402</v>
          </cell>
          <cell r="H989">
            <v>11790.025412797713</v>
          </cell>
          <cell r="I989">
            <v>11817.138838169614</v>
          </cell>
          <cell r="J989">
            <v>11777.482239654266</v>
          </cell>
          <cell r="K989">
            <v>11780.008175152596</v>
          </cell>
          <cell r="L989">
            <v>11630.799226051779</v>
          </cell>
          <cell r="M989">
            <v>11620.979098047002</v>
          </cell>
          <cell r="N989">
            <v>11405.074290417735</v>
          </cell>
          <cell r="O989">
            <v>11593.154558056747</v>
          </cell>
          <cell r="P989">
            <v>11397.116867925875</v>
          </cell>
          <cell r="Q989">
            <v>786.12167644113288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-73229.175780913414</v>
          </cell>
          <cell r="B990">
            <v>12283.558078813963</v>
          </cell>
          <cell r="C990">
            <v>13320.73124392908</v>
          </cell>
          <cell r="D990">
            <v>12916.245401439448</v>
          </cell>
          <cell r="E990">
            <v>12740.519540760408</v>
          </cell>
          <cell r="F990">
            <v>12259.069313952932</v>
          </cell>
          <cell r="G990">
            <v>11996.753412475824</v>
          </cell>
          <cell r="H990">
            <v>12025.347960313073</v>
          </cell>
          <cell r="I990">
            <v>11932.540695013227</v>
          </cell>
          <cell r="J990">
            <v>11783.509073031721</v>
          </cell>
          <cell r="K990">
            <v>11873.361269563904</v>
          </cell>
          <cell r="L990">
            <v>11796.774954811804</v>
          </cell>
          <cell r="M990">
            <v>11657.481617788064</v>
          </cell>
          <cell r="N990">
            <v>11586.734094670745</v>
          </cell>
          <cell r="O990">
            <v>11710.868258689181</v>
          </cell>
          <cell r="P990">
            <v>11678.781271925011</v>
          </cell>
          <cell r="Q990">
            <v>839.90935453676434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-65170.543529563838</v>
          </cell>
          <cell r="B991">
            <v>11975.584764209498</v>
          </cell>
          <cell r="C991">
            <v>13092.510042141703</v>
          </cell>
          <cell r="D991">
            <v>12714.569040314207</v>
          </cell>
          <cell r="E991">
            <v>12354.732986146897</v>
          </cell>
          <cell r="F991">
            <v>12116.856998093943</v>
          </cell>
          <cell r="G991">
            <v>11938.20289568989</v>
          </cell>
          <cell r="H991">
            <v>11805.485700789945</v>
          </cell>
          <cell r="I991">
            <v>11759.677130004939</v>
          </cell>
          <cell r="J991">
            <v>11731.204708358975</v>
          </cell>
          <cell r="K991">
            <v>11467.834810027342</v>
          </cell>
          <cell r="L991">
            <v>11452.552322746866</v>
          </cell>
          <cell r="M991">
            <v>11382.106418911695</v>
          </cell>
          <cell r="N991">
            <v>11516.358805355245</v>
          </cell>
          <cell r="O991">
            <v>11458.123567953353</v>
          </cell>
          <cell r="P991">
            <v>11493.022701524347</v>
          </cell>
          <cell r="Q991">
            <v>747.48006606668537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-75415.362775053538</v>
          </cell>
          <cell r="B992">
            <v>12250.872973547044</v>
          </cell>
          <cell r="C992">
            <v>13391.321973402502</v>
          </cell>
          <cell r="D992">
            <v>13087.493062447353</v>
          </cell>
          <cell r="E992">
            <v>12758.482311522312</v>
          </cell>
          <cell r="F992">
            <v>12321.047194998264</v>
          </cell>
          <cell r="G992">
            <v>12164.508820692467</v>
          </cell>
          <cell r="H992">
            <v>12059.660930717788</v>
          </cell>
          <cell r="I992">
            <v>11960.951465685583</v>
          </cell>
          <cell r="J992">
            <v>11831.299256858771</v>
          </cell>
          <cell r="K992">
            <v>11849.146323756566</v>
          </cell>
          <cell r="L992">
            <v>11797.334572005901</v>
          </cell>
          <cell r="M992">
            <v>11544.032172130177</v>
          </cell>
          <cell r="N992">
            <v>11579.236663623262</v>
          </cell>
          <cell r="O992">
            <v>11729.330947953307</v>
          </cell>
          <cell r="P992">
            <v>11558.07544145451</v>
          </cell>
          <cell r="Q992">
            <v>864.98404488475387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-69301.143596033173</v>
          </cell>
          <cell r="B993">
            <v>11997.243875110848</v>
          </cell>
          <cell r="C993">
            <v>13124.89087184134</v>
          </cell>
          <cell r="D993">
            <v>12803.396100126873</v>
          </cell>
          <cell r="E993">
            <v>12561.935462319536</v>
          </cell>
          <cell r="F993">
            <v>12211.97574138295</v>
          </cell>
          <cell r="G993">
            <v>12088.093303551717</v>
          </cell>
          <cell r="H993">
            <v>11935.580806913978</v>
          </cell>
          <cell r="I993">
            <v>11841.294313248851</v>
          </cell>
          <cell r="J993">
            <v>11837.722635264814</v>
          </cell>
          <cell r="K993">
            <v>11611.44553940044</v>
          </cell>
          <cell r="L993">
            <v>11608.39227436524</v>
          </cell>
          <cell r="M993">
            <v>11628.23222014332</v>
          </cell>
          <cell r="N993">
            <v>11665.505237115478</v>
          </cell>
          <cell r="O993">
            <v>11463.028697854435</v>
          </cell>
          <cell r="P993">
            <v>11472.849593789004</v>
          </cell>
          <cell r="Q993">
            <v>794.856396589062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-64027.595234600638</v>
          </cell>
          <cell r="B994">
            <v>11967.765284570922</v>
          </cell>
          <cell r="C994">
            <v>12894.098040753935</v>
          </cell>
          <cell r="D994">
            <v>12550.531801454021</v>
          </cell>
          <cell r="E994">
            <v>12396.967233571246</v>
          </cell>
          <cell r="F994">
            <v>11986.570744592782</v>
          </cell>
          <cell r="G994">
            <v>11913.165311890454</v>
          </cell>
          <cell r="H994">
            <v>11776.096357128217</v>
          </cell>
          <cell r="I994">
            <v>11741.02356238183</v>
          </cell>
          <cell r="J994">
            <v>11729.384184169547</v>
          </cell>
          <cell r="K994">
            <v>11433.454424440621</v>
          </cell>
          <cell r="L994">
            <v>11537.500701804556</v>
          </cell>
          <cell r="M994">
            <v>11406.24314678428</v>
          </cell>
          <cell r="N994">
            <v>11396.989715363474</v>
          </cell>
          <cell r="O994">
            <v>11384.9749069192</v>
          </cell>
          <cell r="P994">
            <v>11304.803016514288</v>
          </cell>
          <cell r="Q994">
            <v>734.37090630277532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-65143.458081643774</v>
          </cell>
          <cell r="B995">
            <v>11995.516559105636</v>
          </cell>
          <cell r="C995">
            <v>12990.305675686168</v>
          </cell>
          <cell r="D995">
            <v>12657.098971981579</v>
          </cell>
          <cell r="E995">
            <v>12381.32313123645</v>
          </cell>
          <cell r="F995">
            <v>12068.21331990221</v>
          </cell>
          <cell r="G995">
            <v>11796.034824497852</v>
          </cell>
          <cell r="H995">
            <v>11908.434913001243</v>
          </cell>
          <cell r="I995">
            <v>11871.515535162591</v>
          </cell>
          <cell r="J995">
            <v>11633.854865820314</v>
          </cell>
          <cell r="K995">
            <v>11648.202235379647</v>
          </cell>
          <cell r="L995">
            <v>11559.383666535032</v>
          </cell>
          <cell r="M995">
            <v>11597.518462353477</v>
          </cell>
          <cell r="N995">
            <v>11547.571602157059</v>
          </cell>
          <cell r="O995">
            <v>11342.896819728983</v>
          </cell>
          <cell r="P995">
            <v>11359.485411807342</v>
          </cell>
          <cell r="Q995">
            <v>747.16940681322137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-64699.287255955525</v>
          </cell>
          <cell r="B996">
            <v>11944.123690103292</v>
          </cell>
          <cell r="C996">
            <v>12889.257588234661</v>
          </cell>
          <cell r="D996">
            <v>12561.352821588122</v>
          </cell>
          <cell r="E996">
            <v>12300.690430767696</v>
          </cell>
          <cell r="F996">
            <v>12037.74401222093</v>
          </cell>
          <cell r="G996">
            <v>11858.657408937772</v>
          </cell>
          <cell r="H996">
            <v>11738.912501815243</v>
          </cell>
          <cell r="I996">
            <v>11723.088130461365</v>
          </cell>
          <cell r="J996">
            <v>11738.117302531839</v>
          </cell>
          <cell r="K996">
            <v>11644.037938262856</v>
          </cell>
          <cell r="L996">
            <v>11530.528000778784</v>
          </cell>
          <cell r="M996">
            <v>11477.841893780573</v>
          </cell>
          <cell r="N996">
            <v>11334.33227372203</v>
          </cell>
          <cell r="O996">
            <v>11497.283110327942</v>
          </cell>
          <cell r="P996">
            <v>11384.78254375856</v>
          </cell>
          <cell r="Q996">
            <v>742.07494511090738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-70973.847736312935</v>
          </cell>
          <cell r="B997">
            <v>12131.164175038612</v>
          </cell>
          <cell r="C997">
            <v>13196.407281371106</v>
          </cell>
          <cell r="D997">
            <v>12827.365598578643</v>
          </cell>
          <cell r="E997">
            <v>12546.340242207934</v>
          </cell>
          <cell r="F997">
            <v>12240.13348951775</v>
          </cell>
          <cell r="G997">
            <v>11946.445257289073</v>
          </cell>
          <cell r="H997">
            <v>11787.764090803385</v>
          </cell>
          <cell r="I997">
            <v>11737.883749243138</v>
          </cell>
          <cell r="J997">
            <v>11806.529715374443</v>
          </cell>
          <cell r="K997">
            <v>11684.726284135126</v>
          </cell>
          <cell r="L997">
            <v>11562.510468503566</v>
          </cell>
          <cell r="M997">
            <v>11670.937119482049</v>
          </cell>
          <cell r="N997">
            <v>11633.273592934765</v>
          </cell>
          <cell r="O997">
            <v>11620.671960171352</v>
          </cell>
          <cell r="P997">
            <v>11670.769722532728</v>
          </cell>
          <cell r="Q997">
            <v>814.04164399641479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-70214.189501988789</v>
          </cell>
          <cell r="B998">
            <v>12186.41127373621</v>
          </cell>
          <cell r="C998">
            <v>13214.466702901518</v>
          </cell>
          <cell r="D998">
            <v>12721.854975096543</v>
          </cell>
          <cell r="E998">
            <v>12486.28755525513</v>
          </cell>
          <cell r="F998">
            <v>12201.045479600674</v>
          </cell>
          <cell r="G998">
            <v>12065.988760503355</v>
          </cell>
          <cell r="H998">
            <v>11794.52200595214</v>
          </cell>
          <cell r="I998">
            <v>11824.272306327297</v>
          </cell>
          <cell r="J998">
            <v>11832.935568222501</v>
          </cell>
          <cell r="K998">
            <v>11674.596290964002</v>
          </cell>
          <cell r="L998">
            <v>11689.993295047479</v>
          </cell>
          <cell r="M998">
            <v>11704.279441411047</v>
          </cell>
          <cell r="N998">
            <v>11514.742764321178</v>
          </cell>
          <cell r="O998">
            <v>11686.111463032248</v>
          </cell>
          <cell r="P998">
            <v>11583.96830080652</v>
          </cell>
          <cell r="Q998">
            <v>805.32866791201059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-65613.27068798861</v>
          </cell>
          <cell r="B999">
            <v>12057.293315455652</v>
          </cell>
          <cell r="C999">
            <v>12894.268016323749</v>
          </cell>
          <cell r="D999">
            <v>12656.701159587634</v>
          </cell>
          <cell r="E999">
            <v>12486.249564200119</v>
          </cell>
          <cell r="F999">
            <v>12199.939152235509</v>
          </cell>
          <cell r="G999">
            <v>12107.468642975031</v>
          </cell>
          <cell r="H999">
            <v>11783.372359247453</v>
          </cell>
          <cell r="I999">
            <v>11702.979393502144</v>
          </cell>
          <cell r="J999">
            <v>11746.238643571585</v>
          </cell>
          <cell r="K999">
            <v>11622.147153092828</v>
          </cell>
          <cell r="L999">
            <v>11538.095492569255</v>
          </cell>
          <cell r="M999">
            <v>11452.03729727192</v>
          </cell>
          <cell r="N999">
            <v>11505.593878115793</v>
          </cell>
          <cell r="O999">
            <v>11404.209052504379</v>
          </cell>
          <cell r="P999">
            <v>11374.153341601846</v>
          </cell>
          <cell r="Q999">
            <v>752.55796948295404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-69651.875095838623</v>
          </cell>
          <cell r="B1000">
            <v>12134.585083305203</v>
          </cell>
          <cell r="C1000">
            <v>13149.194241273062</v>
          </cell>
          <cell r="D1000">
            <v>12771.977073367518</v>
          </cell>
          <cell r="E1000">
            <v>12465.022588834319</v>
          </cell>
          <cell r="F1000">
            <v>12073.41712231511</v>
          </cell>
          <cell r="G1000">
            <v>11959.90643636998</v>
          </cell>
          <cell r="H1000">
            <v>11961.020962403916</v>
          </cell>
          <cell r="I1000">
            <v>11816.000781963507</v>
          </cell>
          <cell r="J1000">
            <v>11621.139573140152</v>
          </cell>
          <cell r="K1000">
            <v>11653.893240384989</v>
          </cell>
          <cell r="L1000">
            <v>11624.549118255984</v>
          </cell>
          <cell r="M1000">
            <v>11587.089232008464</v>
          </cell>
          <cell r="N1000">
            <v>11621.147128186964</v>
          </cell>
          <cell r="O1000">
            <v>11568.9159871146</v>
          </cell>
          <cell r="P1000">
            <v>11516.33964941295</v>
          </cell>
          <cell r="Q1000">
            <v>798.87914659923058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-74134.360934670243</v>
          </cell>
          <cell r="B1001">
            <v>12202.971633840549</v>
          </cell>
          <cell r="C1001">
            <v>13320.183805319321</v>
          </cell>
          <cell r="D1001">
            <v>12997.793367642342</v>
          </cell>
          <cell r="E1001">
            <v>12472.725548728842</v>
          </cell>
          <cell r="F1001">
            <v>12426.809579533081</v>
          </cell>
          <cell r="G1001">
            <v>12132.332655046888</v>
          </cell>
          <cell r="H1001">
            <v>11988.240606560725</v>
          </cell>
          <cell r="I1001">
            <v>11925.123124295184</v>
          </cell>
          <cell r="J1001">
            <v>11872.355974354225</v>
          </cell>
          <cell r="K1001">
            <v>11703.70580405058</v>
          </cell>
          <cell r="L1001">
            <v>11753.318147862923</v>
          </cell>
          <cell r="M1001">
            <v>11718.899301218164</v>
          </cell>
          <cell r="N1001">
            <v>11566.031086599725</v>
          </cell>
          <cell r="O1001">
            <v>11637.463782423263</v>
          </cell>
          <cell r="P1001">
            <v>11505.575854589275</v>
          </cell>
          <cell r="Q1001">
            <v>850.29146617629374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10602.867674372896</v>
          </cell>
          <cell r="B2">
            <v>7621.4970818303063</v>
          </cell>
          <cell r="C2">
            <v>7690.9067923105313</v>
          </cell>
          <cell r="D2">
            <v>7462.6427271250841</v>
          </cell>
          <cell r="E2">
            <v>7078.0841198554072</v>
          </cell>
          <cell r="F2">
            <v>7760.8112747548566</v>
          </cell>
          <cell r="G2">
            <v>8068.3886973551234</v>
          </cell>
          <cell r="H2">
            <v>8189.0136455738566</v>
          </cell>
          <cell r="I2">
            <v>8102.9725658110883</v>
          </cell>
          <cell r="J2">
            <v>8154.4440294039096</v>
          </cell>
          <cell r="K2">
            <v>8191.551334992243</v>
          </cell>
          <cell r="L2">
            <v>8891.1739789606945</v>
          </cell>
          <cell r="M2">
            <v>9662.9406255600243</v>
          </cell>
          <cell r="N2">
            <v>8709.2209516725616</v>
          </cell>
          <cell r="O2">
            <v>9204.5723858654601</v>
          </cell>
          <cell r="Z2">
            <v>8724.6454006268395</v>
          </cell>
          <cell r="AA2">
            <v>6271.4033130489361</v>
          </cell>
          <cell r="AB2">
            <v>6328.5175891012377</v>
          </cell>
          <cell r="AC2">
            <v>6140.6888726057823</v>
          </cell>
          <cell r="AD2">
            <v>5824.2520757667344</v>
          </cell>
          <cell r="AE2">
            <v>6386.0389917982802</v>
          </cell>
          <cell r="AF2">
            <v>6639.1312709665017</v>
          </cell>
          <cell r="AG2">
            <v>6738.3883712150609</v>
          </cell>
          <cell r="AH2">
            <v>6667.5888541531231</v>
          </cell>
          <cell r="AI2">
            <v>6709.9425156237876</v>
          </cell>
          <cell r="AJ2">
            <v>6740.4765270793323</v>
          </cell>
          <cell r="AK2">
            <v>7316.1660169733723</v>
          </cell>
          <cell r="AL2">
            <v>7951.2197147465331</v>
          </cell>
          <cell r="AM2">
            <v>7166.444668804852</v>
          </cell>
          <cell r="AN2">
            <v>7574.0481346550041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X2">
            <v>4.8549632902743172</v>
          </cell>
          <cell r="BY2">
            <v>3.4251388373959446</v>
          </cell>
          <cell r="BZ2">
            <v>3.5060270780007841</v>
          </cell>
          <cell r="CA2">
            <v>3.393915586381274</v>
          </cell>
          <cell r="CB2">
            <v>3.2021081027340461</v>
          </cell>
          <cell r="CC2">
            <v>3.5862902308782449</v>
          </cell>
          <cell r="CD2">
            <v>3.7403898388583592</v>
          </cell>
          <cell r="CE2">
            <v>3.750327348814269</v>
          </cell>
          <cell r="CF2">
            <v>3.7483575629380117</v>
          </cell>
          <cell r="CG2">
            <v>3.7919640663335628</v>
          </cell>
          <cell r="CH2">
            <v>3.9076905170695615</v>
          </cell>
          <cell r="CI2">
            <v>3.9991367571887508</v>
          </cell>
          <cell r="CJ2">
            <v>4.4103809480067921</v>
          </cell>
          <cell r="CK2">
            <v>4.0660193311061246</v>
          </cell>
          <cell r="CL2">
            <v>4.31179973732924</v>
          </cell>
          <cell r="CM2">
            <v>4.9234436296960267</v>
          </cell>
          <cell r="CN2">
            <v>5.0164176404973437</v>
          </cell>
          <cell r="CO2">
            <v>4.9453138746403438</v>
          </cell>
          <cell r="CP2">
            <v>4.9570487839872897</v>
          </cell>
          <cell r="CQ2">
            <v>4.9832343225627671</v>
          </cell>
          <cell r="CR2">
            <v>4.8785781717167165</v>
          </cell>
          <cell r="CS2">
            <v>4.8629692427797151</v>
          </cell>
          <cell r="CT2">
            <v>4.922593759492969</v>
          </cell>
          <cell r="CU2">
            <v>4.8734322745317247</v>
          </cell>
          <cell r="CV2">
            <v>4.8479900734314691</v>
          </cell>
          <cell r="CW2">
            <v>4.7258243450016808</v>
          </cell>
          <cell r="CX2">
            <v>5.0121542909054471</v>
          </cell>
          <cell r="CY2">
            <v>4.9392929678535671</v>
          </cell>
          <cell r="CZ2">
            <v>4.8288247999267897</v>
          </cell>
          <cell r="DA2">
            <v>4.8125650705956007</v>
          </cell>
        </row>
        <row r="3">
          <cell r="A3">
            <v>7745.953359142185</v>
          </cell>
          <cell r="B3">
            <v>7845.8236234724955</v>
          </cell>
          <cell r="C3">
            <v>8706.6418159057484</v>
          </cell>
          <cell r="D3">
            <v>8368.7706486214174</v>
          </cell>
          <cell r="E3">
            <v>8599.9412799058227</v>
          </cell>
          <cell r="F3">
            <v>9899.2850711940009</v>
          </cell>
          <cell r="G3">
            <v>9006.2821037340691</v>
          </cell>
          <cell r="H3">
            <v>6942.3830173397446</v>
          </cell>
          <cell r="I3">
            <v>8265.4362715171101</v>
          </cell>
          <cell r="J3">
            <v>10162.915925857049</v>
          </cell>
          <cell r="K3">
            <v>8493.6728953347447</v>
          </cell>
          <cell r="L3">
            <v>9181.8925923311326</v>
          </cell>
          <cell r="M3">
            <v>8296.0988903530269</v>
          </cell>
          <cell r="N3">
            <v>9460.4685930440955</v>
          </cell>
          <cell r="O3">
            <v>8587.2525526758418</v>
          </cell>
          <cell r="Z3">
            <v>6373.8130498084256</v>
          </cell>
          <cell r="AA3">
            <v>6455.9920101716534</v>
          </cell>
          <cell r="AB3">
            <v>7164.3224085167285</v>
          </cell>
          <cell r="AC3">
            <v>6886.3027051513363</v>
          </cell>
          <cell r="AD3">
            <v>7076.5231103225069</v>
          </cell>
          <cell r="AE3">
            <v>8145.6974300110633</v>
          </cell>
          <cell r="AF3">
            <v>7410.8835596440349</v>
          </cell>
          <cell r="AG3">
            <v>5712.5894542681317</v>
          </cell>
          <cell r="AH3">
            <v>6801.2732748483641</v>
          </cell>
          <cell r="AI3">
            <v>8362.6279618480876</v>
          </cell>
          <cell r="AJ3">
            <v>6989.0794110183033</v>
          </cell>
          <cell r="AK3">
            <v>7555.3859045467625</v>
          </cell>
          <cell r="AL3">
            <v>6826.5042297762056</v>
          </cell>
          <cell r="AM3">
            <v>7784.6141565619982</v>
          </cell>
          <cell r="AN3">
            <v>7066.0821004875488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X3">
            <v>3.5856774876590074</v>
          </cell>
          <cell r="BY3">
            <v>3.6981886422784682</v>
          </cell>
          <cell r="BZ3">
            <v>4.0709858938082046</v>
          </cell>
          <cell r="CA3">
            <v>3.7970712670597595</v>
          </cell>
          <cell r="CB3">
            <v>3.8991277603673935</v>
          </cell>
          <cell r="CC3">
            <v>4.6669857105032149</v>
          </cell>
          <cell r="CD3">
            <v>4.0866338687700425</v>
          </cell>
          <cell r="CE3">
            <v>3.2021011229505234</v>
          </cell>
          <cell r="CF3">
            <v>3.7604570749601556</v>
          </cell>
          <cell r="CG3">
            <v>4.6229986132129142</v>
          </cell>
          <cell r="CH3">
            <v>3.9544139956032467</v>
          </cell>
          <cell r="CI3">
            <v>4.3302292890945857</v>
          </cell>
          <cell r="CJ3">
            <v>3.849419297507096</v>
          </cell>
          <cell r="CK3">
            <v>4.2208849035978444</v>
          </cell>
          <cell r="CL3">
            <v>4.1181509258355682</v>
          </cell>
          <cell r="CM3">
            <v>4.8700703190473646</v>
          </cell>
          <cell r="CN3">
            <v>4.7827872112112182</v>
          </cell>
          <cell r="CO3">
            <v>4.8215054247995512</v>
          </cell>
          <cell r="CP3">
            <v>4.9687196860143503</v>
          </cell>
          <cell r="CQ3">
            <v>4.972326053507409</v>
          </cell>
          <cell r="CR3">
            <v>4.7818829207209994</v>
          </cell>
          <cell r="CS3">
            <v>4.9683409931896021</v>
          </cell>
          <cell r="CT3">
            <v>4.8877063561541183</v>
          </cell>
          <cell r="CU3">
            <v>4.9551490787169534</v>
          </cell>
          <cell r="CV3">
            <v>4.9559412410449095</v>
          </cell>
          <cell r="CW3">
            <v>4.8422251163391667</v>
          </cell>
          <cell r="CX3">
            <v>4.7802751373577461</v>
          </cell>
          <cell r="CY3">
            <v>4.8585903142760669</v>
          </cell>
          <cell r="CZ3">
            <v>5.0529001631384283</v>
          </cell>
          <cell r="DA3">
            <v>4.7009275257447474</v>
          </cell>
        </row>
        <row r="4">
          <cell r="A4">
            <v>8399.3022428567401</v>
          </cell>
          <cell r="B4">
            <v>8376.7527659541011</v>
          </cell>
          <cell r="C4">
            <v>8283.4960700683023</v>
          </cell>
          <cell r="D4">
            <v>6629.9698737146091</v>
          </cell>
          <cell r="E4">
            <v>5932.0202059629555</v>
          </cell>
          <cell r="F4">
            <v>6972.2904573822207</v>
          </cell>
          <cell r="G4">
            <v>7450.9310001019348</v>
          </cell>
          <cell r="H4">
            <v>8075.7961528845108</v>
          </cell>
          <cell r="I4">
            <v>8522.5895794390053</v>
          </cell>
          <cell r="J4">
            <v>8118.2846367650327</v>
          </cell>
          <cell r="K4">
            <v>9078.0735011499546</v>
          </cell>
          <cell r="L4">
            <v>8929.8414122034446</v>
          </cell>
          <cell r="M4">
            <v>10998.216201795922</v>
          </cell>
          <cell r="N4">
            <v>9262.3115774702819</v>
          </cell>
          <cell r="O4">
            <v>11414.059643981001</v>
          </cell>
          <cell r="Z4">
            <v>6911.4258455506897</v>
          </cell>
          <cell r="AA4">
            <v>6892.8708474136583</v>
          </cell>
          <cell r="AB4">
            <v>6816.133909084775</v>
          </cell>
          <cell r="AC4">
            <v>5455.5180675137353</v>
          </cell>
          <cell r="AD4">
            <v>4881.2051980495171</v>
          </cell>
          <cell r="AE4">
            <v>5737.1990049316555</v>
          </cell>
          <cell r="AF4">
            <v>6131.0517943695922</v>
          </cell>
          <cell r="AG4">
            <v>6645.2265486592541</v>
          </cell>
          <cell r="AH4">
            <v>7012.873711081239</v>
          </cell>
          <cell r="AI4">
            <v>6680.1885011095128</v>
          </cell>
          <cell r="AJ4">
            <v>7469.9576238033915</v>
          </cell>
          <cell r="AK4">
            <v>7347.9837906131188</v>
          </cell>
          <cell r="AL4">
            <v>9049.9607603349305</v>
          </cell>
          <cell r="AM4">
            <v>7621.559240889831</v>
          </cell>
          <cell r="AN4">
            <v>9392.1405070472229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X4">
            <v>3.7615953222744634</v>
          </cell>
          <cell r="BY4">
            <v>3.8596037065179409</v>
          </cell>
          <cell r="BZ4">
            <v>3.8781669561851548</v>
          </cell>
          <cell r="CA4">
            <v>3.063393083076031</v>
          </cell>
          <cell r="CB4">
            <v>2.6848044816770957</v>
          </cell>
          <cell r="CC4">
            <v>3.2069982732523372</v>
          </cell>
          <cell r="CD4">
            <v>3.4884702805057066</v>
          </cell>
          <cell r="CE4">
            <v>3.6784923305165669</v>
          </cell>
          <cell r="CF4">
            <v>3.9721922308163471</v>
          </cell>
          <cell r="CG4">
            <v>3.7988129710885867</v>
          </cell>
          <cell r="CH4">
            <v>4.2280670513011396</v>
          </cell>
          <cell r="CI4">
            <v>3.9990796014911307</v>
          </cell>
          <cell r="CJ4">
            <v>5.1359816015079307</v>
          </cell>
          <cell r="CK4">
            <v>4.2340759156518537</v>
          </cell>
          <cell r="CL4">
            <v>5.0663110994377893</v>
          </cell>
          <cell r="CM4">
            <v>5.0338783556419271</v>
          </cell>
          <cell r="CN4">
            <v>4.8928799690640536</v>
          </cell>
          <cell r="CO4">
            <v>4.8152489792017663</v>
          </cell>
          <cell r="CP4">
            <v>4.8791077204806825</v>
          </cell>
          <cell r="CQ4">
            <v>4.9810572864543756</v>
          </cell>
          <cell r="CR4">
            <v>4.9012665735639285</v>
          </cell>
          <cell r="CS4">
            <v>4.8151197590022203</v>
          </cell>
          <cell r="CT4">
            <v>4.9493375267568824</v>
          </cell>
          <cell r="CU4">
            <v>4.8369644560607385</v>
          </cell>
          <cell r="CV4">
            <v>4.8177908319516556</v>
          </cell>
          <cell r="CW4">
            <v>4.8404240228855109</v>
          </cell>
          <cell r="CX4">
            <v>5.0340239370403017</v>
          </cell>
          <cell r="CY4">
            <v>4.8275899264775086</v>
          </cell>
          <cell r="CZ4">
            <v>4.931650881465421</v>
          </cell>
          <cell r="DA4">
            <v>5.0790192893967481</v>
          </cell>
        </row>
        <row r="5">
          <cell r="A5">
            <v>8591.33768859671</v>
          </cell>
          <cell r="B5">
            <v>7565.4235346036185</v>
          </cell>
          <cell r="C5">
            <v>8930.7042525195193</v>
          </cell>
          <cell r="D5">
            <v>7292.1830657169285</v>
          </cell>
          <cell r="E5">
            <v>6821.2133496522474</v>
          </cell>
          <cell r="F5">
            <v>7698.5978988786646</v>
          </cell>
          <cell r="G5">
            <v>7498.903392946273</v>
          </cell>
          <cell r="H5">
            <v>7542.5381418433208</v>
          </cell>
          <cell r="I5">
            <v>7499.9761805036032</v>
          </cell>
          <cell r="J5">
            <v>9249.8671555097208</v>
          </cell>
          <cell r="K5">
            <v>8075.060510438967</v>
          </cell>
          <cell r="L5">
            <v>8522.2154942675679</v>
          </cell>
          <cell r="M5">
            <v>10103.200206720678</v>
          </cell>
          <cell r="N5">
            <v>9096.1335804942573</v>
          </cell>
          <cell r="O5">
            <v>9827.6476541037027</v>
          </cell>
          <cell r="Z5">
            <v>7069.4435837595775</v>
          </cell>
          <cell r="AA5">
            <v>6225.2627941881192</v>
          </cell>
          <cell r="AB5">
            <v>7348.6937849303486</v>
          </cell>
          <cell r="AC5">
            <v>6000.4249226470729</v>
          </cell>
          <cell r="AD5">
            <v>5612.8841277138481</v>
          </cell>
          <cell r="AE5">
            <v>6334.8462710773001</v>
          </cell>
          <cell r="AF5">
            <v>6170.5262204815044</v>
          </cell>
          <cell r="AG5">
            <v>6206.4313852882178</v>
          </cell>
          <cell r="AH5">
            <v>6171.408971385822</v>
          </cell>
          <cell r="AI5">
            <v>7611.3192593908552</v>
          </cell>
          <cell r="AJ5">
            <v>6644.621220018349</v>
          </cell>
          <cell r="AK5">
            <v>7012.5658924258842</v>
          </cell>
          <cell r="AL5">
            <v>8313.4904558158705</v>
          </cell>
          <cell r="AM5">
            <v>7484.8184890924158</v>
          </cell>
          <cell r="AN5">
            <v>8086.7500696624766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X5">
            <v>3.9357639977853762</v>
          </cell>
          <cell r="BY5">
            <v>3.4453121575119794</v>
          </cell>
          <cell r="BZ5">
            <v>4.0656250553792974</v>
          </cell>
          <cell r="CA5">
            <v>3.3976636860618723</v>
          </cell>
          <cell r="CB5">
            <v>3.2216835054406943</v>
          </cell>
          <cell r="CC5">
            <v>3.4503364961913348</v>
          </cell>
          <cell r="CD5">
            <v>3.3488332946041037</v>
          </cell>
          <cell r="CE5">
            <v>3.5054039895377862</v>
          </cell>
          <cell r="CF5">
            <v>3.4135730359390184</v>
          </cell>
          <cell r="CG5">
            <v>4.1729239913055034</v>
          </cell>
          <cell r="CH5">
            <v>3.7734174915078769</v>
          </cell>
          <cell r="CI5">
            <v>4.0378860077858354</v>
          </cell>
          <cell r="CJ5">
            <v>4.7006398704806109</v>
          </cell>
          <cell r="CK5">
            <v>4.1702363229479031</v>
          </cell>
          <cell r="CL5">
            <v>4.4997769950190465</v>
          </cell>
          <cell r="CM5">
            <v>4.9211127995837893</v>
          </cell>
          <cell r="CN5">
            <v>4.9503539084079877</v>
          </cell>
          <cell r="CO5">
            <v>4.9521063442157081</v>
          </cell>
          <cell r="CP5">
            <v>4.8384778056341178</v>
          </cell>
          <cell r="CQ5">
            <v>4.7732077677689428</v>
          </cell>
          <cell r="CR5">
            <v>5.0301595880834098</v>
          </cell>
          <cell r="CS5">
            <v>5.0481913555475995</v>
          </cell>
          <cell r="CT5">
            <v>4.8507737351469888</v>
          </cell>
          <cell r="CU5">
            <v>4.9531589354049324</v>
          </cell>
          <cell r="CV5">
            <v>4.9971984922877315</v>
          </cell>
          <cell r="CW5">
            <v>4.824391083056601</v>
          </cell>
          <cell r="CX5">
            <v>4.7580613363705684</v>
          </cell>
          <cell r="CY5">
            <v>4.8454437710389167</v>
          </cell>
          <cell r="CZ5">
            <v>4.9173117389220211</v>
          </cell>
          <cell r="DA5">
            <v>4.9236839219889195</v>
          </cell>
        </row>
        <row r="6">
          <cell r="A6">
            <v>8875.3394357617381</v>
          </cell>
          <cell r="B6">
            <v>7365.8433120490763</v>
          </cell>
          <cell r="C6">
            <v>8539.3348509343432</v>
          </cell>
          <cell r="D6">
            <v>7261.8445374804051</v>
          </cell>
          <cell r="E6">
            <v>7288.8617621775129</v>
          </cell>
          <cell r="F6">
            <v>5689.1775289415891</v>
          </cell>
          <cell r="G6">
            <v>7571.4506863726883</v>
          </cell>
          <cell r="H6">
            <v>6980.5066635278599</v>
          </cell>
          <cell r="I6">
            <v>7212.1497091478868</v>
          </cell>
          <cell r="J6">
            <v>7096.9037362097642</v>
          </cell>
          <cell r="K6">
            <v>8056.7767906169311</v>
          </cell>
          <cell r="L6">
            <v>8481.2499714452424</v>
          </cell>
          <cell r="M6">
            <v>9472.9929675691055</v>
          </cell>
          <cell r="N6">
            <v>8562.9138753498846</v>
          </cell>
          <cell r="O6">
            <v>8849.5939421993062</v>
          </cell>
          <cell r="Z6">
            <v>7303.1364499982292</v>
          </cell>
          <cell r="AA6">
            <v>6061.0367824860987</v>
          </cell>
          <cell r="AB6">
            <v>7026.6526773402593</v>
          </cell>
          <cell r="AC6">
            <v>5975.4606479838758</v>
          </cell>
          <cell r="AD6">
            <v>5997.6919643060673</v>
          </cell>
          <cell r="AE6">
            <v>4681.3803666719359</v>
          </cell>
          <cell r="AF6">
            <v>6230.2222790723836</v>
          </cell>
          <cell r="AG6">
            <v>5743.9597688457816</v>
          </cell>
          <cell r="AH6">
            <v>5934.5689035274045</v>
          </cell>
          <cell r="AI6">
            <v>5839.7379315097496</v>
          </cell>
          <cell r="AJ6">
            <v>6629.5763305647879</v>
          </cell>
          <cell r="AK6">
            <v>6978.8571193606558</v>
          </cell>
          <cell r="AL6">
            <v>7794.9199275997207</v>
          </cell>
          <cell r="AM6">
            <v>7046.0548460021892</v>
          </cell>
          <cell r="AN6">
            <v>7281.9515867239998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X6">
            <v>4.090704914880205</v>
          </cell>
          <cell r="BY6">
            <v>3.4401529448830774</v>
          </cell>
          <cell r="BZ6">
            <v>3.9061514761326581</v>
          </cell>
          <cell r="CA6">
            <v>3.377319314645447</v>
          </cell>
          <cell r="CB6">
            <v>3.4083662457782768</v>
          </cell>
          <cell r="CC6">
            <v>2.633190442421435</v>
          </cell>
          <cell r="CD6">
            <v>3.4476732957013652</v>
          </cell>
          <cell r="CE6">
            <v>3.2703665130860968</v>
          </cell>
          <cell r="CF6">
            <v>3.3202877646090099</v>
          </cell>
          <cell r="CG6">
            <v>3.3162966393931073</v>
          </cell>
          <cell r="CH6">
            <v>3.6126434617163752</v>
          </cell>
          <cell r="CI6">
            <v>3.9135173878394713</v>
          </cell>
          <cell r="CJ6">
            <v>4.3336437422063758</v>
          </cell>
          <cell r="CK6">
            <v>3.9321056699950492</v>
          </cell>
          <cell r="CL6">
            <v>4.230268328960137</v>
          </cell>
          <cell r="CM6">
            <v>4.8912335233253375</v>
          </cell>
          <cell r="CN6">
            <v>4.8269889426540287</v>
          </cell>
          <cell r="CO6">
            <v>4.9284067305678541</v>
          </cell>
          <cell r="CP6">
            <v>4.8473725868849842</v>
          </cell>
          <cell r="CQ6">
            <v>4.8210877570079305</v>
          </cell>
          <cell r="CR6">
            <v>4.8707831488721904</v>
          </cell>
          <cell r="CS6">
            <v>4.9509047611115058</v>
          </cell>
          <cell r="CT6">
            <v>4.811960988488523</v>
          </cell>
          <cell r="CU6">
            <v>4.8968926909535764</v>
          </cell>
          <cell r="CV6">
            <v>4.824442365645619</v>
          </cell>
          <cell r="CW6">
            <v>5.0276820881836439</v>
          </cell>
          <cell r="CX6">
            <v>4.8856705098107893</v>
          </cell>
          <cell r="CY6">
            <v>4.927941999276948</v>
          </cell>
          <cell r="CZ6">
            <v>4.9093949838039572</v>
          </cell>
          <cell r="DA6">
            <v>4.716143454970541</v>
          </cell>
        </row>
        <row r="7">
          <cell r="A7">
            <v>9350.2694845927326</v>
          </cell>
          <cell r="B7">
            <v>7460.7574412477625</v>
          </cell>
          <cell r="C7">
            <v>6572.969164641896</v>
          </cell>
          <cell r="D7">
            <v>7287.0694160291014</v>
          </cell>
          <cell r="E7">
            <v>7510.6178621346144</v>
          </cell>
          <cell r="F7">
            <v>7226.8439992065405</v>
          </cell>
          <cell r="G7">
            <v>7988.4834202792017</v>
          </cell>
          <cell r="H7">
            <v>6522.8910457448546</v>
          </cell>
          <cell r="I7">
            <v>7572.7126936469249</v>
          </cell>
          <cell r="J7">
            <v>7736.3668659123077</v>
          </cell>
          <cell r="K7">
            <v>7604.8236787571232</v>
          </cell>
          <cell r="L7">
            <v>7894.9237882843308</v>
          </cell>
          <cell r="M7">
            <v>8830.5780345711464</v>
          </cell>
          <cell r="N7">
            <v>8833.0306545337535</v>
          </cell>
          <cell r="O7">
            <v>9475.398484648751</v>
          </cell>
          <cell r="Z7">
            <v>7693.9360330363043</v>
          </cell>
          <cell r="AA7">
            <v>6139.1375516553016</v>
          </cell>
          <cell r="AB7">
            <v>5408.6146269053306</v>
          </cell>
          <cell r="AC7">
            <v>5996.2171194753737</v>
          </cell>
          <cell r="AD7">
            <v>6180.16555512791</v>
          </cell>
          <cell r="AE7">
            <v>5946.6602050613819</v>
          </cell>
          <cell r="AF7">
            <v>6573.3806429725992</v>
          </cell>
          <cell r="AG7">
            <v>5367.4074890700513</v>
          </cell>
          <cell r="AH7">
            <v>6231.2607307723265</v>
          </cell>
          <cell r="AI7">
            <v>6365.9247353792698</v>
          </cell>
          <cell r="AJ7">
            <v>6257.6834842344333</v>
          </cell>
          <cell r="AK7">
            <v>6496.3944315025346</v>
          </cell>
          <cell r="AL7">
            <v>7266.3042113042575</v>
          </cell>
          <cell r="AM7">
            <v>7268.3223671592041</v>
          </cell>
          <cell r="AN7">
            <v>7796.8993245109732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X7">
            <v>4.4080550029539856</v>
          </cell>
          <cell r="BY7">
            <v>3.5066984137588921</v>
          </cell>
          <cell r="BZ7">
            <v>3.010093563815611</v>
          </cell>
          <cell r="CA7">
            <v>3.3880455484998024</v>
          </cell>
          <cell r="CB7">
            <v>3.4500406600537583</v>
          </cell>
          <cell r="CC7">
            <v>3.3325006317515946</v>
          </cell>
          <cell r="CD7">
            <v>3.6057389722571123</v>
          </cell>
          <cell r="CE7">
            <v>2.9378822605949519</v>
          </cell>
          <cell r="CF7">
            <v>3.5171190156210503</v>
          </cell>
          <cell r="CG7">
            <v>3.5590112772389406</v>
          </cell>
          <cell r="CH7">
            <v>3.4887705507511697</v>
          </cell>
          <cell r="CI7">
            <v>3.5676279700452107</v>
          </cell>
          <cell r="CJ7">
            <v>4.1096274985076837</v>
          </cell>
          <cell r="CK7">
            <v>4.0309476922984633</v>
          </cell>
          <cell r="CL7">
            <v>4.2696996516833581</v>
          </cell>
          <cell r="CM7">
            <v>4.7819904217876728</v>
          </cell>
          <cell r="CN7">
            <v>4.7964076038157906</v>
          </cell>
          <cell r="CO7">
            <v>4.9228111855468457</v>
          </cell>
          <cell r="CP7">
            <v>4.8488108772403855</v>
          </cell>
          <cell r="CQ7">
            <v>4.9077567754648257</v>
          </cell>
          <cell r="CR7">
            <v>4.8888872172038713</v>
          </cell>
          <cell r="CS7">
            <v>4.9946105844339508</v>
          </cell>
          <cell r="CT7">
            <v>5.0053830252796558</v>
          </cell>
          <cell r="CU7">
            <v>4.8539577795836584</v>
          </cell>
          <cell r="CV7">
            <v>4.9004873340837349</v>
          </cell>
          <cell r="CW7">
            <v>4.9141489999334267</v>
          </cell>
          <cell r="CX7">
            <v>4.9888444248295807</v>
          </cell>
          <cell r="CY7">
            <v>4.8441574760548516</v>
          </cell>
          <cell r="CZ7">
            <v>4.9400819571203964</v>
          </cell>
          <cell r="DA7">
            <v>5.0030142059142184</v>
          </cell>
        </row>
        <row r="8">
          <cell r="A8">
            <v>9822.8284036317564</v>
          </cell>
          <cell r="B8">
            <v>7323.9845783528845</v>
          </cell>
          <cell r="C8">
            <v>6729.1594573652337</v>
          </cell>
          <cell r="D8">
            <v>7740.7886866210983</v>
          </cell>
          <cell r="E8">
            <v>8118.8334855869734</v>
          </cell>
          <cell r="F8">
            <v>7921.0909819273293</v>
          </cell>
          <cell r="G8">
            <v>8004.9307412742337</v>
          </cell>
          <cell r="H8">
            <v>6959.698334858861</v>
          </cell>
          <cell r="I8">
            <v>7669.9939685792069</v>
          </cell>
          <cell r="J8">
            <v>7475.9841307057386</v>
          </cell>
          <cell r="K8">
            <v>7166.0867821442398</v>
          </cell>
          <cell r="L8">
            <v>8629.3295288593454</v>
          </cell>
          <cell r="M8">
            <v>7621.00284430788</v>
          </cell>
          <cell r="N8">
            <v>8755.3892678039138</v>
          </cell>
          <cell r="O8">
            <v>11161.08400648124</v>
          </cell>
          <cell r="Z8">
            <v>8082.784514988417</v>
          </cell>
          <cell r="AA8">
            <v>6026.5930244732317</v>
          </cell>
          <cell r="AB8">
            <v>5537.1369249176787</v>
          </cell>
          <cell r="AC8">
            <v>6369.5632621339309</v>
          </cell>
          <cell r="AD8">
            <v>6680.6401252829955</v>
          </cell>
          <cell r="AE8">
            <v>6517.9262937002031</v>
          </cell>
          <cell r="AF8">
            <v>6586.914438534227</v>
          </cell>
          <cell r="AG8">
            <v>5726.8374869695754</v>
          </cell>
          <cell r="AH8">
            <v>6311.3093227166046</v>
          </cell>
          <cell r="AI8">
            <v>6151.6669418378642</v>
          </cell>
          <cell r="AJ8">
            <v>5896.6656950215465</v>
          </cell>
          <cell r="AK8">
            <v>7100.7054408899767</v>
          </cell>
          <cell r="AL8">
            <v>6270.9966261733416</v>
          </cell>
          <cell r="AM8">
            <v>7204.4345975072192</v>
          </cell>
          <cell r="AN8">
            <v>9183.9776967617072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X8">
            <v>4.4617559132689424</v>
          </cell>
          <cell r="BY8">
            <v>3.3343896281563783</v>
          </cell>
          <cell r="BZ8">
            <v>3.1350068759120808</v>
          </cell>
          <cell r="CA8">
            <v>3.4612631272595915</v>
          </cell>
          <cell r="CB8">
            <v>3.6157291748841991</v>
          </cell>
          <cell r="CC8">
            <v>3.6473511010409023</v>
          </cell>
          <cell r="CD8">
            <v>3.6025405095519467</v>
          </cell>
          <cell r="CE8">
            <v>3.1768393523509619</v>
          </cell>
          <cell r="CF8">
            <v>3.5792096497369417</v>
          </cell>
          <cell r="CG8">
            <v>3.4207411325913495</v>
          </cell>
          <cell r="CH8">
            <v>3.3000150325454922</v>
          </cell>
          <cell r="CI8">
            <v>3.9885718661483498</v>
          </cell>
          <cell r="CJ8">
            <v>3.5532619386052198</v>
          </cell>
          <cell r="CK8">
            <v>4.0370387513159924</v>
          </cell>
          <cell r="CL8">
            <v>5.0257576595787254</v>
          </cell>
          <cell r="CM8">
            <v>4.9632063116005085</v>
          </cell>
          <cell r="CN8">
            <v>4.9517949630887381</v>
          </cell>
          <cell r="CO8">
            <v>4.8389808223453583</v>
          </cell>
          <cell r="CP8">
            <v>5.0417600774079867</v>
          </cell>
          <cell r="CQ8">
            <v>5.0620836754175622</v>
          </cell>
          <cell r="CR8">
            <v>4.8959729449712635</v>
          </cell>
          <cell r="CS8">
            <v>5.0093374049902035</v>
          </cell>
          <cell r="CT8">
            <v>4.9388602876987759</v>
          </cell>
          <cell r="CU8">
            <v>4.8310269893445605</v>
          </cell>
          <cell r="CV8">
            <v>4.9269679812529423</v>
          </cell>
          <cell r="CW8">
            <v>4.8955075416882599</v>
          </cell>
          <cell r="CX8">
            <v>4.8774318633686216</v>
          </cell>
          <cell r="CY8">
            <v>4.8352226690024391</v>
          </cell>
          <cell r="CZ8">
            <v>4.8892711205800516</v>
          </cell>
          <cell r="DA8">
            <v>5.0065252714479502</v>
          </cell>
        </row>
        <row r="9">
          <cell r="A9">
            <v>8832.2248688079035</v>
          </cell>
          <cell r="B9">
            <v>8201.8113449652392</v>
          </cell>
          <cell r="C9">
            <v>8677.3029487715394</v>
          </cell>
          <cell r="D9">
            <v>7459.5892793447838</v>
          </cell>
          <cell r="E9">
            <v>8086.7834417875065</v>
          </cell>
          <cell r="F9">
            <v>7573.7217434615495</v>
          </cell>
          <cell r="G9">
            <v>7493.424820249943</v>
          </cell>
          <cell r="H9">
            <v>8056.6336681011935</v>
          </cell>
          <cell r="I9">
            <v>7414.898912588922</v>
          </cell>
          <cell r="J9">
            <v>7331.8469258493733</v>
          </cell>
          <cell r="K9">
            <v>8458.1683647707141</v>
          </cell>
          <cell r="L9">
            <v>9256.3638104421061</v>
          </cell>
          <cell r="M9">
            <v>8902.3426451821706</v>
          </cell>
          <cell r="N9">
            <v>10424.421715631912</v>
          </cell>
          <cell r="O9">
            <v>8254.6260280453116</v>
          </cell>
          <cell r="Z9">
            <v>7267.6593206190746</v>
          </cell>
          <cell r="AA9">
            <v>6748.9190495713965</v>
          </cell>
          <cell r="AB9">
            <v>7140.180712132008</v>
          </cell>
          <cell r="AC9">
            <v>6138.1763212894211</v>
          </cell>
          <cell r="AD9">
            <v>6654.2675178137206</v>
          </cell>
          <cell r="AE9">
            <v>6232.0910346197898</v>
          </cell>
          <cell r="AF9">
            <v>6166.0181378056668</v>
          </cell>
          <cell r="AG9">
            <v>6629.4585611804096</v>
          </cell>
          <cell r="AH9">
            <v>6101.4025337874546</v>
          </cell>
          <cell r="AI9">
            <v>6033.062613270341</v>
          </cell>
          <cell r="AJ9">
            <v>6959.8642544399027</v>
          </cell>
          <cell r="AK9">
            <v>7616.6650783066461</v>
          </cell>
          <cell r="AL9">
            <v>7325.3562337498988</v>
          </cell>
          <cell r="AM9">
            <v>8577.8098688628324</v>
          </cell>
          <cell r="AN9">
            <v>6792.3779887915707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X9">
            <v>4.0762510605151689</v>
          </cell>
          <cell r="BY9">
            <v>3.8480000944896209</v>
          </cell>
          <cell r="BZ9">
            <v>3.9650157629757428</v>
          </cell>
          <cell r="CA9">
            <v>3.3905123280404457</v>
          </cell>
          <cell r="CB9">
            <v>3.7173347015027658</v>
          </cell>
          <cell r="CC9">
            <v>3.5411265386826756</v>
          </cell>
          <cell r="CD9">
            <v>3.4885191664234352</v>
          </cell>
          <cell r="CE9">
            <v>3.6795784577368233</v>
          </cell>
          <cell r="CF9">
            <v>3.4482126419159145</v>
          </cell>
          <cell r="CG9">
            <v>3.4322414994174415</v>
          </cell>
          <cell r="CH9">
            <v>3.8523126893435378</v>
          </cell>
          <cell r="CI9">
            <v>4.1488122996325023</v>
          </cell>
          <cell r="CJ9">
            <v>4.2032728385360496</v>
          </cell>
          <cell r="CK9">
            <v>4.7551512943390746</v>
          </cell>
          <cell r="CL9">
            <v>3.8431724496116728</v>
          </cell>
          <cell r="CM9">
            <v>4.884732344341888</v>
          </cell>
          <cell r="CN9">
            <v>4.8051425994989172</v>
          </cell>
          <cell r="CO9">
            <v>4.9336850360127169</v>
          </cell>
          <cell r="CP9">
            <v>4.9599941840971198</v>
          </cell>
          <cell r="CQ9">
            <v>4.9042852946355406</v>
          </cell>
          <cell r="CR9">
            <v>4.8216921440510534</v>
          </cell>
          <cell r="CS9">
            <v>4.8425132761616254</v>
          </cell>
          <cell r="CT9">
            <v>4.9361361297861572</v>
          </cell>
          <cell r="CU9">
            <v>4.8477785627968561</v>
          </cell>
          <cell r="CV9">
            <v>4.8157854478770101</v>
          </cell>
          <cell r="CW9">
            <v>4.9497854361064793</v>
          </cell>
          <cell r="CX9">
            <v>5.0297709440489609</v>
          </cell>
          <cell r="CY9">
            <v>4.7747243408903541</v>
          </cell>
          <cell r="CZ9">
            <v>4.9421874302434778</v>
          </cell>
          <cell r="DA9">
            <v>4.8421597021213199</v>
          </cell>
        </row>
        <row r="10">
          <cell r="A10">
            <v>6831.8289688700197</v>
          </cell>
          <cell r="B10">
            <v>8078.9951133942268</v>
          </cell>
          <cell r="C10">
            <v>7195.6657788155671</v>
          </cell>
          <cell r="D10">
            <v>8104.7257513739569</v>
          </cell>
          <cell r="E10">
            <v>6285.679840425084</v>
          </cell>
          <cell r="F10">
            <v>7409.0826490777235</v>
          </cell>
          <cell r="G10">
            <v>8055.6299139539879</v>
          </cell>
          <cell r="H10">
            <v>7765.7037413760518</v>
          </cell>
          <cell r="I10">
            <v>8743.4605531086727</v>
          </cell>
          <cell r="J10">
            <v>9482.8072518129338</v>
          </cell>
          <cell r="K10">
            <v>7296.6798919653829</v>
          </cell>
          <cell r="L10">
            <v>8694.9811970625869</v>
          </cell>
          <cell r="M10">
            <v>8884.1951951420451</v>
          </cell>
          <cell r="N10">
            <v>9125.1961597944064</v>
          </cell>
          <cell r="O10">
            <v>10218.262580831446</v>
          </cell>
          <cell r="Z10">
            <v>5621.6192658130449</v>
          </cell>
          <cell r="AA10">
            <v>6647.8588361643942</v>
          </cell>
          <cell r="AB10">
            <v>5921.0049837110946</v>
          </cell>
          <cell r="AC10">
            <v>6669.0314754162846</v>
          </cell>
          <cell r="AD10">
            <v>5172.2165544069258</v>
          </cell>
          <cell r="AE10">
            <v>6096.6165798125257</v>
          </cell>
          <cell r="AF10">
            <v>6628.632614910709</v>
          </cell>
          <cell r="AG10">
            <v>6390.0647929037223</v>
          </cell>
          <cell r="AH10">
            <v>7194.6189694151362</v>
          </cell>
          <cell r="AI10">
            <v>7802.995681491785</v>
          </cell>
          <cell r="AJ10">
            <v>6004.1251682458014</v>
          </cell>
          <cell r="AK10">
            <v>7154.7273850114998</v>
          </cell>
          <cell r="AL10">
            <v>7310.4234748597382</v>
          </cell>
          <cell r="AM10">
            <v>7508.7328400593979</v>
          </cell>
          <cell r="AN10">
            <v>8408.1703522270163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X10">
            <v>3.1761719834683331</v>
          </cell>
          <cell r="BY10">
            <v>3.7642633206236731</v>
          </cell>
          <cell r="BZ10">
            <v>3.4102052424315548</v>
          </cell>
          <cell r="CA10">
            <v>3.7264973395045953</v>
          </cell>
          <cell r="CB10">
            <v>2.9259097814915265</v>
          </cell>
          <cell r="CC10">
            <v>3.5189806727551898</v>
          </cell>
          <cell r="CD10">
            <v>3.7490594208394215</v>
          </cell>
          <cell r="CE10">
            <v>3.6551146930190215</v>
          </cell>
          <cell r="CF10">
            <v>3.8170182599745832</v>
          </cell>
          <cell r="CG10">
            <v>4.2706098433141957</v>
          </cell>
          <cell r="CH10">
            <v>3.3694105949941879</v>
          </cell>
          <cell r="CI10">
            <v>4.0437468038159823</v>
          </cell>
          <cell r="CJ10">
            <v>4.0082481356357791</v>
          </cell>
          <cell r="CK10">
            <v>4.2266018479482952</v>
          </cell>
          <cell r="CL10">
            <v>4.6378520051478125</v>
          </cell>
          <cell r="CM10">
            <v>4.8491381130588049</v>
          </cell>
          <cell r="CN10">
            <v>4.8384797578095089</v>
          </cell>
          <cell r="CO10">
            <v>4.7568783427989709</v>
          </cell>
          <cell r="CP10">
            <v>4.9030812170547682</v>
          </cell>
          <cell r="CQ10">
            <v>4.8430940704603787</v>
          </cell>
          <cell r="CR10">
            <v>4.7465617677565604</v>
          </cell>
          <cell r="CS10">
            <v>4.844051604031133</v>
          </cell>
          <cell r="CT10">
            <v>4.789733920883589</v>
          </cell>
          <cell r="CU10">
            <v>5.1640530658200081</v>
          </cell>
          <cell r="CV10">
            <v>5.0058589158453941</v>
          </cell>
          <cell r="CW10">
            <v>4.8820580132420313</v>
          </cell>
          <cell r="CX10">
            <v>4.8474827398070612</v>
          </cell>
          <cell r="CY10">
            <v>4.9968357216468249</v>
          </cell>
          <cell r="CZ10">
            <v>4.8672365022197237</v>
          </cell>
          <cell r="DA10">
            <v>4.9669724543209455</v>
          </cell>
        </row>
        <row r="11">
          <cell r="A11">
            <v>9878.0521712025893</v>
          </cell>
          <cell r="B11">
            <v>7896.8563563939906</v>
          </cell>
          <cell r="C11">
            <v>7553.4650626671646</v>
          </cell>
          <cell r="D11">
            <v>7249.677063862975</v>
          </cell>
          <cell r="E11">
            <v>7366.7974097202468</v>
          </cell>
          <cell r="F11">
            <v>7682.3060233088117</v>
          </cell>
          <cell r="G11">
            <v>6141.6127730105491</v>
          </cell>
          <cell r="H11">
            <v>7171.0287034637831</v>
          </cell>
          <cell r="I11">
            <v>7101.6915222825992</v>
          </cell>
          <cell r="J11">
            <v>7766.6326029839847</v>
          </cell>
          <cell r="K11">
            <v>7904.601509537747</v>
          </cell>
          <cell r="L11">
            <v>9159.395493646809</v>
          </cell>
          <cell r="M11">
            <v>9333.9066826071794</v>
          </cell>
          <cell r="N11">
            <v>8588.6246720677937</v>
          </cell>
          <cell r="O11">
            <v>8719.7222414546086</v>
          </cell>
          <cell r="Z11">
            <v>8128.2257865895563</v>
          </cell>
          <cell r="AA11">
            <v>6497.9846589756253</v>
          </cell>
          <cell r="AB11">
            <v>6215.4226801375526</v>
          </cell>
          <cell r="AC11">
            <v>5965.448555407248</v>
          </cell>
          <cell r="AD11">
            <v>6061.821868569803</v>
          </cell>
          <cell r="AE11">
            <v>6321.4403848941083</v>
          </cell>
          <cell r="AF11">
            <v>5053.6699389343939</v>
          </cell>
          <cell r="AG11">
            <v>5900.7321902787698</v>
          </cell>
          <cell r="AH11">
            <v>5843.6775954782534</v>
          </cell>
          <cell r="AI11">
            <v>6390.8291133125349</v>
          </cell>
          <cell r="AJ11">
            <v>6504.3578135624884</v>
          </cell>
          <cell r="AK11">
            <v>7536.8740062008028</v>
          </cell>
          <cell r="AL11">
            <v>7680.4717845453351</v>
          </cell>
          <cell r="AM11">
            <v>7067.2111587300697</v>
          </cell>
          <cell r="AN11">
            <v>7175.0857301112201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X11">
            <v>4.4603511399282665</v>
          </cell>
          <cell r="BY11">
            <v>3.6297996849857004</v>
          </cell>
          <cell r="BZ11">
            <v>3.424938337038292</v>
          </cell>
          <cell r="CA11">
            <v>3.2893721573968508</v>
          </cell>
          <cell r="CB11">
            <v>3.5120248487605075</v>
          </cell>
          <cell r="CC11">
            <v>3.5112564285557681</v>
          </cell>
          <cell r="CD11">
            <v>2.8360132626248356</v>
          </cell>
          <cell r="CE11">
            <v>3.3356539621170245</v>
          </cell>
          <cell r="CF11">
            <v>3.2012607249666014</v>
          </cell>
          <cell r="CG11">
            <v>3.659318320065287</v>
          </cell>
          <cell r="CH11">
            <v>3.7004132677085662</v>
          </cell>
          <cell r="CI11">
            <v>4.2116619192966116</v>
          </cell>
          <cell r="CJ11">
            <v>4.2451276649019176</v>
          </cell>
          <cell r="CK11">
            <v>3.9006177882352451</v>
          </cell>
          <cell r="CL11">
            <v>4.1218435854245454</v>
          </cell>
          <cell r="CM11">
            <v>4.9926813036605724</v>
          </cell>
          <cell r="CN11">
            <v>4.9045950853604108</v>
          </cell>
          <cell r="CO11">
            <v>4.9719304735785395</v>
          </cell>
          <cell r="CP11">
            <v>4.9686365331439806</v>
          </cell>
          <cell r="CQ11">
            <v>4.7288193739938711</v>
          </cell>
          <cell r="CR11">
            <v>4.9324266414396032</v>
          </cell>
          <cell r="CS11">
            <v>4.8820896742771227</v>
          </cell>
          <cell r="CT11">
            <v>4.8465427607326923</v>
          </cell>
          <cell r="CU11">
            <v>5.001178279290901</v>
          </cell>
          <cell r="CV11">
            <v>4.7848039790312971</v>
          </cell>
          <cell r="CW11">
            <v>4.8157211381843288</v>
          </cell>
          <cell r="CX11">
            <v>4.9028080305768649</v>
          </cell>
          <cell r="CY11">
            <v>4.956832894516805</v>
          </cell>
          <cell r="CZ11">
            <v>4.9638860826313271</v>
          </cell>
          <cell r="DA11">
            <v>4.7691691147876627</v>
          </cell>
        </row>
        <row r="12">
          <cell r="A12">
            <v>8550.5612232263884</v>
          </cell>
          <cell r="B12">
            <v>7026.4852934921746</v>
          </cell>
          <cell r="C12">
            <v>7259.2552137349257</v>
          </cell>
          <cell r="D12">
            <v>7629.0971585462457</v>
          </cell>
          <cell r="E12">
            <v>7331.9647437465937</v>
          </cell>
          <cell r="F12">
            <v>6298.6093629862035</v>
          </cell>
          <cell r="G12">
            <v>7084.3489630888707</v>
          </cell>
          <cell r="H12">
            <v>8648.6037400037221</v>
          </cell>
          <cell r="I12">
            <v>9302.1731295487134</v>
          </cell>
          <cell r="J12">
            <v>7811.2333125102441</v>
          </cell>
          <cell r="K12">
            <v>9826.8597252261061</v>
          </cell>
          <cell r="L12">
            <v>8190.5352096419419</v>
          </cell>
          <cell r="M12">
            <v>8288.1076768381718</v>
          </cell>
          <cell r="N12">
            <v>8520.4017425775055</v>
          </cell>
          <cell r="O12">
            <v>7532.8759936301685</v>
          </cell>
          <cell r="Z12">
            <v>7035.8903779691427</v>
          </cell>
          <cell r="AA12">
            <v>5781.7936129307054</v>
          </cell>
          <cell r="AB12">
            <v>5973.3300044447387</v>
          </cell>
          <cell r="AC12">
            <v>6277.6570904609098</v>
          </cell>
          <cell r="AD12">
            <v>6033.1595605686261</v>
          </cell>
          <cell r="AE12">
            <v>5182.8557044000763</v>
          </cell>
          <cell r="AF12">
            <v>5829.4071467702706</v>
          </cell>
          <cell r="AG12">
            <v>7116.5653632030635</v>
          </cell>
          <cell r="AH12">
            <v>7654.3596037429406</v>
          </cell>
          <cell r="AI12">
            <v>6427.5291257227154</v>
          </cell>
          <cell r="AJ12">
            <v>8086.1017167574828</v>
          </cell>
          <cell r="AK12">
            <v>6739.6404010767992</v>
          </cell>
          <cell r="AL12">
            <v>6819.9286026554091</v>
          </cell>
          <cell r="AM12">
            <v>7011.0734338923457</v>
          </cell>
          <cell r="AN12">
            <v>6198.4808176156803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X12">
            <v>4.0590631871863616</v>
          </cell>
          <cell r="BY12">
            <v>3.2850274218076372</v>
          </cell>
          <cell r="BZ12">
            <v>3.267943226454666</v>
          </cell>
          <cell r="CA12">
            <v>3.4643809495511402</v>
          </cell>
          <cell r="CB12">
            <v>3.3753816639139331</v>
          </cell>
          <cell r="CC12">
            <v>2.9037691614973205</v>
          </cell>
          <cell r="CD12">
            <v>3.2636469672895081</v>
          </cell>
          <cell r="CE12">
            <v>3.9247339422631202</v>
          </cell>
          <cell r="CF12">
            <v>4.283937950219701</v>
          </cell>
          <cell r="CG12">
            <v>3.647831980796457</v>
          </cell>
          <cell r="CH12">
            <v>4.5737478847655346</v>
          </cell>
          <cell r="CI12">
            <v>3.7046335441068927</v>
          </cell>
          <cell r="CJ12">
            <v>3.7383406004502824</v>
          </cell>
          <cell r="CK12">
            <v>3.8692944496909547</v>
          </cell>
          <cell r="CL12">
            <v>3.4106387928527617</v>
          </cell>
          <cell r="CM12">
            <v>4.7489805172995894</v>
          </cell>
          <cell r="CN12">
            <v>4.8220390311594405</v>
          </cell>
          <cell r="CO12">
            <v>5.007824967989011</v>
          </cell>
          <cell r="CP12">
            <v>4.9645407858622175</v>
          </cell>
          <cell r="CQ12">
            <v>4.8969882286923365</v>
          </cell>
          <cell r="CR12">
            <v>4.8900597395514955</v>
          </cell>
          <cell r="CS12">
            <v>4.8935986779128173</v>
          </cell>
          <cell r="CT12">
            <v>4.9678372185398265</v>
          </cell>
          <cell r="CU12">
            <v>4.8952268854307821</v>
          </cell>
          <cell r="CV12">
            <v>4.8274341938719543</v>
          </cell>
          <cell r="CW12">
            <v>4.843665171701482</v>
          </cell>
          <cell r="CX12">
            <v>4.9842360930680591</v>
          </cell>
          <cell r="CY12">
            <v>4.9981363109170633</v>
          </cell>
          <cell r="CZ12">
            <v>4.9643211744618059</v>
          </cell>
          <cell r="DA12">
            <v>4.9791667361350669</v>
          </cell>
        </row>
        <row r="13">
          <cell r="A13">
            <v>9736.8815952500445</v>
          </cell>
          <cell r="B13">
            <v>7215.3316330409698</v>
          </cell>
          <cell r="C13">
            <v>7877.9840019439462</v>
          </cell>
          <cell r="D13">
            <v>7225.0582486023804</v>
          </cell>
          <cell r="E13">
            <v>7756.9281560273512</v>
          </cell>
          <cell r="F13">
            <v>8094.7900038043645</v>
          </cell>
          <cell r="G13">
            <v>8512.8521514297681</v>
          </cell>
          <cell r="H13">
            <v>6795.1113872793303</v>
          </cell>
          <cell r="I13">
            <v>7346.5955615154171</v>
          </cell>
          <cell r="J13">
            <v>8007.660556645229</v>
          </cell>
          <cell r="K13">
            <v>7989.564343960009</v>
          </cell>
          <cell r="L13">
            <v>9070.6394120857058</v>
          </cell>
          <cell r="M13">
            <v>8169.6799726237878</v>
          </cell>
          <cell r="N13">
            <v>8283.4926328194815</v>
          </cell>
          <cell r="O13">
            <v>7943.9412799134388</v>
          </cell>
          <cell r="Z13">
            <v>8012.0625698057511</v>
          </cell>
          <cell r="AA13">
            <v>5937.187172330855</v>
          </cell>
          <cell r="AB13">
            <v>6482.4554073138743</v>
          </cell>
          <cell r="AC13">
            <v>5945.1907874213884</v>
          </cell>
          <cell r="AD13">
            <v>6382.8437398167916</v>
          </cell>
          <cell r="AE13">
            <v>6660.8557745590206</v>
          </cell>
          <cell r="AF13">
            <v>7004.8611988907815</v>
          </cell>
          <cell r="AG13">
            <v>5591.4059415327065</v>
          </cell>
          <cell r="AH13">
            <v>6045.1986334755429</v>
          </cell>
          <cell r="AI13">
            <v>6589.1606866109332</v>
          </cell>
          <cell r="AJ13">
            <v>6574.2700887442361</v>
          </cell>
          <cell r="AK13">
            <v>7463.8404305162376</v>
          </cell>
          <cell r="AL13">
            <v>6722.4795203304302</v>
          </cell>
          <cell r="AM13">
            <v>6816.1310807200307</v>
          </cell>
          <cell r="AN13">
            <v>6536.7288246144872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X13">
            <v>4.4033576039654792</v>
          </cell>
          <cell r="BY13">
            <v>3.3383872718891028</v>
          </cell>
          <cell r="BZ13">
            <v>3.7362186546283609</v>
          </cell>
          <cell r="CA13">
            <v>3.386449141454825</v>
          </cell>
          <cell r="CB13">
            <v>3.6500738226194529</v>
          </cell>
          <cell r="CC13">
            <v>3.7358167663505752</v>
          </cell>
          <cell r="CD13">
            <v>3.9674680896570069</v>
          </cell>
          <cell r="CE13">
            <v>3.2463518997285838</v>
          </cell>
          <cell r="CF13">
            <v>3.3535845002176878</v>
          </cell>
          <cell r="CG13">
            <v>3.6475182466742773</v>
          </cell>
          <cell r="CH13">
            <v>3.7222467968345025</v>
          </cell>
          <cell r="CI13">
            <v>4.1013699083317015</v>
          </cell>
          <cell r="CJ13">
            <v>3.8541369460682695</v>
          </cell>
          <cell r="CK13">
            <v>3.9175301122346387</v>
          </cell>
          <cell r="CL13">
            <v>3.697915537463397</v>
          </cell>
          <cell r="CM13">
            <v>4.9850269566714669</v>
          </cell>
          <cell r="CN13">
            <v>4.8724922846831209</v>
          </cell>
          <cell r="CO13">
            <v>4.7535097494518883</v>
          </cell>
          <cell r="CP13">
            <v>4.8098150179640227</v>
          </cell>
          <cell r="CQ13">
            <v>4.7909286147632271</v>
          </cell>
          <cell r="CR13">
            <v>4.8848541220413209</v>
          </cell>
          <cell r="CS13">
            <v>4.8371909014056804</v>
          </cell>
          <cell r="CT13">
            <v>4.7188107946774354</v>
          </cell>
          <cell r="CU13">
            <v>4.9386523690827557</v>
          </cell>
          <cell r="CV13">
            <v>4.9492542081922748</v>
          </cell>
          <cell r="CW13">
            <v>4.8389319291212782</v>
          </cell>
          <cell r="CX13">
            <v>4.9858652959550334</v>
          </cell>
          <cell r="CY13">
            <v>4.7786968569663513</v>
          </cell>
          <cell r="CZ13">
            <v>4.7668636087006018</v>
          </cell>
          <cell r="DA13">
            <v>4.8429570425285782</v>
          </cell>
        </row>
        <row r="14">
          <cell r="A14">
            <v>8960.9088898517093</v>
          </cell>
          <cell r="B14">
            <v>8701.6289252451861</v>
          </cell>
          <cell r="C14">
            <v>7467.5692058419927</v>
          </cell>
          <cell r="D14">
            <v>7075.79599510348</v>
          </cell>
          <cell r="E14">
            <v>6585.8968509161905</v>
          </cell>
          <cell r="F14">
            <v>6108.8330164425161</v>
          </cell>
          <cell r="G14">
            <v>6896.0387114552541</v>
          </cell>
          <cell r="H14">
            <v>7106.8465705730941</v>
          </cell>
          <cell r="I14">
            <v>7296.4917456399271</v>
          </cell>
          <cell r="J14">
            <v>7677.8538743616309</v>
          </cell>
          <cell r="K14">
            <v>8426.9484599827392</v>
          </cell>
          <cell r="L14">
            <v>9405.6559479732077</v>
          </cell>
          <cell r="M14">
            <v>10198.032494246956</v>
          </cell>
          <cell r="N14">
            <v>8876.9521005120205</v>
          </cell>
          <cell r="O14">
            <v>8514.7560090361658</v>
          </cell>
          <cell r="Z14">
            <v>7373.5478865065488</v>
          </cell>
          <cell r="AA14">
            <v>7160.1975156303261</v>
          </cell>
          <cell r="AB14">
            <v>6144.7426608071255</v>
          </cell>
          <cell r="AC14">
            <v>5822.3692759708638</v>
          </cell>
          <cell r="AD14">
            <v>5419.2522658967509</v>
          </cell>
          <cell r="AE14">
            <v>5026.6968821012706</v>
          </cell>
          <cell r="AF14">
            <v>5674.4547111403226</v>
          </cell>
          <cell r="AG14">
            <v>5847.91946378586</v>
          </cell>
          <cell r="AH14">
            <v>6003.9703506979959</v>
          </cell>
          <cell r="AI14">
            <v>6317.776902331856</v>
          </cell>
          <cell r="AJ14">
            <v>6934.1747327857975</v>
          </cell>
          <cell r="AK14">
            <v>7739.5111800465247</v>
          </cell>
          <cell r="AL14">
            <v>8391.5238809803523</v>
          </cell>
          <cell r="AM14">
            <v>7304.4634427070323</v>
          </cell>
          <cell r="AN14">
            <v>7006.4278017211882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X14">
            <v>4.0145269590967096</v>
          </cell>
          <cell r="BY14">
            <v>3.9508335591706412</v>
          </cell>
          <cell r="BZ14">
            <v>3.3465222381123705</v>
          </cell>
          <cell r="CA14">
            <v>3.2310493919150218</v>
          </cell>
          <cell r="CB14">
            <v>3.0043888734358783</v>
          </cell>
          <cell r="CC14">
            <v>2.7834875636206555</v>
          </cell>
          <cell r="CD14">
            <v>3.2449759397192017</v>
          </cell>
          <cell r="CE14">
            <v>3.2219625511668077</v>
          </cell>
          <cell r="CF14">
            <v>3.3610184034479444</v>
          </cell>
          <cell r="CG14">
            <v>3.5762117055798464</v>
          </cell>
          <cell r="CH14">
            <v>3.8481791779971108</v>
          </cell>
          <cell r="CI14">
            <v>4.4569988540350911</v>
          </cell>
          <cell r="CJ14">
            <v>4.6155897382489197</v>
          </cell>
          <cell r="CK14">
            <v>4.0778047410934448</v>
          </cell>
          <cell r="CL14">
            <v>3.8849319449687836</v>
          </cell>
          <cell r="CM14">
            <v>5.0320999870598699</v>
          </cell>
          <cell r="CN14">
            <v>4.9652761122631546</v>
          </cell>
          <cell r="CO14">
            <v>5.0305691107456756</v>
          </cell>
          <cell r="CP14">
            <v>4.9370017946525575</v>
          </cell>
          <cell r="CQ14">
            <v>4.9418590959329709</v>
          </cell>
          <cell r="CR14">
            <v>4.9476679758596465</v>
          </cell>
          <cell r="CS14">
            <v>4.7909295946100077</v>
          </cell>
          <cell r="CT14">
            <v>4.9726515769883868</v>
          </cell>
          <cell r="CU14">
            <v>4.8941219187178788</v>
          </cell>
          <cell r="CV14">
            <v>4.8400316423105467</v>
          </cell>
          <cell r="CW14">
            <v>4.9368124807071947</v>
          </cell>
          <cell r="CX14">
            <v>4.7574928586998917</v>
          </cell>
          <cell r="CY14">
            <v>4.9810485095171728</v>
          </cell>
          <cell r="CZ14">
            <v>4.9075985440122043</v>
          </cell>
          <cell r="DA14">
            <v>4.9410627726220193</v>
          </cell>
        </row>
        <row r="15">
          <cell r="A15">
            <v>7630.0802585349338</v>
          </cell>
          <cell r="B15">
            <v>6876.8569329678166</v>
          </cell>
          <cell r="C15">
            <v>7599.7439319555706</v>
          </cell>
          <cell r="D15">
            <v>7367.3863795876678</v>
          </cell>
          <cell r="E15">
            <v>7365.7083272091568</v>
          </cell>
          <cell r="F15">
            <v>7706.2040290939976</v>
          </cell>
          <cell r="G15">
            <v>7582.8434998388011</v>
          </cell>
          <cell r="H15">
            <v>7444.6615678662183</v>
          </cell>
          <cell r="I15">
            <v>8574.1741598591616</v>
          </cell>
          <cell r="J15">
            <v>8994.899967153433</v>
          </cell>
          <cell r="K15">
            <v>8556.5450975951171</v>
          </cell>
          <cell r="L15">
            <v>7716.8342902254562</v>
          </cell>
          <cell r="M15">
            <v>8359.0871328419253</v>
          </cell>
          <cell r="N15">
            <v>8227.7234427465555</v>
          </cell>
          <cell r="O15">
            <v>9493.6488227760583</v>
          </cell>
          <cell r="Z15">
            <v>6278.4660413087458</v>
          </cell>
          <cell r="AA15">
            <v>5658.6708476992317</v>
          </cell>
          <cell r="AB15">
            <v>6253.503578294868</v>
          </cell>
          <cell r="AC15">
            <v>6062.3065066321387</v>
          </cell>
          <cell r="AD15">
            <v>6060.9257092463922</v>
          </cell>
          <cell r="AE15">
            <v>6341.105029654489</v>
          </cell>
          <cell r="AF15">
            <v>6239.5969370102139</v>
          </cell>
          <cell r="AG15">
            <v>6125.8929472727732</v>
          </cell>
          <cell r="AH15">
            <v>7055.3204515412535</v>
          </cell>
          <cell r="AI15">
            <v>7401.5176872576822</v>
          </cell>
          <cell r="AJ15">
            <v>7040.8142517354108</v>
          </cell>
          <cell r="AK15">
            <v>6349.8522159569466</v>
          </cell>
          <cell r="AL15">
            <v>6878.3345550242111</v>
          </cell>
          <cell r="AM15">
            <v>6770.2410043171649</v>
          </cell>
          <cell r="AN15">
            <v>7811.9167455985853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X15">
            <v>3.5313123713983532</v>
          </cell>
          <cell r="BY15">
            <v>3.1187426442536492</v>
          </cell>
          <cell r="BZ15">
            <v>3.5079709586892776</v>
          </cell>
          <cell r="CA15">
            <v>3.3718664426713718</v>
          </cell>
          <cell r="CB15">
            <v>3.3824246132028244</v>
          </cell>
          <cell r="CC15">
            <v>3.5051237156897472</v>
          </cell>
          <cell r="CD15">
            <v>3.458911759550904</v>
          </cell>
          <cell r="CE15">
            <v>3.4689320133003396</v>
          </cell>
          <cell r="CF15">
            <v>3.8756745479825696</v>
          </cell>
          <cell r="CG15">
            <v>4.0844109735103578</v>
          </cell>
          <cell r="CH15">
            <v>3.992119057176795</v>
          </cell>
          <cell r="CI15">
            <v>3.5276504687940586</v>
          </cell>
          <cell r="CJ15">
            <v>3.8439095621960333</v>
          </cell>
          <cell r="CK15">
            <v>3.8056703795425837</v>
          </cell>
          <cell r="CL15">
            <v>4.4160189958303286</v>
          </cell>
          <cell r="CM15">
            <v>4.871072002812352</v>
          </cell>
          <cell r="CN15">
            <v>4.9709801578147843</v>
          </cell>
          <cell r="CO15">
            <v>4.8839875579465755</v>
          </cell>
          <cell r="CP15">
            <v>4.9257760367048382</v>
          </cell>
          <cell r="CQ15">
            <v>4.9092818952792481</v>
          </cell>
          <cell r="CR15">
            <v>4.956427190983014</v>
          </cell>
          <cell r="CS15">
            <v>4.9422440689885212</v>
          </cell>
          <cell r="CT15">
            <v>4.8381658344249132</v>
          </cell>
          <cell r="CU15">
            <v>4.9874273067581356</v>
          </cell>
          <cell r="CV15">
            <v>4.9647625524306518</v>
          </cell>
          <cell r="CW15">
            <v>4.8319956853167563</v>
          </cell>
          <cell r="CX15">
            <v>4.9315700464311023</v>
          </cell>
          <cell r="CY15">
            <v>4.9024962477992693</v>
          </cell>
          <cell r="CZ15">
            <v>4.873939054466752</v>
          </cell>
          <cell r="DA15">
            <v>4.8465624020153717</v>
          </cell>
        </row>
        <row r="16">
          <cell r="A16">
            <v>7642.3265005058965</v>
          </cell>
          <cell r="B16">
            <v>8355.3823352452018</v>
          </cell>
          <cell r="C16">
            <v>7529.2170272044414</v>
          </cell>
          <cell r="D16">
            <v>6495.5426152742448</v>
          </cell>
          <cell r="E16">
            <v>7402.0812444995654</v>
          </cell>
          <cell r="F16">
            <v>7890.0538522663664</v>
          </cell>
          <cell r="G16">
            <v>8234.6334346691056</v>
          </cell>
          <cell r="H16">
            <v>7121.1579358742665</v>
          </cell>
          <cell r="I16">
            <v>7966.1448719262735</v>
          </cell>
          <cell r="J16">
            <v>7378.6349122446718</v>
          </cell>
          <cell r="K16">
            <v>7567.3473295317863</v>
          </cell>
          <cell r="L16">
            <v>10157.039524408241</v>
          </cell>
          <cell r="M16">
            <v>8975.8078533362259</v>
          </cell>
          <cell r="N16">
            <v>9491.0753651725772</v>
          </cell>
          <cell r="O16">
            <v>9463.6632519162249</v>
          </cell>
          <cell r="Z16">
            <v>6288.5429489877079</v>
          </cell>
          <cell r="AA16">
            <v>6875.2860358589096</v>
          </cell>
          <cell r="AB16">
            <v>6195.4700109567966</v>
          </cell>
          <cell r="AC16">
            <v>5344.903637711378</v>
          </cell>
          <cell r="AD16">
            <v>6090.8554240453568</v>
          </cell>
          <cell r="AE16">
            <v>6492.3871698648964</v>
          </cell>
          <cell r="AF16">
            <v>6775.9269405277209</v>
          </cell>
          <cell r="AG16">
            <v>5859.695672947968</v>
          </cell>
          <cell r="AH16">
            <v>6554.9992088993331</v>
          </cell>
          <cell r="AI16">
            <v>6071.5624420756158</v>
          </cell>
          <cell r="AJ16">
            <v>6226.8458025861546</v>
          </cell>
          <cell r="AK16">
            <v>8357.7925229416396</v>
          </cell>
          <cell r="AL16">
            <v>7385.807605030951</v>
          </cell>
          <cell r="AM16">
            <v>7809.7991576277218</v>
          </cell>
          <cell r="AN16">
            <v>7787.2429044339206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X16">
            <v>3.5906347441133324</v>
          </cell>
          <cell r="BY16">
            <v>4.0061461587516503</v>
          </cell>
          <cell r="BZ16">
            <v>3.3945985021962155</v>
          </cell>
          <cell r="CA16">
            <v>3.0130513354745503</v>
          </cell>
          <cell r="CB16">
            <v>3.5232380136598263</v>
          </cell>
          <cell r="CC16">
            <v>3.5908289547381327</v>
          </cell>
          <cell r="CD16">
            <v>3.7708958749047312</v>
          </cell>
          <cell r="CE16">
            <v>3.4128668702627549</v>
          </cell>
          <cell r="CF16">
            <v>3.6261717530099049</v>
          </cell>
          <cell r="CG16">
            <v>3.4489460521792865</v>
          </cell>
          <cell r="CH16">
            <v>3.6089608656873513</v>
          </cell>
          <cell r="CI16">
            <v>4.6797778984993075</v>
          </cell>
          <cell r="CJ16">
            <v>4.1990751750859436</v>
          </cell>
          <cell r="CK16">
            <v>4.4345037758904189</v>
          </cell>
          <cell r="CL16">
            <v>4.3537945305109949</v>
          </cell>
          <cell r="CM16">
            <v>4.7982838744578649</v>
          </cell>
          <cell r="CN16">
            <v>4.7018754063913564</v>
          </cell>
          <cell r="CO16">
            <v>5.0002645172900024</v>
          </cell>
          <cell r="CP16">
            <v>4.860047168051925</v>
          </cell>
          <cell r="CQ16">
            <v>4.7363462444697673</v>
          </cell>
          <cell r="CR16">
            <v>4.9535531581776686</v>
          </cell>
          <cell r="CS16">
            <v>4.9230167086422387</v>
          </cell>
          <cell r="CT16">
            <v>4.7039516506445693</v>
          </cell>
          <cell r="CU16">
            <v>4.952578963553826</v>
          </cell>
          <cell r="CV16">
            <v>4.823043735059712</v>
          </cell>
          <cell r="CW16">
            <v>4.7270813258556919</v>
          </cell>
          <cell r="CX16">
            <v>4.8929804369631045</v>
          </cell>
          <cell r="CY16">
            <v>4.818939524805665</v>
          </cell>
          <cell r="CZ16">
            <v>4.8250517086551694</v>
          </cell>
          <cell r="DA16">
            <v>4.9003029236747695</v>
          </cell>
        </row>
        <row r="17">
          <cell r="A17">
            <v>9663.0060603760539</v>
          </cell>
          <cell r="B17">
            <v>9037.6107475825884</v>
          </cell>
          <cell r="C17">
            <v>7206.8111475043106</v>
          </cell>
          <cell r="D17">
            <v>6710.9935450990788</v>
          </cell>
          <cell r="E17">
            <v>7565.6926480771162</v>
          </cell>
          <cell r="F17">
            <v>6280.0223410220042</v>
          </cell>
          <cell r="G17">
            <v>7079.5503400967118</v>
          </cell>
          <cell r="H17">
            <v>7356.0405159898964</v>
          </cell>
          <cell r="I17">
            <v>8773.9717709368979</v>
          </cell>
          <cell r="J17">
            <v>7933.5675772513769</v>
          </cell>
          <cell r="K17">
            <v>9127.4838454698038</v>
          </cell>
          <cell r="L17">
            <v>7876.0243416036365</v>
          </cell>
          <cell r="M17">
            <v>9110.7798046196076</v>
          </cell>
          <cell r="N17">
            <v>7811.8461314700253</v>
          </cell>
          <cell r="O17">
            <v>8619.2794721195387</v>
          </cell>
          <cell r="Z17">
            <v>7951.2735582522946</v>
          </cell>
          <cell r="AA17">
            <v>7436.6625580108157</v>
          </cell>
          <cell r="AB17">
            <v>5930.176029946404</v>
          </cell>
          <cell r="AC17">
            <v>5522.1889742529556</v>
          </cell>
          <cell r="AD17">
            <v>6225.4842361320279</v>
          </cell>
          <cell r="AE17">
            <v>5167.561240612391</v>
          </cell>
          <cell r="AF17">
            <v>5825.4585655652945</v>
          </cell>
          <cell r="AG17">
            <v>6052.9704817288284</v>
          </cell>
          <cell r="AH17">
            <v>7219.7253429423608</v>
          </cell>
          <cell r="AI17">
            <v>6528.1927492811328</v>
          </cell>
          <cell r="AJ17">
            <v>7510.6152785580107</v>
          </cell>
          <cell r="AK17">
            <v>6480.8428868052779</v>
          </cell>
          <cell r="AL17">
            <v>7496.8702392298474</v>
          </cell>
          <cell r="AM17">
            <v>6428.0333881810502</v>
          </cell>
          <cell r="AN17">
            <v>7092.4356799155084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X17">
            <v>4.3672366204267181</v>
          </cell>
          <cell r="BY17">
            <v>4.2177753633269726</v>
          </cell>
          <cell r="BZ17">
            <v>3.2361206995909004</v>
          </cell>
          <cell r="CA17">
            <v>3.1371665299512785</v>
          </cell>
          <cell r="CB17">
            <v>3.5237406707409371</v>
          </cell>
          <cell r="CC17">
            <v>2.8698035708369667</v>
          </cell>
          <cell r="CD17">
            <v>3.2258620981178527</v>
          </cell>
          <cell r="CE17">
            <v>3.4238575047662394</v>
          </cell>
          <cell r="CF17">
            <v>4.1137033073444877</v>
          </cell>
          <cell r="CG17">
            <v>3.6602506327632867</v>
          </cell>
          <cell r="CH17">
            <v>4.1032446507895681</v>
          </cell>
          <cell r="CI17">
            <v>3.6066553613509353</v>
          </cell>
          <cell r="CJ17">
            <v>4.3117067220815803</v>
          </cell>
          <cell r="CK17">
            <v>3.5987008805817116</v>
          </cell>
          <cell r="CL17">
            <v>3.9366369490216289</v>
          </cell>
          <cell r="CM17">
            <v>4.9881224700783253</v>
          </cell>
          <cell r="CN17">
            <v>4.8306076573697894</v>
          </cell>
          <cell r="CO17">
            <v>5.0205351173537549</v>
          </cell>
          <cell r="CP17">
            <v>4.8225953950879257</v>
          </cell>
          <cell r="CQ17">
            <v>4.8403451867233684</v>
          </cell>
          <cell r="CR17">
            <v>4.9333348710504277</v>
          </cell>
          <cell r="CS17">
            <v>4.947564393070488</v>
          </cell>
          <cell r="CT17">
            <v>4.843507870515781</v>
          </cell>
          <cell r="CU17">
            <v>4.8083364197422869</v>
          </cell>
          <cell r="CV17">
            <v>4.8864029766095731</v>
          </cell>
          <cell r="CW17">
            <v>5.0148187377697218</v>
          </cell>
          <cell r="CX17">
            <v>4.9230470221036313</v>
          </cell>
          <cell r="CY17">
            <v>4.7636288463799001</v>
          </cell>
          <cell r="CZ17">
            <v>4.8937244197221199</v>
          </cell>
          <cell r="DA17">
            <v>4.9360230271513261</v>
          </cell>
        </row>
        <row r="18">
          <cell r="A18">
            <v>8719.7353272553009</v>
          </cell>
          <cell r="B18">
            <v>7009.0933009558048</v>
          </cell>
          <cell r="C18">
            <v>8178.0307755183549</v>
          </cell>
          <cell r="D18">
            <v>8069.0501569431408</v>
          </cell>
          <cell r="E18">
            <v>7166.1320658998629</v>
          </cell>
          <cell r="F18">
            <v>8473.5299903076339</v>
          </cell>
          <cell r="G18">
            <v>7362.8628603893931</v>
          </cell>
          <cell r="H18">
            <v>7303.4111070375911</v>
          </cell>
          <cell r="I18">
            <v>7506.513253200641</v>
          </cell>
          <cell r="J18">
            <v>7427.6219002193602</v>
          </cell>
          <cell r="K18">
            <v>7733.0921092645967</v>
          </cell>
          <cell r="L18">
            <v>8537.631375485591</v>
          </cell>
          <cell r="M18">
            <v>8726.1164416272513</v>
          </cell>
          <cell r="N18">
            <v>8408.4508905676739</v>
          </cell>
          <cell r="O18">
            <v>9688.2566254498397</v>
          </cell>
          <cell r="Z18">
            <v>7175.0964978557922</v>
          </cell>
          <cell r="AA18">
            <v>5767.4824876436332</v>
          </cell>
          <cell r="AB18">
            <v>6729.3510381408178</v>
          </cell>
          <cell r="AC18">
            <v>6639.6755577132135</v>
          </cell>
          <cell r="AD18">
            <v>5896.7029570833147</v>
          </cell>
          <cell r="AE18">
            <v>6972.5046777388516</v>
          </cell>
          <cell r="AF18">
            <v>6058.5842965489865</v>
          </cell>
          <cell r="AG18">
            <v>6009.6639966480752</v>
          </cell>
          <cell r="AH18">
            <v>6176.7880483479557</v>
          </cell>
          <cell r="AI18">
            <v>6111.8717350376446</v>
          </cell>
          <cell r="AJ18">
            <v>6363.230078480583</v>
          </cell>
          <cell r="AK18">
            <v>7025.2509603995732</v>
          </cell>
          <cell r="AL18">
            <v>7180.3472433961369</v>
          </cell>
          <cell r="AM18">
            <v>6918.9538756671145</v>
          </cell>
          <cell r="AN18">
            <v>7972.0511660844386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X18">
            <v>3.9759856226020052</v>
          </cell>
          <cell r="BY18">
            <v>3.1868343013486231</v>
          </cell>
          <cell r="BZ18">
            <v>3.7521757563636586</v>
          </cell>
          <cell r="CA18">
            <v>3.7418570291331172</v>
          </cell>
          <cell r="CB18">
            <v>3.3600321544332163</v>
          </cell>
          <cell r="CC18">
            <v>3.8962640050145088</v>
          </cell>
          <cell r="CD18">
            <v>3.4145010455788256</v>
          </cell>
          <cell r="CE18">
            <v>3.3663628196556896</v>
          </cell>
          <cell r="CF18">
            <v>3.4472799757216017</v>
          </cell>
          <cell r="CG18">
            <v>3.3418693805546695</v>
          </cell>
          <cell r="CH18">
            <v>3.5197868278859157</v>
          </cell>
          <cell r="CI18">
            <v>3.8885133823493625</v>
          </cell>
          <cell r="CJ18">
            <v>3.8069699670399939</v>
          </cell>
          <cell r="CK18">
            <v>3.9621635745343959</v>
          </cell>
          <cell r="CL18">
            <v>4.4775261477923598</v>
          </cell>
          <cell r="CM18">
            <v>4.9441322203267388</v>
          </cell>
          <cell r="CN18">
            <v>4.9583129807747657</v>
          </cell>
          <cell r="CO18">
            <v>4.9135699881379198</v>
          </cell>
          <cell r="CP18">
            <v>4.861460979751711</v>
          </cell>
          <cell r="CQ18">
            <v>4.808094037444322</v>
          </cell>
          <cell r="CR18">
            <v>4.9028383387688699</v>
          </cell>
          <cell r="CS18">
            <v>4.8612845229402302</v>
          </cell>
          <cell r="CT18">
            <v>4.8909858353333968</v>
          </cell>
          <cell r="CU18">
            <v>4.9090027792804607</v>
          </cell>
          <cell r="CV18">
            <v>5.01062494124682</v>
          </cell>
          <cell r="CW18">
            <v>4.9530008255646054</v>
          </cell>
          <cell r="CX18">
            <v>4.9497741199942835</v>
          </cell>
          <cell r="CY18">
            <v>5.1674125088457528</v>
          </cell>
          <cell r="CZ18">
            <v>4.7842643694370732</v>
          </cell>
          <cell r="DA18">
            <v>4.8779695194483716</v>
          </cell>
        </row>
        <row r="19">
          <cell r="A19">
            <v>9278.7946025966539</v>
          </cell>
          <cell r="B19">
            <v>7598.1146407596852</v>
          </cell>
          <cell r="C19">
            <v>7480.6823576984862</v>
          </cell>
          <cell r="D19">
            <v>7270.9824192709784</v>
          </cell>
          <cell r="E19">
            <v>7650.8626316034715</v>
          </cell>
          <cell r="F19">
            <v>6469.8716291834326</v>
          </cell>
          <cell r="G19">
            <v>6951.8884050714896</v>
          </cell>
          <cell r="H19">
            <v>9077.2853814849605</v>
          </cell>
          <cell r="I19">
            <v>9147.0076918399136</v>
          </cell>
          <cell r="J19">
            <v>9737.7877414490576</v>
          </cell>
          <cell r="K19">
            <v>7742.1698825108906</v>
          </cell>
          <cell r="L19">
            <v>9666.2037449860472</v>
          </cell>
          <cell r="M19">
            <v>9237.1454776400496</v>
          </cell>
          <cell r="N19">
            <v>9080.4847041723879</v>
          </cell>
          <cell r="O19">
            <v>9184.7521932503259</v>
          </cell>
          <cell r="Z19">
            <v>7635.1224158509613</v>
          </cell>
          <cell r="AA19">
            <v>6252.1629043965413</v>
          </cell>
          <cell r="AB19">
            <v>6155.5329114776114</v>
          </cell>
          <cell r="AC19">
            <v>5982.9798192858343</v>
          </cell>
          <cell r="AD19">
            <v>6295.5669654337134</v>
          </cell>
          <cell r="AE19">
            <v>5323.7800834423679</v>
          </cell>
          <cell r="AF19">
            <v>5720.4110304588248</v>
          </cell>
          <cell r="AG19">
            <v>7469.309113907625</v>
          </cell>
          <cell r="AH19">
            <v>7526.6806149996983</v>
          </cell>
          <cell r="AI19">
            <v>8012.8081986780817</v>
          </cell>
          <cell r="AJ19">
            <v>6370.6997890375314</v>
          </cell>
          <cell r="AK19">
            <v>7953.9047958742331</v>
          </cell>
          <cell r="AL19">
            <v>7600.851135886669</v>
          </cell>
          <cell r="AM19">
            <v>7471.9416994332787</v>
          </cell>
          <cell r="AN19">
            <v>7557.7389475888394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X19">
            <v>4.2523643569997329</v>
          </cell>
          <cell r="BY19">
            <v>3.4707065613812413</v>
          </cell>
          <cell r="BZ19">
            <v>3.4289785371849657</v>
          </cell>
          <cell r="CA19">
            <v>3.5243638698048336</v>
          </cell>
          <cell r="CB19">
            <v>3.437747339772141</v>
          </cell>
          <cell r="CC19">
            <v>2.9161705119003258</v>
          </cell>
          <cell r="CD19">
            <v>3.2388305159733979</v>
          </cell>
          <cell r="CE19">
            <v>4.1300129124500646</v>
          </cell>
          <cell r="CF19">
            <v>4.1791799315781128</v>
          </cell>
          <cell r="CG19">
            <v>4.3552781638598175</v>
          </cell>
          <cell r="CH19">
            <v>3.5678244877591236</v>
          </cell>
          <cell r="CI19">
            <v>4.3787616595359262</v>
          </cell>
          <cell r="CJ19">
            <v>4.2542466349686459</v>
          </cell>
          <cell r="CK19">
            <v>4.23388598417809</v>
          </cell>
          <cell r="CL19">
            <v>4.2191275824862666</v>
          </cell>
          <cell r="CM19">
            <v>4.9191795078985141</v>
          </cell>
          <cell r="CN19">
            <v>4.9353678087628126</v>
          </cell>
          <cell r="CO19">
            <v>4.9182208483347951</v>
          </cell>
          <cell r="CP19">
            <v>4.6509742290592913</v>
          </cell>
          <cell r="CQ19">
            <v>5.0172764219386652</v>
          </cell>
          <cell r="CR19">
            <v>5.0016618710136482</v>
          </cell>
          <cell r="CS19">
            <v>4.8388944436162493</v>
          </cell>
          <cell r="CT19">
            <v>4.9549144324365866</v>
          </cell>
          <cell r="CU19">
            <v>4.9342318632914948</v>
          </cell>
          <cell r="CV19">
            <v>5.0405274585274666</v>
          </cell>
          <cell r="CW19">
            <v>4.8920489459734711</v>
          </cell>
          <cell r="CX19">
            <v>4.9766399002877124</v>
          </cell>
          <cell r="CY19">
            <v>4.894932399121287</v>
          </cell>
          <cell r="CZ19">
            <v>4.8350553665431901</v>
          </cell>
          <cell r="DA19">
            <v>4.9076814337008781</v>
          </cell>
        </row>
        <row r="20">
          <cell r="A20">
            <v>9096.4997195675787</v>
          </cell>
          <cell r="B20">
            <v>6885.8715695087321</v>
          </cell>
          <cell r="C20">
            <v>7706.339213939159</v>
          </cell>
          <cell r="D20">
            <v>7296.3345284350771</v>
          </cell>
          <cell r="E20">
            <v>9340.5760257513884</v>
          </cell>
          <cell r="F20">
            <v>7803.5121287228212</v>
          </cell>
          <cell r="G20">
            <v>6742.4237912938806</v>
          </cell>
          <cell r="H20">
            <v>6835.5501651022842</v>
          </cell>
          <cell r="I20">
            <v>7957.4610078335081</v>
          </cell>
          <cell r="J20">
            <v>7110.2651825113653</v>
          </cell>
          <cell r="K20">
            <v>8636.2951088717891</v>
          </cell>
          <cell r="L20">
            <v>8445.7649894141286</v>
          </cell>
          <cell r="M20">
            <v>8017.3643318183722</v>
          </cell>
          <cell r="N20">
            <v>8417.558622099501</v>
          </cell>
          <cell r="O20">
            <v>9282.3108234642914</v>
          </cell>
          <cell r="Z20">
            <v>7485.1197692441792</v>
          </cell>
          <cell r="AA20">
            <v>5666.088605767186</v>
          </cell>
          <cell r="AB20">
            <v>6341.2162674699357</v>
          </cell>
          <cell r="AC20">
            <v>6003.8409833980058</v>
          </cell>
          <cell r="AD20">
            <v>7685.9597011897131</v>
          </cell>
          <cell r="AE20">
            <v>6421.1756944919207</v>
          </cell>
          <cell r="AF20">
            <v>5548.0515768361074</v>
          </cell>
          <cell r="AG20">
            <v>5624.6812787127365</v>
          </cell>
          <cell r="AH20">
            <v>6547.8536293030002</v>
          </cell>
          <cell r="AI20">
            <v>5850.7324930379236</v>
          </cell>
          <cell r="AJ20">
            <v>7106.437118157357</v>
          </cell>
          <cell r="AK20">
            <v>6949.6580484321976</v>
          </cell>
          <cell r="AL20">
            <v>6597.1455073248317</v>
          </cell>
          <cell r="AM20">
            <v>6926.4482376133037</v>
          </cell>
          <cell r="AN20">
            <v>7638.0157633077588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X20">
            <v>4.2442366017226201</v>
          </cell>
          <cell r="BY20">
            <v>3.1916009807292003</v>
          </cell>
          <cell r="BZ20">
            <v>3.4373773800138605</v>
          </cell>
          <cell r="CA20">
            <v>3.3367591545055517</v>
          </cell>
          <cell r="CB20">
            <v>4.3145454163009971</v>
          </cell>
          <cell r="CC20">
            <v>3.6138240377425048</v>
          </cell>
          <cell r="CD20">
            <v>3.1246795712147697</v>
          </cell>
          <cell r="CE20">
            <v>3.070381180947749</v>
          </cell>
          <cell r="CF20">
            <v>3.6162436205891031</v>
          </cell>
          <cell r="CG20">
            <v>3.3585137614600264</v>
          </cell>
          <cell r="CH20">
            <v>3.9634811782165529</v>
          </cell>
          <cell r="CI20">
            <v>3.895560827542774</v>
          </cell>
          <cell r="CJ20">
            <v>3.6475225508221829</v>
          </cell>
          <cell r="CK20">
            <v>4.0119881483966475</v>
          </cell>
          <cell r="CL20">
            <v>4.355418033541782</v>
          </cell>
          <cell r="CM20">
            <v>4.8317705571976708</v>
          </cell>
          <cell r="CN20">
            <v>4.8638694249344034</v>
          </cell>
          <cell r="CO20">
            <v>5.054200727088114</v>
          </cell>
          <cell r="CP20">
            <v>4.9295974461804724</v>
          </cell>
          <cell r="CQ20">
            <v>4.8805660404727309</v>
          </cell>
          <cell r="CR20">
            <v>4.8680461452904016</v>
          </cell>
          <cell r="CS20">
            <v>4.8645440148254924</v>
          </cell>
          <cell r="CT20">
            <v>5.0189487190468922</v>
          </cell>
          <cell r="CU20">
            <v>4.9607622975541235</v>
          </cell>
          <cell r="CV20">
            <v>4.7727671312403652</v>
          </cell>
          <cell r="CW20">
            <v>4.9122702642525136</v>
          </cell>
          <cell r="CX20">
            <v>4.8876554313260758</v>
          </cell>
          <cell r="CY20">
            <v>4.9552459240781461</v>
          </cell>
          <cell r="CZ20">
            <v>4.7299667426965994</v>
          </cell>
          <cell r="DA20">
            <v>4.8046066814367183</v>
          </cell>
        </row>
        <row r="21">
          <cell r="A21">
            <v>9171.775290202384</v>
          </cell>
          <cell r="B21">
            <v>7701.9478661875619</v>
          </cell>
          <cell r="C21">
            <v>7528.3677626321996</v>
          </cell>
          <cell r="D21">
            <v>7659.1111626546563</v>
          </cell>
          <cell r="E21">
            <v>9058.7550059416626</v>
          </cell>
          <cell r="F21">
            <v>8120.3451229083221</v>
          </cell>
          <cell r="G21">
            <v>9698.3531320154889</v>
          </cell>
          <cell r="H21">
            <v>9011.8959407818547</v>
          </cell>
          <cell r="I21">
            <v>7713.9146521578077</v>
          </cell>
          <cell r="J21">
            <v>7085.7791664609995</v>
          </cell>
          <cell r="K21">
            <v>8263.0083078712614</v>
          </cell>
          <cell r="L21">
            <v>8216.3989357316204</v>
          </cell>
          <cell r="M21">
            <v>8833.4856588383027</v>
          </cell>
          <cell r="N21">
            <v>8232.6284713761124</v>
          </cell>
          <cell r="O21">
            <v>8642.3265425608024</v>
          </cell>
          <cell r="Z21">
            <v>7547.0608102236756</v>
          </cell>
          <cell r="AA21">
            <v>6337.6028156057655</v>
          </cell>
          <cell r="AB21">
            <v>6194.7711875373525</v>
          </cell>
          <cell r="AC21">
            <v>6302.3543281272596</v>
          </cell>
          <cell r="AD21">
            <v>7454.0612620319971</v>
          </cell>
          <cell r="AE21">
            <v>6681.8839868502773</v>
          </cell>
          <cell r="AF21">
            <v>7980.3591486298883</v>
          </cell>
          <cell r="AG21">
            <v>7415.5029455576405</v>
          </cell>
          <cell r="AH21">
            <v>6347.4497709184243</v>
          </cell>
          <cell r="AI21">
            <v>5830.5839998307647</v>
          </cell>
          <cell r="AJ21">
            <v>6799.2754076197816</v>
          </cell>
          <cell r="AK21">
            <v>6760.9225528305897</v>
          </cell>
          <cell r="AL21">
            <v>7268.6967707012309</v>
          </cell>
          <cell r="AM21">
            <v>6774.277142160915</v>
          </cell>
          <cell r="AN21">
            <v>7111.4001264500303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X21">
            <v>4.2711638720764498</v>
          </cell>
          <cell r="BY21">
            <v>3.59437981227016</v>
          </cell>
          <cell r="BZ21">
            <v>3.5595273288803502</v>
          </cell>
          <cell r="CA21">
            <v>3.4867017542935987</v>
          </cell>
          <cell r="CB21">
            <v>4.0876000259991629</v>
          </cell>
          <cell r="CC21">
            <v>3.745846361389161</v>
          </cell>
          <cell r="CD21">
            <v>4.4379013092999502</v>
          </cell>
          <cell r="CE21">
            <v>4.2692039180093149</v>
          </cell>
          <cell r="CF21">
            <v>3.6145045513906719</v>
          </cell>
          <cell r="CG21">
            <v>3.3045592354211357</v>
          </cell>
          <cell r="CH21">
            <v>3.8080867756247199</v>
          </cell>
          <cell r="CI21">
            <v>3.8627730554287449</v>
          </cell>
          <cell r="CJ21">
            <v>4.0639195668422401</v>
          </cell>
          <cell r="CK21">
            <v>3.7969082201138722</v>
          </cell>
          <cell r="CL21">
            <v>4.0299228530889115</v>
          </cell>
          <cell r="CM21">
            <v>4.8410408852019726</v>
          </cell>
          <cell r="CN21">
            <v>4.8306790857071</v>
          </cell>
          <cell r="CO21">
            <v>4.7680420146135685</v>
          </cell>
          <cell r="CP21">
            <v>4.9521655144112673</v>
          </cell>
          <cell r="CQ21">
            <v>4.9961066443654323</v>
          </cell>
          <cell r="CR21">
            <v>4.8871549189843524</v>
          </cell>
          <cell r="CS21">
            <v>4.9266525196631852</v>
          </cell>
          <cell r="CT21">
            <v>4.7588372015873777</v>
          </cell>
          <cell r="CU21">
            <v>4.811246769157095</v>
          </cell>
          <cell r="CV21">
            <v>4.8339889229513551</v>
          </cell>
          <cell r="CW21">
            <v>4.8917351151069992</v>
          </cell>
          <cell r="CX21">
            <v>4.7952792518252521</v>
          </cell>
          <cell r="CY21">
            <v>4.9002539052273626</v>
          </cell>
          <cell r="CZ21">
            <v>4.8880990340672419</v>
          </cell>
          <cell r="DA21">
            <v>4.8346553340934291</v>
          </cell>
        </row>
        <row r="22">
          <cell r="A22">
            <v>10141.733812329656</v>
          </cell>
          <cell r="B22">
            <v>8532.3064650000106</v>
          </cell>
          <cell r="C22">
            <v>8404.2343838339802</v>
          </cell>
          <cell r="D22">
            <v>7731.7549392514429</v>
          </cell>
          <cell r="E22">
            <v>7620.5255511202449</v>
          </cell>
          <cell r="F22">
            <v>7167.5622685344133</v>
          </cell>
          <cell r="G22">
            <v>8048.9159433046971</v>
          </cell>
          <cell r="H22">
            <v>9368.8220625987287</v>
          </cell>
          <cell r="I22">
            <v>8212.2965878293489</v>
          </cell>
          <cell r="J22">
            <v>7734.8625920393361</v>
          </cell>
          <cell r="K22">
            <v>8287.266985025135</v>
          </cell>
          <cell r="L22">
            <v>9156.7493661893022</v>
          </cell>
          <cell r="M22">
            <v>9649.2028635179704</v>
          </cell>
          <cell r="N22">
            <v>9609.2898418393652</v>
          </cell>
          <cell r="O22">
            <v>8710.459572439886</v>
          </cell>
          <cell r="Z22">
            <v>8345.1981084312574</v>
          </cell>
          <cell r="AA22">
            <v>7020.8693197714374</v>
          </cell>
          <cell r="AB22">
            <v>6915.4842929833894</v>
          </cell>
          <cell r="AC22">
            <v>6362.1297785840452</v>
          </cell>
          <cell r="AD22">
            <v>6270.6038820646581</v>
          </cell>
          <cell r="AE22">
            <v>5897.8798095368893</v>
          </cell>
          <cell r="AF22">
            <v>6623.1079762050076</v>
          </cell>
          <cell r="AG22">
            <v>7709.2021543669543</v>
          </cell>
          <cell r="AH22">
            <v>6757.5469065567213</v>
          </cell>
          <cell r="AI22">
            <v>6364.6869328780822</v>
          </cell>
          <cell r="AJ22">
            <v>6819.2368333921095</v>
          </cell>
          <cell r="AK22">
            <v>7534.6966213214828</v>
          </cell>
          <cell r="AL22">
            <v>7939.9154991233581</v>
          </cell>
          <cell r="AM22">
            <v>7907.0727841421058</v>
          </cell>
          <cell r="AN22">
            <v>7167.4638767505367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X22">
            <v>4.659308618881326</v>
          </cell>
          <cell r="BY22">
            <v>3.9359163025506927</v>
          </cell>
          <cell r="BZ22">
            <v>3.8155061601788987</v>
          </cell>
          <cell r="CA22">
            <v>3.5572559049052566</v>
          </cell>
          <cell r="CB22">
            <v>3.5392027823454977</v>
          </cell>
          <cell r="CC22">
            <v>3.3373872188795985</v>
          </cell>
          <cell r="CD22">
            <v>3.7101107636560431</v>
          </cell>
          <cell r="CE22">
            <v>4.363568656219643</v>
          </cell>
          <cell r="CF22">
            <v>3.76133810991815</v>
          </cell>
          <cell r="CG22">
            <v>3.5569537219624396</v>
          </cell>
          <cell r="CH22">
            <v>3.7293520771298332</v>
          </cell>
          <cell r="CI22">
            <v>4.2872511516376077</v>
          </cell>
          <cell r="CJ22">
            <v>4.4341626421159583</v>
          </cell>
          <cell r="CK22">
            <v>4.4305588841242169</v>
          </cell>
          <cell r="CL22">
            <v>3.9831456939936749</v>
          </cell>
          <cell r="CM22">
            <v>4.907070626058875</v>
          </cell>
          <cell r="CN22">
            <v>4.8871106323747755</v>
          </cell>
          <cell r="CO22">
            <v>4.9656668117278526</v>
          </cell>
          <cell r="CP22">
            <v>4.899982742323993</v>
          </cell>
          <cell r="CQ22">
            <v>4.8541261181439008</v>
          </cell>
          <cell r="CR22">
            <v>4.841684156168621</v>
          </cell>
          <cell r="CS22">
            <v>4.8908246843795542</v>
          </cell>
          <cell r="CT22">
            <v>4.8403275980729825</v>
          </cell>
          <cell r="CU22">
            <v>4.9221385050263846</v>
          </cell>
          <cell r="CV22">
            <v>4.9023686584881174</v>
          </cell>
          <cell r="CW22">
            <v>5.0096746708369357</v>
          </cell>
          <cell r="CX22">
            <v>4.8149743767849067</v>
          </cell>
          <cell r="CY22">
            <v>4.9058176039078862</v>
          </cell>
          <cell r="CZ22">
            <v>4.8894989715322987</v>
          </cell>
          <cell r="DA22">
            <v>4.929994743394464</v>
          </cell>
        </row>
        <row r="23">
          <cell r="A23">
            <v>7494.6072097477445</v>
          </cell>
          <cell r="B23">
            <v>7182.2857629780565</v>
          </cell>
          <cell r="C23">
            <v>7156.5665955353961</v>
          </cell>
          <cell r="D23">
            <v>6784.5151263489288</v>
          </cell>
          <cell r="E23">
            <v>7971.5779092972525</v>
          </cell>
          <cell r="F23">
            <v>6595.7564708455629</v>
          </cell>
          <cell r="G23">
            <v>7820.5750678817158</v>
          </cell>
          <cell r="H23">
            <v>8666.7797677989711</v>
          </cell>
          <cell r="I23">
            <v>8758.4991155582848</v>
          </cell>
          <cell r="J23">
            <v>8113.4600752506694</v>
          </cell>
          <cell r="K23">
            <v>9439.743798202313</v>
          </cell>
          <cell r="L23">
            <v>9395.0334262826418</v>
          </cell>
          <cell r="M23">
            <v>8093.0973653605579</v>
          </cell>
          <cell r="N23">
            <v>8656.3629067571947</v>
          </cell>
          <cell r="O23">
            <v>9560.3216431888159</v>
          </cell>
          <cell r="Z23">
            <v>6166.9910754495722</v>
          </cell>
          <cell r="AA23">
            <v>5909.9951421076576</v>
          </cell>
          <cell r="AB23">
            <v>5888.8319414691259</v>
          </cell>
          <cell r="AC23">
            <v>5582.6867325385465</v>
          </cell>
          <cell r="AD23">
            <v>6559.4698225074544</v>
          </cell>
          <cell r="AE23">
            <v>5427.3653245814903</v>
          </cell>
          <cell r="AF23">
            <v>6435.2160558569549</v>
          </cell>
          <cell r="AG23">
            <v>7131.5216375031541</v>
          </cell>
          <cell r="AH23">
            <v>7206.9935579451021</v>
          </cell>
          <cell r="AI23">
            <v>6676.2185762062645</v>
          </cell>
          <cell r="AJ23">
            <v>7767.560611092189</v>
          </cell>
          <cell r="AK23">
            <v>7730.7703621982873</v>
          </cell>
          <cell r="AL23">
            <v>6659.462974925259</v>
          </cell>
          <cell r="AM23">
            <v>7122.950048988776</v>
          </cell>
          <cell r="AN23">
            <v>7866.7789521096529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X23">
            <v>3.569166599234618</v>
          </cell>
          <cell r="BY23">
            <v>3.2526179233884243</v>
          </cell>
          <cell r="BZ23">
            <v>3.3133210344750492</v>
          </cell>
          <cell r="CA23">
            <v>3.1426336979762435</v>
          </cell>
          <cell r="CB23">
            <v>3.6037900056894365</v>
          </cell>
          <cell r="CC23">
            <v>3.0755476640730577</v>
          </cell>
          <cell r="CD23">
            <v>3.6398443430247549</v>
          </cell>
          <cell r="CE23">
            <v>3.9934446341072003</v>
          </cell>
          <cell r="CF23">
            <v>3.9895676606185666</v>
          </cell>
          <cell r="CG23">
            <v>3.7738491670174725</v>
          </cell>
          <cell r="CH23">
            <v>4.4154845641569693</v>
          </cell>
          <cell r="CI23">
            <v>4.3356166488734855</v>
          </cell>
          <cell r="CJ23">
            <v>3.7143154569076358</v>
          </cell>
          <cell r="CK23">
            <v>4.0106561120964406</v>
          </cell>
          <cell r="CL23">
            <v>4.2757364421355479</v>
          </cell>
          <cell r="CM23">
            <v>4.7338406573005054</v>
          </cell>
          <cell r="CN23">
            <v>4.9780724001409604</v>
          </cell>
          <cell r="CO23">
            <v>4.8693700287836679</v>
          </cell>
          <cell r="CP23">
            <v>4.8669471576629313</v>
          </cell>
          <cell r="CQ23">
            <v>4.986736233320709</v>
          </cell>
          <cell r="CR23">
            <v>4.8347467391407903</v>
          </cell>
          <cell r="CS23">
            <v>4.843813981755245</v>
          </cell>
          <cell r="CT23">
            <v>4.8926220933027285</v>
          </cell>
          <cell r="CU23">
            <v>4.9492049038028263</v>
          </cell>
          <cell r="CV23">
            <v>4.8467781801361793</v>
          </cell>
          <cell r="CW23">
            <v>4.8196268532665867</v>
          </cell>
          <cell r="CX23">
            <v>4.8851627088961385</v>
          </cell>
          <cell r="CY23">
            <v>4.9121040613177041</v>
          </cell>
          <cell r="CZ23">
            <v>4.8657703616639276</v>
          </cell>
          <cell r="DA23">
            <v>5.0407267469720489</v>
          </cell>
        </row>
        <row r="24">
          <cell r="A24">
            <v>8489.0101718394562</v>
          </cell>
          <cell r="B24">
            <v>8274.1426549246335</v>
          </cell>
          <cell r="C24">
            <v>8126.4668076229282</v>
          </cell>
          <cell r="D24">
            <v>7184.7655790832023</v>
          </cell>
          <cell r="E24">
            <v>7590.3182511215618</v>
          </cell>
          <cell r="F24">
            <v>7302.1411104997105</v>
          </cell>
          <cell r="G24">
            <v>6854.4731772302439</v>
          </cell>
          <cell r="H24">
            <v>7686.3773031231576</v>
          </cell>
          <cell r="I24">
            <v>9283.3838115778726</v>
          </cell>
          <cell r="J24">
            <v>7834.73796088585</v>
          </cell>
          <cell r="K24">
            <v>8392.142028209857</v>
          </cell>
          <cell r="L24">
            <v>8402.3303207694371</v>
          </cell>
          <cell r="M24">
            <v>8194.5907225665469</v>
          </cell>
          <cell r="N24">
            <v>8846.7975511115837</v>
          </cell>
          <cell r="O24">
            <v>8550.1248879118975</v>
          </cell>
          <cell r="Z24">
            <v>6985.2426556850378</v>
          </cell>
          <cell r="AA24">
            <v>6808.4373846236977</v>
          </cell>
          <cell r="AB24">
            <v>6686.9212588440087</v>
          </cell>
          <cell r="AC24">
            <v>5912.0356765027491</v>
          </cell>
          <cell r="AD24">
            <v>6245.7475894943145</v>
          </cell>
          <cell r="AE24">
            <v>6008.6189709254768</v>
          </cell>
          <cell r="AF24">
            <v>5640.2522144066006</v>
          </cell>
          <cell r="AG24">
            <v>6324.7904665699125</v>
          </cell>
          <cell r="AH24">
            <v>7638.8986792412206</v>
          </cell>
          <cell r="AI24">
            <v>6446.870093528928</v>
          </cell>
          <cell r="AJ24">
            <v>6905.5340117841106</v>
          </cell>
          <cell r="AK24">
            <v>6913.9175210902786</v>
          </cell>
          <cell r="AL24">
            <v>6742.9775088547576</v>
          </cell>
          <cell r="AM24">
            <v>7279.6505563432456</v>
          </cell>
          <cell r="AN24">
            <v>7035.5313363389332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X24">
            <v>3.82085963684011</v>
          </cell>
          <cell r="BY24">
            <v>3.7480945953134408</v>
          </cell>
          <cell r="BZ24">
            <v>3.7561542418617946</v>
          </cell>
          <cell r="CA24">
            <v>3.4375197535750419</v>
          </cell>
          <cell r="CB24">
            <v>3.4928102185548524</v>
          </cell>
          <cell r="CC24">
            <v>3.4350108858569643</v>
          </cell>
          <cell r="CD24">
            <v>3.1440361844297358</v>
          </cell>
          <cell r="CE24">
            <v>3.6752441498247914</v>
          </cell>
          <cell r="CF24">
            <v>4.2205643404089299</v>
          </cell>
          <cell r="CG24">
            <v>3.6268129570510683</v>
          </cell>
          <cell r="CH24">
            <v>3.9114460624883498</v>
          </cell>
          <cell r="CI24">
            <v>3.8513480270798346</v>
          </cell>
          <cell r="CJ24">
            <v>3.7710247213727359</v>
          </cell>
          <cell r="CK24">
            <v>4.0594142818839742</v>
          </cell>
          <cell r="CL24">
            <v>3.9238799228442791</v>
          </cell>
          <cell r="CM24">
            <v>5.0087291684163748</v>
          </cell>
          <cell r="CN24">
            <v>4.9767295446283066</v>
          </cell>
          <cell r="CO24">
            <v>4.8774174425090253</v>
          </cell>
          <cell r="CP24">
            <v>4.7119316190024501</v>
          </cell>
          <cell r="CQ24">
            <v>4.8991030605067341</v>
          </cell>
          <cell r="CR24">
            <v>4.792406874498317</v>
          </cell>
          <cell r="CS24">
            <v>4.9149389149595972</v>
          </cell>
          <cell r="CT24">
            <v>4.7148413418797581</v>
          </cell>
          <cell r="CU24">
            <v>4.9586945830424112</v>
          </cell>
          <cell r="CV24">
            <v>4.8700216966390171</v>
          </cell>
          <cell r="CW24">
            <v>4.8368994389573787</v>
          </cell>
          <cell r="CX24">
            <v>4.9183401891029179</v>
          </cell>
          <cell r="CY24">
            <v>4.8989100703744022</v>
          </cell>
          <cell r="CZ24">
            <v>4.9130851681180001</v>
          </cell>
          <cell r="DA24">
            <v>4.9123389853287716</v>
          </cell>
        </row>
        <row r="25">
          <cell r="A25">
            <v>8606.0342103550083</v>
          </cell>
          <cell r="B25">
            <v>6918.6716482111442</v>
          </cell>
          <cell r="C25">
            <v>7294.5947180044104</v>
          </cell>
          <cell r="D25">
            <v>7238.6724690906267</v>
          </cell>
          <cell r="E25">
            <v>6848.8409645732881</v>
          </cell>
          <cell r="F25">
            <v>8061.495983457904</v>
          </cell>
          <cell r="G25">
            <v>7595.1977377982757</v>
          </cell>
          <cell r="H25">
            <v>7949.6185224965939</v>
          </cell>
          <cell r="I25">
            <v>7925.9886370384429</v>
          </cell>
          <cell r="J25">
            <v>8598.3843913781875</v>
          </cell>
          <cell r="K25">
            <v>8047.1300799321525</v>
          </cell>
          <cell r="L25">
            <v>8190.1656499143583</v>
          </cell>
          <cell r="M25">
            <v>9743.9110233289684</v>
          </cell>
          <cell r="N25">
            <v>8319.6713472791816</v>
          </cell>
          <cell r="O25">
            <v>8944.0982463431665</v>
          </cell>
          <cell r="Z25">
            <v>7081.5367216635505</v>
          </cell>
          <cell r="AA25">
            <v>5693.0783848137416</v>
          </cell>
          <cell r="AB25">
            <v>6002.4093679579146</v>
          </cell>
          <cell r="AC25">
            <v>5956.3933459945729</v>
          </cell>
          <cell r="AD25">
            <v>5635.6177079917352</v>
          </cell>
          <cell r="AE25">
            <v>6633.459552102503</v>
          </cell>
          <cell r="AF25">
            <v>6249.7627099597239</v>
          </cell>
          <cell r="AG25">
            <v>6541.400384225768</v>
          </cell>
          <cell r="AH25">
            <v>6521.9563641916329</v>
          </cell>
          <cell r="AI25">
            <v>7075.2420134769091</v>
          </cell>
          <cell r="AJ25">
            <v>6621.6384657727422</v>
          </cell>
          <cell r="AK25">
            <v>6739.336306215243</v>
          </cell>
          <cell r="AL25">
            <v>8017.8467849106937</v>
          </cell>
          <cell r="AM25">
            <v>6845.9009943325837</v>
          </cell>
          <cell r="AN25">
            <v>7359.7151284195206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X25">
            <v>3.9444127852191055</v>
          </cell>
          <cell r="BY25">
            <v>3.1491084877455244</v>
          </cell>
          <cell r="BZ25">
            <v>3.3083347467944635</v>
          </cell>
          <cell r="CA25">
            <v>3.2758868065897135</v>
          </cell>
          <cell r="CB25">
            <v>3.2073355369779173</v>
          </cell>
          <cell r="CC25">
            <v>3.7010845020037961</v>
          </cell>
          <cell r="CD25">
            <v>3.3659895465446419</v>
          </cell>
          <cell r="CE25">
            <v>3.7344307690375831</v>
          </cell>
          <cell r="CF25">
            <v>3.61691865705088</v>
          </cell>
          <cell r="CG25">
            <v>3.9269850047184938</v>
          </cell>
          <cell r="CH25">
            <v>3.6730968375706516</v>
          </cell>
          <cell r="CI25">
            <v>3.7843619175240106</v>
          </cell>
          <cell r="CJ25">
            <v>4.284979101290574</v>
          </cell>
          <cell r="CK25">
            <v>3.8172678525419701</v>
          </cell>
          <cell r="CL25">
            <v>4.0895010332740691</v>
          </cell>
          <cell r="CM25">
            <v>4.9187221334983526</v>
          </cell>
          <cell r="CN25">
            <v>4.9529811651720319</v>
          </cell>
          <cell r="CO25">
            <v>4.9707657873561342</v>
          </cell>
          <cell r="CP25">
            <v>4.9815170190283791</v>
          </cell>
          <cell r="CQ25">
            <v>4.8139798087960868</v>
          </cell>
          <cell r="CR25">
            <v>4.9104152517303321</v>
          </cell>
          <cell r="CS25">
            <v>5.0869550617323638</v>
          </cell>
          <cell r="CT25">
            <v>4.7990298914842233</v>
          </cell>
          <cell r="CU25">
            <v>4.9402199205370909</v>
          </cell>
          <cell r="CV25">
            <v>4.9361595909243468</v>
          </cell>
          <cell r="CW25">
            <v>4.939013603760861</v>
          </cell>
          <cell r="CX25">
            <v>4.8790087967066293</v>
          </cell>
          <cell r="CY25">
            <v>5.1264435604101815</v>
          </cell>
          <cell r="CZ25">
            <v>4.9134338641360893</v>
          </cell>
          <cell r="DA25">
            <v>4.9305778204969117</v>
          </cell>
        </row>
        <row r="26">
          <cell r="A26">
            <v>10829.597291510152</v>
          </cell>
          <cell r="B26">
            <v>8071.600857843322</v>
          </cell>
          <cell r="C26">
            <v>7327.9894498912954</v>
          </cell>
          <cell r="D26">
            <v>7302.9897667356481</v>
          </cell>
          <cell r="E26">
            <v>7617.5008660686262</v>
          </cell>
          <cell r="F26">
            <v>7631.2357615217261</v>
          </cell>
          <cell r="G26">
            <v>9265.9256434649415</v>
          </cell>
          <cell r="H26">
            <v>7394.8505236518477</v>
          </cell>
          <cell r="I26">
            <v>8186.9148050899557</v>
          </cell>
          <cell r="J26">
            <v>8141.6621250940761</v>
          </cell>
          <cell r="K26">
            <v>8782.544753776785</v>
          </cell>
          <cell r="L26">
            <v>8306.2106935185911</v>
          </cell>
          <cell r="M26">
            <v>7066.6700354842606</v>
          </cell>
          <cell r="N26">
            <v>7794.3169554520273</v>
          </cell>
          <cell r="O26">
            <v>9623.5794904052091</v>
          </cell>
          <cell r="Z26">
            <v>8911.2114855854961</v>
          </cell>
          <cell r="AA26">
            <v>6641.774420168219</v>
          </cell>
          <cell r="AB26">
            <v>6029.8884616248379</v>
          </cell>
          <cell r="AC26">
            <v>6009.3172937710478</v>
          </cell>
          <cell r="AD26">
            <v>6268.1149983650412</v>
          </cell>
          <cell r="AE26">
            <v>6279.4168551950197</v>
          </cell>
          <cell r="AF26">
            <v>7624.5331009082938</v>
          </cell>
          <cell r="AG26">
            <v>6084.9055737478056</v>
          </cell>
          <cell r="AH26">
            <v>6736.6613253311643</v>
          </cell>
          <cell r="AI26">
            <v>6699.4248343631252</v>
          </cell>
          <cell r="AJ26">
            <v>7226.7796831077558</v>
          </cell>
          <cell r="AK26">
            <v>6834.8247992381548</v>
          </cell>
          <cell r="AL26">
            <v>5814.859914912764</v>
          </cell>
          <cell r="AM26">
            <v>6413.6093804862394</v>
          </cell>
          <cell r="AN26">
            <v>7918.8311235334268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X26">
            <v>5.1611035414687843</v>
          </cell>
          <cell r="BY26">
            <v>3.7390725429608018</v>
          </cell>
          <cell r="BZ26">
            <v>3.3724477988672752</v>
          </cell>
          <cell r="CA26">
            <v>3.2844644240341592</v>
          </cell>
          <cell r="CB26">
            <v>3.5693978096273979</v>
          </cell>
          <cell r="CC26">
            <v>3.6293155125030552</v>
          </cell>
          <cell r="CD26">
            <v>4.3081374156950893</v>
          </cell>
          <cell r="CE26">
            <v>3.4033363017451062</v>
          </cell>
          <cell r="CF26">
            <v>3.6864056175048532</v>
          </cell>
          <cell r="CG26">
            <v>3.6070073522125341</v>
          </cell>
          <cell r="CH26">
            <v>4.1937527047545204</v>
          </cell>
          <cell r="CI26">
            <v>3.8412208943234649</v>
          </cell>
          <cell r="CJ26">
            <v>3.2417076440536472</v>
          </cell>
          <cell r="CK26">
            <v>3.4764053418596306</v>
          </cell>
          <cell r="CL26">
            <v>4.4356951969821194</v>
          </cell>
          <cell r="CM26">
            <v>4.7304375598231063</v>
          </cell>
          <cell r="CN26">
            <v>4.8666192051537784</v>
          </cell>
          <cell r="CO26">
            <v>4.8985909777950454</v>
          </cell>
          <cell r="CP26">
            <v>5.0126537758053002</v>
          </cell>
          <cell r="CQ26">
            <v>4.8111526704647369</v>
          </cell>
          <cell r="CR26">
            <v>4.7402552177641146</v>
          </cell>
          <cell r="CS26">
            <v>4.8487617194402031</v>
          </cell>
          <cell r="CT26">
            <v>4.8984210482235504</v>
          </cell>
          <cell r="CU26">
            <v>5.0066672758768966</v>
          </cell>
          <cell r="CV26">
            <v>5.0885919531152473</v>
          </cell>
          <cell r="CW26">
            <v>4.7211645001454592</v>
          </cell>
          <cell r="CX26">
            <v>4.8748947041409512</v>
          </cell>
          <cell r="CY26">
            <v>4.9144231386128885</v>
          </cell>
          <cell r="CZ26">
            <v>5.0545120092002396</v>
          </cell>
          <cell r="DA26">
            <v>4.8910997650309191</v>
          </cell>
        </row>
        <row r="27">
          <cell r="A27">
            <v>8506.7770673022605</v>
          </cell>
          <cell r="B27">
            <v>7004.9676877875072</v>
          </cell>
          <cell r="C27">
            <v>7123.1291796052483</v>
          </cell>
          <cell r="D27">
            <v>7712.4313739822146</v>
          </cell>
          <cell r="E27">
            <v>6118.9767817336069</v>
          </cell>
          <cell r="F27">
            <v>7569.3729670888661</v>
          </cell>
          <cell r="G27">
            <v>7462.1557336182013</v>
          </cell>
          <cell r="H27">
            <v>7706.9975797187944</v>
          </cell>
          <cell r="I27">
            <v>8005.6288077018116</v>
          </cell>
          <cell r="J27">
            <v>7655.0533295338664</v>
          </cell>
          <cell r="K27">
            <v>8953.4008313014274</v>
          </cell>
          <cell r="L27">
            <v>7571.8489039091482</v>
          </cell>
          <cell r="M27">
            <v>9375.6288062639578</v>
          </cell>
          <cell r="N27">
            <v>8622.8271176522812</v>
          </cell>
          <cell r="O27">
            <v>10920.66000583057</v>
          </cell>
          <cell r="Z27">
            <v>6999.8622725230034</v>
          </cell>
          <cell r="AA27">
            <v>5764.0876973794348</v>
          </cell>
          <cell r="AB27">
            <v>5861.317724932318</v>
          </cell>
          <cell r="AC27">
            <v>6346.229244876793</v>
          </cell>
          <cell r="AD27">
            <v>5035.0437518265117</v>
          </cell>
          <cell r="AE27">
            <v>6228.5126129188384</v>
          </cell>
          <cell r="AF27">
            <v>6140.288146520119</v>
          </cell>
          <cell r="AG27">
            <v>6341.7580084543215</v>
          </cell>
          <cell r="AH27">
            <v>6587.4888474803474</v>
          </cell>
          <cell r="AI27">
            <v>6299.0153111592972</v>
          </cell>
          <cell r="AJ27">
            <v>7367.3698268994594</v>
          </cell>
          <cell r="AK27">
            <v>6230.5499552166702</v>
          </cell>
          <cell r="AL27">
            <v>7714.8031320114842</v>
          </cell>
          <cell r="AM27">
            <v>7095.3548853824477</v>
          </cell>
          <cell r="AN27">
            <v>8986.1430905120123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X27">
            <v>3.9698290173084785</v>
          </cell>
          <cell r="BY27">
            <v>3.328902095988846</v>
          </cell>
          <cell r="BZ27">
            <v>3.3052912228885627</v>
          </cell>
          <cell r="CA27">
            <v>3.5962843845967125</v>
          </cell>
          <cell r="CB27">
            <v>2.8195548958269669</v>
          </cell>
          <cell r="CC27">
            <v>3.4571420438021963</v>
          </cell>
          <cell r="CD27">
            <v>3.4093108750648038</v>
          </cell>
          <cell r="CE27">
            <v>3.5189198424794053</v>
          </cell>
          <cell r="CF27">
            <v>3.6089939631231451</v>
          </cell>
          <cell r="CG27">
            <v>3.4686994010220986</v>
          </cell>
          <cell r="CH27">
            <v>3.9645585842972566</v>
          </cell>
          <cell r="CI27">
            <v>3.4916512701129938</v>
          </cell>
          <cell r="CJ27">
            <v>4.3119466064382417</v>
          </cell>
          <cell r="CK27">
            <v>3.9548837410505082</v>
          </cell>
          <cell r="CL27">
            <v>4.9982836061801263</v>
          </cell>
          <cell r="CM27">
            <v>4.8308641940528165</v>
          </cell>
          <cell r="CN27">
            <v>4.7439127476110956</v>
          </cell>
          <cell r="CO27">
            <v>4.8583932981881679</v>
          </cell>
          <cell r="CP27">
            <v>4.8346925822909812</v>
          </cell>
          <cell r="CQ27">
            <v>4.8924886819474809</v>
          </cell>
          <cell r="CR27">
            <v>4.9359898729582588</v>
          </cell>
          <cell r="CS27">
            <v>4.9343424132363083</v>
          </cell>
          <cell r="CT27">
            <v>4.9375036241164416</v>
          </cell>
          <cell r="CU27">
            <v>5.0008159711668831</v>
          </cell>
          <cell r="CV27">
            <v>4.9752296753854779</v>
          </cell>
          <cell r="CW27">
            <v>5.0912540296829905</v>
          </cell>
          <cell r="CX27">
            <v>4.8888043383420534</v>
          </cell>
          <cell r="CY27">
            <v>4.9018341056122017</v>
          </cell>
          <cell r="CZ27">
            <v>4.9152717819055445</v>
          </cell>
          <cell r="DA27">
            <v>4.925604877752626</v>
          </cell>
        </row>
        <row r="28">
          <cell r="A28">
            <v>8620.3030372414905</v>
          </cell>
          <cell r="B28">
            <v>7559.0071509994232</v>
          </cell>
          <cell r="C28">
            <v>6767.8735064993971</v>
          </cell>
          <cell r="D28">
            <v>6876.5592016093797</v>
          </cell>
          <cell r="E28">
            <v>8777.4274924707606</v>
          </cell>
          <cell r="F28">
            <v>7914.4371687615121</v>
          </cell>
          <cell r="G28">
            <v>7647.1470235799743</v>
          </cell>
          <cell r="H28">
            <v>7005.8894050954696</v>
          </cell>
          <cell r="I28">
            <v>8866.3120013754233</v>
          </cell>
          <cell r="J28">
            <v>7436.4308104412094</v>
          </cell>
          <cell r="K28">
            <v>8735.091784417471</v>
          </cell>
          <cell r="L28">
            <v>8240.4373698192194</v>
          </cell>
          <cell r="M28">
            <v>9784.3712644117168</v>
          </cell>
          <cell r="N28">
            <v>8436.1264313757874</v>
          </cell>
          <cell r="O28">
            <v>10450.004426504938</v>
          </cell>
          <cell r="Z28">
            <v>7093.2779277872824</v>
          </cell>
          <cell r="AA28">
            <v>6219.9830271080964</v>
          </cell>
          <cell r="AB28">
            <v>5568.993056776646</v>
          </cell>
          <cell r="AC28">
            <v>5658.4258573242896</v>
          </cell>
          <cell r="AD28">
            <v>7222.5689080902257</v>
          </cell>
          <cell r="AE28">
            <v>6512.4511560094716</v>
          </cell>
          <cell r="AF28">
            <v>6292.5095508315208</v>
          </cell>
          <cell r="AG28">
            <v>5764.8461390499851</v>
          </cell>
          <cell r="AH28">
            <v>7295.7081611317772</v>
          </cell>
          <cell r="AI28">
            <v>6119.1202097344813</v>
          </cell>
          <cell r="AJ28">
            <v>7187.7326683206611</v>
          </cell>
          <cell r="AK28">
            <v>6780.7027500226704</v>
          </cell>
          <cell r="AL28">
            <v>8051.1397832873554</v>
          </cell>
          <cell r="AM28">
            <v>6941.7268921035047</v>
          </cell>
          <cell r="AN28">
            <v>8598.8607852383484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X28">
            <v>4.0394464830037986</v>
          </cell>
          <cell r="BY28">
            <v>3.5402458076821239</v>
          </cell>
          <cell r="BZ28">
            <v>3.1480318689781606</v>
          </cell>
          <cell r="CA28">
            <v>3.1596411962128221</v>
          </cell>
          <cell r="CB28">
            <v>4.1534967326872803</v>
          </cell>
          <cell r="CC28">
            <v>3.6095419707948948</v>
          </cell>
          <cell r="CD28">
            <v>3.6431962989844942</v>
          </cell>
          <cell r="CE28">
            <v>3.1782590469979701</v>
          </cell>
          <cell r="CF28">
            <v>4.0061662444439152</v>
          </cell>
          <cell r="CG28">
            <v>3.4522662297892759</v>
          </cell>
          <cell r="CH28">
            <v>3.8941530694894073</v>
          </cell>
          <cell r="CI28">
            <v>3.7664995446401535</v>
          </cell>
          <cell r="CJ28">
            <v>4.3984132312106308</v>
          </cell>
          <cell r="CK28">
            <v>3.7537496925511094</v>
          </cell>
          <cell r="CL28">
            <v>4.7940988281313937</v>
          </cell>
          <cell r="CM28">
            <v>4.8109656211784122</v>
          </cell>
          <cell r="CN28">
            <v>4.8135215222511336</v>
          </cell>
          <cell r="CO28">
            <v>4.8466838517102238</v>
          </cell>
          <cell r="CP28">
            <v>4.9064231134821608</v>
          </cell>
          <cell r="CQ28">
            <v>4.7641448388385781</v>
          </cell>
          <cell r="CR28">
            <v>4.9431013903249559</v>
          </cell>
          <cell r="CS28">
            <v>4.73204043352382</v>
          </cell>
          <cell r="CT28">
            <v>4.9694184072296412</v>
          </cell>
          <cell r="CU28">
            <v>4.9893689671687218</v>
          </cell>
          <cell r="CV28">
            <v>4.8561471762290616</v>
          </cell>
          <cell r="CW28">
            <v>5.0569194168717413</v>
          </cell>
          <cell r="CX28">
            <v>4.932236839034621</v>
          </cell>
          <cell r="CY28">
            <v>5.0149715488225342</v>
          </cell>
          <cell r="CZ28">
            <v>5.0665151912284889</v>
          </cell>
          <cell r="DA28">
            <v>4.9140669693840264</v>
          </cell>
        </row>
        <row r="29">
          <cell r="A29">
            <v>9226.4587362059883</v>
          </cell>
          <cell r="B29">
            <v>6405.8891194061125</v>
          </cell>
          <cell r="C29">
            <v>7286.5347161266227</v>
          </cell>
          <cell r="D29">
            <v>6799.8933441628442</v>
          </cell>
          <cell r="E29">
            <v>7740.1567873755203</v>
          </cell>
          <cell r="F29">
            <v>7543.4718998402595</v>
          </cell>
          <cell r="G29">
            <v>7485.1436079247933</v>
          </cell>
          <cell r="H29">
            <v>7364.3264292582453</v>
          </cell>
          <cell r="I29">
            <v>7619.9804078117049</v>
          </cell>
          <cell r="J29">
            <v>8832.9082852529482</v>
          </cell>
          <cell r="K29">
            <v>8913.5177353066138</v>
          </cell>
          <cell r="L29">
            <v>8672.8646491995441</v>
          </cell>
          <cell r="M29">
            <v>10145.445206525717</v>
          </cell>
          <cell r="N29">
            <v>10534.704032765616</v>
          </cell>
          <cell r="O29">
            <v>8483.3425020020622</v>
          </cell>
          <cell r="Z29">
            <v>7592.0574743637844</v>
          </cell>
          <cell r="AA29">
            <v>5271.1316182541723</v>
          </cell>
          <cell r="AB29">
            <v>5995.7771378413354</v>
          </cell>
          <cell r="AC29">
            <v>5595.3408089111399</v>
          </cell>
          <cell r="AD29">
            <v>6369.0432993261429</v>
          </cell>
          <cell r="AE29">
            <v>6207.1997347256984</v>
          </cell>
          <cell r="AF29">
            <v>6159.2038830924012</v>
          </cell>
          <cell r="AG29">
            <v>6059.7886046467856</v>
          </cell>
          <cell r="AH29">
            <v>6270.1553069993452</v>
          </cell>
          <cell r="AI29">
            <v>7268.2216747224284</v>
          </cell>
          <cell r="AJ29">
            <v>7334.5517364808702</v>
          </cell>
          <cell r="AK29">
            <v>7136.5286256270529</v>
          </cell>
          <cell r="AL29">
            <v>8348.2520556554482</v>
          </cell>
          <cell r="AM29">
            <v>8668.5564612471353</v>
          </cell>
          <cell r="AN29">
            <v>6980.5789730759834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X29">
            <v>4.1897644010433064</v>
          </cell>
          <cell r="BY29">
            <v>3.0419352953848353</v>
          </cell>
          <cell r="BZ29">
            <v>3.3761615364978605</v>
          </cell>
          <cell r="CA29">
            <v>3.0948866806069559</v>
          </cell>
          <cell r="CB29">
            <v>3.5321656299729653</v>
          </cell>
          <cell r="CC29">
            <v>3.4737991632924299</v>
          </cell>
          <cell r="CD29">
            <v>3.6089309513613355</v>
          </cell>
          <cell r="CE29">
            <v>3.3621026243898804</v>
          </cell>
          <cell r="CF29">
            <v>3.4895438896843962</v>
          </cell>
          <cell r="CG29">
            <v>4.1651884425369223</v>
          </cell>
          <cell r="CH29">
            <v>4.107558411732648</v>
          </cell>
          <cell r="CI29">
            <v>4.1029176936879361</v>
          </cell>
          <cell r="CJ29">
            <v>4.7370814173811926</v>
          </cell>
          <cell r="CK29">
            <v>4.7393250342909319</v>
          </cell>
          <cell r="CL29">
            <v>4.0332855359396262</v>
          </cell>
          <cell r="CM29">
            <v>4.9645172074188366</v>
          </cell>
          <cell r="CN29">
            <v>4.7474568279864107</v>
          </cell>
          <cell r="CO29">
            <v>4.8655215401977161</v>
          </cell>
          <cell r="CP29">
            <v>4.953234941489197</v>
          </cell>
          <cell r="CQ29">
            <v>4.9401516023804088</v>
          </cell>
          <cell r="CR29">
            <v>4.895512339971674</v>
          </cell>
          <cell r="CS29">
            <v>4.6757700310639727</v>
          </cell>
          <cell r="CT29">
            <v>4.9380290893675243</v>
          </cell>
          <cell r="CU29">
            <v>4.9228518779177284</v>
          </cell>
          <cell r="CV29">
            <v>4.780800765643491</v>
          </cell>
          <cell r="CW29">
            <v>4.8921184503015001</v>
          </cell>
          <cell r="CX29">
            <v>4.7654217512029744</v>
          </cell>
          <cell r="CY29">
            <v>4.828273239347495</v>
          </cell>
          <cell r="CZ29">
            <v>5.0111502344752585</v>
          </cell>
          <cell r="DA29">
            <v>4.7417604651149068</v>
          </cell>
        </row>
        <row r="30">
          <cell r="A30">
            <v>8098.5289626418999</v>
          </cell>
          <cell r="B30">
            <v>8327.6347671273124</v>
          </cell>
          <cell r="C30">
            <v>7285.8040604682947</v>
          </cell>
          <cell r="D30">
            <v>8234.9868864061591</v>
          </cell>
          <cell r="E30">
            <v>7643.2316843379122</v>
          </cell>
          <cell r="F30">
            <v>9052.4012421604075</v>
          </cell>
          <cell r="G30">
            <v>8802.5384910669873</v>
          </cell>
          <cell r="H30">
            <v>7680.0016695476015</v>
          </cell>
          <cell r="I30">
            <v>7693.7947327778911</v>
          </cell>
          <cell r="J30">
            <v>9091.6045099294479</v>
          </cell>
          <cell r="K30">
            <v>9477.9295912451253</v>
          </cell>
          <cell r="L30">
            <v>7623.5647222766993</v>
          </cell>
          <cell r="M30">
            <v>8189.4343873604294</v>
          </cell>
          <cell r="N30">
            <v>10245.402681263235</v>
          </cell>
          <cell r="O30">
            <v>9450.2896594106878</v>
          </cell>
          <cell r="Z30">
            <v>6663.9324035453346</v>
          </cell>
          <cell r="AA30">
            <v>6852.4537512361885</v>
          </cell>
          <cell r="AB30">
            <v>5995.1759126139104</v>
          </cell>
          <cell r="AC30">
            <v>6776.2177808142105</v>
          </cell>
          <cell r="AD30">
            <v>6289.2877859694818</v>
          </cell>
          <cell r="AE30">
            <v>7448.8330221205642</v>
          </cell>
          <cell r="AF30">
            <v>7243.2316726494055</v>
          </cell>
          <cell r="AG30">
            <v>6319.5442309420268</v>
          </cell>
          <cell r="AH30">
            <v>6330.8939515429502</v>
          </cell>
          <cell r="AI30">
            <v>7481.0917110276605</v>
          </cell>
          <cell r="AJ30">
            <v>7798.9820636531313</v>
          </cell>
          <cell r="AK30">
            <v>6273.1046857591127</v>
          </cell>
          <cell r="AL30">
            <v>6738.7345815994395</v>
          </cell>
          <cell r="AM30">
            <v>8430.5027777251762</v>
          </cell>
          <cell r="AN30">
            <v>7776.2383483150816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X30">
            <v>3.712280218623301</v>
          </cell>
          <cell r="BY30">
            <v>3.8548877759563496</v>
          </cell>
          <cell r="BZ30">
            <v>3.381358933687983</v>
          </cell>
          <cell r="CA30">
            <v>3.7970886461721656</v>
          </cell>
          <cell r="CB30">
            <v>3.5879617488496689</v>
          </cell>
          <cell r="CC30">
            <v>4.1310307257120682</v>
          </cell>
          <cell r="CD30">
            <v>3.9938233411391892</v>
          </cell>
          <cell r="CE30">
            <v>3.5321050161069816</v>
          </cell>
          <cell r="CF30">
            <v>3.5394689638902097</v>
          </cell>
          <cell r="CG30">
            <v>4.1579375508116589</v>
          </cell>
          <cell r="CH30">
            <v>4.4136027201554962</v>
          </cell>
          <cell r="CI30">
            <v>3.6149263747031242</v>
          </cell>
          <cell r="CJ30">
            <v>3.8212413788052548</v>
          </cell>
          <cell r="CK30">
            <v>4.676370389071562</v>
          </cell>
          <cell r="CL30">
            <v>4.1608178640834099</v>
          </cell>
          <cell r="CM30">
            <v>4.9180956112143583</v>
          </cell>
          <cell r="CN30">
            <v>4.8701407109420245</v>
          </cell>
          <cell r="CO30">
            <v>4.8575557368288234</v>
          </cell>
          <cell r="CP30">
            <v>4.8892670020027316</v>
          </cell>
          <cell r="CQ30">
            <v>4.8024272963714454</v>
          </cell>
          <cell r="CR30">
            <v>4.9401137535529234</v>
          </cell>
          <cell r="CS30">
            <v>4.9687902145329685</v>
          </cell>
          <cell r="CT30">
            <v>4.9018417436192294</v>
          </cell>
          <cell r="CU30">
            <v>4.9004285989473448</v>
          </cell>
          <cell r="CV30">
            <v>4.9294010368307219</v>
          </cell>
          <cell r="CW30">
            <v>4.841186554788532</v>
          </cell>
          <cell r="CX30">
            <v>4.7543397565250274</v>
          </cell>
          <cell r="CY30">
            <v>4.831489219009339</v>
          </cell>
          <cell r="CZ30">
            <v>4.9391442427562406</v>
          </cell>
          <cell r="DA30">
            <v>5.1203304960854741</v>
          </cell>
        </row>
        <row r="31">
          <cell r="A31">
            <v>10351.569264458933</v>
          </cell>
          <cell r="B31">
            <v>7265.07118300192</v>
          </cell>
          <cell r="C31">
            <v>8088.6609039156037</v>
          </cell>
          <cell r="D31">
            <v>8188.9703664103963</v>
          </cell>
          <cell r="E31">
            <v>7572.3391296734198</v>
          </cell>
          <cell r="F31">
            <v>6806.9574794093642</v>
          </cell>
          <cell r="G31">
            <v>6776.4157319107098</v>
          </cell>
          <cell r="H31">
            <v>8585.5951652113163</v>
          </cell>
          <cell r="I31">
            <v>9190.5658465098495</v>
          </cell>
          <cell r="J31">
            <v>7807.2771738159418</v>
          </cell>
          <cell r="K31">
            <v>8373.4763092069497</v>
          </cell>
          <cell r="L31">
            <v>9082.3048902959727</v>
          </cell>
          <cell r="M31">
            <v>8228.4741989630857</v>
          </cell>
          <cell r="N31">
            <v>8739.6170986537018</v>
          </cell>
          <cell r="O31">
            <v>8656.2358983892645</v>
          </cell>
          <cell r="Z31">
            <v>8517.8627090404934</v>
          </cell>
          <cell r="AA31">
            <v>5978.1157162987229</v>
          </cell>
          <cell r="AB31">
            <v>6655.8124009362691</v>
          </cell>
          <cell r="AC31">
            <v>6738.3527586462687</v>
          </cell>
          <cell r="AD31">
            <v>6230.9533409884143</v>
          </cell>
          <cell r="AE31">
            <v>5601.1535830568482</v>
          </cell>
          <cell r="AF31">
            <v>5576.0220879722419</v>
          </cell>
          <cell r="AG31">
            <v>7064.7183073738825</v>
          </cell>
          <cell r="AH31">
            <v>7562.5227536995344</v>
          </cell>
          <cell r="AI31">
            <v>6424.2737887399735</v>
          </cell>
          <cell r="AJ31">
            <v>6890.1747915760043</v>
          </cell>
          <cell r="AK31">
            <v>7473.4394525864</v>
          </cell>
          <cell r="AL31">
            <v>6770.8587694324806</v>
          </cell>
          <cell r="AM31">
            <v>7191.4563554636179</v>
          </cell>
          <cell r="AN31">
            <v>7122.8455392460228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X31">
            <v>4.7261736012243363</v>
          </cell>
          <cell r="BY31">
            <v>3.3794170282523956</v>
          </cell>
          <cell r="BZ31">
            <v>3.6762908013154045</v>
          </cell>
          <cell r="CA31">
            <v>3.9243428892807217</v>
          </cell>
          <cell r="CB31">
            <v>3.4858998695319365</v>
          </cell>
          <cell r="CC31">
            <v>3.2170657368615494</v>
          </cell>
          <cell r="CD31">
            <v>3.1174281964449904</v>
          </cell>
          <cell r="CE31">
            <v>3.8706242479457575</v>
          </cell>
          <cell r="CF31">
            <v>4.217580255339981</v>
          </cell>
          <cell r="CG31">
            <v>3.6551880315429592</v>
          </cell>
          <cell r="CH31">
            <v>3.7749741025585668</v>
          </cell>
          <cell r="CI31">
            <v>4.1901237890433363</v>
          </cell>
          <cell r="CJ31">
            <v>3.7390552236897179</v>
          </cell>
          <cell r="CK31">
            <v>3.8993384679231053</v>
          </cell>
          <cell r="CL31">
            <v>3.9163695901729323</v>
          </cell>
          <cell r="CM31">
            <v>4.9377386720854526</v>
          </cell>
          <cell r="CN31">
            <v>4.8465161552452791</v>
          </cell>
          <cell r="CO31">
            <v>4.960190434824657</v>
          </cell>
          <cell r="CP31">
            <v>4.7042883243138327</v>
          </cell>
          <cell r="CQ31">
            <v>4.8971874358789513</v>
          </cell>
          <cell r="CR31">
            <v>4.7700692215014842</v>
          </cell>
          <cell r="CS31">
            <v>4.9004409664288922</v>
          </cell>
          <cell r="CT31">
            <v>5.0005868260693509</v>
          </cell>
          <cell r="CU31">
            <v>4.9125894865572457</v>
          </cell>
          <cell r="CV31">
            <v>4.8152789827086231</v>
          </cell>
          <cell r="CW31">
            <v>5.000614758390757</v>
          </cell>
          <cell r="CX31">
            <v>4.8865326212959594</v>
          </cell>
          <cell r="CY31">
            <v>4.9612260019362937</v>
          </cell>
          <cell r="CZ31">
            <v>5.0528109611498468</v>
          </cell>
          <cell r="DA31">
            <v>4.9828405781644083</v>
          </cell>
        </row>
        <row r="32">
          <cell r="A32">
            <v>8810.8478757342364</v>
          </cell>
          <cell r="B32">
            <v>7540.3009261867428</v>
          </cell>
          <cell r="C32">
            <v>6621.1461221811724</v>
          </cell>
          <cell r="D32">
            <v>7423.8407907970213</v>
          </cell>
          <cell r="E32">
            <v>6524.8947874267751</v>
          </cell>
          <cell r="F32">
            <v>7391.2962553853831</v>
          </cell>
          <cell r="G32">
            <v>8217.4316245144146</v>
          </cell>
          <cell r="H32">
            <v>9614.9366638930223</v>
          </cell>
          <cell r="I32">
            <v>7772.443596706481</v>
          </cell>
          <cell r="J32">
            <v>8174.4622909662703</v>
          </cell>
          <cell r="K32">
            <v>9041.0708832710134</v>
          </cell>
          <cell r="L32">
            <v>9995.51623201455</v>
          </cell>
          <cell r="M32">
            <v>9420.6393825067535</v>
          </cell>
          <cell r="N32">
            <v>8594.7740068397052</v>
          </cell>
          <cell r="O32">
            <v>8479.8151658935694</v>
          </cell>
          <cell r="Z32">
            <v>7250.0691091755998</v>
          </cell>
          <cell r="AA32">
            <v>6204.5904764050911</v>
          </cell>
          <cell r="AB32">
            <v>5448.2573805376496</v>
          </cell>
          <cell r="AC32">
            <v>6108.7604221415495</v>
          </cell>
          <cell r="AD32">
            <v>5369.0562822254606</v>
          </cell>
          <cell r="AE32">
            <v>6081.9809187171159</v>
          </cell>
          <cell r="AF32">
            <v>6761.7723081718595</v>
          </cell>
          <cell r="AG32">
            <v>7911.7193120033999</v>
          </cell>
          <cell r="AH32">
            <v>6395.6107310041907</v>
          </cell>
          <cell r="AI32">
            <v>6726.4146851379601</v>
          </cell>
          <cell r="AJ32">
            <v>7439.5097553772912</v>
          </cell>
          <cell r="AK32">
            <v>8224.8819280576881</v>
          </cell>
          <cell r="AL32">
            <v>7751.8404061769843</v>
          </cell>
          <cell r="AM32">
            <v>7072.2711827709563</v>
          </cell>
          <cell r="AN32">
            <v>6977.6764793638513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X32">
            <v>4.147118036782989</v>
          </cell>
          <cell r="BY32">
            <v>3.3712447563759333</v>
          </cell>
          <cell r="BZ32">
            <v>3.0345766360583148</v>
          </cell>
          <cell r="CA32">
            <v>3.4820850588055481</v>
          </cell>
          <cell r="CB32">
            <v>3.1244566095044148</v>
          </cell>
          <cell r="CC32">
            <v>3.491137167125133</v>
          </cell>
          <cell r="CD32">
            <v>3.9096033876903409</v>
          </cell>
          <cell r="CE32">
            <v>4.3180400866233564</v>
          </cell>
          <cell r="CF32">
            <v>3.5528488715277358</v>
          </cell>
          <cell r="CG32">
            <v>3.8431273861012087</v>
          </cell>
          <cell r="CH32">
            <v>4.106892495994356</v>
          </cell>
          <cell r="CI32">
            <v>4.6789087773613689</v>
          </cell>
          <cell r="CJ32">
            <v>4.4087100256953553</v>
          </cell>
          <cell r="CK32">
            <v>4.1423988964649983</v>
          </cell>
          <cell r="CL32">
            <v>3.8761243179818901</v>
          </cell>
          <cell r="CM32">
            <v>4.7896401459181961</v>
          </cell>
          <cell r="CN32">
            <v>5.0423150040941787</v>
          </cell>
          <cell r="CO32">
            <v>4.9188846879170969</v>
          </cell>
          <cell r="CP32">
            <v>4.8064104239361987</v>
          </cell>
          <cell r="CQ32">
            <v>4.7079364758107642</v>
          </cell>
          <cell r="CR32">
            <v>4.7729323207498968</v>
          </cell>
          <cell r="CS32">
            <v>4.7384355258032098</v>
          </cell>
          <cell r="CT32">
            <v>5.0198568993618418</v>
          </cell>
          <cell r="CU32">
            <v>4.93187912417417</v>
          </cell>
          <cell r="CV32">
            <v>4.7951919185887482</v>
          </cell>
          <cell r="CW32">
            <v>4.962929642731754</v>
          </cell>
          <cell r="CX32">
            <v>4.8160637795714463</v>
          </cell>
          <cell r="CY32">
            <v>4.8172637341198516</v>
          </cell>
          <cell r="CZ32">
            <v>4.6775035230875952</v>
          </cell>
          <cell r="DA32">
            <v>4.9319681963204109</v>
          </cell>
        </row>
        <row r="33">
          <cell r="A33">
            <v>10457.880534305761</v>
          </cell>
          <cell r="B33">
            <v>8683.537009082329</v>
          </cell>
          <cell r="C33">
            <v>7107.563203521584</v>
          </cell>
          <cell r="D33">
            <v>6896.2175819943559</v>
          </cell>
          <cell r="E33">
            <v>7381.6848148609424</v>
          </cell>
          <cell r="F33">
            <v>7047.6292992501358</v>
          </cell>
          <cell r="G33">
            <v>7544.6780694605823</v>
          </cell>
          <cell r="H33">
            <v>5631.999514954774</v>
          </cell>
          <cell r="I33">
            <v>7115.2373721562926</v>
          </cell>
          <cell r="J33">
            <v>8203.4969922531036</v>
          </cell>
          <cell r="K33">
            <v>7511.0771872227224</v>
          </cell>
          <cell r="L33">
            <v>7640.2751030154741</v>
          </cell>
          <cell r="M33">
            <v>9175.3476235576672</v>
          </cell>
          <cell r="N33">
            <v>8156.216583892975</v>
          </cell>
          <cell r="O33">
            <v>9397.3360380466765</v>
          </cell>
          <cell r="Z33">
            <v>8605.3416968001693</v>
          </cell>
          <cell r="AA33">
            <v>7145.3104531877452</v>
          </cell>
          <cell r="AB33">
            <v>5848.509150326332</v>
          </cell>
          <cell r="AC33">
            <v>5674.6018960410711</v>
          </cell>
          <cell r="AD33">
            <v>6074.0720762284318</v>
          </cell>
          <cell r="AE33">
            <v>5799.1921090972537</v>
          </cell>
          <cell r="AF33">
            <v>6208.192240013278</v>
          </cell>
          <cell r="AG33">
            <v>4634.3310294485</v>
          </cell>
          <cell r="AH33">
            <v>5854.823894802892</v>
          </cell>
          <cell r="AI33">
            <v>6750.3060964825527</v>
          </cell>
          <cell r="AJ33">
            <v>6180.5435140575537</v>
          </cell>
          <cell r="AK33">
            <v>6286.8549419098754</v>
          </cell>
          <cell r="AL33">
            <v>7550.0003302417372</v>
          </cell>
          <cell r="AM33">
            <v>6711.4010747462189</v>
          </cell>
          <cell r="AN33">
            <v>7732.6650827355506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X33">
            <v>4.9229678758602313</v>
          </cell>
          <cell r="BY33">
            <v>3.9937331565610044</v>
          </cell>
          <cell r="BZ33">
            <v>3.378271989341501</v>
          </cell>
          <cell r="CA33">
            <v>3.1603983034216543</v>
          </cell>
          <cell r="CB33">
            <v>3.4236235193430287</v>
          </cell>
          <cell r="CC33">
            <v>3.2598357802343538</v>
          </cell>
          <cell r="CD33">
            <v>3.6008960425925913</v>
          </cell>
          <cell r="CE33">
            <v>2.6101617190586226</v>
          </cell>
          <cell r="CF33">
            <v>3.3441624450649421</v>
          </cell>
          <cell r="CG33">
            <v>3.7541675961556162</v>
          </cell>
          <cell r="CH33">
            <v>3.4500207726613792</v>
          </cell>
          <cell r="CI33">
            <v>3.5668781414363302</v>
          </cell>
          <cell r="CJ33">
            <v>4.1867026380625338</v>
          </cell>
          <cell r="CK33">
            <v>3.7319882149989003</v>
          </cell>
          <cell r="CL33">
            <v>4.3277830290111581</v>
          </cell>
          <cell r="CM33">
            <v>4.7890376731842164</v>
          </cell>
          <cell r="CN33">
            <v>4.9017278458556808</v>
          </cell>
          <cell r="CO33">
            <v>4.7430499353438327</v>
          </cell>
          <cell r="CP33">
            <v>4.9192706162604631</v>
          </cell>
          <cell r="CQ33">
            <v>4.8607252711955047</v>
          </cell>
          <cell r="CR33">
            <v>4.8739257527961533</v>
          </cell>
          <cell r="CS33">
            <v>4.7234759520588758</v>
          </cell>
          <cell r="CT33">
            <v>4.8643719077812557</v>
          </cell>
          <cell r="CU33">
            <v>4.7966011442088847</v>
          </cell>
          <cell r="CV33">
            <v>4.9262556430272504</v>
          </cell>
          <cell r="CW33">
            <v>4.9080852101254244</v>
          </cell>
          <cell r="CX33">
            <v>4.8289454900989739</v>
          </cell>
          <cell r="CY33">
            <v>4.9406261203192336</v>
          </cell>
          <cell r="CZ33">
            <v>4.9269716691186227</v>
          </cell>
          <cell r="DA33">
            <v>4.8952046917095942</v>
          </cell>
        </row>
        <row r="34">
          <cell r="A34">
            <v>9475.0687337253148</v>
          </cell>
          <cell r="B34">
            <v>7900.196775171954</v>
          </cell>
          <cell r="C34">
            <v>7891.1342876873787</v>
          </cell>
          <cell r="D34">
            <v>7543.6657144495521</v>
          </cell>
          <cell r="E34">
            <v>6850.4313643752948</v>
          </cell>
          <cell r="F34">
            <v>7176.8442670929289</v>
          </cell>
          <cell r="G34">
            <v>8019.6915363678154</v>
          </cell>
          <cell r="H34">
            <v>5560.593891550252</v>
          </cell>
          <cell r="I34">
            <v>7122.263022274743</v>
          </cell>
          <cell r="J34">
            <v>8264.7408338584664</v>
          </cell>
          <cell r="K34">
            <v>7572.2741636867004</v>
          </cell>
          <cell r="L34">
            <v>9472.0481130849912</v>
          </cell>
          <cell r="M34">
            <v>8463.6487920163509</v>
          </cell>
          <cell r="N34">
            <v>8801.239122156423</v>
          </cell>
          <cell r="O34">
            <v>9170.5843403216531</v>
          </cell>
          <cell r="Z34">
            <v>7796.6279866082596</v>
          </cell>
          <cell r="AA34">
            <v>6500.7333464272078</v>
          </cell>
          <cell r="AB34">
            <v>6493.276213868472</v>
          </cell>
          <cell r="AC34">
            <v>6207.3592164613447</v>
          </cell>
          <cell r="AD34">
            <v>5636.9263798288139</v>
          </cell>
          <cell r="AE34">
            <v>5905.5175683507532</v>
          </cell>
          <cell r="AF34">
            <v>6599.0604642112312</v>
          </cell>
          <cell r="AG34">
            <v>4575.5744021899209</v>
          </cell>
          <cell r="AH34">
            <v>5860.6050011860752</v>
          </cell>
          <cell r="AI34">
            <v>6800.7010290035378</v>
          </cell>
          <cell r="AJ34">
            <v>6230.8998832621974</v>
          </cell>
          <cell r="AK34">
            <v>7794.1424473385096</v>
          </cell>
          <cell r="AL34">
            <v>6964.3738631448823</v>
          </cell>
          <cell r="AM34">
            <v>7242.1624776601429</v>
          </cell>
          <cell r="AN34">
            <v>7546.0808286075326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X34">
            <v>4.4340299330380608</v>
          </cell>
          <cell r="BY34">
            <v>3.5854367656489288</v>
          </cell>
          <cell r="BZ34">
            <v>3.6398982001397879</v>
          </cell>
          <cell r="CA34">
            <v>3.5198700431736079</v>
          </cell>
          <cell r="CB34">
            <v>3.1053578018591477</v>
          </cell>
          <cell r="CC34">
            <v>3.2960036585577783</v>
          </cell>
          <cell r="CD34">
            <v>3.5622503857565149</v>
          </cell>
          <cell r="CE34">
            <v>2.6052672885631383</v>
          </cell>
          <cell r="CF34">
            <v>3.3294023830210357</v>
          </cell>
          <cell r="CG34">
            <v>3.7370242920594037</v>
          </cell>
          <cell r="CH34">
            <v>3.4895038766004967</v>
          </cell>
          <cell r="CI34">
            <v>4.41012385175602</v>
          </cell>
          <cell r="CJ34">
            <v>3.8599372142840855</v>
          </cell>
          <cell r="CK34">
            <v>4.0946674560635072</v>
          </cell>
          <cell r="CL34">
            <v>4.1995349923134171</v>
          </cell>
          <cell r="CM34">
            <v>4.8174290528997181</v>
          </cell>
          <cell r="CN34">
            <v>4.9673804087163802</v>
          </cell>
          <cell r="CO34">
            <v>4.887443787722356</v>
          </cell>
          <cell r="CP34">
            <v>4.831560085499615</v>
          </cell>
          <cell r="CQ34">
            <v>4.9732220577265727</v>
          </cell>
          <cell r="CR34">
            <v>4.9088234915194082</v>
          </cell>
          <cell r="CS34">
            <v>5.0753360242329482</v>
          </cell>
          <cell r="CT34">
            <v>4.8117213673251022</v>
          </cell>
          <cell r="CU34">
            <v>4.8226228646700022</v>
          </cell>
          <cell r="CV34">
            <v>4.9858005079866761</v>
          </cell>
          <cell r="CW34">
            <v>4.8920875826367221</v>
          </cell>
          <cell r="CX34">
            <v>4.8419989193075486</v>
          </cell>
          <cell r="CY34">
            <v>4.9432089897146563</v>
          </cell>
          <cell r="CZ34">
            <v>4.8457026724608294</v>
          </cell>
          <cell r="DA34">
            <v>4.9229722073563797</v>
          </cell>
        </row>
        <row r="35">
          <cell r="A35">
            <v>8361.9122544403745</v>
          </cell>
          <cell r="B35">
            <v>7511.0399119349449</v>
          </cell>
          <cell r="C35">
            <v>6913.7615183243697</v>
          </cell>
          <cell r="D35">
            <v>6559.1660983369566</v>
          </cell>
          <cell r="E35">
            <v>8606.9451784036082</v>
          </cell>
          <cell r="F35">
            <v>8086.454709555328</v>
          </cell>
          <cell r="G35">
            <v>7519.3248058761446</v>
          </cell>
          <cell r="H35">
            <v>7667.8823635717554</v>
          </cell>
          <cell r="I35">
            <v>8477.5504817710662</v>
          </cell>
          <cell r="J35">
            <v>7854.5689800223463</v>
          </cell>
          <cell r="K35">
            <v>7741.354321688169</v>
          </cell>
          <cell r="L35">
            <v>6920.0818397245948</v>
          </cell>
          <cell r="M35">
            <v>9639.0065625286206</v>
          </cell>
          <cell r="N35">
            <v>9375.3543200847271</v>
          </cell>
          <cell r="O35">
            <v>8376.7211845658167</v>
          </cell>
          <cell r="Z35">
            <v>6880.6592265109384</v>
          </cell>
          <cell r="AA35">
            <v>6180.5128418207551</v>
          </cell>
          <cell r="AB35">
            <v>5689.0380493640532</v>
          </cell>
          <cell r="AC35">
            <v>5397.2566752029807</v>
          </cell>
          <cell r="AD35">
            <v>7082.286318229254</v>
          </cell>
          <cell r="AE35">
            <v>6653.997018148385</v>
          </cell>
          <cell r="AF35">
            <v>6187.3301259780847</v>
          </cell>
          <cell r="AG35">
            <v>6309.5717734533309</v>
          </cell>
          <cell r="AH35">
            <v>6975.8129678573341</v>
          </cell>
          <cell r="AI35">
            <v>6463.1881892755318</v>
          </cell>
          <cell r="AJ35">
            <v>6370.028698989121</v>
          </cell>
          <cell r="AK35">
            <v>5694.2387709733812</v>
          </cell>
          <cell r="AL35">
            <v>7931.5254000235509</v>
          </cell>
          <cell r="AM35">
            <v>7714.5772690982894</v>
          </cell>
          <cell r="AN35">
            <v>6892.8448604427294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X35">
            <v>3.9699480868670771</v>
          </cell>
          <cell r="BY35">
            <v>3.4556696564232876</v>
          </cell>
          <cell r="BZ35">
            <v>3.1161956079098343</v>
          </cell>
          <cell r="CA35">
            <v>3.0683750712427096</v>
          </cell>
          <cell r="CB35">
            <v>3.8693082073806893</v>
          </cell>
          <cell r="CC35">
            <v>3.814304330631098</v>
          </cell>
          <cell r="CD35">
            <v>3.532773221519554</v>
          </cell>
          <cell r="CE35">
            <v>3.5705508645716439</v>
          </cell>
          <cell r="CF35">
            <v>3.9843531830397971</v>
          </cell>
          <cell r="CG35">
            <v>3.6308477644653983</v>
          </cell>
          <cell r="CH35">
            <v>3.5627320601197616</v>
          </cell>
          <cell r="CI35">
            <v>3.2598158529481744</v>
          </cell>
          <cell r="CJ35">
            <v>4.3752473439834354</v>
          </cell>
          <cell r="CK35">
            <v>4.2897891328028352</v>
          </cell>
          <cell r="CL35">
            <v>3.8216432304242312</v>
          </cell>
          <cell r="CM35">
            <v>4.7484553339335127</v>
          </cell>
          <cell r="CN35">
            <v>4.9000377868657026</v>
          </cell>
          <cell r="CO35">
            <v>5.001741731210033</v>
          </cell>
          <cell r="CP35">
            <v>4.8191646217515336</v>
          </cell>
          <cell r="CQ35">
            <v>5.0147269536502836</v>
          </cell>
          <cell r="CR35">
            <v>4.7794111944467241</v>
          </cell>
          <cell r="CS35">
            <v>4.7983802874700032</v>
          </cell>
          <cell r="CT35">
            <v>4.8414092573177854</v>
          </cell>
          <cell r="CU35">
            <v>4.7967174274728874</v>
          </cell>
          <cell r="CV35">
            <v>4.8769229807496366</v>
          </cell>
          <cell r="CW35">
            <v>4.8985253809126883</v>
          </cell>
          <cell r="CX35">
            <v>4.7857470700196583</v>
          </cell>
          <cell r="CY35">
            <v>4.9666235682170061</v>
          </cell>
          <cell r="CZ35">
            <v>4.9270086431279356</v>
          </cell>
          <cell r="DA35">
            <v>4.9414624360082033</v>
          </cell>
        </row>
        <row r="36">
          <cell r="A36">
            <v>8584.5610621855794</v>
          </cell>
          <cell r="B36">
            <v>7174.1553178787372</v>
          </cell>
          <cell r="C36">
            <v>7991.5155534507467</v>
          </cell>
          <cell r="D36">
            <v>7404.7032314011576</v>
          </cell>
          <cell r="E36">
            <v>7628.65053294878</v>
          </cell>
          <cell r="F36">
            <v>7815.4948987168309</v>
          </cell>
          <cell r="G36">
            <v>7427.1075520179929</v>
          </cell>
          <cell r="H36">
            <v>8271.9027383707889</v>
          </cell>
          <cell r="I36">
            <v>7440.797049429525</v>
          </cell>
          <cell r="J36">
            <v>7917.0585248721482</v>
          </cell>
          <cell r="K36">
            <v>7161.5870558026108</v>
          </cell>
          <cell r="L36">
            <v>8762.6946104959588</v>
          </cell>
          <cell r="M36">
            <v>8024.3828714091833</v>
          </cell>
          <cell r="N36">
            <v>8874.1667529294573</v>
          </cell>
          <cell r="O36">
            <v>9324.5507281748069</v>
          </cell>
          <cell r="Z36">
            <v>7063.8673883127058</v>
          </cell>
          <cell r="AA36">
            <v>5903.3049472830753</v>
          </cell>
          <cell r="AB36">
            <v>6575.8756554109004</v>
          </cell>
          <cell r="AC36">
            <v>6093.012944695809</v>
          </cell>
          <cell r="AD36">
            <v>6277.2895813978539</v>
          </cell>
          <cell r="AE36">
            <v>6431.0358023727067</v>
          </cell>
          <cell r="AF36">
            <v>6111.4484999462338</v>
          </cell>
          <cell r="AG36">
            <v>6806.5942532879617</v>
          </cell>
          <cell r="AH36">
            <v>6122.7130006734378</v>
          </cell>
          <cell r="AI36">
            <v>6514.6081576090819</v>
          </cell>
          <cell r="AJ36">
            <v>5892.9630630604343</v>
          </cell>
          <cell r="AK36">
            <v>7210.4458509223869</v>
          </cell>
          <cell r="AL36">
            <v>6602.9207627595561</v>
          </cell>
          <cell r="AM36">
            <v>7302.1714995533812</v>
          </cell>
          <cell r="AN36">
            <v>7672.7731706124123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X36">
            <v>4.1009457855041651</v>
          </cell>
          <cell r="BY36">
            <v>3.2524143179284231</v>
          </cell>
          <cell r="BZ36">
            <v>3.6316274335288177</v>
          </cell>
          <cell r="CA36">
            <v>3.3237323336266766</v>
          </cell>
          <cell r="CB36">
            <v>3.5291314733322285</v>
          </cell>
          <cell r="CC36">
            <v>3.5353949178028046</v>
          </cell>
          <cell r="CD36">
            <v>3.4345698578783885</v>
          </cell>
          <cell r="CE36">
            <v>3.7693921267554646</v>
          </cell>
          <cell r="CF36">
            <v>3.4302438381552691</v>
          </cell>
          <cell r="CG36">
            <v>3.6657161321126259</v>
          </cell>
          <cell r="CH36">
            <v>3.360235047427873</v>
          </cell>
          <cell r="CI36">
            <v>4.12721070376017</v>
          </cell>
          <cell r="CJ36">
            <v>3.6931305714644833</v>
          </cell>
          <cell r="CK36">
            <v>4.2317034446737516</v>
          </cell>
          <cell r="CL36">
            <v>4.3769824378677464</v>
          </cell>
          <cell r="CM36">
            <v>4.7191702475685835</v>
          </cell>
          <cell r="CN36">
            <v>4.9727484357023384</v>
          </cell>
          <cell r="CO36">
            <v>4.9608882011751936</v>
          </cell>
          <cell r="CP36">
            <v>5.0224219263880467</v>
          </cell>
          <cell r="CQ36">
            <v>4.8731688738778667</v>
          </cell>
          <cell r="CR36">
            <v>4.9836797813338052</v>
          </cell>
          <cell r="CS36">
            <v>4.8750484669843344</v>
          </cell>
          <cell r="CT36">
            <v>4.9472707552231361</v>
          </cell>
          <cell r="CU36">
            <v>4.8901935132546397</v>
          </cell>
          <cell r="CV36">
            <v>4.8689644490856452</v>
          </cell>
          <cell r="CW36">
            <v>4.8047544455902846</v>
          </cell>
          <cell r="CX36">
            <v>4.7864399433042815</v>
          </cell>
          <cell r="CY36">
            <v>4.8983358482775214</v>
          </cell>
          <cell r="CZ36">
            <v>4.7276349998073322</v>
          </cell>
          <cell r="DA36">
            <v>4.8026915017924496</v>
          </cell>
        </row>
        <row r="37">
          <cell r="A37">
            <v>8254.6642554735208</v>
          </cell>
          <cell r="B37">
            <v>8273.3905876563786</v>
          </cell>
          <cell r="C37">
            <v>7415.1122790481941</v>
          </cell>
          <cell r="D37">
            <v>6474.710495135083</v>
          </cell>
          <cell r="E37">
            <v>7109.2425168885729</v>
          </cell>
          <cell r="F37">
            <v>8374.9927684148788</v>
          </cell>
          <cell r="G37">
            <v>7266.5441305630357</v>
          </cell>
          <cell r="H37">
            <v>8794.7484723678044</v>
          </cell>
          <cell r="I37">
            <v>8029.4944262691761</v>
          </cell>
          <cell r="J37">
            <v>8234.1681247390716</v>
          </cell>
          <cell r="K37">
            <v>7345.3338780970298</v>
          </cell>
          <cell r="L37">
            <v>9496.5670309039851</v>
          </cell>
          <cell r="M37">
            <v>8987.70314554375</v>
          </cell>
          <cell r="N37">
            <v>8324.1668332416884</v>
          </cell>
          <cell r="O37">
            <v>9140.7811675349021</v>
          </cell>
          <cell r="Z37">
            <v>6792.4094445039264</v>
          </cell>
          <cell r="AA37">
            <v>6807.8185407001065</v>
          </cell>
          <cell r="AB37">
            <v>6101.5781039025142</v>
          </cell>
          <cell r="AC37">
            <v>5327.7617788540101</v>
          </cell>
          <cell r="AD37">
            <v>5849.8909853254545</v>
          </cell>
          <cell r="AE37">
            <v>6891.4226208671007</v>
          </cell>
          <cell r="AF37">
            <v>5979.3277417204408</v>
          </cell>
          <cell r="AG37">
            <v>7236.8216001197934</v>
          </cell>
          <cell r="AH37">
            <v>6607.1268421872073</v>
          </cell>
          <cell r="AI37">
            <v>6775.5440569281491</v>
          </cell>
          <cell r="AJ37">
            <v>6044.1604482626981</v>
          </cell>
          <cell r="AK37">
            <v>7814.3180140009954</v>
          </cell>
          <cell r="AL37">
            <v>7395.5957311902848</v>
          </cell>
          <cell r="AM37">
            <v>6849.6001370674476</v>
          </cell>
          <cell r="AN37">
            <v>7521.557075000148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X37">
            <v>3.8539655514313709</v>
          </cell>
          <cell r="BY37">
            <v>3.8323350653954673</v>
          </cell>
          <cell r="BZ37">
            <v>3.5037862239311193</v>
          </cell>
          <cell r="CA37">
            <v>2.9490384764648425</v>
          </cell>
          <cell r="CB37">
            <v>3.2287659299433664</v>
          </cell>
          <cell r="CC37">
            <v>3.8647321795711318</v>
          </cell>
          <cell r="CD37">
            <v>3.2596037176134653</v>
          </cell>
          <cell r="CE37">
            <v>4.0264134244146739</v>
          </cell>
          <cell r="CF37">
            <v>3.689028711628342</v>
          </cell>
          <cell r="CG37">
            <v>3.7916743503961983</v>
          </cell>
          <cell r="CH37">
            <v>3.2452430301933215</v>
          </cell>
          <cell r="CI37">
            <v>4.3131266760898122</v>
          </cell>
          <cell r="CJ37">
            <v>4.1664561807869296</v>
          </cell>
          <cell r="CK37">
            <v>3.8451050284040282</v>
          </cell>
          <cell r="CL37">
            <v>4.1335722122126635</v>
          </cell>
          <cell r="CM37">
            <v>4.8286215056942643</v>
          </cell>
          <cell r="CN37">
            <v>4.8668911583880572</v>
          </cell>
          <cell r="CO37">
            <v>4.7710251913438579</v>
          </cell>
          <cell r="CP37">
            <v>4.9496158594703488</v>
          </cell>
          <cell r="CQ37">
            <v>4.9638465400351501</v>
          </cell>
          <cell r="CR37">
            <v>4.8853604966435249</v>
          </cell>
          <cell r="CS37">
            <v>5.0256783521905941</v>
          </cell>
          <cell r="CT37">
            <v>4.9242108058889045</v>
          </cell>
          <cell r="CU37">
            <v>4.9069060695559727</v>
          </cell>
          <cell r="CV37">
            <v>4.8957617894066203</v>
          </cell>
          <cell r="CW37">
            <v>5.1026513391460719</v>
          </cell>
          <cell r="CX37">
            <v>4.9637054640664564</v>
          </cell>
          <cell r="CY37">
            <v>4.8631031345739908</v>
          </cell>
          <cell r="CZ37">
            <v>4.8804980967130209</v>
          </cell>
          <cell r="DA37">
            <v>4.9852777759750735</v>
          </cell>
        </row>
        <row r="38">
          <cell r="A38">
            <v>7184.4097392841322</v>
          </cell>
          <cell r="B38">
            <v>8160.5538844344192</v>
          </cell>
          <cell r="C38">
            <v>9337.9423712269199</v>
          </cell>
          <cell r="D38">
            <v>7278.5409334686301</v>
          </cell>
          <cell r="E38">
            <v>6996.9772164893229</v>
          </cell>
          <cell r="F38">
            <v>6955.5850535564932</v>
          </cell>
          <cell r="G38">
            <v>7462.5986754083124</v>
          </cell>
          <cell r="H38">
            <v>6932.0897344037712</v>
          </cell>
          <cell r="I38">
            <v>8366.3672993512282</v>
          </cell>
          <cell r="J38">
            <v>7946.639260111564</v>
          </cell>
          <cell r="K38">
            <v>9175.1838873443576</v>
          </cell>
          <cell r="L38">
            <v>8427.9662488569229</v>
          </cell>
          <cell r="M38">
            <v>7226.5709225693699</v>
          </cell>
          <cell r="N38">
            <v>8900.5655393441466</v>
          </cell>
          <cell r="O38">
            <v>8446.0585613233943</v>
          </cell>
          <cell r="Z38">
            <v>5911.7428711823713</v>
          </cell>
          <cell r="AA38">
            <v>6714.9700534774656</v>
          </cell>
          <cell r="AB38">
            <v>7683.7925797524358</v>
          </cell>
          <cell r="AC38">
            <v>5989.1993966827586</v>
          </cell>
          <cell r="AD38">
            <v>5757.512680996927</v>
          </cell>
          <cell r="AE38">
            <v>5723.4528440693439</v>
          </cell>
          <cell r="AF38">
            <v>6140.6526243359822</v>
          </cell>
          <cell r="AG38">
            <v>5704.1195528808175</v>
          </cell>
          <cell r="AH38">
            <v>6884.3250920375813</v>
          </cell>
          <cell r="AI38">
            <v>6538.9488768918</v>
          </cell>
          <cell r="AJ38">
            <v>7549.8655987290704</v>
          </cell>
          <cell r="AK38">
            <v>6935.0122276308384</v>
          </cell>
          <cell r="AL38">
            <v>5946.4355019999384</v>
          </cell>
          <cell r="AM38">
            <v>7323.8939295174687</v>
          </cell>
          <cell r="AN38">
            <v>6949.8996161746791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X38">
            <v>3.3256484158015258</v>
          </cell>
          <cell r="BY38">
            <v>3.6740410071290666</v>
          </cell>
          <cell r="BZ38">
            <v>4.2630406989754475</v>
          </cell>
          <cell r="CA38">
            <v>3.387132056948118</v>
          </cell>
          <cell r="CB38">
            <v>3.2500095410233825</v>
          </cell>
          <cell r="CC38">
            <v>3.2251539805546869</v>
          </cell>
          <cell r="CD38">
            <v>3.416264567904443</v>
          </cell>
          <cell r="CE38">
            <v>3.2185567623041553</v>
          </cell>
          <cell r="CF38">
            <v>3.9633517557920297</v>
          </cell>
          <cell r="CG38">
            <v>3.5795525084277977</v>
          </cell>
          <cell r="CH38">
            <v>4.1992357035304204</v>
          </cell>
          <cell r="CI38">
            <v>3.8819211914773604</v>
          </cell>
          <cell r="CJ38">
            <v>3.3416635318716335</v>
          </cell>
          <cell r="CK38">
            <v>4.1986178687896043</v>
          </cell>
          <cell r="CL38">
            <v>3.8942262384560142</v>
          </cell>
          <cell r="CM38">
            <v>4.8701948571899667</v>
          </cell>
          <cell r="CN38">
            <v>5.0073415601534421</v>
          </cell>
          <cell r="CO38">
            <v>4.9381387620646153</v>
          </cell>
          <cell r="CP38">
            <v>4.8444421990291069</v>
          </cell>
          <cell r="CQ38">
            <v>4.8535264731038446</v>
          </cell>
          <cell r="CR38">
            <v>4.8619981613345375</v>
          </cell>
          <cell r="CS38">
            <v>4.9245910220642957</v>
          </cell>
          <cell r="CT38">
            <v>4.8555069730152454</v>
          </cell>
          <cell r="CU38">
            <v>4.7588924218386</v>
          </cell>
          <cell r="CV38">
            <v>5.0047955401299866</v>
          </cell>
          <cell r="CW38">
            <v>4.9257923928392771</v>
          </cell>
          <cell r="CX38">
            <v>4.8944923307748898</v>
          </cell>
          <cell r="CY38">
            <v>4.8752975754993368</v>
          </cell>
          <cell r="CZ38">
            <v>4.7790638366383087</v>
          </cell>
          <cell r="DA38">
            <v>4.8895004296877511</v>
          </cell>
        </row>
        <row r="39">
          <cell r="A39">
            <v>9140.4403510320408</v>
          </cell>
          <cell r="B39">
            <v>8487.5955334373066</v>
          </cell>
          <cell r="C39">
            <v>7276.1316704706805</v>
          </cell>
          <cell r="D39">
            <v>7745.4318216960946</v>
          </cell>
          <cell r="E39">
            <v>9035.5797392332297</v>
          </cell>
          <cell r="F39">
            <v>7922.9603879250199</v>
          </cell>
          <cell r="G39">
            <v>8022.1479803413595</v>
          </cell>
          <cell r="H39">
            <v>8391.9023791791733</v>
          </cell>
          <cell r="I39">
            <v>7396.1917959433349</v>
          </cell>
          <cell r="J39">
            <v>9038.0408454491208</v>
          </cell>
          <cell r="K39">
            <v>7811.3300960250899</v>
          </cell>
          <cell r="L39">
            <v>9015.2885801883913</v>
          </cell>
          <cell r="M39">
            <v>8238.3579713176423</v>
          </cell>
          <cell r="N39">
            <v>8094.0533493658095</v>
          </cell>
          <cell r="O39">
            <v>8984.7193164763576</v>
          </cell>
          <cell r="Z39">
            <v>7521.276631706367</v>
          </cell>
          <cell r="AA39">
            <v>6984.0786103712699</v>
          </cell>
          <cell r="AB39">
            <v>5987.2169174158735</v>
          </cell>
          <cell r="AC39">
            <v>6373.383898995643</v>
          </cell>
          <cell r="AD39">
            <v>7434.991328283344</v>
          </cell>
          <cell r="AE39">
            <v>6519.4645477783006</v>
          </cell>
          <cell r="AF39">
            <v>6601.0817666808898</v>
          </cell>
          <cell r="AG39">
            <v>6905.3368148674335</v>
          </cell>
          <cell r="AH39">
            <v>6086.0092492333733</v>
          </cell>
          <cell r="AI39">
            <v>7437.0164671124185</v>
          </cell>
          <cell r="AJ39">
            <v>6427.608764729217</v>
          </cell>
          <cell r="AK39">
            <v>7418.2946031264473</v>
          </cell>
          <cell r="AL39">
            <v>6778.9917021128031</v>
          </cell>
          <cell r="AM39">
            <v>6660.2496131924372</v>
          </cell>
          <cell r="AN39">
            <v>7393.1404661291172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X39">
            <v>4.1211530576033448</v>
          </cell>
          <cell r="BY39">
            <v>3.8638748784810892</v>
          </cell>
          <cell r="BZ39">
            <v>3.2730301629625291</v>
          </cell>
          <cell r="CA39">
            <v>3.5205886705610436</v>
          </cell>
          <cell r="CB39">
            <v>4.2339357776649207</v>
          </cell>
          <cell r="CC39">
            <v>3.6729284798974029</v>
          </cell>
          <cell r="CD39">
            <v>3.690486007671391</v>
          </cell>
          <cell r="CE39">
            <v>3.848996191111727</v>
          </cell>
          <cell r="CF39">
            <v>3.4363122836634843</v>
          </cell>
          <cell r="CG39">
            <v>4.1645663610407615</v>
          </cell>
          <cell r="CH39">
            <v>3.6121012092402349</v>
          </cell>
          <cell r="CI39">
            <v>4.0784348624398197</v>
          </cell>
          <cell r="CJ39">
            <v>3.9415618369626912</v>
          </cell>
          <cell r="CK39">
            <v>3.7240997170062866</v>
          </cell>
          <cell r="CL39">
            <v>4.0854929969926177</v>
          </cell>
          <cell r="CM39">
            <v>5.0001145453996507</v>
          </cell>
          <cell r="CN39">
            <v>4.9521432623989421</v>
          </cell>
          <cell r="CO39">
            <v>5.011666010884011</v>
          </cell>
          <cell r="CP39">
            <v>4.9597744538246058</v>
          </cell>
          <cell r="CQ39">
            <v>4.8110883880258282</v>
          </cell>
          <cell r="CR39">
            <v>4.8630260033652641</v>
          </cell>
          <cell r="CS39">
            <v>4.9004807192222435</v>
          </cell>
          <cell r="CT39">
            <v>4.9152376516570158</v>
          </cell>
          <cell r="CU39">
            <v>4.8522941358894274</v>
          </cell>
          <cell r="CV39">
            <v>4.8925592281924706</v>
          </cell>
          <cell r="CW39">
            <v>4.8752473993826522</v>
          </cell>
          <cell r="CX39">
            <v>4.9833074423377663</v>
          </cell>
          <cell r="CY39">
            <v>4.7119849374481095</v>
          </cell>
          <cell r="CZ39">
            <v>4.8997772886957991</v>
          </cell>
          <cell r="DA39">
            <v>4.9578299055139601</v>
          </cell>
        </row>
        <row r="40">
          <cell r="A40">
            <v>9668.8928431509848</v>
          </cell>
          <cell r="B40">
            <v>9206.1182833633957</v>
          </cell>
          <cell r="C40">
            <v>7721.1738993689542</v>
          </cell>
          <cell r="D40">
            <v>6526.5407409637064</v>
          </cell>
          <cell r="E40">
            <v>7699.5329329483966</v>
          </cell>
          <cell r="F40">
            <v>6691.9014388356636</v>
          </cell>
          <cell r="G40">
            <v>7153.8772941685102</v>
          </cell>
          <cell r="H40">
            <v>7874.3677049071794</v>
          </cell>
          <cell r="I40">
            <v>7887.5385703968441</v>
          </cell>
          <cell r="J40">
            <v>7953.0173890795222</v>
          </cell>
          <cell r="K40">
            <v>8414.449521147837</v>
          </cell>
          <cell r="L40">
            <v>9127.1541293929276</v>
          </cell>
          <cell r="M40">
            <v>9413.9046264017907</v>
          </cell>
          <cell r="N40">
            <v>9743.1354820628821</v>
          </cell>
          <cell r="O40">
            <v>11185.171672968503</v>
          </cell>
          <cell r="Z40">
            <v>7956.1175395070968</v>
          </cell>
          <cell r="AA40">
            <v>7575.3201874533088</v>
          </cell>
          <cell r="AB40">
            <v>6353.4230943378825</v>
          </cell>
          <cell r="AC40">
            <v>5370.4106668501354</v>
          </cell>
          <cell r="AD40">
            <v>6335.6156705403955</v>
          </cell>
          <cell r="AE40">
            <v>5506.4788982419177</v>
          </cell>
          <cell r="AF40">
            <v>5886.6190306300896</v>
          </cell>
          <cell r="AG40">
            <v>6479.4797114664789</v>
          </cell>
          <cell r="AH40">
            <v>6490.317452212259</v>
          </cell>
          <cell r="AI40">
            <v>6544.1971658711491</v>
          </cell>
          <cell r="AJ40">
            <v>6923.8898916873623</v>
          </cell>
          <cell r="AK40">
            <v>7510.3439693290366</v>
          </cell>
          <cell r="AL40">
            <v>7746.2986640106155</v>
          </cell>
          <cell r="AM40">
            <v>8017.2086252403133</v>
          </cell>
          <cell r="AN40">
            <v>9203.798405185511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X40">
            <v>4.3996974952533803</v>
          </cell>
          <cell r="BY40">
            <v>4.2310800965228532</v>
          </cell>
          <cell r="BZ40">
            <v>3.5261432398463519</v>
          </cell>
          <cell r="CA40">
            <v>3.0948563153217274</v>
          </cell>
          <cell r="CB40">
            <v>3.5040351620734405</v>
          </cell>
          <cell r="CC40">
            <v>3.1793284050256978</v>
          </cell>
          <cell r="CD40">
            <v>3.3643611546371948</v>
          </cell>
          <cell r="CE40">
            <v>3.6204549367351313</v>
          </cell>
          <cell r="CF40">
            <v>3.5822577026588305</v>
          </cell>
          <cell r="CG40">
            <v>3.6512742844448809</v>
          </cell>
          <cell r="CH40">
            <v>3.8924884255970222</v>
          </cell>
          <cell r="CI40">
            <v>4.1845917782055659</v>
          </cell>
          <cell r="CJ40">
            <v>4.3827763460758788</v>
          </cell>
          <cell r="CK40">
            <v>4.4092462382029405</v>
          </cell>
          <cell r="CL40">
            <v>5.1321305296239048</v>
          </cell>
          <cell r="CM40">
            <v>4.9543365932625578</v>
          </cell>
          <cell r="CN40">
            <v>4.905201842075698</v>
          </cell>
          <cell r="CO40">
            <v>4.9364525008300033</v>
          </cell>
          <cell r="CP40">
            <v>4.7541638068750371</v>
          </cell>
          <cell r="CQ40">
            <v>4.9536749345558269</v>
          </cell>
          <cell r="CR40">
            <v>4.7451038819958686</v>
          </cell>
          <cell r="CS40">
            <v>4.7936956320399746</v>
          </cell>
          <cell r="CT40">
            <v>4.9032509780402549</v>
          </cell>
          <cell r="CU40">
            <v>4.9638225738753077</v>
          </cell>
          <cell r="CV40">
            <v>4.910424664654423</v>
          </cell>
          <cell r="CW40">
            <v>4.8733764299322608</v>
          </cell>
          <cell r="CX40">
            <v>4.9171546325363007</v>
          </cell>
          <cell r="CY40">
            <v>4.8423041446740251</v>
          </cell>
          <cell r="CZ40">
            <v>4.9815669053214107</v>
          </cell>
          <cell r="DA40">
            <v>4.9133368483229169</v>
          </cell>
        </row>
        <row r="41">
          <cell r="A41">
            <v>9431.7224530455005</v>
          </cell>
          <cell r="B41">
            <v>6566.7640976965076</v>
          </cell>
          <cell r="C41">
            <v>8340.1994170257422</v>
          </cell>
          <cell r="D41">
            <v>8801.8679434441401</v>
          </cell>
          <cell r="E41">
            <v>8226.027758213766</v>
          </cell>
          <cell r="F41">
            <v>7955.333344204455</v>
          </cell>
          <cell r="G41">
            <v>6861.142281202634</v>
          </cell>
          <cell r="H41">
            <v>7407.4249154858162</v>
          </cell>
          <cell r="I41">
            <v>7565.5459052652132</v>
          </cell>
          <cell r="J41">
            <v>8317.6802811568268</v>
          </cell>
          <cell r="K41">
            <v>9306.9146918631832</v>
          </cell>
          <cell r="L41">
            <v>8362.1960301177041</v>
          </cell>
          <cell r="M41">
            <v>9257.4039560885776</v>
          </cell>
          <cell r="N41">
            <v>8141.1230013139138</v>
          </cell>
          <cell r="O41">
            <v>9396.8015558581155</v>
          </cell>
          <cell r="Z41">
            <v>7760.9601899345835</v>
          </cell>
          <cell r="AA41">
            <v>5403.5087432474129</v>
          </cell>
          <cell r="AB41">
            <v>6862.7926631526107</v>
          </cell>
          <cell r="AC41">
            <v>7242.6799077483201</v>
          </cell>
          <cell r="AD41">
            <v>6768.8456981873269</v>
          </cell>
          <cell r="AE41">
            <v>6546.1028660882357</v>
          </cell>
          <cell r="AF41">
            <v>5645.7399342467397</v>
          </cell>
          <cell r="AG41">
            <v>6095.2525018854712</v>
          </cell>
          <cell r="AH41">
            <v>6225.3634877610893</v>
          </cell>
          <cell r="AI41">
            <v>6844.262631351904</v>
          </cell>
          <cell r="AJ41">
            <v>7658.2612321617062</v>
          </cell>
          <cell r="AK41">
            <v>6880.8927333539959</v>
          </cell>
          <cell r="AL41">
            <v>7617.5209695814574</v>
          </cell>
          <cell r="AM41">
            <v>6698.9812125097342</v>
          </cell>
          <cell r="AN41">
            <v>7732.2252802489647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X41">
            <v>4.1747860817301641</v>
          </cell>
          <cell r="BY41">
            <v>3.0027068051732422</v>
          </cell>
          <cell r="BZ41">
            <v>3.7618423192156207</v>
          </cell>
          <cell r="CA41">
            <v>4.0376177153164639</v>
          </cell>
          <cell r="CB41">
            <v>3.6416698102547289</v>
          </cell>
          <cell r="CC41">
            <v>3.6555738142436738</v>
          </cell>
          <cell r="CD41">
            <v>3.1883872070054085</v>
          </cell>
          <cell r="CE41">
            <v>3.409170804789412</v>
          </cell>
          <cell r="CF41">
            <v>3.4513471137823521</v>
          </cell>
          <cell r="CG41">
            <v>3.8152548925963696</v>
          </cell>
          <cell r="CH41">
            <v>4.2921580249139408</v>
          </cell>
          <cell r="CI41">
            <v>3.9311048388612733</v>
          </cell>
          <cell r="CJ41">
            <v>4.3748728165397841</v>
          </cell>
          <cell r="CK41">
            <v>3.723322587985805</v>
          </cell>
          <cell r="CL41">
            <v>4.3321280786318876</v>
          </cell>
          <cell r="CM41">
            <v>5.0931722521087215</v>
          </cell>
          <cell r="CN41">
            <v>4.9302627607990743</v>
          </cell>
          <cell r="CO41">
            <v>4.9981285988059687</v>
          </cell>
          <cell r="CP41">
            <v>4.9145213961421295</v>
          </cell>
          <cell r="CQ41">
            <v>5.0923844557622377</v>
          </cell>
          <cell r="CR41">
            <v>4.906077489219661</v>
          </cell>
          <cell r="CS41">
            <v>4.8512867595838562</v>
          </cell>
          <cell r="CT41">
            <v>4.8983529659217027</v>
          </cell>
          <cell r="CU41">
            <v>4.9417777508724985</v>
          </cell>
          <cell r="CV41">
            <v>4.9148497275621086</v>
          </cell>
          <cell r="CW41">
            <v>4.8883422978774238</v>
          </cell>
          <cell r="CX41">
            <v>4.7955375615877562</v>
          </cell>
          <cell r="CY41">
            <v>4.7704062128858338</v>
          </cell>
          <cell r="CZ41">
            <v>4.9292997722463658</v>
          </cell>
          <cell r="DA41">
            <v>4.8900167459239237</v>
          </cell>
        </row>
        <row r="42">
          <cell r="A42">
            <v>9262.3186354208538</v>
          </cell>
          <cell r="B42">
            <v>7437.1939439143935</v>
          </cell>
          <cell r="C42">
            <v>7630.7971144683115</v>
          </cell>
          <cell r="D42">
            <v>7360.5666544146288</v>
          </cell>
          <cell r="E42">
            <v>6967.9505026784082</v>
          </cell>
          <cell r="F42">
            <v>6324.7127641655061</v>
          </cell>
          <cell r="G42">
            <v>8974.1376773256288</v>
          </cell>
          <cell r="H42">
            <v>6808.8971914424901</v>
          </cell>
          <cell r="I42">
            <v>8450.8522466784616</v>
          </cell>
          <cell r="J42">
            <v>8143.9058962262434</v>
          </cell>
          <cell r="K42">
            <v>7687.1291254188627</v>
          </cell>
          <cell r="L42">
            <v>7385.8557946909896</v>
          </cell>
          <cell r="M42">
            <v>8194.1082776644107</v>
          </cell>
          <cell r="N42">
            <v>9009.2705125969842</v>
          </cell>
          <cell r="O42">
            <v>9934.5278331687878</v>
          </cell>
          <cell r="Z42">
            <v>7621.5650485748747</v>
          </cell>
          <cell r="AA42">
            <v>6119.7481595638428</v>
          </cell>
          <cell r="AB42">
            <v>6279.0559113339259</v>
          </cell>
          <cell r="AC42">
            <v>6056.6948470611806</v>
          </cell>
          <cell r="AD42">
            <v>5733.6278422039468</v>
          </cell>
          <cell r="AE42">
            <v>5204.3350745133303</v>
          </cell>
          <cell r="AF42">
            <v>7384.4332887708033</v>
          </cell>
          <cell r="AG42">
            <v>5602.7496889583908</v>
          </cell>
          <cell r="AH42">
            <v>6953.8441344097046</v>
          </cell>
          <cell r="AI42">
            <v>6701.2711374661658</v>
          </cell>
          <cell r="AJ42">
            <v>6325.4091089160929</v>
          </cell>
          <cell r="AK42">
            <v>6077.5041967742991</v>
          </cell>
          <cell r="AL42">
            <v>6742.5805256210015</v>
          </cell>
          <cell r="AM42">
            <v>7413.342593222661</v>
          </cell>
          <cell r="AN42">
            <v>8174.697188436031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X42">
            <v>4.2089638328510244</v>
          </cell>
          <cell r="BY42">
            <v>3.3994449664015636</v>
          </cell>
          <cell r="BZ42">
            <v>3.6393214662491413</v>
          </cell>
          <cell r="CA42">
            <v>3.3673771831453543</v>
          </cell>
          <cell r="CB42">
            <v>3.2772973080756302</v>
          </cell>
          <cell r="CC42">
            <v>2.88657058186257</v>
          </cell>
          <cell r="CD42">
            <v>4.1478895249420571</v>
          </cell>
          <cell r="CE42">
            <v>3.1364656889428826</v>
          </cell>
          <cell r="CF42">
            <v>3.8261156624513366</v>
          </cell>
          <cell r="CG42">
            <v>3.684737238202842</v>
          </cell>
          <cell r="CH42">
            <v>3.6153175988078612</v>
          </cell>
          <cell r="CI42">
            <v>3.4185862998402023</v>
          </cell>
          <cell r="CJ42">
            <v>3.7341979592214223</v>
          </cell>
          <cell r="CK42">
            <v>4.2377583041241751</v>
          </cell>
          <cell r="CL42">
            <v>4.5710834481226046</v>
          </cell>
          <cell r="CM42">
            <v>4.9610785367423063</v>
          </cell>
          <cell r="CN42">
            <v>4.9321090588565761</v>
          </cell>
          <cell r="CO42">
            <v>4.7269506327766928</v>
          </cell>
          <cell r="CP42">
            <v>4.927777201660783</v>
          </cell>
          <cell r="CQ42">
            <v>4.7931475096836831</v>
          </cell>
          <cell r="CR42">
            <v>4.9395820592546587</v>
          </cell>
          <cell r="CS42">
            <v>4.8774982933294817</v>
          </cell>
          <cell r="CT42">
            <v>4.8940433819968829</v>
          </cell>
          <cell r="CU42">
            <v>4.9793653528236366</v>
          </cell>
          <cell r="CV42">
            <v>4.982620405496446</v>
          </cell>
          <cell r="CW42">
            <v>4.7934621222068019</v>
          </cell>
          <cell r="CX42">
            <v>4.8706380266886766</v>
          </cell>
          <cell r="CY42">
            <v>4.9469319943919974</v>
          </cell>
          <cell r="CZ42">
            <v>4.7927527232732157</v>
          </cell>
          <cell r="DA42">
            <v>4.8995891034209551</v>
          </cell>
        </row>
        <row r="43">
          <cell r="A43">
            <v>8691.8405488788758</v>
          </cell>
          <cell r="B43">
            <v>6595.9620810952856</v>
          </cell>
          <cell r="C43">
            <v>7110.5486966048074</v>
          </cell>
          <cell r="D43">
            <v>7705.9403570243712</v>
          </cell>
          <cell r="E43">
            <v>8551.8322962162529</v>
          </cell>
          <cell r="F43">
            <v>8597.9359953869771</v>
          </cell>
          <cell r="G43">
            <v>8133.8828253193897</v>
          </cell>
          <cell r="H43">
            <v>8253.1336994664871</v>
          </cell>
          <cell r="I43">
            <v>9256.9820810528636</v>
          </cell>
          <cell r="J43">
            <v>8566.5940567442121</v>
          </cell>
          <cell r="K43">
            <v>7938.7168829754601</v>
          </cell>
          <cell r="L43">
            <v>7974.4246801897698</v>
          </cell>
          <cell r="M43">
            <v>7595.245584964201</v>
          </cell>
          <cell r="N43">
            <v>9608.896912560047</v>
          </cell>
          <cell r="O43">
            <v>9523.9356963873743</v>
          </cell>
          <cell r="Z43">
            <v>7152.1430802203322</v>
          </cell>
          <cell r="AA43">
            <v>5427.534512444121</v>
          </cell>
          <cell r="AB43">
            <v>5850.9657846348136</v>
          </cell>
          <cell r="AC43">
            <v>6340.8880652086254</v>
          </cell>
          <cell r="AD43">
            <v>7036.9362894579444</v>
          </cell>
          <cell r="AE43">
            <v>7074.8730476327128</v>
          </cell>
          <cell r="AF43">
            <v>6693.0235819770987</v>
          </cell>
          <cell r="AG43">
            <v>6791.1500155609929</v>
          </cell>
          <cell r="AH43">
            <v>7617.1738266949269</v>
          </cell>
          <cell r="AI43">
            <v>7049.0831095495223</v>
          </cell>
          <cell r="AJ43">
            <v>6532.4298922769494</v>
          </cell>
          <cell r="AK43">
            <v>6561.8123082704378</v>
          </cell>
          <cell r="AL43">
            <v>6249.8020813419707</v>
          </cell>
          <cell r="AM43">
            <v>7906.749459477981</v>
          </cell>
          <cell r="AN43">
            <v>7836.8385158844667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X43">
            <v>4.003497582730156</v>
          </cell>
          <cell r="BY43">
            <v>3.0295183744040042</v>
          </cell>
          <cell r="BZ43">
            <v>3.2535362332621265</v>
          </cell>
          <cell r="CA43">
            <v>3.56073373699792</v>
          </cell>
          <cell r="CB43">
            <v>3.9096172402567393</v>
          </cell>
          <cell r="CC43">
            <v>3.9154493441974894</v>
          </cell>
          <cell r="CD43">
            <v>3.7299805363519067</v>
          </cell>
          <cell r="CE43">
            <v>3.8605223243202555</v>
          </cell>
          <cell r="CF43">
            <v>4.3158973926930484</v>
          </cell>
          <cell r="CG43">
            <v>3.7895073226191491</v>
          </cell>
          <cell r="CH43">
            <v>3.6929457154300107</v>
          </cell>
          <cell r="CI43">
            <v>3.5756089725387312</v>
          </cell>
          <cell r="CJ43">
            <v>3.6202345571995012</v>
          </cell>
          <cell r="CK43">
            <v>4.4014618210243182</v>
          </cell>
          <cell r="CL43">
            <v>4.4289305233663123</v>
          </cell>
          <cell r="CM43">
            <v>4.8944484525419014</v>
          </cell>
          <cell r="CN43">
            <v>4.9083569500598978</v>
          </cell>
          <cell r="CO43">
            <v>4.9269601124135827</v>
          </cell>
          <cell r="CP43">
            <v>4.8788528860097902</v>
          </cell>
          <cell r="CQ43">
            <v>4.9312442422364056</v>
          </cell>
          <cell r="CR43">
            <v>4.9504442849849983</v>
          </cell>
          <cell r="CS43">
            <v>4.9161250925616837</v>
          </cell>
          <cell r="CT43">
            <v>4.8195267092174658</v>
          </cell>
          <cell r="CU43">
            <v>4.835371995529159</v>
          </cell>
          <cell r="CV43">
            <v>5.096323827966958</v>
          </cell>
          <cell r="CW43">
            <v>4.8462852089162336</v>
          </cell>
          <cell r="CX43">
            <v>5.0278338895373942</v>
          </cell>
          <cell r="CY43">
            <v>4.7297337113923854</v>
          </cell>
          <cell r="CZ43">
            <v>4.921621081152475</v>
          </cell>
          <cell r="DA43">
            <v>4.8478499134727038</v>
          </cell>
        </row>
        <row r="44">
          <cell r="A44">
            <v>9292.3668434419196</v>
          </cell>
          <cell r="B44">
            <v>8391.0720378791448</v>
          </cell>
          <cell r="C44">
            <v>6894.3401406328285</v>
          </cell>
          <cell r="D44">
            <v>7949.5543230432886</v>
          </cell>
          <cell r="E44">
            <v>6916.6103766534161</v>
          </cell>
          <cell r="F44">
            <v>7126.3041062371049</v>
          </cell>
          <cell r="G44">
            <v>6854.2956971105796</v>
          </cell>
          <cell r="H44">
            <v>8574.8020894035126</v>
          </cell>
          <cell r="I44">
            <v>8872.8336804726659</v>
          </cell>
          <cell r="J44">
            <v>7966.0422879189036</v>
          </cell>
          <cell r="K44">
            <v>8044.7742191305524</v>
          </cell>
          <cell r="L44">
            <v>8174.7607076882605</v>
          </cell>
          <cell r="M44">
            <v>7597.0630449579667</v>
          </cell>
          <cell r="N44">
            <v>8175.0622312335472</v>
          </cell>
          <cell r="O44">
            <v>9410.7033393260917</v>
          </cell>
          <cell r="Z44">
            <v>7646.2904311750626</v>
          </cell>
          <cell r="AA44">
            <v>6904.6535625976967</v>
          </cell>
          <cell r="AB44">
            <v>5673.0570300064419</v>
          </cell>
          <cell r="AC44">
            <v>6541.3475572470479</v>
          </cell>
          <cell r="AD44">
            <v>5691.382252789097</v>
          </cell>
          <cell r="AE44">
            <v>5863.9302359893891</v>
          </cell>
          <cell r="AF44">
            <v>5640.1061736224201</v>
          </cell>
          <cell r="AG44">
            <v>7055.8371478520339</v>
          </cell>
          <cell r="AH44">
            <v>7301.0745713603646</v>
          </cell>
          <cell r="AI44">
            <v>6554.9147969161259</v>
          </cell>
          <cell r="AJ44">
            <v>6619.69992888457</v>
          </cell>
          <cell r="AK44">
            <v>6726.6602394691963</v>
          </cell>
          <cell r="AL44">
            <v>6251.2975912796956</v>
          </cell>
          <cell r="AM44">
            <v>6726.908350272176</v>
          </cell>
          <cell r="AN44">
            <v>7743.6644620740417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X44">
            <v>4.2877369567591588</v>
          </cell>
          <cell r="BY44">
            <v>3.8540421273836856</v>
          </cell>
          <cell r="BZ44">
            <v>3.1977822072150732</v>
          </cell>
          <cell r="CA44">
            <v>3.7089192644164264</v>
          </cell>
          <cell r="CB44">
            <v>3.2027275816392815</v>
          </cell>
          <cell r="CC44">
            <v>3.2384195882004598</v>
          </cell>
          <cell r="CD44">
            <v>3.1732102610286224</v>
          </cell>
          <cell r="CE44">
            <v>3.7584240536684965</v>
          </cell>
          <cell r="CF44">
            <v>4.0573587410126679</v>
          </cell>
          <cell r="CG44">
            <v>3.6954236397710107</v>
          </cell>
          <cell r="CH44">
            <v>3.7355715349337153</v>
          </cell>
          <cell r="CI44">
            <v>3.7168757569980961</v>
          </cell>
          <cell r="CJ44">
            <v>3.4881271184340883</v>
          </cell>
          <cell r="CK44">
            <v>3.7831976335465813</v>
          </cell>
          <cell r="CL44">
            <v>4.1931207746185617</v>
          </cell>
          <cell r="CM44">
            <v>4.8857336908938622</v>
          </cell>
          <cell r="CN44">
            <v>4.9083166323487557</v>
          </cell>
          <cell r="CO44">
            <v>4.8604379513242746</v>
          </cell>
          <cell r="CP44">
            <v>4.8320006123565635</v>
          </cell>
          <cell r="CQ44">
            <v>4.8686089254747422</v>
          </cell>
          <cell r="CR44">
            <v>4.9609267276292863</v>
          </cell>
          <cell r="CS44">
            <v>4.8696255243257376</v>
          </cell>
          <cell r="CT44">
            <v>5.1433953175608647</v>
          </cell>
          <cell r="CU44">
            <v>4.9300407747853701</v>
          </cell>
          <cell r="CV44">
            <v>4.8597055242075999</v>
          </cell>
          <cell r="CW44">
            <v>4.854990466417787</v>
          </cell>
          <cell r="CX44">
            <v>4.9582518600019716</v>
          </cell>
          <cell r="CY44">
            <v>4.9100397245624103</v>
          </cell>
          <cell r="CZ44">
            <v>4.8715102081197488</v>
          </cell>
          <cell r="DA44">
            <v>5.0596012408217321</v>
          </cell>
        </row>
        <row r="45">
          <cell r="A45">
            <v>9478.3146311143482</v>
          </cell>
          <cell r="B45">
            <v>7927.5226839517336</v>
          </cell>
          <cell r="C45">
            <v>6796.0663917697038</v>
          </cell>
          <cell r="D45">
            <v>6712.9313792170733</v>
          </cell>
          <cell r="E45">
            <v>7013.3582626249417</v>
          </cell>
          <cell r="F45">
            <v>6815.0658000680642</v>
          </cell>
          <cell r="G45">
            <v>8095.0589773769943</v>
          </cell>
          <cell r="H45">
            <v>7918.8736484778237</v>
          </cell>
          <cell r="I45">
            <v>8398.5418833045624</v>
          </cell>
          <cell r="J45">
            <v>8674.2328364004388</v>
          </cell>
          <cell r="K45">
            <v>8551.9642954910469</v>
          </cell>
          <cell r="L45">
            <v>10009.876573788049</v>
          </cell>
          <cell r="M45">
            <v>8484.010464056988</v>
          </cell>
          <cell r="N45">
            <v>9053.9023076450521</v>
          </cell>
          <cell r="O45">
            <v>9554.6773645083758</v>
          </cell>
          <cell r="Z45">
            <v>7799.2988964598053</v>
          </cell>
          <cell r="AA45">
            <v>6523.2186656517124</v>
          </cell>
          <cell r="AB45">
            <v>5592.1917737990698</v>
          </cell>
          <cell r="AC45">
            <v>5523.78353489862</v>
          </cell>
          <cell r="AD45">
            <v>5770.9919418170948</v>
          </cell>
          <cell r="AE45">
            <v>5607.8255726274356</v>
          </cell>
          <cell r="AF45">
            <v>6661.0771013844969</v>
          </cell>
          <cell r="AG45">
            <v>6516.1017450331792</v>
          </cell>
          <cell r="AH45">
            <v>6910.8001782620395</v>
          </cell>
          <cell r="AI45">
            <v>7137.654448238075</v>
          </cell>
          <cell r="AJ45">
            <v>7037.044906004061</v>
          </cell>
          <cell r="AK45">
            <v>8236.698437859879</v>
          </cell>
          <cell r="AL45">
            <v>6981.1286104240353</v>
          </cell>
          <cell r="AM45">
            <v>7450.0681845765002</v>
          </cell>
          <cell r="AN45">
            <v>7862.1345170811774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X45">
            <v>4.4275773907074845</v>
          </cell>
          <cell r="BY45">
            <v>3.6536493077769685</v>
          </cell>
          <cell r="BZ45">
            <v>3.1258983466128902</v>
          </cell>
          <cell r="CA45">
            <v>3.0751363474121578</v>
          </cell>
          <cell r="CB45">
            <v>3.2777395178207507</v>
          </cell>
          <cell r="CC45">
            <v>3.3171065178626438</v>
          </cell>
          <cell r="CD45">
            <v>3.7434410569586838</v>
          </cell>
          <cell r="CE45">
            <v>3.6191014456475243</v>
          </cell>
          <cell r="CF45">
            <v>3.8341681255426541</v>
          </cell>
          <cell r="CG45">
            <v>3.9813565609634689</v>
          </cell>
          <cell r="CH45">
            <v>3.9381772643950086</v>
          </cell>
          <cell r="CI45">
            <v>4.6322993037853184</v>
          </cell>
          <cell r="CJ45">
            <v>3.9162662575062299</v>
          </cell>
          <cell r="CK45">
            <v>4.2629333768880242</v>
          </cell>
          <cell r="CL45">
            <v>4.4351752731161298</v>
          </cell>
          <cell r="CM45">
            <v>4.8261024701518016</v>
          </cell>
          <cell r="CN45">
            <v>4.8915017439272477</v>
          </cell>
          <cell r="CO45">
            <v>4.9013344818060132</v>
          </cell>
          <cell r="CP45">
            <v>4.9212951266390927</v>
          </cell>
          <cell r="CQ45">
            <v>4.8237319472562188</v>
          </cell>
          <cell r="CR45">
            <v>4.6317191189660569</v>
          </cell>
          <cell r="CS45">
            <v>4.8750670913433929</v>
          </cell>
          <cell r="CT45">
            <v>4.932808271927839</v>
          </cell>
          <cell r="CU45">
            <v>4.9381504666925444</v>
          </cell>
          <cell r="CV45">
            <v>4.9116971481884599</v>
          </cell>
          <cell r="CW45">
            <v>4.8955579677047378</v>
          </cell>
          <cell r="CX45">
            <v>4.8715110164809188</v>
          </cell>
          <cell r="CY45">
            <v>4.8838302855244446</v>
          </cell>
          <cell r="CZ45">
            <v>4.7880517724789771</v>
          </cell>
          <cell r="DA45">
            <v>4.8566501301338061</v>
          </cell>
        </row>
        <row r="46">
          <cell r="A46">
            <v>8954.5316265765323</v>
          </cell>
          <cell r="B46">
            <v>7634.4362831926192</v>
          </cell>
          <cell r="C46">
            <v>7758.1358101106207</v>
          </cell>
          <cell r="D46">
            <v>6723.2596986114086</v>
          </cell>
          <cell r="E46">
            <v>6852.2203014595207</v>
          </cell>
          <cell r="F46">
            <v>6473.1039212031374</v>
          </cell>
          <cell r="G46">
            <v>7593.4184466366269</v>
          </cell>
          <cell r="H46">
            <v>8606.1746008206519</v>
          </cell>
          <cell r="I46">
            <v>8191.2732255416795</v>
          </cell>
          <cell r="J46">
            <v>7950.6977605611264</v>
          </cell>
          <cell r="K46">
            <v>9760.2824547069977</v>
          </cell>
          <cell r="L46">
            <v>9202.4772112375686</v>
          </cell>
          <cell r="M46">
            <v>9321.0341466405407</v>
          </cell>
          <cell r="N46">
            <v>8751.8070490674127</v>
          </cell>
          <cell r="O46">
            <v>9405.3546132158281</v>
          </cell>
          <cell r="Z46">
            <v>7368.3003098686886</v>
          </cell>
          <cell r="AA46">
            <v>6282.0504273127835</v>
          </cell>
          <cell r="AB46">
            <v>6383.8374666053096</v>
          </cell>
          <cell r="AC46">
            <v>5532.282266285958</v>
          </cell>
          <cell r="AD46">
            <v>5638.3984194866907</v>
          </cell>
          <cell r="AE46">
            <v>5326.4397980185822</v>
          </cell>
          <cell r="AF46">
            <v>6248.2986075181389</v>
          </cell>
          <cell r="AG46">
            <v>7081.6522429609922</v>
          </cell>
          <cell r="AH46">
            <v>6740.2476827314395</v>
          </cell>
          <cell r="AI46">
            <v>6542.2884429760134</v>
          </cell>
          <cell r="AJ46">
            <v>8031.3181341589025</v>
          </cell>
          <cell r="AK46">
            <v>7572.3241052469129</v>
          </cell>
          <cell r="AL46">
            <v>7669.8795263785032</v>
          </cell>
          <cell r="AM46">
            <v>7201.4869432326141</v>
          </cell>
          <cell r="AN46">
            <v>7739.2632245890227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X46">
            <v>4.0908685284416562</v>
          </cell>
          <cell r="BY46">
            <v>3.5315802570673935</v>
          </cell>
          <cell r="BZ46">
            <v>3.5763377654610675</v>
          </cell>
          <cell r="CA46">
            <v>3.0880353576575081</v>
          </cell>
          <cell r="CB46">
            <v>3.1057957510250849</v>
          </cell>
          <cell r="CC46">
            <v>2.9148426688950448</v>
          </cell>
          <cell r="CD46">
            <v>3.4683502120492657</v>
          </cell>
          <cell r="CE46">
            <v>3.8921557199734345</v>
          </cell>
          <cell r="CF46">
            <v>3.7270400779173047</v>
          </cell>
          <cell r="CG46">
            <v>3.7246047932773094</v>
          </cell>
          <cell r="CH46">
            <v>4.4640703586534123</v>
          </cell>
          <cell r="CI46">
            <v>4.2345383785910249</v>
          </cell>
          <cell r="CJ46">
            <v>4.296633384071967</v>
          </cell>
          <cell r="CK46">
            <v>4.1356935593097646</v>
          </cell>
          <cell r="CL46">
            <v>4.3988444826861652</v>
          </cell>
          <cell r="CM46">
            <v>4.934679273185167</v>
          </cell>
          <cell r="CN46">
            <v>4.8734832025091572</v>
          </cell>
          <cell r="CO46">
            <v>4.8904680734699904</v>
          </cell>
          <cell r="CP46">
            <v>4.9082785526618915</v>
          </cell>
          <cell r="CQ46">
            <v>4.973819317514578</v>
          </cell>
          <cell r="CR46">
            <v>5.0064402801980412</v>
          </cell>
          <cell r="CS46">
            <v>4.9356683366334586</v>
          </cell>
          <cell r="CT46">
            <v>4.9848434551197354</v>
          </cell>
          <cell r="CU46">
            <v>4.9547178515457668</v>
          </cell>
          <cell r="CV46">
            <v>4.8123435695281218</v>
          </cell>
          <cell r="CW46">
            <v>4.9290467126732604</v>
          </cell>
          <cell r="CX46">
            <v>4.8992573886968929</v>
          </cell>
          <cell r="CY46">
            <v>4.8906589618092928</v>
          </cell>
          <cell r="CZ46">
            <v>4.7706874146712224</v>
          </cell>
          <cell r="DA46">
            <v>4.820234262143555</v>
          </cell>
        </row>
        <row r="47">
          <cell r="A47">
            <v>9030.4861557421464</v>
          </cell>
          <cell r="B47">
            <v>7437.6845165785344</v>
          </cell>
          <cell r="C47">
            <v>8028.6841213544503</v>
          </cell>
          <cell r="D47">
            <v>7043.1157660968474</v>
          </cell>
          <cell r="E47">
            <v>8418.5730670432658</v>
          </cell>
          <cell r="F47">
            <v>7595.530477483273</v>
          </cell>
          <cell r="G47">
            <v>7223.014085489529</v>
          </cell>
          <cell r="H47">
            <v>8751.8411481443291</v>
          </cell>
          <cell r="I47">
            <v>7800.7703884653738</v>
          </cell>
          <cell r="J47">
            <v>7965.0877423684342</v>
          </cell>
          <cell r="K47">
            <v>8235.6671262456184</v>
          </cell>
          <cell r="L47">
            <v>9515.8962125476937</v>
          </cell>
          <cell r="M47">
            <v>9006.1541737396419</v>
          </cell>
          <cell r="N47">
            <v>8262.8995892711828</v>
          </cell>
          <cell r="O47">
            <v>8997.7686082270484</v>
          </cell>
          <cell r="Z47">
            <v>7430.8000367249651</v>
          </cell>
          <cell r="AA47">
            <v>6120.1518307846218</v>
          </cell>
          <cell r="AB47">
            <v>6606.4600770002335</v>
          </cell>
          <cell r="AC47">
            <v>5795.4781161025476</v>
          </cell>
          <cell r="AD47">
            <v>6927.2829808813158</v>
          </cell>
          <cell r="AE47">
            <v>6250.0365071862352</v>
          </cell>
          <cell r="AF47">
            <v>5943.5087332028133</v>
          </cell>
          <cell r="AG47">
            <v>7201.5150019016182</v>
          </cell>
          <cell r="AH47">
            <v>6418.9196339372211</v>
          </cell>
          <cell r="AI47">
            <v>6554.1293422917406</v>
          </cell>
          <cell r="AJ47">
            <v>6776.7775210249656</v>
          </cell>
          <cell r="AK47">
            <v>7830.2231691821025</v>
          </cell>
          <cell r="AL47">
            <v>7410.7782915343323</v>
          </cell>
          <cell r="AM47">
            <v>6799.1859477431435</v>
          </cell>
          <cell r="AN47">
            <v>7403.8781690553997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X47">
            <v>4.1397423321305489</v>
          </cell>
          <cell r="BY47">
            <v>3.4056289245822851</v>
          </cell>
          <cell r="BZ47">
            <v>3.6797488165568306</v>
          </cell>
          <cell r="CA47">
            <v>3.2731598373555975</v>
          </cell>
          <cell r="CB47">
            <v>3.9204212044530493</v>
          </cell>
          <cell r="CC47">
            <v>3.4936863449747295</v>
          </cell>
          <cell r="CD47">
            <v>3.3087987197994102</v>
          </cell>
          <cell r="CE47">
            <v>3.9948467379105241</v>
          </cell>
          <cell r="CF47">
            <v>3.6375185583201675</v>
          </cell>
          <cell r="CG47">
            <v>3.7368526455946252</v>
          </cell>
          <cell r="CH47">
            <v>3.8102569183445514</v>
          </cell>
          <cell r="CI47">
            <v>4.2292192434536995</v>
          </cell>
          <cell r="CJ47">
            <v>4.2213873953737071</v>
          </cell>
          <cell r="CK47">
            <v>3.8244493882428103</v>
          </cell>
          <cell r="CL47">
            <v>4.1546626394458155</v>
          </cell>
          <cell r="CM47">
            <v>4.9177834347294578</v>
          </cell>
          <cell r="CN47">
            <v>4.9234780517023689</v>
          </cell>
          <cell r="CO47">
            <v>4.9187842769264494</v>
          </cell>
          <cell r="CP47">
            <v>4.8509767395671473</v>
          </cell>
          <cell r="CQ47">
            <v>4.8410251072791093</v>
          </cell>
          <cell r="CR47">
            <v>4.9012378330845978</v>
          </cell>
          <cell r="CS47">
            <v>4.9212983168120381</v>
          </cell>
          <cell r="CT47">
            <v>4.9389073929082503</v>
          </cell>
          <cell r="CU47">
            <v>4.8346368291768878</v>
          </cell>
          <cell r="CV47">
            <v>4.8052520259726332</v>
          </cell>
          <cell r="CW47">
            <v>4.8727721395489016</v>
          </cell>
          <cell r="CX47">
            <v>5.0724885568756699</v>
          </cell>
          <cell r="CY47">
            <v>4.8096751771320916</v>
          </cell>
          <cell r="CZ47">
            <v>4.8707421160839095</v>
          </cell>
          <cell r="DA47">
            <v>4.8823693964584294</v>
          </cell>
        </row>
        <row r="48">
          <cell r="A48">
            <v>8339.2110679342368</v>
          </cell>
          <cell r="B48">
            <v>7146.901190352095</v>
          </cell>
          <cell r="C48">
            <v>7026.1405317128265</v>
          </cell>
          <cell r="D48">
            <v>6346.2156174205475</v>
          </cell>
          <cell r="E48">
            <v>6230.3794715308613</v>
          </cell>
          <cell r="F48">
            <v>5618.9137360849063</v>
          </cell>
          <cell r="G48">
            <v>7773.0798217180773</v>
          </cell>
          <cell r="H48">
            <v>7623.3211427440665</v>
          </cell>
          <cell r="I48">
            <v>7955.9448656393824</v>
          </cell>
          <cell r="J48">
            <v>8649.9485331570086</v>
          </cell>
          <cell r="K48">
            <v>7542.0352369651364</v>
          </cell>
          <cell r="L48">
            <v>7974.0938469795601</v>
          </cell>
          <cell r="M48">
            <v>9056.2356393121136</v>
          </cell>
          <cell r="N48">
            <v>9006.1413914502155</v>
          </cell>
          <cell r="O48">
            <v>9516.1561927179155</v>
          </cell>
          <cell r="Z48">
            <v>6861.9793930430278</v>
          </cell>
          <cell r="AA48">
            <v>5880.8786937754376</v>
          </cell>
          <cell r="AB48">
            <v>5781.5099232379825</v>
          </cell>
          <cell r="AC48">
            <v>5222.028850906051</v>
          </cell>
          <cell r="AD48">
            <v>5126.7122508596804</v>
          </cell>
          <cell r="AE48">
            <v>4623.5633028355796</v>
          </cell>
          <cell r="AF48">
            <v>6396.1342532994468</v>
          </cell>
          <cell r="AG48">
            <v>6272.9042546008322</v>
          </cell>
          <cell r="AH48">
            <v>6546.6060608689759</v>
          </cell>
          <cell r="AI48">
            <v>7117.6719358549099</v>
          </cell>
          <cell r="AJ48">
            <v>6206.0175664170256</v>
          </cell>
          <cell r="AK48">
            <v>6561.540079800322</v>
          </cell>
          <cell r="AL48">
            <v>7451.988183205397</v>
          </cell>
          <cell r="AM48">
            <v>7410.7677735361767</v>
          </cell>
          <cell r="AN48">
            <v>7830.4370957221699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X48">
            <v>3.8658836116939326</v>
          </cell>
          <cell r="BY48">
            <v>3.3104751483539037</v>
          </cell>
          <cell r="BZ48">
            <v>3.2624691293355261</v>
          </cell>
          <cell r="CA48">
            <v>2.8894075036969826</v>
          </cell>
          <cell r="CB48">
            <v>2.9416911858852171</v>
          </cell>
          <cell r="CC48">
            <v>2.6207384771250291</v>
          </cell>
          <cell r="CD48">
            <v>3.5789683875563516</v>
          </cell>
          <cell r="CE48">
            <v>3.3982462526204125</v>
          </cell>
          <cell r="CF48">
            <v>3.7016841224875727</v>
          </cell>
          <cell r="CG48">
            <v>4.0122101822984488</v>
          </cell>
          <cell r="CH48">
            <v>3.4652509835484504</v>
          </cell>
          <cell r="CI48">
            <v>3.7005276900009747</v>
          </cell>
          <cell r="CJ48">
            <v>4.1420173182490503</v>
          </cell>
          <cell r="CK48">
            <v>4.187535020501894</v>
          </cell>
          <cell r="CL48">
            <v>4.3452558152457827</v>
          </cell>
          <cell r="CM48">
            <v>4.8630391990373392</v>
          </cell>
          <cell r="CN48">
            <v>4.8669739838748152</v>
          </cell>
          <cell r="CO48">
            <v>4.8551427113662076</v>
          </cell>
          <cell r="CP48">
            <v>4.9515093805013901</v>
          </cell>
          <cell r="CQ48">
            <v>4.7747319827624883</v>
          </cell>
          <cell r="CR48">
            <v>4.8334837034153839</v>
          </cell>
          <cell r="CS48">
            <v>4.8962867482762089</v>
          </cell>
          <cell r="CT48">
            <v>5.0573259782008524</v>
          </cell>
          <cell r="CU48">
            <v>4.84533699326734</v>
          </cell>
          <cell r="CV48">
            <v>4.8602815333980409</v>
          </cell>
          <cell r="CW48">
            <v>4.9066540732314605</v>
          </cell>
          <cell r="CX48">
            <v>4.8579077478635231</v>
          </cell>
          <cell r="CY48">
            <v>4.9290972037787739</v>
          </cell>
          <cell r="CZ48">
            <v>4.8485501023273709</v>
          </cell>
          <cell r="DA48">
            <v>4.9371667006982811</v>
          </cell>
        </row>
        <row r="49">
          <cell r="A49">
            <v>8347.0672642378831</v>
          </cell>
          <cell r="B49">
            <v>8282.2978358305481</v>
          </cell>
          <cell r="C49">
            <v>7840.5001340513036</v>
          </cell>
          <cell r="D49">
            <v>7656.9410249753782</v>
          </cell>
          <cell r="E49">
            <v>7051.3453586554106</v>
          </cell>
          <cell r="F49">
            <v>7442.4299854084147</v>
          </cell>
          <cell r="G49">
            <v>7486.9747839905267</v>
          </cell>
          <cell r="H49">
            <v>7738.0170568232252</v>
          </cell>
          <cell r="I49">
            <v>8689.3894918183323</v>
          </cell>
          <cell r="J49">
            <v>7865.7317269115147</v>
          </cell>
          <cell r="K49">
            <v>8402.299707651182</v>
          </cell>
          <cell r="L49">
            <v>7568.2991853587118</v>
          </cell>
          <cell r="M49">
            <v>8328.8652955560665</v>
          </cell>
          <cell r="N49">
            <v>9981.5803027862421</v>
          </cell>
          <cell r="O49">
            <v>9626.3635283254825</v>
          </cell>
          <cell r="Z49">
            <v>6868.4439202871727</v>
          </cell>
          <cell r="AA49">
            <v>6815.147933483423</v>
          </cell>
          <cell r="AB49">
            <v>6451.6115388765002</v>
          </cell>
          <cell r="AC49">
            <v>6300.5686148368823</v>
          </cell>
          <cell r="AD49">
            <v>5802.249895122166</v>
          </cell>
          <cell r="AE49">
            <v>6124.056673707496</v>
          </cell>
          <cell r="AF49">
            <v>6160.7106793979183</v>
          </cell>
          <cell r="AG49">
            <v>6367.2826067573978</v>
          </cell>
          <cell r="AH49">
            <v>7150.1262104105144</v>
          </cell>
          <cell r="AI49">
            <v>6472.373535287189</v>
          </cell>
          <cell r="AJ49">
            <v>6913.8923308672593</v>
          </cell>
          <cell r="AK49">
            <v>6227.62904395231</v>
          </cell>
          <cell r="AL49">
            <v>6853.4663003432779</v>
          </cell>
          <cell r="AM49">
            <v>8213.4146491498213</v>
          </cell>
          <cell r="AN49">
            <v>7921.12198902211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X49">
            <v>3.9500156895341498</v>
          </cell>
          <cell r="BY49">
            <v>3.8519291429728537</v>
          </cell>
          <cell r="BZ49">
            <v>3.6466464889361632</v>
          </cell>
          <cell r="CA49">
            <v>3.6477015254685128</v>
          </cell>
          <cell r="CB49">
            <v>3.3230554853477634</v>
          </cell>
          <cell r="CC49">
            <v>3.3674512454216594</v>
          </cell>
          <cell r="CD49">
            <v>3.3977966872541359</v>
          </cell>
          <cell r="CE49">
            <v>3.6006465728247368</v>
          </cell>
          <cell r="CF49">
            <v>3.9412515490679971</v>
          </cell>
          <cell r="CG49">
            <v>3.64612018244893</v>
          </cell>
          <cell r="CH49">
            <v>3.8303977033186505</v>
          </cell>
          <cell r="CI49">
            <v>3.5135785701709268</v>
          </cell>
          <cell r="CJ49">
            <v>3.8729803069745459</v>
          </cell>
          <cell r="CK49">
            <v>4.6979326011326146</v>
          </cell>
          <cell r="CL49">
            <v>4.3875941466124218</v>
          </cell>
          <cell r="CM49">
            <v>4.7639442612817886</v>
          </cell>
          <cell r="CN49">
            <v>4.8473472592272895</v>
          </cell>
          <cell r="CO49">
            <v>4.8470966695960049</v>
          </cell>
          <cell r="CP49">
            <v>4.7322489795142415</v>
          </cell>
          <cell r="CQ49">
            <v>4.7837224281151647</v>
          </cell>
          <cell r="CR49">
            <v>4.9824737581646588</v>
          </cell>
          <cell r="CS49">
            <v>4.9675307115714746</v>
          </cell>
          <cell r="CT49">
            <v>4.8448548139068475</v>
          </cell>
          <cell r="CU49">
            <v>4.9703467626849145</v>
          </cell>
          <cell r="CV49">
            <v>4.8633970758894218</v>
          </cell>
          <cell r="CW49">
            <v>4.9452229863984813</v>
          </cell>
          <cell r="CX49">
            <v>4.8560170321909828</v>
          </cell>
          <cell r="CY49">
            <v>4.8481062418848726</v>
          </cell>
          <cell r="CZ49">
            <v>4.7898741422251607</v>
          </cell>
          <cell r="DA49">
            <v>4.946151205956026</v>
          </cell>
        </row>
        <row r="50">
          <cell r="A50">
            <v>9872.531942858348</v>
          </cell>
          <cell r="B50">
            <v>9024.0726861287912</v>
          </cell>
          <cell r="C50">
            <v>7442.5429545807729</v>
          </cell>
          <cell r="D50">
            <v>8392.7790264255636</v>
          </cell>
          <cell r="E50">
            <v>8201.6300062569953</v>
          </cell>
          <cell r="F50">
            <v>8760.4341069531565</v>
          </cell>
          <cell r="G50">
            <v>6775.1029238686142</v>
          </cell>
          <cell r="H50">
            <v>8358.0239929977797</v>
          </cell>
          <cell r="I50">
            <v>8932.7390171453371</v>
          </cell>
          <cell r="J50">
            <v>8647.2813024640272</v>
          </cell>
          <cell r="K50">
            <v>7495.4815589613299</v>
          </cell>
          <cell r="L50">
            <v>8129.1507186645249</v>
          </cell>
          <cell r="M50">
            <v>9832.7520187206374</v>
          </cell>
          <cell r="N50">
            <v>9327.8584386274561</v>
          </cell>
          <cell r="O50">
            <v>9246.8338077525914</v>
          </cell>
          <cell r="Z50">
            <v>8123.6834272662973</v>
          </cell>
          <cell r="AA50">
            <v>7425.5226674431196</v>
          </cell>
          <cell r="AB50">
            <v>6124.1496311978926</v>
          </cell>
          <cell r="AC50">
            <v>6906.0581703158932</v>
          </cell>
          <cell r="AD50">
            <v>6748.7698337200418</v>
          </cell>
          <cell r="AE50">
            <v>7208.5857794357407</v>
          </cell>
          <cell r="AF50">
            <v>5574.9418344976029</v>
          </cell>
          <cell r="AG50">
            <v>6877.4597428096004</v>
          </cell>
          <cell r="AH50">
            <v>7350.368105536736</v>
          </cell>
          <cell r="AI50">
            <v>7115.4771860275423</v>
          </cell>
          <cell r="AJ50">
            <v>6167.7105399453221</v>
          </cell>
          <cell r="AK50">
            <v>6689.1297342153803</v>
          </cell>
          <cell r="AL50">
            <v>8090.9502325472677</v>
          </cell>
          <cell r="AM50">
            <v>7675.4949437848782</v>
          </cell>
          <cell r="AN50">
            <v>7608.823247522133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X50">
            <v>4.5116420476430559</v>
          </cell>
          <cell r="BY50">
            <v>4.12500339288707</v>
          </cell>
          <cell r="BZ50">
            <v>3.4039193727379531</v>
          </cell>
          <cell r="CA50">
            <v>3.7895496455767614</v>
          </cell>
          <cell r="CB50">
            <v>3.7823844365636248</v>
          </cell>
          <cell r="CC50">
            <v>4.0098759249502169</v>
          </cell>
          <cell r="CD50">
            <v>3.0921648046356007</v>
          </cell>
          <cell r="CE50">
            <v>3.9280381791321006</v>
          </cell>
          <cell r="CF50">
            <v>4.2244809450615532</v>
          </cell>
          <cell r="CG50">
            <v>3.9798106336262205</v>
          </cell>
          <cell r="CH50">
            <v>3.548653805720043</v>
          </cell>
          <cell r="CI50">
            <v>3.7329589844420803</v>
          </cell>
          <cell r="CJ50">
            <v>4.5865522132525802</v>
          </cell>
          <cell r="CK50">
            <v>4.3051067510059742</v>
          </cell>
          <cell r="CL50">
            <v>4.2917302943349673</v>
          </cell>
          <cell r="CM50">
            <v>4.933163289327096</v>
          </cell>
          <cell r="CN50">
            <v>4.9318499359545127</v>
          </cell>
          <cell r="CO50">
            <v>4.9291684975406351</v>
          </cell>
          <cell r="CP50">
            <v>4.9928643468277514</v>
          </cell>
          <cell r="CQ50">
            <v>4.8883926730500802</v>
          </cell>
          <cell r="CR50">
            <v>4.9252272265484267</v>
          </cell>
          <cell r="CS50">
            <v>4.9395210831910594</v>
          </cell>
          <cell r="CT50">
            <v>4.7968870465295597</v>
          </cell>
          <cell r="CU50">
            <v>4.7669749423846115</v>
          </cell>
          <cell r="CV50">
            <v>4.8983380965914503</v>
          </cell>
          <cell r="CW50">
            <v>4.7617598167798558</v>
          </cell>
          <cell r="CX50">
            <v>4.9093448146218552</v>
          </cell>
          <cell r="CY50">
            <v>4.8330392651882219</v>
          </cell>
          <cell r="CZ50">
            <v>4.8846066977850695</v>
          </cell>
          <cell r="DA50">
            <v>4.8572695997738542</v>
          </cell>
        </row>
        <row r="51">
          <cell r="A51">
            <v>8958.6260044699902</v>
          </cell>
          <cell r="B51">
            <v>8074.8499822882295</v>
          </cell>
          <cell r="C51">
            <v>7090.5071952632125</v>
          </cell>
          <cell r="D51">
            <v>8118.0657324366002</v>
          </cell>
          <cell r="E51">
            <v>8070.8039067927803</v>
          </cell>
          <cell r="F51">
            <v>7302.934689868056</v>
          </cell>
          <cell r="G51">
            <v>8446.1491083047094</v>
          </cell>
          <cell r="H51">
            <v>9159.07323085399</v>
          </cell>
          <cell r="I51">
            <v>7699.0931127066397</v>
          </cell>
          <cell r="J51">
            <v>6971.9209703215993</v>
          </cell>
          <cell r="K51">
            <v>9176.9564983535474</v>
          </cell>
          <cell r="L51">
            <v>8696.8899222491491</v>
          </cell>
          <cell r="M51">
            <v>9099.9137860213486</v>
          </cell>
          <cell r="N51">
            <v>9659.5903032333554</v>
          </cell>
          <cell r="O51">
            <v>10397.185146939628</v>
          </cell>
          <cell r="Z51">
            <v>7371.6693979638785</v>
          </cell>
          <cell r="AA51">
            <v>6644.4479854257424</v>
          </cell>
          <cell r="AB51">
            <v>5834.4744921023002</v>
          </cell>
          <cell r="AC51">
            <v>6680.0083741192602</v>
          </cell>
          <cell r="AD51">
            <v>6641.1186433037738</v>
          </cell>
          <cell r="AE51">
            <v>6009.2719733771437</v>
          </cell>
          <cell r="AF51">
            <v>6949.9741234050189</v>
          </cell>
          <cell r="AG51">
            <v>7536.6088299598532</v>
          </cell>
          <cell r="AH51">
            <v>6335.2537613128925</v>
          </cell>
          <cell r="AI51">
            <v>5736.8949698646302</v>
          </cell>
          <cell r="AJ51">
            <v>7551.324204359491</v>
          </cell>
          <cell r="AK51">
            <v>7156.2979931650134</v>
          </cell>
          <cell r="AL51">
            <v>7487.9290582118529</v>
          </cell>
          <cell r="AM51">
            <v>7948.4628780891589</v>
          </cell>
          <cell r="AN51">
            <v>8555.3980637674649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X51">
            <v>4.1219730557373326</v>
          </cell>
          <cell r="BY51">
            <v>3.7683836688091201</v>
          </cell>
          <cell r="BZ51">
            <v>3.2834272503128132</v>
          </cell>
          <cell r="CA51">
            <v>3.8030312862397904</v>
          </cell>
          <cell r="CB51">
            <v>3.6864992125142546</v>
          </cell>
          <cell r="CC51">
            <v>3.3200292127332105</v>
          </cell>
          <cell r="CD51">
            <v>3.814236438357042</v>
          </cell>
          <cell r="CE51">
            <v>4.2912127839741698</v>
          </cell>
          <cell r="CF51">
            <v>3.5759587344272856</v>
          </cell>
          <cell r="CG51">
            <v>3.2538828861781632</v>
          </cell>
          <cell r="CH51">
            <v>4.1865148003679176</v>
          </cell>
          <cell r="CI51">
            <v>4.033914006632684</v>
          </cell>
          <cell r="CJ51">
            <v>4.1573334220804448</v>
          </cell>
          <cell r="CK51">
            <v>4.3993908842269063</v>
          </cell>
          <cell r="CL51">
            <v>4.7681069331292729</v>
          </cell>
          <cell r="CM51">
            <v>4.8996813520792983</v>
          </cell>
          <cell r="CN51">
            <v>4.8307095782290643</v>
          </cell>
          <cell r="CO51">
            <v>4.8683465183141186</v>
          </cell>
          <cell r="CP51">
            <v>4.8123171828811095</v>
          </cell>
          <cell r="CQ51">
            <v>4.9355349205902419</v>
          </cell>
          <cell r="CR51">
            <v>4.9589198697491232</v>
          </cell>
          <cell r="CS51">
            <v>4.9920935168434362</v>
          </cell>
          <cell r="CT51">
            <v>4.8117500597652283</v>
          </cell>
          <cell r="CU51">
            <v>4.8537639578816734</v>
          </cell>
          <cell r="CV51">
            <v>4.830389112081261</v>
          </cell>
          <cell r="CW51">
            <v>4.9417141585598747</v>
          </cell>
          <cell r="CX51">
            <v>4.8603653522231012</v>
          </cell>
          <cell r="CY51">
            <v>4.9346232426604493</v>
          </cell>
          <cell r="CZ51">
            <v>4.9499149309458446</v>
          </cell>
          <cell r="DA51">
            <v>4.9158810988881738</v>
          </cell>
        </row>
        <row r="52">
          <cell r="A52">
            <v>9195.7421025549647</v>
          </cell>
          <cell r="B52">
            <v>7979.5551068811119</v>
          </cell>
          <cell r="C52">
            <v>7269.8805115730465</v>
          </cell>
          <cell r="D52">
            <v>7214.6844149854469</v>
          </cell>
          <cell r="E52">
            <v>7055.4448527205022</v>
          </cell>
          <cell r="F52">
            <v>7089.4154053860484</v>
          </cell>
          <cell r="G52">
            <v>7866.3712362976103</v>
          </cell>
          <cell r="H52">
            <v>8457.0315474364616</v>
          </cell>
          <cell r="I52">
            <v>7507.5869036116865</v>
          </cell>
          <cell r="J52">
            <v>7869.1776758802689</v>
          </cell>
          <cell r="K52">
            <v>6785.1015414206822</v>
          </cell>
          <cell r="L52">
            <v>8592.6509671336153</v>
          </cell>
          <cell r="M52">
            <v>8194.9373285972288</v>
          </cell>
          <cell r="N52">
            <v>8509.6095582825637</v>
          </cell>
          <cell r="O52">
            <v>8871.3185559294052</v>
          </cell>
          <cell r="Z52">
            <v>7566.7820729595142</v>
          </cell>
          <cell r="AA52">
            <v>6566.0339165193145</v>
          </cell>
          <cell r="AB52">
            <v>5982.0731066658209</v>
          </cell>
          <cell r="AC52">
            <v>5936.6546043308808</v>
          </cell>
          <cell r="AD52">
            <v>5805.6231930957265</v>
          </cell>
          <cell r="AE52">
            <v>5833.576105003378</v>
          </cell>
          <cell r="AF52">
            <v>6472.8997601534629</v>
          </cell>
          <cell r="AG52">
            <v>6958.9288161762879</v>
          </cell>
          <cell r="AH52">
            <v>6177.6715092576169</v>
          </cell>
          <cell r="AI52">
            <v>6475.2090590100506</v>
          </cell>
          <cell r="AJ52">
            <v>5583.169268369018</v>
          </cell>
          <cell r="AK52">
            <v>7070.5242243842331</v>
          </cell>
          <cell r="AL52">
            <v>6743.2627161028622</v>
          </cell>
          <cell r="AM52">
            <v>7002.1930079582226</v>
          </cell>
          <cell r="AN52">
            <v>7299.8278403076247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X52">
            <v>4.1958979426589371</v>
          </cell>
          <cell r="BY52">
            <v>3.6988425986996876</v>
          </cell>
          <cell r="BZ52">
            <v>3.3038520649827396</v>
          </cell>
          <cell r="CA52">
            <v>3.2323054532357935</v>
          </cell>
          <cell r="CB52">
            <v>3.224773032290619</v>
          </cell>
          <cell r="CC52">
            <v>3.3363199138743522</v>
          </cell>
          <cell r="CD52">
            <v>3.6238909873994491</v>
          </cell>
          <cell r="CE52">
            <v>4.0333924116531312</v>
          </cell>
          <cell r="CF52">
            <v>3.4247109532056839</v>
          </cell>
          <cell r="CG52">
            <v>3.4893717762466872</v>
          </cell>
          <cell r="CH52">
            <v>3.1335137096408876</v>
          </cell>
          <cell r="CI52">
            <v>3.8279826551929452</v>
          </cell>
          <cell r="CJ52">
            <v>3.7710078671032057</v>
          </cell>
          <cell r="CK52">
            <v>3.8691332802131462</v>
          </cell>
          <cell r="CL52">
            <v>4.0796444125535958</v>
          </cell>
          <cell r="CM52">
            <v>4.9407564417053038</v>
          </cell>
          <cell r="CN52">
            <v>4.8634494542117421</v>
          </cell>
          <cell r="CO52">
            <v>4.9606462595083416</v>
          </cell>
          <cell r="CP52">
            <v>5.0319523852149368</v>
          </cell>
          <cell r="CQ52">
            <v>4.9323833981851868</v>
          </cell>
          <cell r="CR52">
            <v>4.7904279866017649</v>
          </cell>
          <cell r="CS52">
            <v>4.8936273213759254</v>
          </cell>
          <cell r="CT52">
            <v>4.7269287127628496</v>
          </cell>
          <cell r="CU52">
            <v>4.9420601194915221</v>
          </cell>
          <cell r="CV52">
            <v>5.0840953413369316</v>
          </cell>
          <cell r="CW52">
            <v>4.8815341425993433</v>
          </cell>
          <cell r="CX52">
            <v>5.0604459292963853</v>
          </cell>
          <cell r="CY52">
            <v>4.8991391755107507</v>
          </cell>
          <cell r="CZ52">
            <v>4.9582397512306491</v>
          </cell>
          <cell r="DA52">
            <v>4.9022724304277068</v>
          </cell>
        </row>
        <row r="53">
          <cell r="A53">
            <v>7468.0464159712983</v>
          </cell>
          <cell r="B53">
            <v>8375.7254967565132</v>
          </cell>
          <cell r="C53">
            <v>7715.1770026015038</v>
          </cell>
          <cell r="D53">
            <v>8329.5186987569086</v>
          </cell>
          <cell r="E53">
            <v>7474.0493834682966</v>
          </cell>
          <cell r="F53">
            <v>8026.5968178441517</v>
          </cell>
          <cell r="G53">
            <v>5985.2273976523766</v>
          </cell>
          <cell r="H53">
            <v>6769.801856514614</v>
          </cell>
          <cell r="I53">
            <v>8135.9700461371167</v>
          </cell>
          <cell r="J53">
            <v>7905.932092762152</v>
          </cell>
          <cell r="K53">
            <v>7751.2504160036697</v>
          </cell>
          <cell r="L53">
            <v>8366.8486128970708</v>
          </cell>
          <cell r="M53">
            <v>9232.425589477034</v>
          </cell>
          <cell r="N53">
            <v>7853.8406071687095</v>
          </cell>
          <cell r="O53">
            <v>8593.9431042118322</v>
          </cell>
          <cell r="Z53">
            <v>6145.1353365706682</v>
          </cell>
          <cell r="AA53">
            <v>6892.025551616789</v>
          </cell>
          <cell r="AB53">
            <v>6348.4885049978084</v>
          </cell>
          <cell r="AC53">
            <v>6854.0039578342567</v>
          </cell>
          <cell r="AD53">
            <v>6150.0749212539131</v>
          </cell>
          <cell r="AE53">
            <v>6604.7425243974722</v>
          </cell>
          <cell r="AF53">
            <v>4924.9871157825273</v>
          </cell>
          <cell r="AG53">
            <v>5570.5798133605967</v>
          </cell>
          <cell r="AH53">
            <v>6694.7410665356847</v>
          </cell>
          <cell r="AI53">
            <v>6505.4526934728556</v>
          </cell>
          <cell r="AJ53">
            <v>6378.1717708830192</v>
          </cell>
          <cell r="AK53">
            <v>6884.7211443267306</v>
          </cell>
          <cell r="AL53">
            <v>7596.9673421982443</v>
          </cell>
          <cell r="AM53">
            <v>6462.5888424702525</v>
          </cell>
          <cell r="AN53">
            <v>7071.5874686085926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X53">
            <v>3.5000499653319355</v>
          </cell>
          <cell r="BY53">
            <v>3.9518696403670059</v>
          </cell>
          <cell r="BZ53">
            <v>3.5211333211289944</v>
          </cell>
          <cell r="CA53">
            <v>3.9146337986505215</v>
          </cell>
          <cell r="CB53">
            <v>3.4251230219844984</v>
          </cell>
          <cell r="CC53">
            <v>3.5768089379754682</v>
          </cell>
          <cell r="CD53">
            <v>2.8274604891741473</v>
          </cell>
          <cell r="CE53">
            <v>3.1628183963808243</v>
          </cell>
          <cell r="CF53">
            <v>3.6873929530352871</v>
          </cell>
          <cell r="CG53">
            <v>3.5546592409835127</v>
          </cell>
          <cell r="CH53">
            <v>3.5330476385840819</v>
          </cell>
          <cell r="CI53">
            <v>3.8331073487006866</v>
          </cell>
          <cell r="CJ53">
            <v>4.3028974008511547</v>
          </cell>
          <cell r="CK53">
            <v>3.7186192976273982</v>
          </cell>
          <cell r="CL53">
            <v>3.9459807119194608</v>
          </cell>
          <cell r="CM53">
            <v>4.8102133941635321</v>
          </cell>
          <cell r="CN53">
            <v>4.7780578570648142</v>
          </cell>
          <cell r="CO53">
            <v>4.9396366469299142</v>
          </cell>
          <cell r="CP53">
            <v>4.7968964661868636</v>
          </cell>
          <cell r="CQ53">
            <v>4.9193912814378207</v>
          </cell>
          <cell r="CR53">
            <v>5.059030356983901</v>
          </cell>
          <cell r="CS53">
            <v>4.7721676173259846</v>
          </cell>
          <cell r="CT53">
            <v>4.8253995612969014</v>
          </cell>
          <cell r="CU53">
            <v>4.9741800183175604</v>
          </cell>
          <cell r="CV53">
            <v>5.0140271840453083</v>
          </cell>
          <cell r="CW53">
            <v>4.9459970528169306</v>
          </cell>
          <cell r="CX53">
            <v>4.9208769790592886</v>
          </cell>
          <cell r="CY53">
            <v>4.8371149060143486</v>
          </cell>
          <cell r="CZ53">
            <v>4.7613701320217743</v>
          </cell>
          <cell r="DA53">
            <v>4.9098598440282251</v>
          </cell>
        </row>
        <row r="54">
          <cell r="A54">
            <v>10089.83206991627</v>
          </cell>
          <cell r="B54">
            <v>7555.9256336726303</v>
          </cell>
          <cell r="C54">
            <v>7379.8629796231698</v>
          </cell>
          <cell r="D54">
            <v>7666.4161895656925</v>
          </cell>
          <cell r="E54">
            <v>6641.9799011991336</v>
          </cell>
          <cell r="F54">
            <v>7783.3897301036468</v>
          </cell>
          <cell r="G54">
            <v>7039.5744428760081</v>
          </cell>
          <cell r="H54">
            <v>7701.2960413444143</v>
          </cell>
          <cell r="I54">
            <v>7781.207833170437</v>
          </cell>
          <cell r="J54">
            <v>8831.2754695768817</v>
          </cell>
          <cell r="K54">
            <v>9407.3253200888048</v>
          </cell>
          <cell r="L54">
            <v>8576.826604792017</v>
          </cell>
          <cell r="M54">
            <v>8237.9988093593365</v>
          </cell>
          <cell r="N54">
            <v>8228.5380783097589</v>
          </cell>
          <cell r="O54">
            <v>8926.2651457904722</v>
          </cell>
          <cell r="Z54">
            <v>8302.4903889596735</v>
          </cell>
          <cell r="AA54">
            <v>6217.447378564907</v>
          </cell>
          <cell r="AB54">
            <v>6072.5729660899224</v>
          </cell>
          <cell r="AC54">
            <v>6308.36532169977</v>
          </cell>
          <cell r="AD54">
            <v>5465.4006044152866</v>
          </cell>
          <cell r="AE54">
            <v>6404.6178350567152</v>
          </cell>
          <cell r="AF54">
            <v>5792.5641129951146</v>
          </cell>
          <cell r="AG54">
            <v>6337.0664568776883</v>
          </cell>
          <cell r="AH54">
            <v>6402.8224455802447</v>
          </cell>
          <cell r="AI54">
            <v>7266.8781006804038</v>
          </cell>
          <cell r="AJ54">
            <v>7740.8848348159308</v>
          </cell>
          <cell r="AK54">
            <v>7057.5030348002892</v>
          </cell>
          <cell r="AL54">
            <v>6778.6961631299682</v>
          </cell>
          <cell r="AM54">
            <v>6770.9113330091732</v>
          </cell>
          <cell r="AN54">
            <v>7345.0410342504438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X54">
            <v>4.6744214461737617</v>
          </cell>
          <cell r="BY54">
            <v>3.4875748484526663</v>
          </cell>
          <cell r="BZ54">
            <v>3.4192443063059113</v>
          </cell>
          <cell r="CA54">
            <v>3.5920667617012705</v>
          </cell>
          <cell r="CB54">
            <v>3.0731223018630214</v>
          </cell>
          <cell r="CC54">
            <v>3.6452046299405159</v>
          </cell>
          <cell r="CD54">
            <v>3.3391674430983094</v>
          </cell>
          <cell r="CE54">
            <v>3.5702029246209328</v>
          </cell>
          <cell r="CF54">
            <v>3.5104631269868514</v>
          </cell>
          <cell r="CG54">
            <v>4.0659839624700185</v>
          </cell>
          <cell r="CH54">
            <v>4.4014789976035722</v>
          </cell>
          <cell r="CI54">
            <v>3.9380497648487194</v>
          </cell>
          <cell r="CJ54">
            <v>3.8116030338604419</v>
          </cell>
          <cell r="CK54">
            <v>3.7897314821930443</v>
          </cell>
          <cell r="CL54">
            <v>4.0730480638567519</v>
          </cell>
          <cell r="CM54">
            <v>4.8661741934860334</v>
          </cell>
          <cell r="CN54">
            <v>4.8842256144222018</v>
          </cell>
          <cell r="CO54">
            <v>4.8657494808962776</v>
          </cell>
          <cell r="CP54">
            <v>4.8114898215325779</v>
          </cell>
          <cell r="CQ54">
            <v>4.8724713224045004</v>
          </cell>
          <cell r="CR54">
            <v>4.8136935946237713</v>
          </cell>
          <cell r="CS54">
            <v>4.7526932794405559</v>
          </cell>
          <cell r="CT54">
            <v>4.8629801374938202</v>
          </cell>
          <cell r="CU54">
            <v>4.9970555645791519</v>
          </cell>
          <cell r="CV54">
            <v>4.8965404817442337</v>
          </cell>
          <cell r="CW54">
            <v>4.8183584809962277</v>
          </cell>
          <cell r="CX54">
            <v>4.9099493169102404</v>
          </cell>
          <cell r="CY54">
            <v>4.8724303514721958</v>
          </cell>
          <cell r="CZ54">
            <v>4.8949225282603734</v>
          </cell>
          <cell r="DA54">
            <v>4.9406242642720182</v>
          </cell>
        </row>
        <row r="55">
          <cell r="A55">
            <v>7772.9241277705632</v>
          </cell>
          <cell r="B55">
            <v>6931.9331657005851</v>
          </cell>
          <cell r="C55">
            <v>6826.3426302703137</v>
          </cell>
          <cell r="D55">
            <v>8478.2836440812353</v>
          </cell>
          <cell r="E55">
            <v>7827.2003671379152</v>
          </cell>
          <cell r="F55">
            <v>7624.9749620488401</v>
          </cell>
          <cell r="G55">
            <v>8105.1181008246303</v>
          </cell>
          <cell r="H55">
            <v>7944.9638086742225</v>
          </cell>
          <cell r="I55">
            <v>8027.9105129945583</v>
          </cell>
          <cell r="J55">
            <v>8924.7532933616149</v>
          </cell>
          <cell r="K55">
            <v>8518.0393936884684</v>
          </cell>
          <cell r="L55">
            <v>8641.7030024830001</v>
          </cell>
          <cell r="M55">
            <v>9040.6310657792055</v>
          </cell>
          <cell r="N55">
            <v>8065.3448212560961</v>
          </cell>
          <cell r="O55">
            <v>9092.054392008542</v>
          </cell>
          <cell r="Z55">
            <v>6396.0061394226341</v>
          </cell>
          <cell r="AA55">
            <v>5703.9907192050523</v>
          </cell>
          <cell r="AB55">
            <v>5617.1047929081442</v>
          </cell>
          <cell r="AC55">
            <v>6976.4162557011296</v>
          </cell>
          <cell r="AD55">
            <v>6440.6677306734855</v>
          </cell>
          <cell r="AE55">
            <v>6274.2651116287598</v>
          </cell>
          <cell r="AF55">
            <v>6669.3543229642664</v>
          </cell>
          <cell r="AG55">
            <v>6537.5702197090741</v>
          </cell>
          <cell r="AH55">
            <v>6605.8235078355201</v>
          </cell>
          <cell r="AI55">
            <v>7343.7969956804145</v>
          </cell>
          <cell r="AJ55">
            <v>7009.1295582350822</v>
          </cell>
          <cell r="AK55">
            <v>7110.8870420431531</v>
          </cell>
          <cell r="AL55">
            <v>7439.1478484126037</v>
          </cell>
          <cell r="AM55">
            <v>6636.6265957764444</v>
          </cell>
          <cell r="AN55">
            <v>7481.4618997098851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X55">
            <v>3.5247907895375081</v>
          </cell>
          <cell r="BY55">
            <v>3.1874598272261085</v>
          </cell>
          <cell r="BZ55">
            <v>3.1644814417474496</v>
          </cell>
          <cell r="CA55">
            <v>3.8262769103641805</v>
          </cell>
          <cell r="CB55">
            <v>3.6616992690447359</v>
          </cell>
          <cell r="CC55">
            <v>3.5654102706411344</v>
          </cell>
          <cell r="CD55">
            <v>3.626001321610469</v>
          </cell>
          <cell r="CE55">
            <v>3.6172859962392305</v>
          </cell>
          <cell r="CF55">
            <v>3.6870952221226534</v>
          </cell>
          <cell r="CG55">
            <v>4.2275056978299377</v>
          </cell>
          <cell r="CH55">
            <v>3.8346789902716281</v>
          </cell>
          <cell r="CI55">
            <v>3.9880834713668967</v>
          </cell>
          <cell r="CJ55">
            <v>4.1646629649958316</v>
          </cell>
          <cell r="CK55">
            <v>3.7440638841819447</v>
          </cell>
          <cell r="CL55">
            <v>4.1478354718575963</v>
          </cell>
          <cell r="CM55">
            <v>4.9714452680659988</v>
          </cell>
          <cell r="CN55">
            <v>4.9027666795845528</v>
          </cell>
          <cell r="CO55">
            <v>4.8631437671665543</v>
          </cell>
          <cell r="CP55">
            <v>4.9953178093120627</v>
          </cell>
          <cell r="CQ55">
            <v>4.8189825867778584</v>
          </cell>
          <cell r="CR55">
            <v>4.8212593009748677</v>
          </cell>
          <cell r="CS55">
            <v>5.0392159306892177</v>
          </cell>
          <cell r="CT55">
            <v>4.9515441426239981</v>
          </cell>
          <cell r="CU55">
            <v>4.9085107670179937</v>
          </cell>
          <cell r="CV55">
            <v>4.7593056537606619</v>
          </cell>
          <cell r="CW55">
            <v>5.0077450364980542</v>
          </cell>
          <cell r="CX55">
            <v>4.8850237079642218</v>
          </cell>
          <cell r="CY55">
            <v>4.8938478703456711</v>
          </cell>
          <cell r="CZ55">
            <v>4.8563644160517248</v>
          </cell>
          <cell r="DA55">
            <v>4.941651140380583</v>
          </cell>
        </row>
        <row r="56">
          <cell r="A56">
            <v>8708.7312315625404</v>
          </cell>
          <cell r="B56">
            <v>7412.9624431815928</v>
          </cell>
          <cell r="C56">
            <v>7424.5617061559515</v>
          </cell>
          <cell r="D56">
            <v>8101.4372640412475</v>
          </cell>
          <cell r="E56">
            <v>7059.4617983751123</v>
          </cell>
          <cell r="F56">
            <v>7182.7893647654882</v>
          </cell>
          <cell r="G56">
            <v>7636.1501440748234</v>
          </cell>
          <cell r="H56">
            <v>8732.6449978416895</v>
          </cell>
          <cell r="I56">
            <v>8508.6522581210247</v>
          </cell>
          <cell r="J56">
            <v>8607.5124120577366</v>
          </cell>
          <cell r="K56">
            <v>8375.198893144845</v>
          </cell>
          <cell r="L56">
            <v>8643.6900380128263</v>
          </cell>
          <cell r="M56">
            <v>8442.1641949231798</v>
          </cell>
          <cell r="N56">
            <v>8929.7826399314654</v>
          </cell>
          <cell r="O56">
            <v>9805.1252744611265</v>
          </cell>
          <cell r="Z56">
            <v>7166.0416991143184</v>
          </cell>
          <cell r="AA56">
            <v>6099.8090961037105</v>
          </cell>
          <cell r="AB56">
            <v>6109.3536324940396</v>
          </cell>
          <cell r="AC56">
            <v>6666.3255201253705</v>
          </cell>
          <cell r="AD56">
            <v>5808.928565520092</v>
          </cell>
          <cell r="AE56">
            <v>5910.409534435601</v>
          </cell>
          <cell r="AF56">
            <v>6283.460689981569</v>
          </cell>
          <cell r="AG56">
            <v>7185.7193125097328</v>
          </cell>
          <cell r="AH56">
            <v>7001.4052866824431</v>
          </cell>
          <cell r="AI56">
            <v>7082.7530704932224</v>
          </cell>
          <cell r="AJ56">
            <v>6891.5922320734726</v>
          </cell>
          <cell r="AK56">
            <v>7112.5220884219834</v>
          </cell>
          <cell r="AL56">
            <v>6946.6951089653603</v>
          </cell>
          <cell r="AM56">
            <v>7347.9354294293189</v>
          </cell>
          <cell r="AN56">
            <v>8068.217368699442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X56">
            <v>4.0987460998335266</v>
          </cell>
          <cell r="BY56">
            <v>3.501570872834213</v>
          </cell>
          <cell r="BZ56">
            <v>3.4264365136913515</v>
          </cell>
          <cell r="CA56">
            <v>3.7633234848785384</v>
          </cell>
          <cell r="CB56">
            <v>3.2452869806607434</v>
          </cell>
          <cell r="CC56">
            <v>3.1929177981925108</v>
          </cell>
          <cell r="CD56">
            <v>3.443434203723521</v>
          </cell>
          <cell r="CE56">
            <v>4.045379038338786</v>
          </cell>
          <cell r="CF56">
            <v>3.8440847379252783</v>
          </cell>
          <cell r="CG56">
            <v>3.9497197775944421</v>
          </cell>
          <cell r="CH56">
            <v>3.8574699939608408</v>
          </cell>
          <cell r="CI56">
            <v>4.0716832955528721</v>
          </cell>
          <cell r="CJ56">
            <v>3.8570578672057301</v>
          </cell>
          <cell r="CK56">
            <v>4.0398447426212742</v>
          </cell>
          <cell r="CL56">
            <v>4.4406338276359785</v>
          </cell>
          <cell r="CM56">
            <v>4.7899993018047624</v>
          </cell>
          <cell r="CN56">
            <v>4.7726595718518636</v>
          </cell>
          <cell r="CO56">
            <v>4.8849453625177093</v>
          </cell>
          <cell r="CP56">
            <v>4.8531319744307133</v>
          </cell>
          <cell r="CQ56">
            <v>4.9039955101309856</v>
          </cell>
          <cell r="CR56">
            <v>5.0715063329337298</v>
          </cell>
          <cell r="CS56">
            <v>4.9993581337650754</v>
          </cell>
          <cell r="CT56">
            <v>4.8665161013288847</v>
          </cell>
          <cell r="CU56">
            <v>4.9899868499344011</v>
          </cell>
          <cell r="CV56">
            <v>4.9129568742916101</v>
          </cell>
          <cell r="CW56">
            <v>4.8946782834293501</v>
          </cell>
          <cell r="CX56">
            <v>4.7858245525556464</v>
          </cell>
          <cell r="CY56">
            <v>4.9343416795075274</v>
          </cell>
          <cell r="CZ56">
            <v>4.9831939656620694</v>
          </cell>
          <cell r="DA56">
            <v>4.9778265846099243</v>
          </cell>
        </row>
        <row r="57">
          <cell r="A57">
            <v>9328.9972723809096</v>
          </cell>
          <cell r="B57">
            <v>8164.0367209657852</v>
          </cell>
          <cell r="C57">
            <v>8071.2413533137415</v>
          </cell>
          <cell r="D57">
            <v>7527.8460351912554</v>
          </cell>
          <cell r="E57">
            <v>7934.4379620677728</v>
          </cell>
          <cell r="F57">
            <v>8448.2181154316495</v>
          </cell>
          <cell r="G57">
            <v>5875.6394044237004</v>
          </cell>
          <cell r="H57">
            <v>7648.5254125253814</v>
          </cell>
          <cell r="I57">
            <v>7224.0941023359119</v>
          </cell>
          <cell r="J57">
            <v>7787.7159827831065</v>
          </cell>
          <cell r="K57">
            <v>9186.9544736501248</v>
          </cell>
          <cell r="L57">
            <v>7728.6227882979183</v>
          </cell>
          <cell r="M57">
            <v>8926.9092790372506</v>
          </cell>
          <cell r="N57">
            <v>10350.112980887203</v>
          </cell>
          <cell r="O57">
            <v>9871.7731288483319</v>
          </cell>
          <cell r="Z57">
            <v>7676.4320412734332</v>
          </cell>
          <cell r="AA57">
            <v>6717.8359303947027</v>
          </cell>
          <cell r="AB57">
            <v>6641.4785992981642</v>
          </cell>
          <cell r="AC57">
            <v>6194.3418803859468</v>
          </cell>
          <cell r="AD57">
            <v>6528.9089516443382</v>
          </cell>
          <cell r="AE57">
            <v>6951.6766206980428</v>
          </cell>
          <cell r="AF57">
            <v>4834.8118527829292</v>
          </cell>
          <cell r="AG57">
            <v>6293.6437680208855</v>
          </cell>
          <cell r="AH57">
            <v>5944.3974327792648</v>
          </cell>
          <cell r="AI57">
            <v>6408.1777229758136</v>
          </cell>
          <cell r="AJ57">
            <v>7559.5511097463886</v>
          </cell>
          <cell r="AK57">
            <v>6359.5524657994301</v>
          </cell>
          <cell r="AL57">
            <v>7345.5710638935097</v>
          </cell>
          <cell r="AM57">
            <v>8516.6643957014712</v>
          </cell>
          <cell r="AN57">
            <v>8123.0590317380556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X57">
            <v>4.2745270944391995</v>
          </cell>
          <cell r="BY57">
            <v>3.7025108405848939</v>
          </cell>
          <cell r="BZ57">
            <v>3.7464284623559565</v>
          </cell>
          <cell r="CA57">
            <v>3.3775150221292871</v>
          </cell>
          <cell r="CB57">
            <v>3.7521997064324331</v>
          </cell>
          <cell r="CC57">
            <v>3.945626231801787</v>
          </cell>
          <cell r="CD57">
            <v>2.7323406117126567</v>
          </cell>
          <cell r="CE57">
            <v>3.5246923220678248</v>
          </cell>
          <cell r="CF57">
            <v>3.4295786035807065</v>
          </cell>
          <cell r="CG57">
            <v>3.7651753017556557</v>
          </cell>
          <cell r="CH57">
            <v>4.0756759408781287</v>
          </cell>
          <cell r="CI57">
            <v>3.5892670600658403</v>
          </cell>
          <cell r="CJ57">
            <v>4.1030676441781004</v>
          </cell>
          <cell r="CK57">
            <v>4.725468437508126</v>
          </cell>
          <cell r="CL57">
            <v>4.5433424153225728</v>
          </cell>
          <cell r="CM57">
            <v>4.9201514451465487</v>
          </cell>
          <cell r="CN57">
            <v>4.9709590974160047</v>
          </cell>
          <cell r="CO57">
            <v>4.8568475180376351</v>
          </cell>
          <cell r="CP57">
            <v>5.0246407672796556</v>
          </cell>
          <cell r="CQ57">
            <v>4.7671827687269337</v>
          </cell>
          <cell r="CR57">
            <v>4.8270384098389787</v>
          </cell>
          <cell r="CS57">
            <v>4.8478801705236183</v>
          </cell>
          <cell r="CT57">
            <v>4.8920183842592957</v>
          </cell>
          <cell r="CU57">
            <v>4.7486942992865435</v>
          </cell>
          <cell r="CV57">
            <v>4.662904085139858</v>
          </cell>
          <cell r="CW57">
            <v>5.0816353486508286</v>
          </cell>
          <cell r="CX57">
            <v>4.8543145777593697</v>
          </cell>
          <cell r="CY57">
            <v>4.9048307205952755</v>
          </cell>
          <cell r="CZ57">
            <v>4.9377807555128239</v>
          </cell>
          <cell r="DA57">
            <v>4.8983664925367636</v>
          </cell>
        </row>
        <row r="58">
          <cell r="A58">
            <v>9494.4610543138715</v>
          </cell>
          <cell r="B58">
            <v>6919.0687226615064</v>
          </cell>
          <cell r="C58">
            <v>6622.5297281448029</v>
          </cell>
          <cell r="D58">
            <v>7473.084259845753</v>
          </cell>
          <cell r="E58">
            <v>6777.4129842343691</v>
          </cell>
          <cell r="F58">
            <v>7630.9255730732712</v>
          </cell>
          <cell r="G58">
            <v>8141.902170795488</v>
          </cell>
          <cell r="H58">
            <v>7620.882071594443</v>
          </cell>
          <cell r="I58">
            <v>9837.4637202577433</v>
          </cell>
          <cell r="J58">
            <v>7206.9649737292903</v>
          </cell>
          <cell r="K58">
            <v>7716.3985020184809</v>
          </cell>
          <cell r="L58">
            <v>8037.5142167016902</v>
          </cell>
          <cell r="M58">
            <v>10152.18425405645</v>
          </cell>
          <cell r="N58">
            <v>10163.304071988608</v>
          </cell>
          <cell r="O58">
            <v>8887.4620217316042</v>
          </cell>
          <cell r="Z58">
            <v>7812.5850961211281</v>
          </cell>
          <cell r="AA58">
            <v>5693.4051203614681</v>
          </cell>
          <cell r="AB58">
            <v>5449.3958905877225</v>
          </cell>
          <cell r="AC58">
            <v>6149.2807623873614</v>
          </cell>
          <cell r="AD58">
            <v>5576.8426841699957</v>
          </cell>
          <cell r="AE58">
            <v>6279.1616144145783</v>
          </cell>
          <cell r="AF58">
            <v>6699.6223576831444</v>
          </cell>
          <cell r="AG58">
            <v>6270.8972474834263</v>
          </cell>
          <cell r="AH58">
            <v>8094.8272898120858</v>
          </cell>
          <cell r="AI58">
            <v>5930.3026069543885</v>
          </cell>
          <cell r="AJ58">
            <v>6349.4936245180634</v>
          </cell>
          <cell r="AK58">
            <v>6613.7259840288179</v>
          </cell>
          <cell r="AL58">
            <v>8353.7973290521622</v>
          </cell>
          <cell r="AM58">
            <v>8362.9473506649119</v>
          </cell>
          <cell r="AN58">
            <v>7313.1116064534344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X58">
            <v>4.3925303354682255</v>
          </cell>
          <cell r="BY58">
            <v>3.0942809950521131</v>
          </cell>
          <cell r="BZ58">
            <v>3.0110494099971112</v>
          </cell>
          <cell r="CA58">
            <v>3.5366269755066608</v>
          </cell>
          <cell r="CB58">
            <v>3.0805602609008083</v>
          </cell>
          <cell r="CC58">
            <v>3.540133398052737</v>
          </cell>
          <cell r="CD58">
            <v>3.6436202828385476</v>
          </cell>
          <cell r="CE58">
            <v>3.5423111000308265</v>
          </cell>
          <cell r="CF58">
            <v>4.4302911630271327</v>
          </cell>
          <cell r="CG58">
            <v>3.3018642442387356</v>
          </cell>
          <cell r="CH58">
            <v>3.4763613427637892</v>
          </cell>
          <cell r="CI58">
            <v>3.7149345003563088</v>
          </cell>
          <cell r="CJ58">
            <v>4.5936499912331827</v>
          </cell>
          <cell r="CK58">
            <v>4.685440184563114</v>
          </cell>
          <cell r="CL58">
            <v>4.066597757817326</v>
          </cell>
          <cell r="CM58">
            <v>4.8728958241371751</v>
          </cell>
          <cell r="CN58">
            <v>5.0410322196702895</v>
          </cell>
          <cell r="CO58">
            <v>4.9583549527502377</v>
          </cell>
          <cell r="CP58">
            <v>4.7636758615381973</v>
          </cell>
          <cell r="CQ58">
            <v>4.9598189155542407</v>
          </cell>
          <cell r="CR58">
            <v>4.8594729550892319</v>
          </cell>
          <cell r="CS58">
            <v>5.0376077423681531</v>
          </cell>
          <cell r="CT58">
            <v>4.8500936024265826</v>
          </cell>
          <cell r="CU58">
            <v>5.0059032684502531</v>
          </cell>
          <cell r="CV58">
            <v>4.9206760789648083</v>
          </cell>
          <cell r="CW58">
            <v>5.0040462508580816</v>
          </cell>
          <cell r="CX58">
            <v>4.8775549649070244</v>
          </cell>
          <cell r="CY58">
            <v>4.9823377953664671</v>
          </cell>
          <cell r="CZ58">
            <v>4.8900815333972787</v>
          </cell>
          <cell r="DA58">
            <v>4.9269496032514875</v>
          </cell>
        </row>
        <row r="59">
          <cell r="A59">
            <v>7970.4332751005159</v>
          </cell>
          <cell r="B59">
            <v>8046.0436255800541</v>
          </cell>
          <cell r="C59">
            <v>8650.4570495364915</v>
          </cell>
          <cell r="D59">
            <v>7207.2668074800267</v>
          </cell>
          <cell r="E59">
            <v>7093.6500274702557</v>
          </cell>
          <cell r="F59">
            <v>8460.1502873139161</v>
          </cell>
          <cell r="G59">
            <v>7538.0527960652889</v>
          </cell>
          <cell r="H59">
            <v>7326.404804932019</v>
          </cell>
          <cell r="I59">
            <v>7346.8858820117903</v>
          </cell>
          <cell r="J59">
            <v>8025.438208738763</v>
          </cell>
          <cell r="K59">
            <v>7636.5098809583296</v>
          </cell>
          <cell r="L59">
            <v>7949.7900281591556</v>
          </cell>
          <cell r="M59">
            <v>8499.9601536458886</v>
          </cell>
          <cell r="N59">
            <v>9422.654359261187</v>
          </cell>
          <cell r="O59">
            <v>8901.8542593491438</v>
          </cell>
          <cell r="Z59">
            <v>6558.5279520827107</v>
          </cell>
          <cell r="AA59">
            <v>6620.74446904873</v>
          </cell>
          <cell r="AB59">
            <v>7118.0903721900277</v>
          </cell>
          <cell r="AC59">
            <v>5930.5509730121366</v>
          </cell>
          <cell r="AD59">
            <v>5837.0605940326677</v>
          </cell>
          <cell r="AE59">
            <v>6961.495093561165</v>
          </cell>
          <cell r="AF59">
            <v>6202.7405864765815</v>
          </cell>
          <cell r="AG59">
            <v>6028.584525201205</v>
          </cell>
          <cell r="AH59">
            <v>6045.4375257697002</v>
          </cell>
          <cell r="AI59">
            <v>6603.789154619325</v>
          </cell>
          <cell r="AJ59">
            <v>6283.7567020457109</v>
          </cell>
          <cell r="AK59">
            <v>6541.5415088852478</v>
          </cell>
          <cell r="AL59">
            <v>6994.2529264286177</v>
          </cell>
          <cell r="AM59">
            <v>7753.4984441920624</v>
          </cell>
          <cell r="AN59">
            <v>7324.9543619787237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X59">
            <v>3.6791517681251111</v>
          </cell>
          <cell r="BY59">
            <v>3.7507832887736541</v>
          </cell>
          <cell r="BZ59">
            <v>3.9256141897021242</v>
          </cell>
          <cell r="CA59">
            <v>3.3090980306297468</v>
          </cell>
          <cell r="CB59">
            <v>3.1581182277495241</v>
          </cell>
          <cell r="CC59">
            <v>3.8390861666045848</v>
          </cell>
          <cell r="CD59">
            <v>3.4261482348918206</v>
          </cell>
          <cell r="CE59">
            <v>3.3815593690671197</v>
          </cell>
          <cell r="CF59">
            <v>3.3632753516626068</v>
          </cell>
          <cell r="CG59">
            <v>3.7530272327381806</v>
          </cell>
          <cell r="CH59">
            <v>3.5223717246863058</v>
          </cell>
          <cell r="CI59">
            <v>3.6616374648433734</v>
          </cell>
          <cell r="CJ59">
            <v>4.0686316668466844</v>
          </cell>
          <cell r="CK59">
            <v>4.4369347870864733</v>
          </cell>
          <cell r="CL59">
            <v>4.1560994304769858</v>
          </cell>
          <cell r="CM59">
            <v>4.8838892397445735</v>
          </cell>
          <cell r="CN59">
            <v>4.8360634422390074</v>
          </cell>
          <cell r="CO59">
            <v>4.967787590846938</v>
          </cell>
          <cell r="CP59">
            <v>4.9101249667346245</v>
          </cell>
          <cell r="CQ59">
            <v>5.0637581242048935</v>
          </cell>
          <cell r="CR59">
            <v>4.9680024020654585</v>
          </cell>
          <cell r="CS59">
            <v>4.960033443065492</v>
          </cell>
          <cell r="CT59">
            <v>4.8843353404185823</v>
          </cell>
          <cell r="CU59">
            <v>4.9246168703278022</v>
          </cell>
          <cell r="CV59">
            <v>4.8207944958486513</v>
          </cell>
          <cell r="CW59">
            <v>4.8875510968280329</v>
          </cell>
          <cell r="CX59">
            <v>4.8945401349172277</v>
          </cell>
          <cell r="CY59">
            <v>4.7097742813340835</v>
          </cell>
          <cell r="CZ59">
            <v>4.7876433867728947</v>
          </cell>
          <cell r="DA59">
            <v>4.8286544753591238</v>
          </cell>
        </row>
        <row r="60">
          <cell r="A60">
            <v>8081.8462725925338</v>
          </cell>
          <cell r="B60">
            <v>9460.1363812355048</v>
          </cell>
          <cell r="C60">
            <v>7577.4888528551392</v>
          </cell>
          <cell r="D60">
            <v>7104.1412162615588</v>
          </cell>
          <cell r="E60">
            <v>8383.290632207918</v>
          </cell>
          <cell r="F60">
            <v>8266.4638603268595</v>
          </cell>
          <cell r="G60">
            <v>8611.2887756558248</v>
          </cell>
          <cell r="H60">
            <v>7471.0546024372434</v>
          </cell>
          <cell r="I60">
            <v>6946.2640901991763</v>
          </cell>
          <cell r="J60">
            <v>9857.3807644185872</v>
          </cell>
          <cell r="K60">
            <v>8363.5625296992675</v>
          </cell>
          <cell r="L60">
            <v>9636.4893556623083</v>
          </cell>
          <cell r="M60">
            <v>8150.6200991920205</v>
          </cell>
          <cell r="N60">
            <v>8005.5003985740641</v>
          </cell>
          <cell r="O60">
            <v>8845.0746304620279</v>
          </cell>
          <cell r="Z60">
            <v>6650.2049328761414</v>
          </cell>
          <cell r="AA60">
            <v>7784.3407937023576</v>
          </cell>
          <cell r="AB60">
            <v>6235.1908274922289</v>
          </cell>
          <cell r="AC60">
            <v>5845.693343666655</v>
          </cell>
          <cell r="AD60">
            <v>6898.2505773596577</v>
          </cell>
          <cell r="AE60">
            <v>6802.1188336403875</v>
          </cell>
          <cell r="AF60">
            <v>7085.860478253936</v>
          </cell>
          <cell r="AG60">
            <v>6147.6106442912169</v>
          </cell>
          <cell r="AH60">
            <v>5715.7830227924633</v>
          </cell>
          <cell r="AI60">
            <v>8111.2161718644356</v>
          </cell>
          <cell r="AJ60">
            <v>6882.0171672953966</v>
          </cell>
          <cell r="AK60">
            <v>7929.454098373556</v>
          </cell>
          <cell r="AL60">
            <v>6706.7959673351479</v>
          </cell>
          <cell r="AM60">
            <v>6587.3831851123723</v>
          </cell>
          <cell r="AN60">
            <v>7278.2328387801826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X60">
            <v>3.7913177269050906</v>
          </cell>
          <cell r="BY60">
            <v>4.4537536661402326</v>
          </cell>
          <cell r="BZ60">
            <v>3.5434356351479237</v>
          </cell>
          <cell r="CA60">
            <v>3.2187524594398345</v>
          </cell>
          <cell r="CB60">
            <v>3.7821091844414543</v>
          </cell>
          <cell r="CC60">
            <v>3.7691764775525112</v>
          </cell>
          <cell r="CD60">
            <v>3.9717378029716439</v>
          </cell>
          <cell r="CE60">
            <v>3.4532019097807729</v>
          </cell>
          <cell r="CF60">
            <v>3.1308893265886866</v>
          </cell>
          <cell r="CG60">
            <v>4.5416447582410351</v>
          </cell>
          <cell r="CH60">
            <v>3.903396112352727</v>
          </cell>
          <cell r="CI60">
            <v>4.4960181235802148</v>
          </cell>
          <cell r="CJ60">
            <v>3.926901775107329</v>
          </cell>
          <cell r="CK60">
            <v>3.7132509949696071</v>
          </cell>
          <cell r="CL60">
            <v>4.1094105244502197</v>
          </cell>
          <cell r="CM60">
            <v>4.8056482876204258</v>
          </cell>
          <cell r="CN60">
            <v>4.7885362948506387</v>
          </cell>
          <cell r="CO60">
            <v>4.8209467744871253</v>
          </cell>
          <cell r="CP60">
            <v>4.9757160277599217</v>
          </cell>
          <cell r="CQ60">
            <v>4.997030949832693</v>
          </cell>
          <cell r="CR60">
            <v>4.9443007301358266</v>
          </cell>
          <cell r="CS60">
            <v>4.8878645423806457</v>
          </cell>
          <cell r="CT60">
            <v>4.8774352987480984</v>
          </cell>
          <cell r="CU60">
            <v>5.0016713722558084</v>
          </cell>
          <cell r="CV60">
            <v>4.8930533414307096</v>
          </cell>
          <cell r="CW60">
            <v>4.8303684820932578</v>
          </cell>
          <cell r="CX60">
            <v>4.8319493336620472</v>
          </cell>
          <cell r="CY60">
            <v>4.6792062863983599</v>
          </cell>
          <cell r="CZ60">
            <v>4.8603299882342457</v>
          </cell>
          <cell r="DA60">
            <v>4.8523660080252622</v>
          </cell>
        </row>
        <row r="61">
          <cell r="A61">
            <v>8891.6593168425443</v>
          </cell>
          <cell r="B61">
            <v>7636.3631874973044</v>
          </cell>
          <cell r="C61">
            <v>7630.4381632163686</v>
          </cell>
          <cell r="D61">
            <v>6990.7415099430355</v>
          </cell>
          <cell r="E61">
            <v>8090.8514275310627</v>
          </cell>
          <cell r="F61">
            <v>7892.7101784146798</v>
          </cell>
          <cell r="G61">
            <v>7646.1948237585793</v>
          </cell>
          <cell r="H61">
            <v>7512.2689068180043</v>
          </cell>
          <cell r="I61">
            <v>7861.7420105759093</v>
          </cell>
          <cell r="J61">
            <v>7898.3053530029647</v>
          </cell>
          <cell r="K61">
            <v>7744.9951994513285</v>
          </cell>
          <cell r="L61">
            <v>8839.2259524661349</v>
          </cell>
          <cell r="M61">
            <v>9873.9149868489221</v>
          </cell>
          <cell r="N61">
            <v>8879.1250005857801</v>
          </cell>
          <cell r="O61">
            <v>10025.799059129797</v>
          </cell>
          <cell r="Z61">
            <v>7316.5653807161498</v>
          </cell>
          <cell r="AA61">
            <v>6283.6359942834961</v>
          </cell>
          <cell r="AB61">
            <v>6278.7605457323261</v>
          </cell>
          <cell r="AC61">
            <v>5752.3815853245542</v>
          </cell>
          <cell r="AD61">
            <v>6657.6148889398455</v>
          </cell>
          <cell r="AE61">
            <v>6494.5729468097943</v>
          </cell>
          <cell r="AF61">
            <v>6291.7260264070592</v>
          </cell>
          <cell r="AG61">
            <v>6181.5241290388149</v>
          </cell>
          <cell r="AH61">
            <v>6469.0905687024624</v>
          </cell>
          <cell r="AI61">
            <v>6499.1769761852966</v>
          </cell>
          <cell r="AJ61">
            <v>6373.0246212628081</v>
          </cell>
          <cell r="AK61">
            <v>7273.4202123149917</v>
          </cell>
          <cell r="AL61">
            <v>8124.8214748928276</v>
          </cell>
          <cell r="AM61">
            <v>7306.2514290534409</v>
          </cell>
          <cell r="AN61">
            <v>8249.8003686553748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X61">
            <v>4.0322909037441077</v>
          </cell>
          <cell r="BY61">
            <v>3.5342323059349314</v>
          </cell>
          <cell r="BZ61">
            <v>3.4829740147756816</v>
          </cell>
          <cell r="CA61">
            <v>3.2155836092947214</v>
          </cell>
          <cell r="CB61">
            <v>3.729526187857175</v>
          </cell>
          <cell r="CC61">
            <v>3.6465653399360636</v>
          </cell>
          <cell r="CD61">
            <v>3.5127267121725079</v>
          </cell>
          <cell r="CE61">
            <v>3.4044788753027277</v>
          </cell>
          <cell r="CF61">
            <v>3.5673117728408084</v>
          </cell>
          <cell r="CG61">
            <v>3.5267530781213901</v>
          </cell>
          <cell r="CH61">
            <v>3.5513227315080709</v>
          </cell>
          <cell r="CI61">
            <v>4.1012830576546078</v>
          </cell>
          <cell r="CJ61">
            <v>4.5677529127465499</v>
          </cell>
          <cell r="CK61">
            <v>4.0737652535710973</v>
          </cell>
          <cell r="CL61">
            <v>4.5779252849496332</v>
          </cell>
          <cell r="CM61">
            <v>4.9712148957529374</v>
          </cell>
          <cell r="CN61">
            <v>4.8710553212134293</v>
          </cell>
          <cell r="CO61">
            <v>4.9389066969670647</v>
          </cell>
          <cell r="CP61">
            <v>4.9011163955680965</v>
          </cell>
          <cell r="CQ61">
            <v>4.890712619475118</v>
          </cell>
          <cell r="CR61">
            <v>4.8794821648573263</v>
          </cell>
          <cell r="CS61">
            <v>4.9071866285718713</v>
          </cell>
          <cell r="CT61">
            <v>4.9745300721849519</v>
          </cell>
          <cell r="CU61">
            <v>4.9683170222462065</v>
          </cell>
          <cell r="CV61">
            <v>5.0488264769022777</v>
          </cell>
          <cell r="CW61">
            <v>4.916574118484224</v>
          </cell>
          <cell r="CX61">
            <v>4.8587669721271087</v>
          </cell>
          <cell r="CY61">
            <v>4.8732462740274318</v>
          </cell>
          <cell r="CZ61">
            <v>4.9136673217336115</v>
          </cell>
          <cell r="DA61">
            <v>4.93721312253468</v>
          </cell>
        </row>
        <row r="62">
          <cell r="A62">
            <v>9108.8856919828067</v>
          </cell>
          <cell r="B62">
            <v>8567.0731919573627</v>
          </cell>
          <cell r="C62">
            <v>7187.6097987653684</v>
          </cell>
          <cell r="D62">
            <v>7823.8490964248995</v>
          </cell>
          <cell r="E62">
            <v>8216.3241287687415</v>
          </cell>
          <cell r="F62">
            <v>8657.9797460968512</v>
          </cell>
          <cell r="G62">
            <v>7935.0765322553889</v>
          </cell>
          <cell r="H62">
            <v>7067.6082824057476</v>
          </cell>
          <cell r="I62">
            <v>8068.3431010254244</v>
          </cell>
          <cell r="J62">
            <v>8256.4420552799165</v>
          </cell>
          <cell r="K62">
            <v>7720.8297392677177</v>
          </cell>
          <cell r="L62">
            <v>8716.3941597153625</v>
          </cell>
          <cell r="M62">
            <v>7885.8526698568976</v>
          </cell>
          <cell r="N62">
            <v>8875.8988939099272</v>
          </cell>
          <cell r="O62">
            <v>8369.4058306289608</v>
          </cell>
          <cell r="Z62">
            <v>7495.3116551172807</v>
          </cell>
          <cell r="AA62">
            <v>7049.477369382058</v>
          </cell>
          <cell r="AB62">
            <v>5914.3760629840745</v>
          </cell>
          <cell r="AC62">
            <v>6437.9101136296313</v>
          </cell>
          <cell r="AD62">
            <v>6760.8609973868497</v>
          </cell>
          <cell r="AE62">
            <v>7124.2804767882644</v>
          </cell>
          <cell r="AF62">
            <v>6529.4344036844341</v>
          </cell>
          <cell r="AG62">
            <v>5815.6319580938734</v>
          </cell>
          <cell r="AH62">
            <v>6639.0937517009197</v>
          </cell>
          <cell r="AI62">
            <v>6793.8723197731879</v>
          </cell>
          <cell r="AJ62">
            <v>6353.139899740293</v>
          </cell>
          <cell r="AK62">
            <v>7172.3471942800707</v>
          </cell>
          <cell r="AL62">
            <v>6488.9301969108174</v>
          </cell>
          <cell r="AM62">
            <v>7303.5968041315973</v>
          </cell>
          <cell r="AN62">
            <v>6886.8253692032604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X62">
            <v>4.2411731776169939</v>
          </cell>
          <cell r="BY62">
            <v>3.8073328340047099</v>
          </cell>
          <cell r="BZ62">
            <v>3.3386467031247768</v>
          </cell>
          <cell r="CA62">
            <v>3.5280333430766304</v>
          </cell>
          <cell r="CB62">
            <v>3.732542617229484</v>
          </cell>
          <cell r="CC62">
            <v>4.0451753919540385</v>
          </cell>
          <cell r="CD62">
            <v>3.6553945183375256</v>
          </cell>
          <cell r="CE62">
            <v>3.2359875841555978</v>
          </cell>
          <cell r="CF62">
            <v>3.5753763606190323</v>
          </cell>
          <cell r="CG62">
            <v>3.7058493377613497</v>
          </cell>
          <cell r="CH62">
            <v>3.504432148169407</v>
          </cell>
          <cell r="CI62">
            <v>4.1120030284900722</v>
          </cell>
          <cell r="CJ62">
            <v>3.668325263447846</v>
          </cell>
          <cell r="CK62">
            <v>4.2824509556252233</v>
          </cell>
          <cell r="CL62">
            <v>3.8356984567450954</v>
          </cell>
          <cell r="CM62">
            <v>4.8418443588566209</v>
          </cell>
          <cell r="CN62">
            <v>5.0727471094585432</v>
          </cell>
          <cell r="CO62">
            <v>4.8533946465216076</v>
          </cell>
          <cell r="CP62">
            <v>4.9994170080529328</v>
          </cell>
          <cell r="CQ62">
            <v>4.9625439657818458</v>
          </cell>
          <cell r="CR62">
            <v>4.8251496554532443</v>
          </cell>
          <cell r="CS62">
            <v>4.8938250824135974</v>
          </cell>
          <cell r="CT62">
            <v>4.9237637126196558</v>
          </cell>
          <cell r="CU62">
            <v>5.0873799329803369</v>
          </cell>
          <cell r="CV62">
            <v>5.0226944284088093</v>
          </cell>
          <cell r="CW62">
            <v>4.966814023808884</v>
          </cell>
          <cell r="CX62">
            <v>4.7787577366922322</v>
          </cell>
          <cell r="CY62">
            <v>4.8463235056019052</v>
          </cell>
          <cell r="CZ62">
            <v>4.6725238573043777</v>
          </cell>
          <cell r="DA62">
            <v>4.9190557920334994</v>
          </cell>
        </row>
        <row r="63">
          <cell r="A63">
            <v>9216.5914064368608</v>
          </cell>
          <cell r="B63">
            <v>6934.7265640756204</v>
          </cell>
          <cell r="C63">
            <v>7381.180872313862</v>
          </cell>
          <cell r="D63">
            <v>7057.9179170370653</v>
          </cell>
          <cell r="E63">
            <v>7937.5689205004046</v>
          </cell>
          <cell r="F63">
            <v>8337.3028707827161</v>
          </cell>
          <cell r="G63">
            <v>7976.7461253750816</v>
          </cell>
          <cell r="H63">
            <v>7928.4163871778683</v>
          </cell>
          <cell r="I63">
            <v>8697.4921616116262</v>
          </cell>
          <cell r="J63">
            <v>7527.128729813614</v>
          </cell>
          <cell r="K63">
            <v>8316.3701684705848</v>
          </cell>
          <cell r="L63">
            <v>7070.3187263743075</v>
          </cell>
          <cell r="M63">
            <v>7723.7099819118921</v>
          </cell>
          <cell r="N63">
            <v>8640.510016724038</v>
          </cell>
          <cell r="O63">
            <v>11015.601749724805</v>
          </cell>
          <cell r="Z63">
            <v>7583.9380715823308</v>
          </cell>
          <cell r="AA63">
            <v>5706.2892870107953</v>
          </cell>
          <cell r="AB63">
            <v>6073.6574035039785</v>
          </cell>
          <cell r="AC63">
            <v>5807.6581717333556</v>
          </cell>
          <cell r="AD63">
            <v>6531.4852831546195</v>
          </cell>
          <cell r="AE63">
            <v>6860.409219386921</v>
          </cell>
          <cell r="AF63">
            <v>6563.7225260229252</v>
          </cell>
          <cell r="AG63">
            <v>6523.9540557349319</v>
          </cell>
          <cell r="AH63">
            <v>7156.7935501261381</v>
          </cell>
          <cell r="AI63">
            <v>6193.751640532344</v>
          </cell>
          <cell r="AJ63">
            <v>6843.1845957700816</v>
          </cell>
          <cell r="AK63">
            <v>5817.8622662737152</v>
          </cell>
          <cell r="AL63">
            <v>6355.509927973214</v>
          </cell>
          <cell r="AM63">
            <v>7109.9053851900653</v>
          </cell>
          <cell r="AN63">
            <v>9064.2665826306966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X63">
            <v>4.46910818266407</v>
          </cell>
          <cell r="BY63">
            <v>3.1867716109858346</v>
          </cell>
          <cell r="BZ63">
            <v>3.3346352257106999</v>
          </cell>
          <cell r="CA63">
            <v>3.2562478670503054</v>
          </cell>
          <cell r="CB63">
            <v>3.6209084622671246</v>
          </cell>
          <cell r="CC63">
            <v>3.7880517438499215</v>
          </cell>
          <cell r="CD63">
            <v>3.6381158008707737</v>
          </cell>
          <cell r="CE63">
            <v>3.6150186431422928</v>
          </cell>
          <cell r="CF63">
            <v>3.8984406731073213</v>
          </cell>
          <cell r="CG63">
            <v>3.5398684233780595</v>
          </cell>
          <cell r="CH63">
            <v>3.9726511659128754</v>
          </cell>
          <cell r="CI63">
            <v>3.3392258963853751</v>
          </cell>
          <cell r="CJ63">
            <v>3.5603367591731381</v>
          </cell>
          <cell r="CK63">
            <v>3.9989005042790122</v>
          </cell>
          <cell r="CL63">
            <v>5.2185540899029563</v>
          </cell>
          <cell r="CM63">
            <v>4.6492301541237753</v>
          </cell>
          <cell r="CN63">
            <v>4.905801603600116</v>
          </cell>
          <cell r="CO63">
            <v>4.9900982097157121</v>
          </cell>
          <cell r="CP63">
            <v>4.8864192472355326</v>
          </cell>
          <cell r="CQ63">
            <v>4.9419863590301247</v>
          </cell>
          <cell r="CR63">
            <v>4.9618228492960972</v>
          </cell>
          <cell r="CS63">
            <v>4.9428886889346844</v>
          </cell>
          <cell r="CT63">
            <v>4.944330442651431</v>
          </cell>
          <cell r="CU63">
            <v>5.0296144551459321</v>
          </cell>
          <cell r="CV63">
            <v>4.7937325762541843</v>
          </cell>
          <cell r="CW63">
            <v>4.7193801228221064</v>
          </cell>
          <cell r="CX63">
            <v>4.7733663936831698</v>
          </cell>
          <cell r="CY63">
            <v>4.8906485944587423</v>
          </cell>
          <cell r="CZ63">
            <v>4.8711371576495868</v>
          </cell>
          <cell r="DA63">
            <v>4.7587141280665239</v>
          </cell>
        </row>
        <row r="64">
          <cell r="A64">
            <v>8072.5494093974294</v>
          </cell>
          <cell r="B64">
            <v>8352.5973874307365</v>
          </cell>
          <cell r="C64">
            <v>7498.0579557348401</v>
          </cell>
          <cell r="D64">
            <v>6989.3258158677436</v>
          </cell>
          <cell r="E64">
            <v>6871.9687198075335</v>
          </cell>
          <cell r="F64">
            <v>6489.6783324293974</v>
          </cell>
          <cell r="G64">
            <v>6868.5458870183666</v>
          </cell>
          <cell r="H64">
            <v>7093.2611434413857</v>
          </cell>
          <cell r="I64">
            <v>8067.6453582268259</v>
          </cell>
          <cell r="J64">
            <v>7783.3590125219171</v>
          </cell>
          <cell r="K64">
            <v>8556.8271240044505</v>
          </cell>
          <cell r="L64">
            <v>9023.436286537235</v>
          </cell>
          <cell r="M64">
            <v>10814.612382500092</v>
          </cell>
          <cell r="N64">
            <v>9394.0402915057803</v>
          </cell>
          <cell r="O64">
            <v>9751.8418036615276</v>
          </cell>
          <cell r="Z64">
            <v>6642.5549425898835</v>
          </cell>
          <cell r="AA64">
            <v>6872.9944216572912</v>
          </cell>
          <cell r="AB64">
            <v>6169.8305464332407</v>
          </cell>
          <cell r="AC64">
            <v>5751.2166713426004</v>
          </cell>
          <cell r="AD64">
            <v>5654.6485465844844</v>
          </cell>
          <cell r="AE64">
            <v>5340.0781706847611</v>
          </cell>
          <cell r="AF64">
            <v>5651.832044175113</v>
          </cell>
          <cell r="AG64">
            <v>5836.740598031769</v>
          </cell>
          <cell r="AH64">
            <v>6638.5196090552172</v>
          </cell>
          <cell r="AI64">
            <v>6404.592558875177</v>
          </cell>
          <cell r="AJ64">
            <v>7041.0463191808039</v>
          </cell>
          <cell r="AK64">
            <v>7424.9990014934965</v>
          </cell>
          <cell r="AL64">
            <v>8898.8810461715038</v>
          </cell>
          <cell r="AM64">
            <v>7729.9531541533279</v>
          </cell>
          <cell r="AN64">
            <v>8024.3726841557718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X64">
            <v>3.7491865343332749</v>
          </cell>
          <cell r="BY64">
            <v>3.8029485560077601</v>
          </cell>
          <cell r="BZ64">
            <v>3.4716863536311151</v>
          </cell>
          <cell r="CA64">
            <v>3.2115503979503788</v>
          </cell>
          <cell r="CB64">
            <v>3.197956706760261</v>
          </cell>
          <cell r="CC64">
            <v>2.9788682477501554</v>
          </cell>
          <cell r="CD64">
            <v>3.1669812970589963</v>
          </cell>
          <cell r="CE64">
            <v>3.2666449568498792</v>
          </cell>
          <cell r="CF64">
            <v>3.6953114489254446</v>
          </cell>
          <cell r="CG64">
            <v>3.6019018763249995</v>
          </cell>
          <cell r="CH64">
            <v>3.8896638308113225</v>
          </cell>
          <cell r="CI64">
            <v>4.0952967427706923</v>
          </cell>
          <cell r="CJ64">
            <v>5.036677260397119</v>
          </cell>
          <cell r="CK64">
            <v>4.3468358425697682</v>
          </cell>
          <cell r="CL64">
            <v>4.5209266694413381</v>
          </cell>
          <cell r="CM64">
            <v>4.8540611404564711</v>
          </cell>
          <cell r="CN64">
            <v>4.9514531753061766</v>
          </cell>
          <cell r="CO64">
            <v>4.8690012895358201</v>
          </cell>
          <cell r="CP64">
            <v>4.9062776700419732</v>
          </cell>
          <cell r="CQ64">
            <v>4.8444019789611845</v>
          </cell>
          <cell r="CR64">
            <v>4.9113790660633709</v>
          </cell>
          <cell r="CS64">
            <v>4.8893472684174064</v>
          </cell>
          <cell r="CT64">
            <v>4.895258083698983</v>
          </cell>
          <cell r="CU64">
            <v>4.9218381745886264</v>
          </cell>
          <cell r="CV64">
            <v>4.8715455142626141</v>
          </cell>
          <cell r="CW64">
            <v>4.9594357507100106</v>
          </cell>
          <cell r="CX64">
            <v>4.9672744847367545</v>
          </cell>
          <cell r="CY64">
            <v>4.8405912780256122</v>
          </cell>
          <cell r="CZ64">
            <v>4.8720390219464571</v>
          </cell>
          <cell r="DA64">
            <v>4.8628487705671795</v>
          </cell>
        </row>
        <row r="65">
          <cell r="A65">
            <v>9511.8975315930929</v>
          </cell>
          <cell r="B65">
            <v>8957.2753395742093</v>
          </cell>
          <cell r="C65">
            <v>8143.5889828838344</v>
          </cell>
          <cell r="D65">
            <v>6821.8216161384162</v>
          </cell>
          <cell r="E65">
            <v>6580.5207494874139</v>
          </cell>
          <cell r="F65">
            <v>7554.2735409253073</v>
          </cell>
          <cell r="G65">
            <v>7427.191775310609</v>
          </cell>
          <cell r="H65">
            <v>8897.8840338821738</v>
          </cell>
          <cell r="I65">
            <v>7966.4530302104604</v>
          </cell>
          <cell r="J65">
            <v>7921.7136275772818</v>
          </cell>
          <cell r="K65">
            <v>8036.3982539950193</v>
          </cell>
          <cell r="L65">
            <v>9504.1853030826842</v>
          </cell>
          <cell r="M65">
            <v>9185.0869870457736</v>
          </cell>
          <cell r="N65">
            <v>9901.4356375264306</v>
          </cell>
          <cell r="O65">
            <v>9596.6191263804612</v>
          </cell>
          <cell r="Z65">
            <v>7826.9328259966032</v>
          </cell>
          <cell r="AA65">
            <v>7370.5579937067787</v>
          </cell>
          <cell r="AB65">
            <v>6701.0103630586982</v>
          </cell>
          <cell r="AC65">
            <v>5613.3846441367532</v>
          </cell>
          <cell r="AD65">
            <v>5414.8285024353572</v>
          </cell>
          <cell r="AE65">
            <v>6216.0879422471089</v>
          </cell>
          <cell r="AF65">
            <v>6111.5178036841571</v>
          </cell>
          <cell r="AG65">
            <v>7321.687433594474</v>
          </cell>
          <cell r="AH65">
            <v>6555.2527791446073</v>
          </cell>
          <cell r="AI65">
            <v>6518.4386421207346</v>
          </cell>
          <cell r="AJ65">
            <v>6612.8077061444719</v>
          </cell>
          <cell r="AK65">
            <v>7820.5867636794646</v>
          </cell>
          <cell r="AL65">
            <v>7558.014435054808</v>
          </cell>
          <cell r="AM65">
            <v>8147.4670388788909</v>
          </cell>
          <cell r="AN65">
            <v>7896.6465954216374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X65">
            <v>4.2477298966289743</v>
          </cell>
          <cell r="BY65">
            <v>4.1554169263890506</v>
          </cell>
          <cell r="BZ65">
            <v>3.7754812576253407</v>
          </cell>
          <cell r="CA65">
            <v>3.1624524248196777</v>
          </cell>
          <cell r="CB65">
            <v>3.0704329725023349</v>
          </cell>
          <cell r="CC65">
            <v>3.4977228604342798</v>
          </cell>
          <cell r="CD65">
            <v>3.3484139675225606</v>
          </cell>
          <cell r="CE65">
            <v>4.0737832718068487</v>
          </cell>
          <cell r="CF65">
            <v>3.6654669055117233</v>
          </cell>
          <cell r="CG65">
            <v>3.6723627629987354</v>
          </cell>
          <cell r="CH65">
            <v>3.6445944871888725</v>
          </cell>
          <cell r="CI65">
            <v>4.2619209396140052</v>
          </cell>
          <cell r="CJ65">
            <v>4.2305201790779003</v>
          </cell>
          <cell r="CK65">
            <v>4.5833395938901953</v>
          </cell>
          <cell r="CL65">
            <v>4.4478088248267449</v>
          </cell>
          <cell r="CM65">
            <v>5.0482615655695771</v>
          </cell>
          <cell r="CN65">
            <v>4.8595146839686327</v>
          </cell>
          <cell r="CO65">
            <v>4.8626734577085076</v>
          </cell>
          <cell r="CP65">
            <v>4.8630410660519221</v>
          </cell>
          <cell r="CQ65">
            <v>4.8316138847103254</v>
          </cell>
          <cell r="CR65">
            <v>4.8689900839800035</v>
          </cell>
          <cell r="CS65">
            <v>5.0005419150857753</v>
          </cell>
          <cell r="CT65">
            <v>4.9240267063567318</v>
          </cell>
          <cell r="CU65">
            <v>4.8996750258978059</v>
          </cell>
          <cell r="CV65">
            <v>4.8630097728219397</v>
          </cell>
          <cell r="CW65">
            <v>4.9710006011317054</v>
          </cell>
          <cell r="CX65">
            <v>5.0273727292350188</v>
          </cell>
          <cell r="CY65">
            <v>4.8946436813066345</v>
          </cell>
          <cell r="CZ65">
            <v>4.870210257501717</v>
          </cell>
          <cell r="DA65">
            <v>4.8641137824707101</v>
          </cell>
        </row>
        <row r="66">
          <cell r="A66">
            <v>9322.2518846641851</v>
          </cell>
          <cell r="B66">
            <v>8059.1806107912616</v>
          </cell>
          <cell r="C66">
            <v>7347.8229086152414</v>
          </cell>
          <cell r="D66">
            <v>5748.4763392465593</v>
          </cell>
          <cell r="E66">
            <v>8125.729830859058</v>
          </cell>
          <cell r="F66">
            <v>6558.2388063297067</v>
          </cell>
          <cell r="G66">
            <v>7557.2571149180731</v>
          </cell>
          <cell r="H66">
            <v>8412.9159833113972</v>
          </cell>
          <cell r="I66">
            <v>7547.4068775037595</v>
          </cell>
          <cell r="J66">
            <v>8340.5452089745013</v>
          </cell>
          <cell r="K66">
            <v>8127.3114769595823</v>
          </cell>
          <cell r="L66">
            <v>8399.6654474292372</v>
          </cell>
          <cell r="M66">
            <v>7734.3650422364572</v>
          </cell>
          <cell r="N66">
            <v>8477.8102667061448</v>
          </cell>
          <cell r="O66">
            <v>10891.803284824593</v>
          </cell>
          <cell r="Z66">
            <v>7670.8815508093876</v>
          </cell>
          <cell r="AA66">
            <v>6631.5543311653801</v>
          </cell>
          <cell r="AB66">
            <v>6046.208564803399</v>
          </cell>
          <cell r="AC66">
            <v>4730.1748162943104</v>
          </cell>
          <cell r="AD66">
            <v>6686.3148322497391</v>
          </cell>
          <cell r="AE66">
            <v>5396.4936463513022</v>
          </cell>
          <cell r="AF66">
            <v>6218.5429974182998</v>
          </cell>
          <cell r="AG66">
            <v>6922.6280091248072</v>
          </cell>
          <cell r="AH66">
            <v>6210.437659203094</v>
          </cell>
          <cell r="AI66">
            <v>6863.0772005275903</v>
          </cell>
          <cell r="AJ66">
            <v>6687.6163010410273</v>
          </cell>
          <cell r="AK66">
            <v>6911.7247110274857</v>
          </cell>
          <cell r="AL66">
            <v>6364.277520468856</v>
          </cell>
          <cell r="AM66">
            <v>6976.0267337467694</v>
          </cell>
          <cell r="AN66">
            <v>8962.3981315128094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X66">
            <v>4.172502497415886</v>
          </cell>
          <cell r="BY66">
            <v>3.6262062397600996</v>
          </cell>
          <cell r="BZ66">
            <v>3.4042623578573874</v>
          </cell>
          <cell r="CA66">
            <v>2.6806300978730846</v>
          </cell>
          <cell r="CB66">
            <v>3.6807310355797451</v>
          </cell>
          <cell r="CC66">
            <v>3.0244846514115653</v>
          </cell>
          <cell r="CD66">
            <v>3.6113854502390947</v>
          </cell>
          <cell r="CE66">
            <v>3.8200169907551218</v>
          </cell>
          <cell r="CF66">
            <v>3.5053112194634686</v>
          </cell>
          <cell r="CG66">
            <v>3.831614124520049</v>
          </cell>
          <cell r="CH66">
            <v>3.6932486061572241</v>
          </cell>
          <cell r="CI66">
            <v>3.9746858340865159</v>
          </cell>
          <cell r="CJ66">
            <v>3.5112060053636074</v>
          </cell>
          <cell r="CK66">
            <v>3.9282023302034692</v>
          </cell>
          <cell r="CL66">
            <v>5.0304851101041423</v>
          </cell>
          <cell r="CM66">
            <v>5.0368127642463092</v>
          </cell>
          <cell r="CN66">
            <v>5.0103719429909788</v>
          </cell>
          <cell r="CO66">
            <v>4.8659454621147189</v>
          </cell>
          <cell r="CP66">
            <v>4.8344540593732246</v>
          </cell>
          <cell r="CQ66">
            <v>4.9769109984428992</v>
          </cell>
          <cell r="CR66">
            <v>4.8884077135892561</v>
          </cell>
          <cell r="CS66">
            <v>4.7176088892388748</v>
          </cell>
          <cell r="CT66">
            <v>4.9649266431245342</v>
          </cell>
          <cell r="CU66">
            <v>4.8540333885249636</v>
          </cell>
          <cell r="CV66">
            <v>4.9073185929643781</v>
          </cell>
          <cell r="CW66">
            <v>4.9610081516479161</v>
          </cell>
          <cell r="CX66">
            <v>4.7642085124342515</v>
          </cell>
          <cell r="CY66">
            <v>4.9659224613345287</v>
          </cell>
          <cell r="CZ66">
            <v>4.8654321757594285</v>
          </cell>
          <cell r="DA66">
            <v>4.8811426515272762</v>
          </cell>
        </row>
        <row r="67">
          <cell r="A67">
            <v>8700.7056687406166</v>
          </cell>
          <cell r="B67">
            <v>8180.9601688409039</v>
          </cell>
          <cell r="C67">
            <v>7952.8830449744819</v>
          </cell>
          <cell r="D67">
            <v>9239.8305757618618</v>
          </cell>
          <cell r="E67">
            <v>6189.2331607663536</v>
          </cell>
          <cell r="F67">
            <v>8163.5684886558211</v>
          </cell>
          <cell r="G67">
            <v>9156.3445262487949</v>
          </cell>
          <cell r="H67">
            <v>7282.7992561923047</v>
          </cell>
          <cell r="I67">
            <v>6720.5691292407864</v>
          </cell>
          <cell r="J67">
            <v>8482.886491783056</v>
          </cell>
          <cell r="K67">
            <v>8186.4132310020059</v>
          </cell>
          <cell r="L67">
            <v>9221.0901631874713</v>
          </cell>
          <cell r="M67">
            <v>8847.6244661500405</v>
          </cell>
          <cell r="N67">
            <v>9185.2197258149936</v>
          </cell>
          <cell r="O67">
            <v>9648.8899989294696</v>
          </cell>
          <cell r="Z67">
            <v>7159.4378074208507</v>
          </cell>
          <cell r="AA67">
            <v>6731.761510360514</v>
          </cell>
          <cell r="AB67">
            <v>6544.0866198647172</v>
          </cell>
          <cell r="AC67">
            <v>7603.0605880554749</v>
          </cell>
          <cell r="AD67">
            <v>5092.8547151448847</v>
          </cell>
          <cell r="AE67">
            <v>6717.4506420939306</v>
          </cell>
          <cell r="AF67">
            <v>7534.3634958847224</v>
          </cell>
          <cell r="AG67">
            <v>5992.7033879525243</v>
          </cell>
          <cell r="AH67">
            <v>5530.0683120609901</v>
          </cell>
          <cell r="AI67">
            <v>6980.203741810059</v>
          </cell>
          <cell r="AJ67">
            <v>6736.2486015102213</v>
          </cell>
          <cell r="AK67">
            <v>7587.6399057085473</v>
          </cell>
          <cell r="AL67">
            <v>7280.3309892891766</v>
          </cell>
          <cell r="AM67">
            <v>7558.1236600991951</v>
          </cell>
          <cell r="AN67">
            <v>7939.6580562619638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X67">
            <v>4.0013988621411061</v>
          </cell>
          <cell r="BY67">
            <v>3.6857368213486748</v>
          </cell>
          <cell r="BZ67">
            <v>3.6790444067662285</v>
          </cell>
          <cell r="CA67">
            <v>4.218556456738729</v>
          </cell>
          <cell r="CB67">
            <v>2.9596133962593174</v>
          </cell>
          <cell r="CC67">
            <v>3.7978697605121581</v>
          </cell>
          <cell r="CD67">
            <v>4.1989243317745046</v>
          </cell>
          <cell r="CE67">
            <v>3.3640200497027757</v>
          </cell>
          <cell r="CF67">
            <v>3.1613399285943982</v>
          </cell>
          <cell r="CG67">
            <v>3.800006382946171</v>
          </cell>
          <cell r="CH67">
            <v>3.8299117870873407</v>
          </cell>
          <cell r="CI67">
            <v>4.2641182362715826</v>
          </cell>
          <cell r="CJ67">
            <v>4.1514520687970053</v>
          </cell>
          <cell r="CK67">
            <v>4.1889385130023973</v>
          </cell>
          <cell r="CL67">
            <v>4.4677567218665217</v>
          </cell>
          <cell r="CM67">
            <v>4.9020102165039239</v>
          </cell>
          <cell r="CN67">
            <v>5.0039335726138781</v>
          </cell>
          <cell r="CO67">
            <v>4.8732775296247626</v>
          </cell>
          <cell r="CP67">
            <v>4.9377798293298989</v>
          </cell>
          <cell r="CQ67">
            <v>4.7144760982872489</v>
          </cell>
          <cell r="CR67">
            <v>4.8458676896332884</v>
          </cell>
          <cell r="CS67">
            <v>4.9160428096649325</v>
          </cell>
          <cell r="CT67">
            <v>4.8805789513341038</v>
          </cell>
          <cell r="CU67">
            <v>4.7925476000851139</v>
          </cell>
          <cell r="CV67">
            <v>5.0325825645445139</v>
          </cell>
          <cell r="CW67">
            <v>4.8187730283499279</v>
          </cell>
          <cell r="CX67">
            <v>4.8751121297152995</v>
          </cell>
          <cell r="CY67">
            <v>4.8046110057106652</v>
          </cell>
          <cell r="CZ67">
            <v>4.9433019953828472</v>
          </cell>
          <cell r="DA67">
            <v>4.8687717750861728</v>
          </cell>
        </row>
        <row r="68">
          <cell r="A68">
            <v>8802.0343095077096</v>
          </cell>
          <cell r="B68">
            <v>7854.1398687413275</v>
          </cell>
          <cell r="C68">
            <v>7701.9686989803913</v>
          </cell>
          <cell r="D68">
            <v>8390.0838975533097</v>
          </cell>
          <cell r="E68">
            <v>7245.2107617129031</v>
          </cell>
          <cell r="F68">
            <v>6708.6887492461437</v>
          </cell>
          <cell r="G68">
            <v>7301.291444534424</v>
          </cell>
          <cell r="H68">
            <v>8185.0315465422927</v>
          </cell>
          <cell r="I68">
            <v>8675.2500031391592</v>
          </cell>
          <cell r="J68">
            <v>7705.5460418195989</v>
          </cell>
          <cell r="K68">
            <v>8124.0175818825419</v>
          </cell>
          <cell r="L68">
            <v>9024.1181336138106</v>
          </cell>
          <cell r="M68">
            <v>8885.447162276756</v>
          </cell>
          <cell r="N68">
            <v>10331.609140274857</v>
          </cell>
          <cell r="O68">
            <v>7914.0240378002181</v>
          </cell>
          <cell r="Z68">
            <v>7242.8168032520589</v>
          </cell>
          <cell r="AA68">
            <v>6462.8350919928644</v>
          </cell>
          <cell r="AB68">
            <v>6337.6199580181501</v>
          </cell>
          <cell r="AC68">
            <v>6903.8404642724381</v>
          </cell>
          <cell r="AD68">
            <v>5961.7734267809028</v>
          </cell>
          <cell r="AE68">
            <v>5520.2924565225403</v>
          </cell>
          <cell r="AF68">
            <v>6007.9198172168972</v>
          </cell>
          <cell r="AG68">
            <v>6735.1116725833717</v>
          </cell>
          <cell r="AH68">
            <v>7138.4914311545081</v>
          </cell>
          <cell r="AI68">
            <v>6340.5636001258408</v>
          </cell>
          <cell r="AJ68">
            <v>6684.905895949064</v>
          </cell>
          <cell r="AK68">
            <v>7425.5600642307927</v>
          </cell>
          <cell r="AL68">
            <v>7311.4536649591591</v>
          </cell>
          <cell r="AM68">
            <v>8501.4383782833083</v>
          </cell>
          <cell r="AN68">
            <v>6512.1112082470363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X68">
            <v>4.036421193652207</v>
          </cell>
          <cell r="BY68">
            <v>3.5800284568563492</v>
          </cell>
          <cell r="BZ68">
            <v>3.5618067495978374</v>
          </cell>
          <cell r="CA68">
            <v>3.8624095935905403</v>
          </cell>
          <cell r="CB68">
            <v>3.2599654017038073</v>
          </cell>
          <cell r="CC68">
            <v>3.0706191016613538</v>
          </cell>
          <cell r="CD68">
            <v>3.3723603386358172</v>
          </cell>
          <cell r="CE68">
            <v>3.8906050601007602</v>
          </cell>
          <cell r="CF68">
            <v>3.9238261938739769</v>
          </cell>
          <cell r="CG68">
            <v>3.6087958243837188</v>
          </cell>
          <cell r="CH68">
            <v>3.8752051720765213</v>
          </cell>
          <cell r="CI68">
            <v>4.2043825570576185</v>
          </cell>
          <cell r="CJ68">
            <v>4.1131125525158918</v>
          </cell>
          <cell r="CK68">
            <v>4.8009603112771178</v>
          </cell>
          <cell r="CL68">
            <v>3.6734490582113128</v>
          </cell>
          <cell r="CM68">
            <v>4.9160711322064428</v>
          </cell>
          <cell r="CN68">
            <v>4.9458817787882454</v>
          </cell>
          <cell r="CO68">
            <v>4.8748692928652426</v>
          </cell>
          <cell r="CP68">
            <v>4.8971065731488936</v>
          </cell>
          <cell r="CQ68">
            <v>5.0103678457017642</v>
          </cell>
          <cell r="CR68">
            <v>4.9254200606635639</v>
          </cell>
          <cell r="CS68">
            <v>4.8808705597585469</v>
          </cell>
          <cell r="CT68">
            <v>4.7427997603863377</v>
          </cell>
          <cell r="CU68">
            <v>4.9842958897670435</v>
          </cell>
          <cell r="CV68">
            <v>4.8136298003500908</v>
          </cell>
          <cell r="CW68">
            <v>4.7261525159502957</v>
          </cell>
          <cell r="CX68">
            <v>4.8387604838252996</v>
          </cell>
          <cell r="CY68">
            <v>4.8701268560581896</v>
          </cell>
          <cell r="CZ68">
            <v>4.8514485613610221</v>
          </cell>
          <cell r="DA68">
            <v>4.856852589437354</v>
          </cell>
        </row>
        <row r="69">
          <cell r="A69">
            <v>9470.5337087892549</v>
          </cell>
          <cell r="B69">
            <v>8809.863778699877</v>
          </cell>
          <cell r="C69">
            <v>7633.4618415983068</v>
          </cell>
          <cell r="D69">
            <v>7552.2099213688807</v>
          </cell>
          <cell r="E69">
            <v>7386.6435451452917</v>
          </cell>
          <cell r="F69">
            <v>7647.6856671483865</v>
          </cell>
          <cell r="G69">
            <v>7871.8361348168946</v>
          </cell>
          <cell r="H69">
            <v>8150.3762734433976</v>
          </cell>
          <cell r="I69">
            <v>7116.9604073034261</v>
          </cell>
          <cell r="J69">
            <v>7449.1343658655687</v>
          </cell>
          <cell r="K69">
            <v>8452.124367621811</v>
          </cell>
          <cell r="L69">
            <v>8954.3060660160445</v>
          </cell>
          <cell r="M69">
            <v>9684.5434761187789</v>
          </cell>
          <cell r="N69">
            <v>9181.5437774068778</v>
          </cell>
          <cell r="O69">
            <v>9606.5060306386367</v>
          </cell>
          <cell r="Z69">
            <v>7792.8963089465851</v>
          </cell>
          <cell r="AA69">
            <v>7249.2593379016134</v>
          </cell>
          <cell r="AB69">
            <v>6281.248601086606</v>
          </cell>
          <cell r="AC69">
            <v>6214.3898781549633</v>
          </cell>
          <cell r="AD69">
            <v>6078.1524028624117</v>
          </cell>
          <cell r="AE69">
            <v>6292.9527775392444</v>
          </cell>
          <cell r="AF69">
            <v>6477.3965909350445</v>
          </cell>
          <cell r="AG69">
            <v>6706.5953335762815</v>
          </cell>
          <cell r="AH69">
            <v>5856.2417065811042</v>
          </cell>
          <cell r="AI69">
            <v>6129.5734210550963</v>
          </cell>
          <cell r="AJ69">
            <v>6954.8909082145192</v>
          </cell>
          <cell r="AK69">
            <v>7368.1147057503449</v>
          </cell>
          <cell r="AL69">
            <v>7968.9957746348809</v>
          </cell>
          <cell r="AM69">
            <v>7555.0988796948013</v>
          </cell>
          <cell r="AN69">
            <v>7904.7821052112204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X69">
            <v>4.316249515414043</v>
          </cell>
          <cell r="BY69">
            <v>4.0351339838886284</v>
          </cell>
          <cell r="BZ69">
            <v>3.530860574780073</v>
          </cell>
          <cell r="CA69">
            <v>3.5286364166290611</v>
          </cell>
          <cell r="CB69">
            <v>3.4342257773258145</v>
          </cell>
          <cell r="CC69">
            <v>3.5195723041761653</v>
          </cell>
          <cell r="CD69">
            <v>3.5824773210374441</v>
          </cell>
          <cell r="CE69">
            <v>3.7840774457135993</v>
          </cell>
          <cell r="CF69">
            <v>3.3412597213066619</v>
          </cell>
          <cell r="CG69">
            <v>3.4454453458722298</v>
          </cell>
          <cell r="CH69">
            <v>3.8451127375805352</v>
          </cell>
          <cell r="CI69">
            <v>4.0084197414150466</v>
          </cell>
          <cell r="CJ69">
            <v>4.5444079799590895</v>
          </cell>
          <cell r="CK69">
            <v>4.1744953144698371</v>
          </cell>
          <cell r="CL69">
            <v>4.4777112398012919</v>
          </cell>
          <cell r="CM69">
            <v>4.946516824428981</v>
          </cell>
          <cell r="CN69">
            <v>4.9220136349132568</v>
          </cell>
          <cell r="CO69">
            <v>4.8738543798267928</v>
          </cell>
          <cell r="CP69">
            <v>4.8250155820360989</v>
          </cell>
          <cell r="CQ69">
            <v>4.8489742423331306</v>
          </cell>
          <cell r="CR69">
            <v>4.8985970520761279</v>
          </cell>
          <cell r="CS69">
            <v>4.9536369499807202</v>
          </cell>
          <cell r="CT69">
            <v>4.8556706500373821</v>
          </cell>
          <cell r="CU69">
            <v>4.8019307580121611</v>
          </cell>
          <cell r="CV69">
            <v>4.8740729144422987</v>
          </cell>
          <cell r="CW69">
            <v>4.9555102644229798</v>
          </cell>
          <cell r="CX69">
            <v>5.0360533413265935</v>
          </cell>
          <cell r="CY69">
            <v>4.8043365015353494</v>
          </cell>
          <cell r="CZ69">
            <v>4.9584199959483009</v>
          </cell>
          <cell r="DA69">
            <v>4.8366087303817213</v>
          </cell>
        </row>
        <row r="70">
          <cell r="A70">
            <v>8542.1856066167766</v>
          </cell>
          <cell r="B70">
            <v>9304.0832278697817</v>
          </cell>
          <cell r="C70">
            <v>7034.8391509693774</v>
          </cell>
          <cell r="D70">
            <v>7677.7656481944505</v>
          </cell>
          <cell r="E70">
            <v>6235.5779056085839</v>
          </cell>
          <cell r="F70">
            <v>7564.897758854986</v>
          </cell>
          <cell r="G70">
            <v>7218.6589911074379</v>
          </cell>
          <cell r="H70">
            <v>6953.1343885245378</v>
          </cell>
          <cell r="I70">
            <v>8542.6264000076753</v>
          </cell>
          <cell r="J70">
            <v>8033.6085864081206</v>
          </cell>
          <cell r="K70">
            <v>8536.2156374451879</v>
          </cell>
          <cell r="L70">
            <v>8801.5735784132776</v>
          </cell>
          <cell r="M70">
            <v>9280.4347241943869</v>
          </cell>
          <cell r="N70">
            <v>8496.4508166141004</v>
          </cell>
          <cell r="O70">
            <v>9103.1011035866595</v>
          </cell>
          <cell r="Z70">
            <v>7028.998442016089</v>
          </cell>
          <cell r="AA70">
            <v>7655.9313417899912</v>
          </cell>
          <cell r="AB70">
            <v>5788.6676442262305</v>
          </cell>
          <cell r="AC70">
            <v>6317.704304800005</v>
          </cell>
          <cell r="AD70">
            <v>5130.9898194722064</v>
          </cell>
          <cell r="AE70">
            <v>6224.8301558578178</v>
          </cell>
          <cell r="AF70">
            <v>5939.9251126826921</v>
          </cell>
          <cell r="AG70">
            <v>5721.4362968430478</v>
          </cell>
          <cell r="AH70">
            <v>7029.361152006315</v>
          </cell>
          <cell r="AI70">
            <v>6610.512208244395</v>
          </cell>
          <cell r="AJ70">
            <v>7024.0860102406104</v>
          </cell>
          <cell r="AK70">
            <v>7242.4376873800693</v>
          </cell>
          <cell r="AL70">
            <v>7636.4720016228084</v>
          </cell>
          <cell r="AM70">
            <v>6991.3652433853176</v>
          </cell>
          <cell r="AN70">
            <v>7490.5517652370236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X70">
            <v>4.1207026607647741</v>
          </cell>
          <cell r="BY70">
            <v>4.1110286447383366</v>
          </cell>
          <cell r="BZ70">
            <v>3.2323641305140591</v>
          </cell>
          <cell r="CA70">
            <v>3.481371857392221</v>
          </cell>
          <cell r="CB70">
            <v>2.8710960895298836</v>
          </cell>
          <cell r="CC70">
            <v>3.4856980718287183</v>
          </cell>
          <cell r="CD70">
            <v>3.3176345400761709</v>
          </cell>
          <cell r="CE70">
            <v>3.3170493758814392</v>
          </cell>
          <cell r="CF70">
            <v>3.8641158477863908</v>
          </cell>
          <cell r="CG70">
            <v>3.7211978446080742</v>
          </cell>
          <cell r="CH70">
            <v>3.9329754470320348</v>
          </cell>
          <cell r="CI70">
            <v>4.105748905145246</v>
          </cell>
          <cell r="CJ70">
            <v>4.2899709108964359</v>
          </cell>
          <cell r="CK70">
            <v>3.9803777334432424</v>
          </cell>
          <cell r="CL70">
            <v>4.1675977876979333</v>
          </cell>
          <cell r="CM70">
            <v>4.6733607259476972</v>
          </cell>
          <cell r="CN70">
            <v>5.1021669206597124</v>
          </cell>
          <cell r="CO70">
            <v>4.9064284741697071</v>
          </cell>
          <cell r="CP70">
            <v>4.97182709181366</v>
          </cell>
          <cell r="CQ70">
            <v>4.8962159107047389</v>
          </cell>
          <cell r="CR70">
            <v>4.8926581828654232</v>
          </cell>
          <cell r="CS70">
            <v>4.9052320969728447</v>
          </cell>
          <cell r="CT70">
            <v>4.7256359976224154</v>
          </cell>
          <cell r="CU70">
            <v>4.9839405604672509</v>
          </cell>
          <cell r="CV70">
            <v>4.8669791576916284</v>
          </cell>
          <cell r="CW70">
            <v>4.8930056950788874</v>
          </cell>
          <cell r="CX70">
            <v>4.8328077270024998</v>
          </cell>
          <cell r="CY70">
            <v>4.8769191061868105</v>
          </cell>
          <cell r="CZ70">
            <v>4.8122129624551286</v>
          </cell>
          <cell r="DA70">
            <v>4.9241939064667246</v>
          </cell>
        </row>
        <row r="71">
          <cell r="A71">
            <v>9464.262056813679</v>
          </cell>
          <cell r="B71">
            <v>10058.975670949199</v>
          </cell>
          <cell r="C71">
            <v>7258.0064226244604</v>
          </cell>
          <cell r="D71">
            <v>8371.0684457161678</v>
          </cell>
          <cell r="E71">
            <v>7848.0508030525298</v>
          </cell>
          <cell r="F71">
            <v>7980.6663147020718</v>
          </cell>
          <cell r="G71">
            <v>7537.242047960136</v>
          </cell>
          <cell r="H71">
            <v>7922.2354172679843</v>
          </cell>
          <cell r="I71">
            <v>7581.1541972703426</v>
          </cell>
          <cell r="J71">
            <v>8630.6073141478628</v>
          </cell>
          <cell r="K71">
            <v>8114.3810608720141</v>
          </cell>
          <cell r="L71">
            <v>7002.9999685082139</v>
          </cell>
          <cell r="M71">
            <v>7387.8613016434438</v>
          </cell>
          <cell r="N71">
            <v>9492.7878698740024</v>
          </cell>
          <cell r="O71">
            <v>9923.4895915303532</v>
          </cell>
          <cell r="Z71">
            <v>7787.7356353209707</v>
          </cell>
          <cell r="AA71">
            <v>8277.0999806667696</v>
          </cell>
          <cell r="AB71">
            <v>5972.3024277595559</v>
          </cell>
          <cell r="AC71">
            <v>6888.193463903589</v>
          </cell>
          <cell r="AD71">
            <v>6457.8246607975098</v>
          </cell>
          <cell r="AE71">
            <v>6566.9482818119914</v>
          </cell>
          <cell r="AF71">
            <v>6202.0734566071969</v>
          </cell>
          <cell r="AG71">
            <v>6518.8680004947983</v>
          </cell>
          <cell r="AH71">
            <v>6238.2068823253112</v>
          </cell>
          <cell r="AI71">
            <v>7101.7568756416695</v>
          </cell>
          <cell r="AJ71">
            <v>6676.9764158032567</v>
          </cell>
          <cell r="AK71">
            <v>5762.4685455153303</v>
          </cell>
          <cell r="AL71">
            <v>6079.154442495178</v>
          </cell>
          <cell r="AM71">
            <v>7811.2083043534658</v>
          </cell>
          <cell r="AN71">
            <v>8165.6142924592623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X71">
            <v>4.240925515967362</v>
          </cell>
          <cell r="BY71">
            <v>4.5469155702873394</v>
          </cell>
          <cell r="BZ71">
            <v>3.3358578307171007</v>
          </cell>
          <cell r="CA71">
            <v>3.8595966606622754</v>
          </cell>
          <cell r="CB71">
            <v>3.7015795228676542</v>
          </cell>
          <cell r="CC71">
            <v>3.7349850702265912</v>
          </cell>
          <cell r="CD71">
            <v>3.4703176520181596</v>
          </cell>
          <cell r="CE71">
            <v>3.612425138973046</v>
          </cell>
          <cell r="CF71">
            <v>3.4701201382066231</v>
          </cell>
          <cell r="CG71">
            <v>3.9258773966137146</v>
          </cell>
          <cell r="CH71">
            <v>3.6761345147813276</v>
          </cell>
          <cell r="CI71">
            <v>3.2848796411231316</v>
          </cell>
          <cell r="CJ71">
            <v>3.4611730884252805</v>
          </cell>
          <cell r="CK71">
            <v>4.3563447795711818</v>
          </cell>
          <cell r="CL71">
            <v>4.5042630811740221</v>
          </cell>
          <cell r="CM71">
            <v>5.031039081975285</v>
          </cell>
          <cell r="CN71">
            <v>4.9873339185334933</v>
          </cell>
          <cell r="CO71">
            <v>4.9050269031709011</v>
          </cell>
          <cell r="CP71">
            <v>4.8895686710346862</v>
          </cell>
          <cell r="CQ71">
            <v>4.7797623134267058</v>
          </cell>
          <cell r="CR71">
            <v>4.8170578435968228</v>
          </cell>
          <cell r="CS71">
            <v>4.8963765789609379</v>
          </cell>
          <cell r="CT71">
            <v>4.9440228220757039</v>
          </cell>
          <cell r="CU71">
            <v>4.9251833017597137</v>
          </cell>
          <cell r="CV71">
            <v>4.9560559810720397</v>
          </cell>
          <cell r="CW71">
            <v>4.9761742931710993</v>
          </cell>
          <cell r="CX71">
            <v>4.8061380571035039</v>
          </cell>
          <cell r="CY71">
            <v>4.8120152402575433</v>
          </cell>
          <cell r="CZ71">
            <v>4.9125061903308263</v>
          </cell>
          <cell r="DA71">
            <v>4.9667494112947397</v>
          </cell>
        </row>
        <row r="72">
          <cell r="A72">
            <v>10440.939477371667</v>
          </cell>
          <cell r="B72">
            <v>7485.6445561146202</v>
          </cell>
          <cell r="C72">
            <v>8402.9620648911459</v>
          </cell>
          <cell r="D72">
            <v>8318.9441169070669</v>
          </cell>
          <cell r="E72">
            <v>7897.8552510431573</v>
          </cell>
          <cell r="F72">
            <v>7591.1958358370748</v>
          </cell>
          <cell r="G72">
            <v>7371.6068810137594</v>
          </cell>
          <cell r="H72">
            <v>7340.7264478377811</v>
          </cell>
          <cell r="I72">
            <v>9394.3272993382179</v>
          </cell>
          <cell r="J72">
            <v>7729.2930056402329</v>
          </cell>
          <cell r="K72">
            <v>8931.2976732729076</v>
          </cell>
          <cell r="L72">
            <v>8977.5040397546854</v>
          </cell>
          <cell r="M72">
            <v>9096.1481217935525</v>
          </cell>
          <cell r="N72">
            <v>9465.8892389886423</v>
          </cell>
          <cell r="O72">
            <v>9223.4444208044733</v>
          </cell>
          <cell r="Z72">
            <v>8591.4016270944012</v>
          </cell>
          <cell r="AA72">
            <v>6159.6160918886017</v>
          </cell>
          <cell r="AB72">
            <v>6914.4373562532865</v>
          </cell>
          <cell r="AC72">
            <v>6845.3025876263864</v>
          </cell>
          <cell r="AD72">
            <v>6498.8066065726553</v>
          </cell>
          <cell r="AE72">
            <v>6246.469716345935</v>
          </cell>
          <cell r="AF72">
            <v>6065.779376377036</v>
          </cell>
          <cell r="AG72">
            <v>6040.3691913636603</v>
          </cell>
          <cell r="AH72">
            <v>7730.1893205983033</v>
          </cell>
          <cell r="AI72">
            <v>6360.1039589268203</v>
          </cell>
          <cell r="AJ72">
            <v>7349.1820854359921</v>
          </cell>
          <cell r="AK72">
            <v>7387.2033241409972</v>
          </cell>
          <cell r="AL72">
            <v>7484.8304545044075</v>
          </cell>
          <cell r="AM72">
            <v>7789.0745737963689</v>
          </cell>
          <cell r="AN72">
            <v>7589.5771234048243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X72">
            <v>4.8769235941552509</v>
          </cell>
          <cell r="BY72">
            <v>3.4814435795535617</v>
          </cell>
          <cell r="BZ72">
            <v>3.8557867937154451</v>
          </cell>
          <cell r="CA72">
            <v>3.8447478533548192</v>
          </cell>
          <cell r="CB72">
            <v>3.5706817476128965</v>
          </cell>
          <cell r="CC72">
            <v>3.4469927804364633</v>
          </cell>
          <cell r="CD72">
            <v>3.4044947618640564</v>
          </cell>
          <cell r="CE72">
            <v>3.4085697214802866</v>
          </cell>
          <cell r="CF72">
            <v>4.1488455234820538</v>
          </cell>
          <cell r="CG72">
            <v>3.5628503018228401</v>
          </cell>
          <cell r="CH72">
            <v>4.0986246535110471</v>
          </cell>
          <cell r="CI72">
            <v>4.1130267185068776</v>
          </cell>
          <cell r="CJ72">
            <v>4.1028230283177454</v>
          </cell>
          <cell r="CK72">
            <v>4.2410237256909129</v>
          </cell>
          <cell r="CL72">
            <v>4.2925298587652572</v>
          </cell>
          <cell r="CM72">
            <v>4.826421040875629</v>
          </cell>
          <cell r="CN72">
            <v>4.8473169649603296</v>
          </cell>
          <cell r="CO72">
            <v>4.9130475835985923</v>
          </cell>
          <cell r="CP72">
            <v>4.8778891048382773</v>
          </cell>
          <cell r="CQ72">
            <v>4.9864286053920912</v>
          </cell>
          <cell r="CR72">
            <v>4.964795910902601</v>
          </cell>
          <cell r="CS72">
            <v>4.8813626679838249</v>
          </cell>
          <cell r="CT72">
            <v>4.8551028850542677</v>
          </cell>
          <cell r="CU72">
            <v>5.1046973811106584</v>
          </cell>
          <cell r="CV72">
            <v>4.8907309814024869</v>
          </cell>
          <cell r="CW72">
            <v>4.9125614423615076</v>
          </cell>
          <cell r="CX72">
            <v>4.9206860548116831</v>
          </cell>
          <cell r="CY72">
            <v>4.9981158498248694</v>
          </cell>
          <cell r="CZ72">
            <v>5.0317875398566905</v>
          </cell>
          <cell r="DA72">
            <v>4.8440809187317377</v>
          </cell>
        </row>
        <row r="73">
          <cell r="A73">
            <v>9480.3625868552263</v>
          </cell>
          <cell r="B73">
            <v>8780.8435984330481</v>
          </cell>
          <cell r="C73">
            <v>7737.4660456131624</v>
          </cell>
          <cell r="D73">
            <v>9138.8458583071733</v>
          </cell>
          <cell r="E73">
            <v>7405.8997434456342</v>
          </cell>
          <cell r="F73">
            <v>6563.2627726513074</v>
          </cell>
          <cell r="G73">
            <v>8222.9616064637357</v>
          </cell>
          <cell r="H73">
            <v>7841.8385510364697</v>
          </cell>
          <cell r="I73">
            <v>7306.2854346792292</v>
          </cell>
          <cell r="J73">
            <v>9109.2755252011921</v>
          </cell>
          <cell r="K73">
            <v>8124.1076344658131</v>
          </cell>
          <cell r="L73">
            <v>8382.581545952853</v>
          </cell>
          <cell r="M73">
            <v>9198.8729382317906</v>
          </cell>
          <cell r="N73">
            <v>8547.0782565324116</v>
          </cell>
          <cell r="O73">
            <v>9132.9380058913157</v>
          </cell>
          <cell r="Z73">
            <v>7800.984071469441</v>
          </cell>
          <cell r="AA73">
            <v>7225.3798752820521</v>
          </cell>
          <cell r="AB73">
            <v>6366.8292032474019</v>
          </cell>
          <cell r="AC73">
            <v>7519.9645919784743</v>
          </cell>
          <cell r="AD73">
            <v>6093.9975031781214</v>
          </cell>
          <cell r="AE73">
            <v>5400.6276529245033</v>
          </cell>
          <cell r="AF73">
            <v>6766.3226933187307</v>
          </cell>
          <cell r="AG73">
            <v>6452.7128648528669</v>
          </cell>
          <cell r="AH73">
            <v>6012.0291576789095</v>
          </cell>
          <cell r="AI73">
            <v>7495.6324321655529</v>
          </cell>
          <cell r="AJ73">
            <v>6684.979996360441</v>
          </cell>
          <cell r="AK73">
            <v>6897.6671006697752</v>
          </cell>
          <cell r="AL73">
            <v>7569.3583034593021</v>
          </cell>
          <cell r="AM73">
            <v>7033.0243939466691</v>
          </cell>
          <cell r="AN73">
            <v>7515.1032734191404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X73">
            <v>4.3876174262576892</v>
          </cell>
          <cell r="BY73">
            <v>3.9556178188181956</v>
          </cell>
          <cell r="BZ73">
            <v>3.5501019409056411</v>
          </cell>
          <cell r="CA73">
            <v>4.1887527368147648</v>
          </cell>
          <cell r="CB73">
            <v>3.4076818708359866</v>
          </cell>
          <cell r="CC73">
            <v>3.0640180190846014</v>
          </cell>
          <cell r="CD73">
            <v>3.7413084651805093</v>
          </cell>
          <cell r="CE73">
            <v>3.4860994561914276</v>
          </cell>
          <cell r="CF73">
            <v>3.4635515259520147</v>
          </cell>
          <cell r="CG73">
            <v>4.2491633728976961</v>
          </cell>
          <cell r="CH73">
            <v>3.749498338071692</v>
          </cell>
          <cell r="CI73">
            <v>3.8449770434310526</v>
          </cell>
          <cell r="CJ73">
            <v>4.2102529840440299</v>
          </cell>
          <cell r="CK73">
            <v>3.9275042567433132</v>
          </cell>
          <cell r="CL73">
            <v>4.2959212504157271</v>
          </cell>
          <cell r="CM73">
            <v>4.8711081718319909</v>
          </cell>
          <cell r="CN73">
            <v>5.0044170617213091</v>
          </cell>
          <cell r="CO73">
            <v>4.9134836042708159</v>
          </cell>
          <cell r="CP73">
            <v>4.9185626395832625</v>
          </cell>
          <cell r="CQ73">
            <v>4.8994842251090516</v>
          </cell>
          <cell r="CR73">
            <v>4.8290317004790753</v>
          </cell>
          <cell r="CS73">
            <v>4.9549163254464901</v>
          </cell>
          <cell r="CT73">
            <v>5.0711879007813865</v>
          </cell>
          <cell r="CU73">
            <v>4.7556136056722069</v>
          </cell>
          <cell r="CV73">
            <v>4.8329465035849122</v>
          </cell>
          <cell r="CW73">
            <v>4.884657102709336</v>
          </cell>
          <cell r="CX73">
            <v>4.9149105106654849</v>
          </cell>
          <cell r="CY73">
            <v>4.9255871400781706</v>
          </cell>
          <cell r="CZ73">
            <v>4.906057059093559</v>
          </cell>
          <cell r="DA73">
            <v>4.7927610485812062</v>
          </cell>
        </row>
        <row r="74">
          <cell r="A74">
            <v>8744.3745732986954</v>
          </cell>
          <cell r="B74">
            <v>7480.1944956597263</v>
          </cell>
          <cell r="C74">
            <v>6955.4271470907197</v>
          </cell>
          <cell r="D74">
            <v>6960.0432100009921</v>
          </cell>
          <cell r="E74">
            <v>7233.9564175826872</v>
          </cell>
          <cell r="F74">
            <v>8506.7851032578019</v>
          </cell>
          <cell r="G74">
            <v>8143.814005250174</v>
          </cell>
          <cell r="H74">
            <v>8426.5943472849485</v>
          </cell>
          <cell r="I74">
            <v>8412.6900117733967</v>
          </cell>
          <cell r="J74">
            <v>8454.1637789835204</v>
          </cell>
          <cell r="K74">
            <v>9061.9187144455354</v>
          </cell>
          <cell r="L74">
            <v>8540.3083304020784</v>
          </cell>
          <cell r="M74">
            <v>8291.7210001919448</v>
          </cell>
          <cell r="N74">
            <v>9225.0401940393731</v>
          </cell>
          <cell r="O74">
            <v>8892.1187484294314</v>
          </cell>
          <cell r="Z74">
            <v>7195.3710774572119</v>
          </cell>
          <cell r="AA74">
            <v>6155.1314707142883</v>
          </cell>
          <cell r="AB74">
            <v>5723.3229096060777</v>
          </cell>
          <cell r="AC74">
            <v>5727.1212699436728</v>
          </cell>
          <cell r="AD74">
            <v>5952.5127093251831</v>
          </cell>
          <cell r="AE74">
            <v>6999.8688849664204</v>
          </cell>
          <cell r="AF74">
            <v>6701.1955243201437</v>
          </cell>
          <cell r="AG74">
            <v>6933.8833486230424</v>
          </cell>
          <cell r="AH74">
            <v>6922.4420668306802</v>
          </cell>
          <cell r="AI74">
            <v>6956.5690524207248</v>
          </cell>
          <cell r="AJ74">
            <v>7456.6645421723269</v>
          </cell>
          <cell r="AK74">
            <v>7027.4537118737098</v>
          </cell>
          <cell r="AL74">
            <v>6822.9018515865155</v>
          </cell>
          <cell r="AM74">
            <v>7590.890216809541</v>
          </cell>
          <cell r="AN74">
            <v>7316.9434272790741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X74">
            <v>3.8364479239777052</v>
          </cell>
          <cell r="BY74">
            <v>3.4769318351649972</v>
          </cell>
          <cell r="BZ74">
            <v>3.130257894292221</v>
          </cell>
          <cell r="CA74">
            <v>3.2447969537078616</v>
          </cell>
          <cell r="CB74">
            <v>3.2587945783860963</v>
          </cell>
          <cell r="CC74">
            <v>3.7908458323753753</v>
          </cell>
          <cell r="CD74">
            <v>3.7437002584718351</v>
          </cell>
          <cell r="CE74">
            <v>3.9392779483591003</v>
          </cell>
          <cell r="CF74">
            <v>3.8142536908825524</v>
          </cell>
          <cell r="CG74">
            <v>3.8135469054321054</v>
          </cell>
          <cell r="CH74">
            <v>4.1455413448022975</v>
          </cell>
          <cell r="CI74">
            <v>3.837733272333161</v>
          </cell>
          <cell r="CJ74">
            <v>3.8672876352161816</v>
          </cell>
          <cell r="CK74">
            <v>4.1841576136293881</v>
          </cell>
          <cell r="CL74">
            <v>4.0583847303505509</v>
          </cell>
          <cell r="CM74">
            <v>5.1384368583457283</v>
          </cell>
          <cell r="CN74">
            <v>4.850073194364958</v>
          </cell>
          <cell r="CO74">
            <v>5.009279512476799</v>
          </cell>
          <cell r="CP74">
            <v>4.8356625789466312</v>
          </cell>
          <cell r="CQ74">
            <v>5.0043823278446036</v>
          </cell>
          <cell r="CR74">
            <v>5.0589561856420362</v>
          </cell>
          <cell r="CS74">
            <v>4.9040891431175062</v>
          </cell>
          <cell r="CT74">
            <v>4.8224423181593892</v>
          </cell>
          <cell r="CU74">
            <v>4.9722950387333542</v>
          </cell>
          <cell r="CV74">
            <v>4.9977340693397894</v>
          </cell>
          <cell r="CW74">
            <v>4.9279976303635387</v>
          </cell>
          <cell r="CX74">
            <v>5.0168410555131659</v>
          </cell>
          <cell r="CY74">
            <v>4.8335897270603718</v>
          </cell>
          <cell r="CZ74">
            <v>4.9704053763091398</v>
          </cell>
          <cell r="DA74">
            <v>4.9395071390824601</v>
          </cell>
        </row>
        <row r="75">
          <cell r="A75">
            <v>8787.8812947606602</v>
          </cell>
          <cell r="B75">
            <v>7351.3928691739038</v>
          </cell>
          <cell r="C75">
            <v>8764.6150286813499</v>
          </cell>
          <cell r="D75">
            <v>7310.9100474111456</v>
          </cell>
          <cell r="E75">
            <v>7652.5542617454239</v>
          </cell>
          <cell r="F75">
            <v>8819.9535184795677</v>
          </cell>
          <cell r="G75">
            <v>8071.7424445772031</v>
          </cell>
          <cell r="H75">
            <v>6953.4161373698262</v>
          </cell>
          <cell r="I75">
            <v>7401.8237492337821</v>
          </cell>
          <cell r="J75">
            <v>8888.5438084823381</v>
          </cell>
          <cell r="K75">
            <v>9601.8741008947909</v>
          </cell>
          <cell r="L75">
            <v>8419.4241603395421</v>
          </cell>
          <cell r="M75">
            <v>8832.3721180992343</v>
          </cell>
          <cell r="N75">
            <v>8556.3623794928262</v>
          </cell>
          <cell r="O75">
            <v>7673.6202985963591</v>
          </cell>
          <cell r="Z75">
            <v>7231.1708939744858</v>
          </cell>
          <cell r="AA75">
            <v>6049.1461323488129</v>
          </cell>
          <cell r="AB75">
            <v>7212.0260807435116</v>
          </cell>
          <cell r="AC75">
            <v>6015.834553298313</v>
          </cell>
          <cell r="AD75">
            <v>6296.9589353790925</v>
          </cell>
          <cell r="AE75">
            <v>7257.5617523489018</v>
          </cell>
          <cell r="AF75">
            <v>6641.8909258235281</v>
          </cell>
          <cell r="AG75">
            <v>5721.6681358928863</v>
          </cell>
          <cell r="AH75">
            <v>6090.6435422266559</v>
          </cell>
          <cell r="AI75">
            <v>7314.0017624083248</v>
          </cell>
          <cell r="AJ75">
            <v>7900.9706887362845</v>
          </cell>
          <cell r="AK75">
            <v>6927.9833090793936</v>
          </cell>
          <cell r="AL75">
            <v>7267.7804857502269</v>
          </cell>
          <cell r="AM75">
            <v>7040.6639008398106</v>
          </cell>
          <cell r="AN75">
            <v>6314.2932742735757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X75">
            <v>3.987687556679727</v>
          </cell>
          <cell r="BY75">
            <v>3.4185321498669814</v>
          </cell>
          <cell r="BZ75">
            <v>3.9889741698016059</v>
          </cell>
          <cell r="CA75">
            <v>3.3679777022790662</v>
          </cell>
          <cell r="CB75">
            <v>3.5065269593396593</v>
          </cell>
          <cell r="CC75">
            <v>4.1262558428753557</v>
          </cell>
          <cell r="CD75">
            <v>3.6638938047388563</v>
          </cell>
          <cell r="CE75">
            <v>3.3038968028818481</v>
          </cell>
          <cell r="CF75">
            <v>3.3266310470428735</v>
          </cell>
          <cell r="CG75">
            <v>4.073085872288341</v>
          </cell>
          <cell r="CH75">
            <v>4.3185137399361677</v>
          </cell>
          <cell r="CI75">
            <v>3.7948601896977774</v>
          </cell>
          <cell r="CJ75">
            <v>4.1406081229188922</v>
          </cell>
          <cell r="CK75">
            <v>3.8919141700199789</v>
          </cell>
          <cell r="CL75">
            <v>3.5456198711311822</v>
          </cell>
          <cell r="CM75">
            <v>4.9681492908323603</v>
          </cell>
          <cell r="CN75">
            <v>4.8479880766867698</v>
          </cell>
          <cell r="CO75">
            <v>4.953397721465711</v>
          </cell>
          <cell r="CP75">
            <v>4.8936602196131478</v>
          </cell>
          <cell r="CQ75">
            <v>4.9199514188131852</v>
          </cell>
          <cell r="CR75">
            <v>4.8188313050645206</v>
          </cell>
          <cell r="CS75">
            <v>4.966563555165429</v>
          </cell>
          <cell r="CT75">
            <v>4.7446406614038219</v>
          </cell>
          <cell r="CU75">
            <v>5.0160941806488095</v>
          </cell>
          <cell r="CV75">
            <v>4.9197001048351501</v>
          </cell>
          <cell r="CW75">
            <v>5.0124872447328634</v>
          </cell>
          <cell r="CX75">
            <v>5.0017063186642039</v>
          </cell>
          <cell r="CY75">
            <v>4.8088896044050573</v>
          </cell>
          <cell r="CZ75">
            <v>4.9562989564048205</v>
          </cell>
          <cell r="DA75">
            <v>4.8790999195939273</v>
          </cell>
        </row>
        <row r="76">
          <cell r="A76">
            <v>8947.3667000294918</v>
          </cell>
          <cell r="B76">
            <v>7785.101535398011</v>
          </cell>
          <cell r="C76">
            <v>6867.7285852572022</v>
          </cell>
          <cell r="D76">
            <v>6913.4192837575038</v>
          </cell>
          <cell r="E76">
            <v>7959.7182821179822</v>
          </cell>
          <cell r="F76">
            <v>7109.4478872945974</v>
          </cell>
          <cell r="G76">
            <v>6782.7217960763428</v>
          </cell>
          <cell r="H76">
            <v>6531.5194139167806</v>
          </cell>
          <cell r="I76">
            <v>7564.3500210101938</v>
          </cell>
          <cell r="J76">
            <v>7634.4679557540376</v>
          </cell>
          <cell r="K76">
            <v>8469.2098095231322</v>
          </cell>
          <cell r="L76">
            <v>7985.3845474125546</v>
          </cell>
          <cell r="M76">
            <v>9764.1058778676361</v>
          </cell>
          <cell r="N76">
            <v>8493.3501241550821</v>
          </cell>
          <cell r="O76">
            <v>10174.672863050186</v>
          </cell>
          <cell r="Z76">
            <v>7362.4045988814096</v>
          </cell>
          <cell r="AA76">
            <v>6406.0264062703627</v>
          </cell>
          <cell r="AB76">
            <v>5651.1595215830694</v>
          </cell>
          <cell r="AC76">
            <v>5688.756439206174</v>
          </cell>
          <cell r="AD76">
            <v>6549.7110435713676</v>
          </cell>
          <cell r="AE76">
            <v>5850.0599758309827</v>
          </cell>
          <cell r="AF76">
            <v>5581.2110779142477</v>
          </cell>
          <cell r="AG76">
            <v>5374.5074034515228</v>
          </cell>
          <cell r="AH76">
            <v>6224.3794458598168</v>
          </cell>
          <cell r="AI76">
            <v>6282.0764893061787</v>
          </cell>
          <cell r="AJ76">
            <v>6968.9497861218915</v>
          </cell>
          <cell r="AK76">
            <v>6570.8307132994723</v>
          </cell>
          <cell r="AL76">
            <v>8034.4642652167959</v>
          </cell>
          <cell r="AM76">
            <v>6988.8138164476095</v>
          </cell>
          <cell r="AN76">
            <v>8372.302241595582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X76">
            <v>4.1656727620882421</v>
          </cell>
          <cell r="BY76">
            <v>3.552351150708303</v>
          </cell>
          <cell r="BZ76">
            <v>3.2384021511173735</v>
          </cell>
          <cell r="CA76">
            <v>3.1769688837495789</v>
          </cell>
          <cell r="CB76">
            <v>3.6669051141238498</v>
          </cell>
          <cell r="CC76">
            <v>3.3607059436468902</v>
          </cell>
          <cell r="CD76">
            <v>3.0697814198446927</v>
          </cell>
          <cell r="CE76">
            <v>3.0384970452105993</v>
          </cell>
          <cell r="CF76">
            <v>3.4998073717377474</v>
          </cell>
          <cell r="CG76">
            <v>3.6268381305245607</v>
          </cell>
          <cell r="CH76">
            <v>3.9557717868160087</v>
          </cell>
          <cell r="CI76">
            <v>3.6106486957715052</v>
          </cell>
          <cell r="CJ76">
            <v>4.419727686327052</v>
          </cell>
          <cell r="CK76">
            <v>3.9548353840856527</v>
          </cell>
          <cell r="CL76">
            <v>4.6439867123143328</v>
          </cell>
          <cell r="CM76">
            <v>4.842188202434083</v>
          </cell>
          <cell r="CN76">
            <v>4.940603147848603</v>
          </cell>
          <cell r="CO76">
            <v>4.7809469311626049</v>
          </cell>
          <cell r="CP76">
            <v>4.9058189268829606</v>
          </cell>
          <cell r="CQ76">
            <v>4.893612804129317</v>
          </cell>
          <cell r="CR76">
            <v>4.7691056124436546</v>
          </cell>
          <cell r="CS76">
            <v>4.981132909239248</v>
          </cell>
          <cell r="CT76">
            <v>4.8460398672709033</v>
          </cell>
          <cell r="CU76">
            <v>4.8725808482857627</v>
          </cell>
          <cell r="CV76">
            <v>4.7455022376097169</v>
          </cell>
          <cell r="CW76">
            <v>4.8266214892114991</v>
          </cell>
          <cell r="CX76">
            <v>4.985884101084288</v>
          </cell>
          <cell r="CY76">
            <v>4.9804495719736508</v>
          </cell>
          <cell r="CZ76">
            <v>4.8415251847408891</v>
          </cell>
          <cell r="DA76">
            <v>4.9392506442174486</v>
          </cell>
        </row>
        <row r="77">
          <cell r="A77">
            <v>8013.2323447598856</v>
          </cell>
          <cell r="B77">
            <v>8433.7214067079476</v>
          </cell>
          <cell r="C77">
            <v>6901.5306986155883</v>
          </cell>
          <cell r="D77">
            <v>7540.5560674576309</v>
          </cell>
          <cell r="E77">
            <v>8084.6788596260149</v>
          </cell>
          <cell r="F77">
            <v>6751.2716256841268</v>
          </cell>
          <cell r="G77">
            <v>7222.8534781784556</v>
          </cell>
          <cell r="H77">
            <v>8329.5065335984546</v>
          </cell>
          <cell r="I77">
            <v>7951.5503588816382</v>
          </cell>
          <cell r="J77">
            <v>8593.8006693384832</v>
          </cell>
          <cell r="K77">
            <v>7850.0721099063267</v>
          </cell>
          <cell r="L77">
            <v>7742.0760303950792</v>
          </cell>
          <cell r="M77">
            <v>9149.456569876118</v>
          </cell>
          <cell r="N77">
            <v>9255.4352646627904</v>
          </cell>
          <cell r="O77">
            <v>8389.8310061593511</v>
          </cell>
          <cell r="Z77">
            <v>6593.7454722595621</v>
          </cell>
          <cell r="AA77">
            <v>6939.7479003768267</v>
          </cell>
          <cell r="AB77">
            <v>5678.973832003684</v>
          </cell>
          <cell r="AC77">
            <v>6204.8004212222786</v>
          </cell>
          <cell r="AD77">
            <v>6652.5357473494078</v>
          </cell>
          <cell r="AE77">
            <v>5555.3320805629373</v>
          </cell>
          <cell r="AF77">
            <v>5943.3765763297006</v>
          </cell>
          <cell r="AG77">
            <v>6853.9939476467289</v>
          </cell>
          <cell r="AH77">
            <v>6542.9900095940338</v>
          </cell>
          <cell r="AI77">
            <v>7071.4702650556665</v>
          </cell>
          <cell r="AJ77">
            <v>6459.4879075800627</v>
          </cell>
          <cell r="AK77">
            <v>6370.6225621536651</v>
          </cell>
          <cell r="AL77">
            <v>7528.695691783777</v>
          </cell>
          <cell r="AM77">
            <v>7615.9010177796672</v>
          </cell>
          <cell r="AN77">
            <v>6903.6323707825513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X77">
            <v>3.780578920508272</v>
          </cell>
          <cell r="BY77">
            <v>3.9118251509738244</v>
          </cell>
          <cell r="BZ77">
            <v>3.2591108677057563</v>
          </cell>
          <cell r="CA77">
            <v>3.485798298720677</v>
          </cell>
          <cell r="CB77">
            <v>3.729153936863236</v>
          </cell>
          <cell r="CC77">
            <v>3.2451146005834226</v>
          </cell>
          <cell r="CD77">
            <v>3.2460269003933107</v>
          </cell>
          <cell r="CE77">
            <v>3.7833126338189147</v>
          </cell>
          <cell r="CF77">
            <v>3.6736428979347142</v>
          </cell>
          <cell r="CG77">
            <v>4.0769396145293513</v>
          </cell>
          <cell r="CH77">
            <v>3.5859480618352495</v>
          </cell>
          <cell r="CI77">
            <v>3.597324163385855</v>
          </cell>
          <cell r="CJ77">
            <v>4.268319717968371</v>
          </cell>
          <cell r="CK77">
            <v>4.1057306416749944</v>
          </cell>
          <cell r="CL77">
            <v>3.8361731048884877</v>
          </cell>
          <cell r="CM77">
            <v>4.7783835407815385</v>
          </cell>
          <cell r="CN77">
            <v>4.8603930933632631</v>
          </cell>
          <cell r="CO77">
            <v>4.7739500274812849</v>
          </cell>
          <cell r="CP77">
            <v>4.8767747735338363</v>
          </cell>
          <cell r="CQ77">
            <v>4.8874692876139871</v>
          </cell>
          <cell r="CR77">
            <v>4.6901542057149266</v>
          </cell>
          <cell r="CS77">
            <v>5.0163550692758312</v>
          </cell>
          <cell r="CT77">
            <v>4.963392515367218</v>
          </cell>
          <cell r="CU77">
            <v>4.879625081785397</v>
          </cell>
          <cell r="CV77">
            <v>4.7520672290789783</v>
          </cell>
          <cell r="CW77">
            <v>4.9351599183502168</v>
          </cell>
          <cell r="CX77">
            <v>4.8518731288950274</v>
          </cell>
          <cell r="CY77">
            <v>4.8324785634735532</v>
          </cell>
          <cell r="CZ77">
            <v>5.0820387554649349</v>
          </cell>
          <cell r="DA77">
            <v>4.9304504183382036</v>
          </cell>
        </row>
        <row r="78">
          <cell r="A78">
            <v>9023.9908184021824</v>
          </cell>
          <cell r="B78">
            <v>7123.366217710437</v>
          </cell>
          <cell r="C78">
            <v>7891.5905244142668</v>
          </cell>
          <cell r="D78">
            <v>7734.4946978629714</v>
          </cell>
          <cell r="E78">
            <v>7686.0750126469375</v>
          </cell>
          <cell r="F78">
            <v>8372.9396879393735</v>
          </cell>
          <cell r="G78">
            <v>7341.7889062550557</v>
          </cell>
          <cell r="H78">
            <v>7729.7040249880547</v>
          </cell>
          <cell r="I78">
            <v>8749.4141326165427</v>
          </cell>
          <cell r="J78">
            <v>8568.6799281257408</v>
          </cell>
          <cell r="K78">
            <v>9766.9729074394636</v>
          </cell>
          <cell r="L78">
            <v>8878.9802541498666</v>
          </cell>
          <cell r="M78">
            <v>9265.0956753553855</v>
          </cell>
          <cell r="N78">
            <v>8580.7553118662036</v>
          </cell>
          <cell r="O78">
            <v>10132.285341857796</v>
          </cell>
          <cell r="Z78">
            <v>7425.4553019995101</v>
          </cell>
          <cell r="AA78">
            <v>5861.5127734303023</v>
          </cell>
          <cell r="AB78">
            <v>6493.6516315180252</v>
          </cell>
          <cell r="AC78">
            <v>6364.3842085272445</v>
          </cell>
          <cell r="AD78">
            <v>6324.5417246923353</v>
          </cell>
          <cell r="AE78">
            <v>6889.7332289329697</v>
          </cell>
          <cell r="AF78">
            <v>6041.2434428613033</v>
          </cell>
          <cell r="AG78">
            <v>6360.4421691330281</v>
          </cell>
          <cell r="AH78">
            <v>7199.5179148387533</v>
          </cell>
          <cell r="AI78">
            <v>7050.7994837148954</v>
          </cell>
          <cell r="AJ78">
            <v>8036.8234209787588</v>
          </cell>
          <cell r="AK78">
            <v>7306.1323234147467</v>
          </cell>
          <cell r="AL78">
            <v>7623.8501557210029</v>
          </cell>
          <cell r="AM78">
            <v>7060.7357994784761</v>
          </cell>
          <cell r="AN78">
            <v>8337.4233670144167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X78">
            <v>4.1123949289214599</v>
          </cell>
          <cell r="BY78">
            <v>3.1882309864303693</v>
          </cell>
          <cell r="BZ78">
            <v>3.7024330138079624</v>
          </cell>
          <cell r="CA78">
            <v>3.4618942416359642</v>
          </cell>
          <cell r="CB78">
            <v>3.6219858837045411</v>
          </cell>
          <cell r="CC78">
            <v>3.89136239231722</v>
          </cell>
          <cell r="CD78">
            <v>3.3295459136739818</v>
          </cell>
          <cell r="CE78">
            <v>3.4772558060779857</v>
          </cell>
          <cell r="CF78">
            <v>4.0043571336126069</v>
          </cell>
          <cell r="CG78">
            <v>3.8620026427901344</v>
          </cell>
          <cell r="CH78">
            <v>4.3731382815968685</v>
          </cell>
          <cell r="CI78">
            <v>4.080821661389229</v>
          </cell>
          <cell r="CJ78">
            <v>4.221151538951375</v>
          </cell>
          <cell r="CK78">
            <v>3.8687883270631729</v>
          </cell>
          <cell r="CL78">
            <v>4.4909535340675495</v>
          </cell>
          <cell r="CM78">
            <v>4.9469259416430855</v>
          </cell>
          <cell r="CN78">
            <v>5.0369434252530514</v>
          </cell>
          <cell r="CO78">
            <v>4.805171713133225</v>
          </cell>
          <cell r="CP78">
            <v>5.0367422709650063</v>
          </cell>
          <cell r="CQ78">
            <v>4.7839809791796029</v>
          </cell>
          <cell r="CR78">
            <v>4.8507385193418582</v>
          </cell>
          <cell r="CS78">
            <v>4.971053809552842</v>
          </cell>
          <cell r="CT78">
            <v>5.0113853936399257</v>
          </cell>
          <cell r="CU78">
            <v>4.9258110497755645</v>
          </cell>
          <cell r="CV78">
            <v>5.0018761368679323</v>
          </cell>
          <cell r="CW78">
            <v>5.0349869787358248</v>
          </cell>
          <cell r="CX78">
            <v>4.9050908240997488</v>
          </cell>
          <cell r="CY78">
            <v>4.9482375858494612</v>
          </cell>
          <cell r="CZ78">
            <v>5.0001395804177609</v>
          </cell>
          <cell r="DA78">
            <v>5.0862819280498748</v>
          </cell>
        </row>
        <row r="79">
          <cell r="A79">
            <v>8293.4819017407026</v>
          </cell>
          <cell r="B79">
            <v>8564.83647967857</v>
          </cell>
          <cell r="C79">
            <v>7912.8751669346029</v>
          </cell>
          <cell r="D79">
            <v>7911.1596886514481</v>
          </cell>
          <cell r="E79">
            <v>6343.247061204358</v>
          </cell>
          <cell r="F79">
            <v>8092.4826369201319</v>
          </cell>
          <cell r="G79">
            <v>7379.1507898952705</v>
          </cell>
          <cell r="H79">
            <v>7788.5610546110538</v>
          </cell>
          <cell r="I79">
            <v>7637.9295129805441</v>
          </cell>
          <cell r="J79">
            <v>8070.5216465591375</v>
          </cell>
          <cell r="K79">
            <v>8350.1612390588216</v>
          </cell>
          <cell r="L79">
            <v>9669.7096567580556</v>
          </cell>
          <cell r="M79">
            <v>10018.785110044004</v>
          </cell>
          <cell r="N79">
            <v>9292.1575583437861</v>
          </cell>
          <cell r="O79">
            <v>9612.3406250079734</v>
          </cell>
          <cell r="Z79">
            <v>6824.3508220037784</v>
          </cell>
          <cell r="AA79">
            <v>7047.6368747069391</v>
          </cell>
          <cell r="AB79">
            <v>6511.1658516490452</v>
          </cell>
          <cell r="AC79">
            <v>6509.7542580903328</v>
          </cell>
          <cell r="AD79">
            <v>5219.586153219585</v>
          </cell>
          <cell r="AE79">
            <v>6658.9571412371388</v>
          </cell>
          <cell r="AF79">
            <v>6071.9869356852514</v>
          </cell>
          <cell r="AG79">
            <v>6408.8730963656681</v>
          </cell>
          <cell r="AH79">
            <v>6284.9248563954197</v>
          </cell>
          <cell r="AI79">
            <v>6640.8863834543754</v>
          </cell>
          <cell r="AJ79">
            <v>6870.9898195684027</v>
          </cell>
          <cell r="AK79">
            <v>7956.7896604180578</v>
          </cell>
          <cell r="AL79">
            <v>8244.0288905504967</v>
          </cell>
          <cell r="AM79">
            <v>7646.1182194371731</v>
          </cell>
          <cell r="AN79">
            <v>7909.5831428637048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X79">
            <v>3.8539330352416443</v>
          </cell>
          <cell r="BY79">
            <v>3.994603120439709</v>
          </cell>
          <cell r="BZ79">
            <v>3.6661237393194726</v>
          </cell>
          <cell r="CA79">
            <v>3.7305042727332283</v>
          </cell>
          <cell r="CB79">
            <v>2.937183033179279</v>
          </cell>
          <cell r="CC79">
            <v>3.7212521940249044</v>
          </cell>
          <cell r="CD79">
            <v>3.4157282256535009</v>
          </cell>
          <cell r="CE79">
            <v>3.618219401811448</v>
          </cell>
          <cell r="CF79">
            <v>3.5410393993280018</v>
          </cell>
          <cell r="CG79">
            <v>3.7889636694326154</v>
          </cell>
          <cell r="CH79">
            <v>3.869124674762368</v>
          </cell>
          <cell r="CI79">
            <v>4.5311506860272539</v>
          </cell>
          <cell r="CJ79">
            <v>4.520051295553321</v>
          </cell>
          <cell r="CK79">
            <v>4.2429414999961326</v>
          </cell>
          <cell r="CL79">
            <v>4.4332702270828959</v>
          </cell>
          <cell r="CM79">
            <v>4.8513690809267871</v>
          </cell>
          <cell r="CN79">
            <v>4.8336702283339417</v>
          </cell>
          <cell r="CO79">
            <v>4.8658506425029948</v>
          </cell>
          <cell r="CP79">
            <v>4.7808397656071042</v>
          </cell>
          <cell r="CQ79">
            <v>4.8686908083964777</v>
          </cell>
          <cell r="CR79">
            <v>4.9025750591329436</v>
          </cell>
          <cell r="CS79">
            <v>4.8702881338079171</v>
          </cell>
          <cell r="CT79">
            <v>4.8528169462604902</v>
          </cell>
          <cell r="CU79">
            <v>4.8626886819079838</v>
          </cell>
          <cell r="CV79">
            <v>4.8018959422914014</v>
          </cell>
          <cell r="CW79">
            <v>4.8653458404798799</v>
          </cell>
          <cell r="CX79">
            <v>4.8110127509985094</v>
          </cell>
          <cell r="CY79">
            <v>4.996930133132758</v>
          </cell>
          <cell r="CZ79">
            <v>4.9372043178930261</v>
          </cell>
          <cell r="DA79">
            <v>4.8880599856023874</v>
          </cell>
        </row>
        <row r="80">
          <cell r="A80">
            <v>10107.65096201405</v>
          </cell>
          <cell r="B80">
            <v>7209.4259656844324</v>
          </cell>
          <cell r="C80">
            <v>8321.1139236392719</v>
          </cell>
          <cell r="D80">
            <v>8021.4333659164095</v>
          </cell>
          <cell r="E80">
            <v>7665.7164672002464</v>
          </cell>
          <cell r="F80">
            <v>5809.8453701189437</v>
          </cell>
          <cell r="G80">
            <v>7666.5642143683444</v>
          </cell>
          <cell r="H80">
            <v>8625.3498713634635</v>
          </cell>
          <cell r="I80">
            <v>7503.9861147589791</v>
          </cell>
          <cell r="J80">
            <v>7861.5434523587182</v>
          </cell>
          <cell r="K80">
            <v>7614.5872972974803</v>
          </cell>
          <cell r="L80">
            <v>9033.52777199513</v>
          </cell>
          <cell r="M80">
            <v>8969.1786841920384</v>
          </cell>
          <cell r="N80">
            <v>8578.1785182494841</v>
          </cell>
          <cell r="O80">
            <v>8309.4842410807232</v>
          </cell>
          <cell r="Z80">
            <v>8317.1527916001323</v>
          </cell>
          <cell r="AA80">
            <v>5932.3276517631894</v>
          </cell>
          <cell r="AB80">
            <v>6847.0880285946014</v>
          </cell>
          <cell r="AC80">
            <v>6600.4937410969305</v>
          </cell>
          <cell r="AD80">
            <v>6307.789550153344</v>
          </cell>
          <cell r="AE80">
            <v>4780.6727616978742</v>
          </cell>
          <cell r="AF80">
            <v>6308.4871249659518</v>
          </cell>
          <cell r="AG80">
            <v>7097.4307512933647</v>
          </cell>
          <cell r="AH80">
            <v>6174.7085744302467</v>
          </cell>
          <cell r="AI80">
            <v>6468.9271836551734</v>
          </cell>
          <cell r="AJ80">
            <v>6265.717547490498</v>
          </cell>
          <cell r="AK80">
            <v>7433.3028523845642</v>
          </cell>
          <cell r="AL80">
            <v>7380.3527458494473</v>
          </cell>
          <cell r="AM80">
            <v>7058.6154664452906</v>
          </cell>
          <cell r="AN80">
            <v>6837.5184612321373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X80">
            <v>4.6114168168611691</v>
          </cell>
          <cell r="BY80">
            <v>3.2540969558765802</v>
          </cell>
          <cell r="BZ80">
            <v>3.8655799731978</v>
          </cell>
          <cell r="CA80">
            <v>3.6515570984657928</v>
          </cell>
          <cell r="CB80">
            <v>3.4651395078900382</v>
          </cell>
          <cell r="CC80">
            <v>2.6197751332591395</v>
          </cell>
          <cell r="CD80">
            <v>3.5581136376114664</v>
          </cell>
          <cell r="CE80">
            <v>4.0583254506035393</v>
          </cell>
          <cell r="CF80">
            <v>3.4935566540334086</v>
          </cell>
          <cell r="CG80">
            <v>3.707167922313964</v>
          </cell>
          <cell r="CH80">
            <v>3.5037417024396587</v>
          </cell>
          <cell r="CI80">
            <v>4.2230529031744224</v>
          </cell>
          <cell r="CJ80">
            <v>4.2527458353222114</v>
          </cell>
          <cell r="CK80">
            <v>4.033596101035311</v>
          </cell>
          <cell r="CL80">
            <v>3.8546359771945067</v>
          </cell>
          <cell r="CM80">
            <v>4.9413707070827728</v>
          </cell>
          <cell r="CN80">
            <v>4.9946122352724744</v>
          </cell>
          <cell r="CO80">
            <v>4.8528669472338786</v>
          </cell>
          <cell r="CP80">
            <v>4.9522830969160534</v>
          </cell>
          <cell r="CQ80">
            <v>4.9872783380148933</v>
          </cell>
          <cell r="CR80">
            <v>4.9995640570106978</v>
          </cell>
          <cell r="CS80">
            <v>4.8574970138874001</v>
          </cell>
          <cell r="CT80">
            <v>4.7913889592261087</v>
          </cell>
          <cell r="CU80">
            <v>4.842345915137348</v>
          </cell>
          <cell r="CV80">
            <v>4.7807621736582204</v>
          </cell>
          <cell r="CW80">
            <v>4.8994334922652829</v>
          </cell>
          <cell r="CX80">
            <v>4.8223912323939819</v>
          </cell>
          <cell r="CY80">
            <v>4.7546092082986142</v>
          </cell>
          <cell r="CZ80">
            <v>4.7943998423256406</v>
          </cell>
          <cell r="DA80">
            <v>4.8598434202031209</v>
          </cell>
        </row>
        <row r="81">
          <cell r="A81">
            <v>9075.3842196120004</v>
          </cell>
          <cell r="B81">
            <v>8025.3844637617394</v>
          </cell>
          <cell r="C81">
            <v>6780.3493699787014</v>
          </cell>
          <cell r="D81">
            <v>6891.3714861036524</v>
          </cell>
          <cell r="E81">
            <v>7680.2690328179651</v>
          </cell>
          <cell r="F81">
            <v>7301.3845993863461</v>
          </cell>
          <cell r="G81">
            <v>8472.4713672116559</v>
          </cell>
          <cell r="H81">
            <v>10162.398098709195</v>
          </cell>
          <cell r="I81">
            <v>7708.5673992915663</v>
          </cell>
          <cell r="J81">
            <v>7233.0788022496008</v>
          </cell>
          <cell r="K81">
            <v>7334.2820656260274</v>
          </cell>
          <cell r="L81">
            <v>8244.0504396359884</v>
          </cell>
          <cell r="M81">
            <v>9073.7318640344929</v>
          </cell>
          <cell r="N81">
            <v>9662.1908334179025</v>
          </cell>
          <cell r="O81">
            <v>8897.9629057428683</v>
          </cell>
          <cell r="Z81">
            <v>7467.744729280731</v>
          </cell>
          <cell r="AA81">
            <v>6603.7449301810875</v>
          </cell>
          <cell r="AB81">
            <v>5579.2589101539015</v>
          </cell>
          <cell r="AC81">
            <v>5670.6142514224339</v>
          </cell>
          <cell r="AD81">
            <v>6319.7642327187823</v>
          </cell>
          <cell r="AE81">
            <v>6007.9964703521937</v>
          </cell>
          <cell r="AF81">
            <v>6971.6335821627326</v>
          </cell>
          <cell r="AG81">
            <v>8362.2018640807073</v>
          </cell>
          <cell r="AH81">
            <v>6343.0497457027741</v>
          </cell>
          <cell r="AI81">
            <v>5951.7905572796717</v>
          </cell>
          <cell r="AJ81">
            <v>6035.0663854294153</v>
          </cell>
          <cell r="AK81">
            <v>6783.6757903290409</v>
          </cell>
          <cell r="AL81">
            <v>7466.3850766912392</v>
          </cell>
          <cell r="AM81">
            <v>7950.6027429267306</v>
          </cell>
          <cell r="AN81">
            <v>7321.752333868415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X81">
            <v>4.1691806825117217</v>
          </cell>
          <cell r="BY81">
            <v>3.7537611838062133</v>
          </cell>
          <cell r="BZ81">
            <v>3.2093241621636435</v>
          </cell>
          <cell r="CA81">
            <v>3.2487922734946317</v>
          </cell>
          <cell r="CB81">
            <v>3.5286101870165112</v>
          </cell>
          <cell r="CC81">
            <v>3.3990508549753158</v>
          </cell>
          <cell r="CD81">
            <v>3.9191247213265252</v>
          </cell>
          <cell r="CE81">
            <v>4.6574035935478646</v>
          </cell>
          <cell r="CF81">
            <v>3.5698742449942</v>
          </cell>
          <cell r="CG81">
            <v>3.3817915951408897</v>
          </cell>
          <cell r="CH81">
            <v>3.3285953046010079</v>
          </cell>
          <cell r="CI81">
            <v>3.7266634230377247</v>
          </cell>
          <cell r="CJ81">
            <v>4.2033364717683872</v>
          </cell>
          <cell r="CK81">
            <v>4.4583433517925126</v>
          </cell>
          <cell r="CL81">
            <v>4.1367786307499221</v>
          </cell>
          <cell r="CM81">
            <v>4.9073369946737984</v>
          </cell>
          <cell r="CN81">
            <v>4.8198196362520243</v>
          </cell>
          <cell r="CO81">
            <v>4.7628846689738982</v>
          </cell>
          <cell r="CP81">
            <v>4.7820630400725266</v>
          </cell>
          <cell r="CQ81">
            <v>4.9068674740843248</v>
          </cell>
          <cell r="CR81">
            <v>4.8426060699389897</v>
          </cell>
          <cell r="CS81">
            <v>4.873630551890944</v>
          </cell>
          <cell r="CT81">
            <v>4.9190802628980608</v>
          </cell>
          <cell r="CU81">
            <v>4.868019792502718</v>
          </cell>
          <cell r="CV81">
            <v>4.8217860387452474</v>
          </cell>
          <cell r="CW81">
            <v>4.967389225832374</v>
          </cell>
          <cell r="CX81">
            <v>4.9871456084004437</v>
          </cell>
          <cell r="CY81">
            <v>4.8665743660001333</v>
          </cell>
          <cell r="CZ81">
            <v>4.8857774176442907</v>
          </cell>
          <cell r="DA81">
            <v>4.8490860221881142</v>
          </cell>
        </row>
        <row r="82">
          <cell r="A82">
            <v>7601.7213814416446</v>
          </cell>
          <cell r="B82">
            <v>7379.6371591470643</v>
          </cell>
          <cell r="C82">
            <v>8213.6457475321422</v>
          </cell>
          <cell r="D82">
            <v>8014.4527252234202</v>
          </cell>
          <cell r="E82">
            <v>7895.5988384909451</v>
          </cell>
          <cell r="F82">
            <v>8785.831439413314</v>
          </cell>
          <cell r="G82">
            <v>6088.1894084392834</v>
          </cell>
          <cell r="H82">
            <v>8236.5675552446537</v>
          </cell>
          <cell r="I82">
            <v>8143.8389583853286</v>
          </cell>
          <cell r="J82">
            <v>9119.9611840501402</v>
          </cell>
          <cell r="K82">
            <v>9241.2617015188916</v>
          </cell>
          <cell r="L82">
            <v>7765.5400532677822</v>
          </cell>
          <cell r="M82">
            <v>9520.6927563208919</v>
          </cell>
          <cell r="N82">
            <v>9637.0590131856479</v>
          </cell>
          <cell r="O82">
            <v>8985.1608042748958</v>
          </cell>
          <cell r="Z82">
            <v>6255.1307367291256</v>
          </cell>
          <cell r="AA82">
            <v>6072.3871480981552</v>
          </cell>
          <cell r="AB82">
            <v>6758.6570722550214</v>
          </cell>
          <cell r="AC82">
            <v>6594.7496710409841</v>
          </cell>
          <cell r="AD82">
            <v>6496.9499013868344</v>
          </cell>
          <cell r="AE82">
            <v>7229.4841558601001</v>
          </cell>
          <cell r="AF82">
            <v>5009.7101418014672</v>
          </cell>
          <cell r="AG82">
            <v>6777.5184454584569</v>
          </cell>
          <cell r="AH82">
            <v>6701.2160571856411</v>
          </cell>
          <cell r="AI82">
            <v>7504.4252028755436</v>
          </cell>
          <cell r="AJ82">
            <v>7604.2382001069727</v>
          </cell>
          <cell r="AK82">
            <v>6389.9301009746323</v>
          </cell>
          <cell r="AL82">
            <v>7834.1700394869049</v>
          </cell>
          <cell r="AM82">
            <v>7929.9228451356194</v>
          </cell>
          <cell r="AN82">
            <v>7393.5037475176287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X82">
            <v>3.3987406301481999</v>
          </cell>
          <cell r="BY82">
            <v>3.3729816202997145</v>
          </cell>
          <cell r="BZ82">
            <v>3.7374887400545416</v>
          </cell>
          <cell r="CA82">
            <v>3.7655149552174563</v>
          </cell>
          <cell r="CB82">
            <v>3.5861621351962487</v>
          </cell>
          <cell r="CC82">
            <v>4.0204961364961873</v>
          </cell>
          <cell r="CD82">
            <v>2.7745894669614883</v>
          </cell>
          <cell r="CE82">
            <v>3.7814585576635076</v>
          </cell>
          <cell r="CF82">
            <v>3.8302764294879359</v>
          </cell>
          <cell r="CG82">
            <v>4.166133239184397</v>
          </cell>
          <cell r="CH82">
            <v>4.3865475253950903</v>
          </cell>
          <cell r="CI82">
            <v>3.7326439897491759</v>
          </cell>
          <cell r="CJ82">
            <v>4.3892920553145496</v>
          </cell>
          <cell r="CK82">
            <v>4.4282351008954013</v>
          </cell>
          <cell r="CL82">
            <v>4.2932496123082267</v>
          </cell>
          <cell r="CM82">
            <v>5.0422631053909281</v>
          </cell>
          <cell r="CN82">
            <v>4.9323355389641419</v>
          </cell>
          <cell r="CO82">
            <v>4.9543610640655542</v>
          </cell>
          <cell r="CP82">
            <v>4.7982301312828275</v>
          </cell>
          <cell r="CQ82">
            <v>4.9634852169202031</v>
          </cell>
          <cell r="CR82">
            <v>4.9264581370117702</v>
          </cell>
          <cell r="CS82">
            <v>4.9467618286031678</v>
          </cell>
          <cell r="CT82">
            <v>4.9104184015335894</v>
          </cell>
          <cell r="CU82">
            <v>4.7932561487574938</v>
          </cell>
          <cell r="CV82">
            <v>4.9350483694561653</v>
          </cell>
          <cell r="CW82">
            <v>4.7494137917689887</v>
          </cell>
          <cell r="CX82">
            <v>4.6901493576583517</v>
          </cell>
          <cell r="CY82">
            <v>4.8899638688316811</v>
          </cell>
          <cell r="CZ82">
            <v>4.9062020238440303</v>
          </cell>
          <cell r="DA82">
            <v>4.7181451068349789</v>
          </cell>
        </row>
        <row r="83">
          <cell r="A83">
            <v>9030.0627036499336</v>
          </cell>
          <cell r="B83">
            <v>8303.3655580277227</v>
          </cell>
          <cell r="C83">
            <v>7656.2906760361166</v>
          </cell>
          <cell r="D83">
            <v>7384.0732588695992</v>
          </cell>
          <cell r="E83">
            <v>8939.5527584889296</v>
          </cell>
          <cell r="F83">
            <v>6775.7680828242619</v>
          </cell>
          <cell r="G83">
            <v>8930.8905032902021</v>
          </cell>
          <cell r="H83">
            <v>6918.7320527882266</v>
          </cell>
          <cell r="I83">
            <v>8471.6882403550753</v>
          </cell>
          <cell r="J83">
            <v>7758.7547501835952</v>
          </cell>
          <cell r="K83">
            <v>9206.1598939650303</v>
          </cell>
          <cell r="L83">
            <v>9090.164956979188</v>
          </cell>
          <cell r="M83">
            <v>7783.2995433189899</v>
          </cell>
          <cell r="N83">
            <v>8381.2901810808162</v>
          </cell>
          <cell r="O83">
            <v>9963.4024357272519</v>
          </cell>
          <cell r="Z83">
            <v>7430.4515961462312</v>
          </cell>
          <cell r="AA83">
            <v>6832.4836591770973</v>
          </cell>
          <cell r="AB83">
            <v>6300.0334705668611</v>
          </cell>
          <cell r="AC83">
            <v>6076.0374244412696</v>
          </cell>
          <cell r="AD83">
            <v>7355.9748412708896</v>
          </cell>
          <cell r="AE83">
            <v>5575.4891652953929</v>
          </cell>
          <cell r="AF83">
            <v>7348.8470427073671</v>
          </cell>
          <cell r="AG83">
            <v>5693.1280891514543</v>
          </cell>
          <cell r="AH83">
            <v>6970.9891806350333</v>
          </cell>
          <cell r="AI83">
            <v>6384.3467658653599</v>
          </cell>
          <cell r="AJ83">
            <v>7575.3544270340808</v>
          </cell>
          <cell r="AK83">
            <v>7479.9071646000175</v>
          </cell>
          <cell r="AL83">
            <v>6404.5436242167689</v>
          </cell>
          <cell r="AM83">
            <v>6896.6044918607831</v>
          </cell>
          <cell r="AN83">
            <v>8198.4568613984247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X83">
            <v>4.1432890113699745</v>
          </cell>
          <cell r="BY83">
            <v>3.7788630544779558</v>
          </cell>
          <cell r="BZ83">
            <v>3.4906401493031214</v>
          </cell>
          <cell r="CA83">
            <v>3.4206274091214013</v>
          </cell>
          <cell r="CB83">
            <v>4.0130104835108433</v>
          </cell>
          <cell r="CC83">
            <v>3.1008026918468858</v>
          </cell>
          <cell r="CD83">
            <v>4.061531168720748</v>
          </cell>
          <cell r="CE83">
            <v>3.1501497724286041</v>
          </cell>
          <cell r="CF83">
            <v>3.8428234855086512</v>
          </cell>
          <cell r="CG83">
            <v>3.5682279830936605</v>
          </cell>
          <cell r="CH83">
            <v>4.1769998911669779</v>
          </cell>
          <cell r="CI83">
            <v>4.09220439533284</v>
          </cell>
          <cell r="CJ83">
            <v>3.725376219454843</v>
          </cell>
          <cell r="CK83">
            <v>3.8775647847318138</v>
          </cell>
          <cell r="CL83">
            <v>4.5032816299638059</v>
          </cell>
          <cell r="CM83">
            <v>4.913343379477694</v>
          </cell>
          <cell r="CN83">
            <v>4.9536416226123299</v>
          </cell>
          <cell r="CO83">
            <v>4.9447565301831</v>
          </cell>
          <cell r="CP83">
            <v>4.8665568868423792</v>
          </cell>
          <cell r="CQ83">
            <v>5.0220042564847267</v>
          </cell>
          <cell r="CR83">
            <v>4.9262446855439874</v>
          </cell>
          <cell r="CS83">
            <v>4.9572012814586541</v>
          </cell>
          <cell r="CT83">
            <v>4.9513871815465178</v>
          </cell>
          <cell r="CU83">
            <v>4.9699395683698793</v>
          </cell>
          <cell r="CV83">
            <v>4.9019740569395465</v>
          </cell>
          <cell r="CW83">
            <v>4.9687326385603354</v>
          </cell>
          <cell r="CX83">
            <v>5.0077890451273799</v>
          </cell>
          <cell r="CY83">
            <v>4.7100464026249602</v>
          </cell>
          <cell r="CZ83">
            <v>4.8728539369388457</v>
          </cell>
          <cell r="DA83">
            <v>4.9878127759572184</v>
          </cell>
        </row>
        <row r="84">
          <cell r="A84">
            <v>9626.8866915025756</v>
          </cell>
          <cell r="B84">
            <v>7710.3179510907748</v>
          </cell>
          <cell r="C84">
            <v>6758.8563007482635</v>
          </cell>
          <cell r="D84">
            <v>8005.1434214145083</v>
          </cell>
          <cell r="E84">
            <v>8008.6169128697302</v>
          </cell>
          <cell r="F84">
            <v>7161.4567361272166</v>
          </cell>
          <cell r="G84">
            <v>8570.1074518180103</v>
          </cell>
          <cell r="H84">
            <v>6624.106711703248</v>
          </cell>
          <cell r="I84">
            <v>7956.6780862279684</v>
          </cell>
          <cell r="J84">
            <v>8499.7004492485721</v>
          </cell>
          <cell r="K84">
            <v>6932.9120577229651</v>
          </cell>
          <cell r="L84">
            <v>7611.2008930792408</v>
          </cell>
          <cell r="M84">
            <v>7958.9237948730943</v>
          </cell>
          <cell r="N84">
            <v>9900.045774775077</v>
          </cell>
          <cell r="O84">
            <v>8296.3444663497667</v>
          </cell>
          <cell r="Z84">
            <v>7921.5524775792619</v>
          </cell>
          <cell r="AA84">
            <v>6344.4901997546958</v>
          </cell>
          <cell r="AB84">
            <v>5561.5731846157132</v>
          </cell>
          <cell r="AC84">
            <v>6587.0894439067952</v>
          </cell>
          <cell r="AD84">
            <v>6589.947631161378</v>
          </cell>
          <cell r="AE84">
            <v>5892.8558285846821</v>
          </cell>
          <cell r="AF84">
            <v>7051.9741317816752</v>
          </cell>
          <cell r="AG84">
            <v>5450.6935227729573</v>
          </cell>
          <cell r="AH84">
            <v>6547.2093966675848</v>
          </cell>
          <cell r="AI84">
            <v>6994.0392268102532</v>
          </cell>
          <cell r="AJ84">
            <v>5704.7962074977549</v>
          </cell>
          <cell r="AK84">
            <v>6262.9310205909178</v>
          </cell>
          <cell r="AL84">
            <v>6549.0572940670017</v>
          </cell>
          <cell r="AM84">
            <v>8146.3233803863495</v>
          </cell>
          <cell r="AN84">
            <v>6826.7063037392354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X84">
            <v>4.3908615640067064</v>
          </cell>
          <cell r="BY84">
            <v>3.7252729423043083</v>
          </cell>
          <cell r="BZ84">
            <v>3.1393289379086284</v>
          </cell>
          <cell r="CA84">
            <v>3.708604078776037</v>
          </cell>
          <cell r="CB84">
            <v>3.792575694839178</v>
          </cell>
          <cell r="CC84">
            <v>3.2939969239788707</v>
          </cell>
          <cell r="CD84">
            <v>3.8856428329598729</v>
          </cell>
          <cell r="CE84">
            <v>3.0253147715898212</v>
          </cell>
          <cell r="CF84">
            <v>3.703200214752004</v>
          </cell>
          <cell r="CG84">
            <v>3.8440911035406615</v>
          </cell>
          <cell r="CH84">
            <v>3.2640683827385786</v>
          </cell>
          <cell r="CI84">
            <v>3.6218279648355804</v>
          </cell>
          <cell r="CJ84">
            <v>3.6972235974081529</v>
          </cell>
          <cell r="CK84">
            <v>4.4512875614269616</v>
          </cell>
          <cell r="CL84">
            <v>3.7875715281169051</v>
          </cell>
          <cell r="CM84">
            <v>4.9427391831531695</v>
          </cell>
          <cell r="CN84">
            <v>4.6660111084593048</v>
          </cell>
          <cell r="CO84">
            <v>4.8536445554243546</v>
          </cell>
          <cell r="CP84">
            <v>4.8662030270487229</v>
          </cell>
          <cell r="CQ84">
            <v>4.7605249036547823</v>
          </cell>
          <cell r="CR84">
            <v>4.9012828068374548</v>
          </cell>
          <cell r="CS84">
            <v>4.9722730327885429</v>
          </cell>
          <cell r="CT84">
            <v>4.9361498023093766</v>
          </cell>
          <cell r="CU84">
            <v>4.8437996734322768</v>
          </cell>
          <cell r="CV84">
            <v>4.9847287148528352</v>
          </cell>
          <cell r="CW84">
            <v>4.7883735320414589</v>
          </cell>
          <cell r="CX84">
            <v>4.737584250688057</v>
          </cell>
          <cell r="CY84">
            <v>4.8529990818108679</v>
          </cell>
          <cell r="CZ84">
            <v>5.0139861522863614</v>
          </cell>
          <cell r="DA84">
            <v>4.9380730642069723</v>
          </cell>
        </row>
        <row r="85">
          <cell r="A85">
            <v>8168.5705375344469</v>
          </cell>
          <cell r="B85">
            <v>8175.3364967941625</v>
          </cell>
          <cell r="C85">
            <v>7648.3072835630064</v>
          </cell>
          <cell r="D85">
            <v>7856.5718361606587</v>
          </cell>
          <cell r="E85">
            <v>8121.9911417094163</v>
          </cell>
          <cell r="F85">
            <v>7675.6800114494772</v>
          </cell>
          <cell r="G85">
            <v>8582.6909676721989</v>
          </cell>
          <cell r="H85">
            <v>8107.7572347162031</v>
          </cell>
          <cell r="I85">
            <v>9237.8865715910306</v>
          </cell>
          <cell r="J85">
            <v>8458.0346986597979</v>
          </cell>
          <cell r="K85">
            <v>7308.599421601667</v>
          </cell>
          <cell r="L85">
            <v>7382.11953981223</v>
          </cell>
          <cell r="M85">
            <v>7902.4467821241697</v>
          </cell>
          <cell r="N85">
            <v>8392.8243380845688</v>
          </cell>
          <cell r="O85">
            <v>9145.9133792742705</v>
          </cell>
          <cell r="Z85">
            <v>6721.5666137426288</v>
          </cell>
          <cell r="AA85">
            <v>6727.134031647769</v>
          </cell>
          <cell r="AB85">
            <v>6293.4642790461303</v>
          </cell>
          <cell r="AC85">
            <v>6464.8362537550556</v>
          </cell>
          <cell r="AD85">
            <v>6683.2384251780322</v>
          </cell>
          <cell r="AE85">
            <v>6315.9881237069976</v>
          </cell>
          <cell r="AF85">
            <v>7062.3285676845508</v>
          </cell>
          <cell r="AG85">
            <v>6671.5259531379052</v>
          </cell>
          <cell r="AH85">
            <v>7601.4609503377606</v>
          </cell>
          <cell r="AI85">
            <v>6959.7542663257764</v>
          </cell>
          <cell r="AJ85">
            <v>6013.9332383465153</v>
          </cell>
          <cell r="AK85">
            <v>6074.4297927597772</v>
          </cell>
          <cell r="AL85">
            <v>6502.5847807193168</v>
          </cell>
          <cell r="AM85">
            <v>6906.0954553381589</v>
          </cell>
          <cell r="AN85">
            <v>7525.7801520885423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X85">
            <v>3.7700853677879409</v>
          </cell>
          <cell r="BY85">
            <v>3.7299251676902618</v>
          </cell>
          <cell r="BZ85">
            <v>3.3991155812554479</v>
          </cell>
          <cell r="CA85">
            <v>3.512903189234045</v>
          </cell>
          <cell r="CB85">
            <v>3.7307980167710837</v>
          </cell>
          <cell r="CC85">
            <v>3.4758340931684688</v>
          </cell>
          <cell r="CD85">
            <v>3.854888050451478</v>
          </cell>
          <cell r="CE85">
            <v>3.7613192661510411</v>
          </cell>
          <cell r="CF85">
            <v>4.2337688908884514</v>
          </cell>
          <cell r="CG85">
            <v>3.913083524274672</v>
          </cell>
          <cell r="CH85">
            <v>3.3458893700493317</v>
          </cell>
          <cell r="CI85">
            <v>3.417673939681515</v>
          </cell>
          <cell r="CJ85">
            <v>3.5890908645135942</v>
          </cell>
          <cell r="CK85">
            <v>3.9126088522203322</v>
          </cell>
          <cell r="CL85">
            <v>4.3167136059731419</v>
          </cell>
          <cell r="CM85">
            <v>4.8845713558364618</v>
          </cell>
          <cell r="CN85">
            <v>4.9412530728353072</v>
          </cell>
          <cell r="CO85">
            <v>5.0726041747098307</v>
          </cell>
          <cell r="CP85">
            <v>5.0419494057096497</v>
          </cell>
          <cell r="CQ85">
            <v>4.9078621191636662</v>
          </cell>
          <cell r="CR85">
            <v>4.9783955699330162</v>
          </cell>
          <cell r="CS85">
            <v>5.0193015043978964</v>
          </cell>
          <cell r="CT85">
            <v>4.8595059347281282</v>
          </cell>
          <cell r="CU85">
            <v>4.9190026542790299</v>
          </cell>
          <cell r="CV85">
            <v>4.8728374412289757</v>
          </cell>
          <cell r="CW85">
            <v>4.9244095060693853</v>
          </cell>
          <cell r="CX85">
            <v>4.8694737118111862</v>
          </cell>
          <cell r="CY85">
            <v>4.9637363448329443</v>
          </cell>
          <cell r="CZ85">
            <v>4.8358550985597972</v>
          </cell>
          <cell r="DA85">
            <v>4.7764520978682175</v>
          </cell>
        </row>
        <row r="86">
          <cell r="A86">
            <v>10906.497575241478</v>
          </cell>
          <cell r="B86">
            <v>7278.7627935009878</v>
          </cell>
          <cell r="C86">
            <v>7659.9924914514113</v>
          </cell>
          <cell r="D86">
            <v>7126.0012295768911</v>
          </cell>
          <cell r="E86">
            <v>7836.1111606826171</v>
          </cell>
          <cell r="F86">
            <v>7645.4095718003628</v>
          </cell>
          <cell r="G86">
            <v>6565.8086650354717</v>
          </cell>
          <cell r="H86">
            <v>8297.0382082380329</v>
          </cell>
          <cell r="I86">
            <v>8163.8971469072949</v>
          </cell>
          <cell r="J86">
            <v>8526.9226390989279</v>
          </cell>
          <cell r="K86">
            <v>9445.0014425705795</v>
          </cell>
          <cell r="L86">
            <v>8141.1667717021146</v>
          </cell>
          <cell r="M86">
            <v>8177.0752414646595</v>
          </cell>
          <cell r="N86">
            <v>8750.521876967905</v>
          </cell>
          <cell r="O86">
            <v>8016.8438095827432</v>
          </cell>
          <cell r="Z86">
            <v>8974.4894333415577</v>
          </cell>
          <cell r="AA86">
            <v>5989.3819557950992</v>
          </cell>
          <cell r="AB86">
            <v>6303.0795358228743</v>
          </cell>
          <cell r="AC86">
            <v>5863.6810117661271</v>
          </cell>
          <cell r="AD86">
            <v>6448.000040790268</v>
          </cell>
          <cell r="AE86">
            <v>6291.0798762242985</v>
          </cell>
          <cell r="AF86">
            <v>5402.7225586577597</v>
          </cell>
          <cell r="AG86">
            <v>6827.2771542072951</v>
          </cell>
          <cell r="AH86">
            <v>6717.7210808837171</v>
          </cell>
          <cell r="AI86">
            <v>7016.4392001728329</v>
          </cell>
          <cell r="AJ86">
            <v>7771.8869013152198</v>
          </cell>
          <cell r="AK86">
            <v>6699.0172292863099</v>
          </cell>
          <cell r="AL86">
            <v>6728.5647701194903</v>
          </cell>
          <cell r="AM86">
            <v>7200.429430190733</v>
          </cell>
          <cell r="AN86">
            <v>6596.7171918852282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X86">
            <v>4.9795491615744458</v>
          </cell>
          <cell r="BY86">
            <v>3.3425164712169608</v>
          </cell>
          <cell r="BZ86">
            <v>3.5230115062544005</v>
          </cell>
          <cell r="CA86">
            <v>3.2552285055967434</v>
          </cell>
          <cell r="CB86">
            <v>3.5870305418294866</v>
          </cell>
          <cell r="CC86">
            <v>3.4811053554818003</v>
          </cell>
          <cell r="CD86">
            <v>2.9889590102621733</v>
          </cell>
          <cell r="CE86">
            <v>3.8076046341454899</v>
          </cell>
          <cell r="CF86">
            <v>3.6838571749746731</v>
          </cell>
          <cell r="CG86">
            <v>3.9896889109506346</v>
          </cell>
          <cell r="CH86">
            <v>4.2457144353290142</v>
          </cell>
          <cell r="CI86">
            <v>3.6387974645666024</v>
          </cell>
          <cell r="CJ86">
            <v>3.7372852224460584</v>
          </cell>
          <cell r="CK86">
            <v>4.0717155488352184</v>
          </cell>
          <cell r="CL86">
            <v>3.7666401543914461</v>
          </cell>
          <cell r="CM86">
            <v>4.9377245781329684</v>
          </cell>
          <cell r="CN86">
            <v>4.9092549800782184</v>
          </cell>
          <cell r="CO86">
            <v>4.9016902233761765</v>
          </cell>
          <cell r="CP86">
            <v>4.9351003951551382</v>
          </cell>
          <cell r="CQ86">
            <v>4.9248963259180005</v>
          </cell>
          <cell r="CR86">
            <v>4.9512535580645558</v>
          </cell>
          <cell r="CS86">
            <v>4.9522190039878282</v>
          </cell>
          <cell r="CT86">
            <v>4.9125029284544421</v>
          </cell>
          <cell r="CU86">
            <v>4.9960447476411485</v>
          </cell>
          <cell r="CV86">
            <v>4.8182004976883217</v>
          </cell>
          <cell r="CW86">
            <v>5.0151372989999734</v>
          </cell>
          <cell r="CX86">
            <v>5.0438289131995884</v>
          </cell>
          <cell r="CY86">
            <v>4.9325708182527412</v>
          </cell>
          <cell r="CZ86">
            <v>4.844936656730372</v>
          </cell>
          <cell r="DA86">
            <v>4.798227875555293</v>
          </cell>
        </row>
        <row r="87">
          <cell r="A87">
            <v>9615.8987402093499</v>
          </cell>
          <cell r="B87">
            <v>8576.6362592579408</v>
          </cell>
          <cell r="C87">
            <v>7277.1758056651861</v>
          </cell>
          <cell r="D87">
            <v>7641.442404911505</v>
          </cell>
          <cell r="E87">
            <v>7830.1194246036348</v>
          </cell>
          <cell r="F87">
            <v>8084.1400724845926</v>
          </cell>
          <cell r="G87">
            <v>7922.6794665579619</v>
          </cell>
          <cell r="H87">
            <v>7312.5951090437429</v>
          </cell>
          <cell r="I87">
            <v>7629.5359418492071</v>
          </cell>
          <cell r="J87">
            <v>7792.8918304561757</v>
          </cell>
          <cell r="K87">
            <v>8050.7059964434629</v>
          </cell>
          <cell r="L87">
            <v>8133.5158964916509</v>
          </cell>
          <cell r="M87">
            <v>9062.0492756596304</v>
          </cell>
          <cell r="N87">
            <v>8371.0566406499984</v>
          </cell>
          <cell r="O87">
            <v>9972.4841912232041</v>
          </cell>
          <cell r="Z87">
            <v>7912.5109633722632</v>
          </cell>
          <cell r="AA87">
            <v>7057.3464076179607</v>
          </cell>
          <cell r="AB87">
            <v>5988.0760915187811</v>
          </cell>
          <cell r="AC87">
            <v>6287.8154646128951</v>
          </cell>
          <cell r="AD87">
            <v>6443.0696979595623</v>
          </cell>
          <cell r="AE87">
            <v>6652.0924025016075</v>
          </cell>
          <cell r="AF87">
            <v>6519.2333896248356</v>
          </cell>
          <cell r="AG87">
            <v>6017.2211182988513</v>
          </cell>
          <cell r="AH87">
            <v>6278.0181464359193</v>
          </cell>
          <cell r="AI87">
            <v>6412.4367062039382</v>
          </cell>
          <cell r="AJ87">
            <v>6624.5809342163357</v>
          </cell>
          <cell r="AK87">
            <v>6692.7216519702724</v>
          </cell>
          <cell r="AL87">
            <v>7456.7719753999227</v>
          </cell>
          <cell r="AM87">
            <v>6888.1837500205711</v>
          </cell>
          <cell r="AN87">
            <v>8205.9298487779506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X87">
            <v>4.3776651296266422</v>
          </cell>
          <cell r="BY87">
            <v>3.783279483047659</v>
          </cell>
          <cell r="BZ87">
            <v>3.3676889099891771</v>
          </cell>
          <cell r="CA87">
            <v>3.5227118534796857</v>
          </cell>
          <cell r="CB87">
            <v>3.6647666190926063</v>
          </cell>
          <cell r="CC87">
            <v>3.6991419201455771</v>
          </cell>
          <cell r="CD87">
            <v>3.7235806484829017</v>
          </cell>
          <cell r="CE87">
            <v>3.4063337045775381</v>
          </cell>
          <cell r="CF87">
            <v>3.4602451232055622</v>
          </cell>
          <cell r="CG87">
            <v>3.5078094434402316</v>
          </cell>
          <cell r="CH87">
            <v>3.7357905394344164</v>
          </cell>
          <cell r="CI87">
            <v>3.8829321924541129</v>
          </cell>
          <cell r="CJ87">
            <v>4.1983795667195354</v>
          </cell>
          <cell r="CK87">
            <v>3.8533058994015881</v>
          </cell>
          <cell r="CL87">
            <v>4.4245027522772054</v>
          </cell>
          <cell r="CM87">
            <v>4.9519804705267667</v>
          </cell>
          <cell r="CN87">
            <v>5.1106971409190791</v>
          </cell>
          <cell r="CO87">
            <v>4.8714974454163542</v>
          </cell>
          <cell r="CP87">
            <v>4.8902358184233723</v>
          </cell>
          <cell r="CQ87">
            <v>4.816744852419852</v>
          </cell>
          <cell r="CR87">
            <v>4.9267941282631291</v>
          </cell>
          <cell r="CS87">
            <v>4.7967037865849633</v>
          </cell>
          <cell r="CT87">
            <v>4.839671840798812</v>
          </cell>
          <cell r="CU87">
            <v>4.9707604819420164</v>
          </cell>
          <cell r="CV87">
            <v>5.0083449589538196</v>
          </cell>
          <cell r="CW87">
            <v>4.8582854457412701</v>
          </cell>
          <cell r="CX87">
            <v>4.7222621450000597</v>
          </cell>
          <cell r="CY87">
            <v>4.8660469918713298</v>
          </cell>
          <cell r="CZ87">
            <v>4.8975442890108907</v>
          </cell>
          <cell r="DA87">
            <v>5.0812488644338547</v>
          </cell>
        </row>
        <row r="88">
          <cell r="A88">
            <v>9509.7328502977471</v>
          </cell>
          <cell r="B88">
            <v>7802.8366416579884</v>
          </cell>
          <cell r="C88">
            <v>6863.1051055899079</v>
          </cell>
          <cell r="D88">
            <v>8606.6741086930033</v>
          </cell>
          <cell r="E88">
            <v>8394.3376195740493</v>
          </cell>
          <cell r="F88">
            <v>7082.4621972376217</v>
          </cell>
          <cell r="G88">
            <v>6699.9242861580815</v>
          </cell>
          <cell r="H88">
            <v>7031.4740635981143</v>
          </cell>
          <cell r="I88">
            <v>7387.8845415955202</v>
          </cell>
          <cell r="J88">
            <v>8336.4871335146418</v>
          </cell>
          <cell r="K88">
            <v>8169.0816580499832</v>
          </cell>
          <cell r="L88">
            <v>9378.7857125229948</v>
          </cell>
          <cell r="M88">
            <v>9580.0556451310949</v>
          </cell>
          <cell r="N88">
            <v>8267.2231645726279</v>
          </cell>
          <cell r="O88">
            <v>8156.3784657955666</v>
          </cell>
          <cell r="Z88">
            <v>7825.1516025307174</v>
          </cell>
          <cell r="AA88">
            <v>6420.6198651357145</v>
          </cell>
          <cell r="AB88">
            <v>5647.3550583139804</v>
          </cell>
          <cell r="AC88">
            <v>7082.0632665816711</v>
          </cell>
          <cell r="AD88">
            <v>6907.3406698209337</v>
          </cell>
          <cell r="AE88">
            <v>5827.8546080126716</v>
          </cell>
          <cell r="AF88">
            <v>5513.0805554672215</v>
          </cell>
          <cell r="AG88">
            <v>5785.8986580464489</v>
          </cell>
          <cell r="AH88">
            <v>6079.173565655743</v>
          </cell>
          <cell r="AI88">
            <v>6859.7379841491911</v>
          </cell>
          <cell r="AJ88">
            <v>6721.9871929097008</v>
          </cell>
          <cell r="AK88">
            <v>7717.400814876064</v>
          </cell>
          <cell r="AL88">
            <v>7883.0172165650156</v>
          </cell>
          <cell r="AM88">
            <v>6802.7436325626195</v>
          </cell>
          <cell r="AN88">
            <v>6711.5342804260663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X88">
            <v>4.3731379043906875</v>
          </cell>
          <cell r="BY88">
            <v>3.519243262647171</v>
          </cell>
          <cell r="BZ88">
            <v>3.1398720807868625</v>
          </cell>
          <cell r="CA88">
            <v>3.9775518754647607</v>
          </cell>
          <cell r="CB88">
            <v>3.9559716445950142</v>
          </cell>
          <cell r="CC88">
            <v>3.363982744518506</v>
          </cell>
          <cell r="CD88">
            <v>3.0957828250871251</v>
          </cell>
          <cell r="CE88">
            <v>3.2031261183541653</v>
          </cell>
          <cell r="CF88">
            <v>3.4498211892686861</v>
          </cell>
          <cell r="CG88">
            <v>3.8924162433897407</v>
          </cell>
          <cell r="CH88">
            <v>3.675676783854517</v>
          </cell>
          <cell r="CI88">
            <v>4.3253610636663051</v>
          </cell>
          <cell r="CJ88">
            <v>4.3805374672629425</v>
          </cell>
          <cell r="CK88">
            <v>3.8368449803397353</v>
          </cell>
          <cell r="CL88">
            <v>3.6677099666924966</v>
          </cell>
          <cell r="CM88">
            <v>4.9023771905884743</v>
          </cell>
          <cell r="CN88">
            <v>4.9984437118178837</v>
          </cell>
          <cell r="CO88">
            <v>4.9276547709991414</v>
          </cell>
          <cell r="CP88">
            <v>4.8781043382019282</v>
          </cell>
          <cell r="CQ88">
            <v>4.7837099740246929</v>
          </cell>
          <cell r="CR88">
            <v>4.7463754026314797</v>
          </cell>
          <cell r="CS88">
            <v>4.8790019010865882</v>
          </cell>
          <cell r="CT88">
            <v>4.9488457711673615</v>
          </cell>
          <cell r="CU88">
            <v>4.8278647295407016</v>
          </cell>
          <cell r="CV88">
            <v>4.8283126780738188</v>
          </cell>
          <cell r="CW88">
            <v>5.0103434962345359</v>
          </cell>
          <cell r="CX88">
            <v>4.8882772016380205</v>
          </cell>
          <cell r="CY88">
            <v>4.9302871175162801</v>
          </cell>
          <cell r="CZ88">
            <v>4.8575467300199637</v>
          </cell>
          <cell r="DA88">
            <v>5.0134185414977441</v>
          </cell>
        </row>
        <row r="89">
          <cell r="A89">
            <v>10035.126582143233</v>
          </cell>
          <cell r="B89">
            <v>7924.0713901141162</v>
          </cell>
          <cell r="C89">
            <v>7865.0005222894024</v>
          </cell>
          <cell r="D89">
            <v>8229.6801810377365</v>
          </cell>
          <cell r="E89">
            <v>9076.428366223794</v>
          </cell>
          <cell r="F89">
            <v>8012.0268383928469</v>
          </cell>
          <cell r="G89">
            <v>7778.7998963882246</v>
          </cell>
          <cell r="H89">
            <v>8815.1175137944629</v>
          </cell>
          <cell r="I89">
            <v>9666.5476032561655</v>
          </cell>
          <cell r="J89">
            <v>8971.8529815766851</v>
          </cell>
          <cell r="K89">
            <v>7665.9728401252632</v>
          </cell>
          <cell r="L89">
            <v>8929.2757427566576</v>
          </cell>
          <cell r="M89">
            <v>9709.3843981797163</v>
          </cell>
          <cell r="N89">
            <v>10017.038813201931</v>
          </cell>
          <cell r="O89">
            <v>9084.9340124342489</v>
          </cell>
          <cell r="Z89">
            <v>8257.4755875921455</v>
          </cell>
          <cell r="AA89">
            <v>6520.3787438653289</v>
          </cell>
          <cell r="AB89">
            <v>6471.7718583409942</v>
          </cell>
          <cell r="AC89">
            <v>6771.8511203967655</v>
          </cell>
          <cell r="AD89">
            <v>7468.6039127784352</v>
          </cell>
          <cell r="AE89">
            <v>6592.7535127346846</v>
          </cell>
          <cell r="AF89">
            <v>6400.841057599454</v>
          </cell>
          <cell r="AG89">
            <v>7253.5824113508716</v>
          </cell>
          <cell r="AH89">
            <v>7954.1877421079298</v>
          </cell>
          <cell r="AI89">
            <v>7382.5533105545292</v>
          </cell>
          <cell r="AJ89">
            <v>6308.0005084459308</v>
          </cell>
          <cell r="AK89">
            <v>7347.5183254683361</v>
          </cell>
          <cell r="AL89">
            <v>7989.4363047878796</v>
          </cell>
          <cell r="AM89">
            <v>8242.5919377204464</v>
          </cell>
          <cell r="AN89">
            <v>7475.6028445173242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X89">
            <v>4.6878445265977735</v>
          </cell>
          <cell r="BY89">
            <v>3.5543975404156165</v>
          </cell>
          <cell r="BZ89">
            <v>3.5848526902426063</v>
          </cell>
          <cell r="CA89">
            <v>3.7830867402213317</v>
          </cell>
          <cell r="CB89">
            <v>4.1871875757541508</v>
          </cell>
          <cell r="CC89">
            <v>3.71462786797442</v>
          </cell>
          <cell r="CD89">
            <v>3.6545440793007966</v>
          </cell>
          <cell r="CE89">
            <v>4.1693857217525272</v>
          </cell>
          <cell r="CF89">
            <v>4.3695676784665807</v>
          </cell>
          <cell r="CG89">
            <v>4.232230528468639</v>
          </cell>
          <cell r="CH89">
            <v>3.5507914245403422</v>
          </cell>
          <cell r="CI89">
            <v>4.2517976977104199</v>
          </cell>
          <cell r="CJ89">
            <v>4.6259160320857875</v>
          </cell>
          <cell r="CK89">
            <v>4.6400081793030141</v>
          </cell>
          <cell r="CL89">
            <v>4.142494451024846</v>
          </cell>
          <cell r="CM89">
            <v>4.8259324001819239</v>
          </cell>
          <cell r="CN89">
            <v>5.0259013376896631</v>
          </cell>
          <cell r="CO89">
            <v>4.9460559012465337</v>
          </cell>
          <cell r="CP89">
            <v>4.9042007340082456</v>
          </cell>
          <cell r="CQ89">
            <v>4.8867952911029349</v>
          </cell>
          <cell r="CR89">
            <v>4.8624893348746916</v>
          </cell>
          <cell r="CS89">
            <v>4.7985604940612454</v>
          </cell>
          <cell r="CT89">
            <v>4.7663684414153389</v>
          </cell>
          <cell r="CU89">
            <v>4.9872886261152836</v>
          </cell>
          <cell r="CV89">
            <v>4.7790812238416871</v>
          </cell>
          <cell r="CW89">
            <v>4.8671383665014014</v>
          </cell>
          <cell r="CX89">
            <v>4.7345119933396598</v>
          </cell>
          <cell r="CY89">
            <v>4.7317907278551345</v>
          </cell>
          <cell r="CZ89">
            <v>4.8668973830084239</v>
          </cell>
          <cell r="DA89">
            <v>4.9441475240943573</v>
          </cell>
        </row>
        <row r="90">
          <cell r="A90">
            <v>9579.0244816310915</v>
          </cell>
          <cell r="B90">
            <v>8475.5267027018199</v>
          </cell>
          <cell r="C90">
            <v>7627.324965962327</v>
          </cell>
          <cell r="D90">
            <v>7439.9338392628742</v>
          </cell>
          <cell r="E90">
            <v>6421.8339994496537</v>
          </cell>
          <cell r="F90">
            <v>6670.6574759282257</v>
          </cell>
          <cell r="G90">
            <v>8271.1144568891959</v>
          </cell>
          <cell r="H90">
            <v>8828.2920704673543</v>
          </cell>
          <cell r="I90">
            <v>7642.2830496791821</v>
          </cell>
          <cell r="J90">
            <v>7967.776052265277</v>
          </cell>
          <cell r="K90">
            <v>8625.950701733098</v>
          </cell>
          <cell r="L90">
            <v>9054.9719104332216</v>
          </cell>
          <cell r="M90">
            <v>8276.5226558487029</v>
          </cell>
          <cell r="N90">
            <v>8584.9728631870476</v>
          </cell>
          <cell r="O90">
            <v>8156.8261776150475</v>
          </cell>
          <cell r="Z90">
            <v>7882.1687163135839</v>
          </cell>
          <cell r="AA90">
            <v>6974.1476867946403</v>
          </cell>
          <cell r="AB90">
            <v>6276.1988291347152</v>
          </cell>
          <cell r="AC90">
            <v>6122.0027020220214</v>
          </cell>
          <cell r="AD90">
            <v>5284.2519766899995</v>
          </cell>
          <cell r="AE90">
            <v>5488.9981516209391</v>
          </cell>
          <cell r="AF90">
            <v>6805.9456102402537</v>
          </cell>
          <cell r="AG90">
            <v>7264.4231894131381</v>
          </cell>
          <cell r="AH90">
            <v>6288.5071951645823</v>
          </cell>
          <cell r="AI90">
            <v>6556.3414372925699</v>
          </cell>
          <cell r="AJ90">
            <v>7097.9251488546633</v>
          </cell>
          <cell r="AK90">
            <v>7450.9483148707659</v>
          </cell>
          <cell r="AL90">
            <v>6810.3957853840748</v>
          </cell>
          <cell r="AM90">
            <v>7064.2062417081988</v>
          </cell>
          <cell r="AN90">
            <v>6711.9026832946674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X90">
            <v>4.504983692029394</v>
          </cell>
          <cell r="BY90">
            <v>3.8614691239479311</v>
          </cell>
          <cell r="BZ90">
            <v>3.4392702748782944</v>
          </cell>
          <cell r="CA90">
            <v>3.3548310269678168</v>
          </cell>
          <cell r="CB90">
            <v>2.9418486513464894</v>
          </cell>
          <cell r="CC90">
            <v>3.033015168424372</v>
          </cell>
          <cell r="CD90">
            <v>3.762279856141149</v>
          </cell>
          <cell r="CE90">
            <v>3.9873065688752583</v>
          </cell>
          <cell r="CF90">
            <v>3.4505293778018324</v>
          </cell>
          <cell r="CG90">
            <v>3.6408157211315331</v>
          </cell>
          <cell r="CH90">
            <v>4.0182547565732021</v>
          </cell>
          <cell r="CI90">
            <v>4.159199976707602</v>
          </cell>
          <cell r="CJ90">
            <v>3.683923068957633</v>
          </cell>
          <cell r="CK90">
            <v>4.068508101130683</v>
          </cell>
          <cell r="CL90">
            <v>3.821487815359355</v>
          </cell>
          <cell r="CM90">
            <v>4.7935762392721832</v>
          </cell>
          <cell r="CN90">
            <v>4.9481824981908931</v>
          </cell>
          <cell r="CO90">
            <v>4.9996260575680029</v>
          </cell>
          <cell r="CP90">
            <v>4.9995394723905386</v>
          </cell>
          <cell r="CQ90">
            <v>4.9211922133508397</v>
          </cell>
          <cell r="CR90">
            <v>4.9582182301263096</v>
          </cell>
          <cell r="CS90">
            <v>4.956150802814121</v>
          </cell>
          <cell r="CT90">
            <v>4.9914720481795074</v>
          </cell>
          <cell r="CU90">
            <v>4.9930851036669015</v>
          </cell>
          <cell r="CV90">
            <v>4.933668896230488</v>
          </cell>
          <cell r="CW90">
            <v>4.8395065641429627</v>
          </cell>
          <cell r="CX90">
            <v>4.9080489376234429</v>
          </cell>
          <cell r="CY90">
            <v>5.0648773714410966</v>
          </cell>
          <cell r="CZ90">
            <v>4.7570237596261506</v>
          </cell>
          <cell r="DA90">
            <v>4.8119411504785123</v>
          </cell>
        </row>
        <row r="91">
          <cell r="A91">
            <v>8828.7798918843655</v>
          </cell>
          <cell r="B91">
            <v>8266.5734244524938</v>
          </cell>
          <cell r="C91">
            <v>7987.1292196493814</v>
          </cell>
          <cell r="D91">
            <v>7854.5081591422704</v>
          </cell>
          <cell r="E91">
            <v>7668.5679003489231</v>
          </cell>
          <cell r="F91">
            <v>7899.5392899429953</v>
          </cell>
          <cell r="G91">
            <v>8399.8565317503471</v>
          </cell>
          <cell r="H91">
            <v>7559.350438553226</v>
          </cell>
          <cell r="I91">
            <v>7307.6117018478926</v>
          </cell>
          <cell r="J91">
            <v>9070.4695721858552</v>
          </cell>
          <cell r="K91">
            <v>7429.2422556459478</v>
          </cell>
          <cell r="L91">
            <v>9709.3643771200113</v>
          </cell>
          <cell r="M91">
            <v>8589.5578262794406</v>
          </cell>
          <cell r="N91">
            <v>8678.0543317246684</v>
          </cell>
          <cell r="O91">
            <v>9177.9058816009256</v>
          </cell>
          <cell r="Z91">
            <v>7264.8245967505636</v>
          </cell>
          <cell r="AA91">
            <v>6802.2089892637659</v>
          </cell>
          <cell r="AB91">
            <v>6572.266329311492</v>
          </cell>
          <cell r="AC91">
            <v>6463.1381423799257</v>
          </cell>
          <cell r="AD91">
            <v>6310.1358722871137</v>
          </cell>
          <cell r="AE91">
            <v>6500.1923300102362</v>
          </cell>
          <cell r="AF91">
            <v>6911.881946126</v>
          </cell>
          <cell r="AG91">
            <v>6220.2655037237964</v>
          </cell>
          <cell r="AH91">
            <v>6013.1204860919797</v>
          </cell>
          <cell r="AI91">
            <v>7463.7006765415044</v>
          </cell>
          <cell r="AJ91">
            <v>6113.2050560743792</v>
          </cell>
          <cell r="AK91">
            <v>7989.4198303158955</v>
          </cell>
          <cell r="AL91">
            <v>7067.9790113385116</v>
          </cell>
          <cell r="AM91">
            <v>7140.7989929620126</v>
          </cell>
          <cell r="AN91">
            <v>7552.1054111459043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X91">
            <v>4.0071697018996018</v>
          </cell>
          <cell r="BY91">
            <v>3.8061719862773669</v>
          </cell>
          <cell r="BZ91">
            <v>3.7586893809238409</v>
          </cell>
          <cell r="CA91">
            <v>3.7043267112133909</v>
          </cell>
          <cell r="CB91">
            <v>3.6232960255116495</v>
          </cell>
          <cell r="CC91">
            <v>3.6494402914859609</v>
          </cell>
          <cell r="CD91">
            <v>3.8061037008575469</v>
          </cell>
          <cell r="CE91">
            <v>3.469621797281917</v>
          </cell>
          <cell r="CF91">
            <v>3.3231428634470652</v>
          </cell>
          <cell r="CG91">
            <v>4.2693580995822886</v>
          </cell>
          <cell r="CH91">
            <v>3.4576535643504225</v>
          </cell>
          <cell r="CI91">
            <v>4.3537322768408737</v>
          </cell>
          <cell r="CJ91">
            <v>4.04804572091449</v>
          </cell>
          <cell r="CK91">
            <v>4.0507603834227881</v>
          </cell>
          <cell r="CL91">
            <v>4.1498973222995499</v>
          </cell>
          <cell r="CM91">
            <v>4.9670042730553678</v>
          </cell>
          <cell r="CN91">
            <v>4.8963076494892466</v>
          </cell>
          <cell r="CO91">
            <v>4.7905552432150262</v>
          </cell>
          <cell r="CP91">
            <v>4.7801474242918696</v>
          </cell>
          <cell r="CQ91">
            <v>4.7713582782066108</v>
          </cell>
          <cell r="CR91">
            <v>4.8798568238434745</v>
          </cell>
          <cell r="CS91">
            <v>4.9753407564360481</v>
          </cell>
          <cell r="CT91">
            <v>4.9117236095368915</v>
          </cell>
          <cell r="CU91">
            <v>4.957446423032569</v>
          </cell>
          <cell r="CV91">
            <v>4.7895947182842233</v>
          </cell>
          <cell r="CW91">
            <v>4.843893898343743</v>
          </cell>
          <cell r="CX91">
            <v>5.0275993242292527</v>
          </cell>
          <cell r="CY91">
            <v>4.7836233564296551</v>
          </cell>
          <cell r="CZ91">
            <v>4.8296692486409762</v>
          </cell>
          <cell r="DA91">
            <v>4.9858341423008863</v>
          </cell>
        </row>
        <row r="92">
          <cell r="A92">
            <v>9015.8081685337911</v>
          </cell>
          <cell r="B92">
            <v>7302.1464782862513</v>
          </cell>
          <cell r="C92">
            <v>6874.4454751819267</v>
          </cell>
          <cell r="D92">
            <v>7371.6999047525769</v>
          </cell>
          <cell r="E92">
            <v>7825.5136739770624</v>
          </cell>
          <cell r="F92">
            <v>7713.8405509379627</v>
          </cell>
          <cell r="G92">
            <v>7539.1374421943528</v>
          </cell>
          <cell r="H92">
            <v>8182.3999522511704</v>
          </cell>
          <cell r="I92">
            <v>8218.6004699506666</v>
          </cell>
          <cell r="J92">
            <v>9593.9334199626992</v>
          </cell>
          <cell r="K92">
            <v>8101.1723126695688</v>
          </cell>
          <cell r="L92">
            <v>8361.4644446828188</v>
          </cell>
          <cell r="M92">
            <v>9090.4195881717278</v>
          </cell>
          <cell r="N92">
            <v>9678.8851751116799</v>
          </cell>
          <cell r="O92">
            <v>11278.0740591945</v>
          </cell>
          <cell r="Z92">
            <v>7418.7221501078056</v>
          </cell>
          <cell r="AA92">
            <v>6008.623387846972</v>
          </cell>
          <cell r="AB92">
            <v>5656.6865624354141</v>
          </cell>
          <cell r="AC92">
            <v>6065.8559216249769</v>
          </cell>
          <cell r="AD92">
            <v>6439.2798231582683</v>
          </cell>
          <cell r="AE92">
            <v>6347.388796200381</v>
          </cell>
          <cell r="AF92">
            <v>6203.633095291354</v>
          </cell>
          <cell r="AG92">
            <v>6732.9462464238204</v>
          </cell>
          <cell r="AH92">
            <v>6762.7341009879747</v>
          </cell>
          <cell r="AI92">
            <v>7894.436642712164</v>
          </cell>
          <cell r="AJ92">
            <v>6666.1075029966723</v>
          </cell>
          <cell r="AK92">
            <v>6880.2907430532932</v>
          </cell>
          <cell r="AL92">
            <v>7480.1166896955929</v>
          </cell>
          <cell r="AM92">
            <v>7964.3398012347552</v>
          </cell>
          <cell r="AN92">
            <v>9280.2437972800435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X92">
            <v>4.2643929659421502</v>
          </cell>
          <cell r="BY92">
            <v>3.2859903541664841</v>
          </cell>
          <cell r="BZ92">
            <v>3.1479099923957281</v>
          </cell>
          <cell r="CA92">
            <v>3.4353650467087919</v>
          </cell>
          <cell r="CB92">
            <v>3.6135823632298858</v>
          </cell>
          <cell r="CC92">
            <v>3.5188301218890534</v>
          </cell>
          <cell r="CD92">
            <v>3.4013065470001247</v>
          </cell>
          <cell r="CE92">
            <v>3.754780036056252</v>
          </cell>
          <cell r="CF92">
            <v>3.852812933076105</v>
          </cell>
          <cell r="CG92">
            <v>4.3528031483402287</v>
          </cell>
          <cell r="CH92">
            <v>3.7177335701052097</v>
          </cell>
          <cell r="CI92">
            <v>3.8694891068082047</v>
          </cell>
          <cell r="CJ92">
            <v>4.1340570612522773</v>
          </cell>
          <cell r="CK92">
            <v>4.4827417698924927</v>
          </cell>
          <cell r="CL92">
            <v>5.0689924389341776</v>
          </cell>
          <cell r="CM92">
            <v>4.7662741982289081</v>
          </cell>
          <cell r="CN92">
            <v>5.0097474764766785</v>
          </cell>
          <cell r="CO92">
            <v>4.9231939418121691</v>
          </cell>
          <cell r="CP92">
            <v>4.8375596540574808</v>
          </cell>
          <cell r="CQ92">
            <v>4.8820978065191012</v>
          </cell>
          <cell r="CR92">
            <v>4.9420135921833648</v>
          </cell>
          <cell r="CS92">
            <v>4.9969783142842745</v>
          </cell>
          <cell r="CT92">
            <v>4.9127852751046408</v>
          </cell>
          <cell r="CU92">
            <v>4.8089639841534924</v>
          </cell>
          <cell r="CV92">
            <v>4.9688885080696519</v>
          </cell>
          <cell r="CW92">
            <v>4.9124844163782573</v>
          </cell>
          <cell r="CX92">
            <v>4.8714729786000834</v>
          </cell>
          <cell r="CY92">
            <v>4.9572296848074524</v>
          </cell>
          <cell r="CZ92">
            <v>4.8675810841992977</v>
          </cell>
          <cell r="DA92">
            <v>5.0158538956799337</v>
          </cell>
        </row>
        <row r="93">
          <cell r="A93">
            <v>7919.9337707254781</v>
          </cell>
          <cell r="B93">
            <v>6471.8345655435432</v>
          </cell>
          <cell r="C93">
            <v>7107.0869560747096</v>
          </cell>
          <cell r="D93">
            <v>7518.081364596922</v>
          </cell>
          <cell r="E93">
            <v>7240.5400331901074</v>
          </cell>
          <cell r="F93">
            <v>7094.5866065591044</v>
          </cell>
          <cell r="G93">
            <v>7741.6655647971838</v>
          </cell>
          <cell r="H93">
            <v>7678.9201595168579</v>
          </cell>
          <cell r="I93">
            <v>7239.8839980863586</v>
          </cell>
          <cell r="J93">
            <v>8536.5431875662453</v>
          </cell>
          <cell r="K93">
            <v>7962.1210963308504</v>
          </cell>
          <cell r="L93">
            <v>9465.2887662311459</v>
          </cell>
          <cell r="M93">
            <v>8832.7713026734982</v>
          </cell>
          <cell r="N93">
            <v>7734.5764345191574</v>
          </cell>
          <cell r="O93">
            <v>8615.2797755968222</v>
          </cell>
          <cell r="Z93">
            <v>6516.9740741969645</v>
          </cell>
          <cell r="AA93">
            <v>5325.395299647259</v>
          </cell>
          <cell r="AB93">
            <v>5848.1172667129022</v>
          </cell>
          <cell r="AC93">
            <v>6186.3069514397521</v>
          </cell>
          <cell r="AD93">
            <v>5957.9300844535737</v>
          </cell>
          <cell r="AE93">
            <v>5837.831264825777</v>
          </cell>
          <cell r="AF93">
            <v>6370.2848076045402</v>
          </cell>
          <cell r="AG93">
            <v>6318.6543026881573</v>
          </cell>
          <cell r="AH93">
            <v>5957.3902612824895</v>
          </cell>
          <cell r="AI93">
            <v>7024.3555371973671</v>
          </cell>
          <cell r="AJ93">
            <v>6551.6882164093859</v>
          </cell>
          <cell r="AK93">
            <v>7788.5804704987713</v>
          </cell>
          <cell r="AL93">
            <v>7268.1089576284776</v>
          </cell>
          <cell r="AM93">
            <v>6364.4514661186204</v>
          </cell>
          <cell r="AN93">
            <v>7089.1445010625284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X93">
            <v>3.7759296049064504</v>
          </cell>
          <cell r="BY93">
            <v>2.9468954899931181</v>
          </cell>
          <cell r="BZ93">
            <v>3.1641746498977597</v>
          </cell>
          <cell r="CA93">
            <v>3.5124155547686207</v>
          </cell>
          <cell r="CB93">
            <v>3.3461681715982308</v>
          </cell>
          <cell r="CC93">
            <v>3.1854739772003242</v>
          </cell>
          <cell r="CD93">
            <v>3.607001142458985</v>
          </cell>
          <cell r="CE93">
            <v>3.5264628917331584</v>
          </cell>
          <cell r="CF93">
            <v>3.3998444958772893</v>
          </cell>
          <cell r="CG93">
            <v>3.8884750516564757</v>
          </cell>
          <cell r="CH93">
            <v>3.7038846644750532</v>
          </cell>
          <cell r="CI93">
            <v>4.3043389821355573</v>
          </cell>
          <cell r="CJ93">
            <v>4.0920624537442265</v>
          </cell>
          <cell r="CK93">
            <v>3.5576693552636489</v>
          </cell>
          <cell r="CL93">
            <v>3.9716474417847452</v>
          </cell>
          <cell r="CM93">
            <v>4.7285636542985667</v>
          </cell>
          <cell r="CN93">
            <v>4.9510151134191389</v>
          </cell>
          <cell r="CO93">
            <v>5.0636392929203113</v>
          </cell>
          <cell r="CP93">
            <v>4.8253932099001267</v>
          </cell>
          <cell r="CQ93">
            <v>4.8781457729287441</v>
          </cell>
          <cell r="CR93">
            <v>5.0209351494541608</v>
          </cell>
          <cell r="CS93">
            <v>4.8385998229624798</v>
          </cell>
          <cell r="CT93">
            <v>4.9089930002616216</v>
          </cell>
          <cell r="CU93">
            <v>4.8006952006159338</v>
          </cell>
          <cell r="CV93">
            <v>4.949192018797568</v>
          </cell>
          <cell r="CW93">
            <v>4.8462175137499139</v>
          </cell>
          <cell r="CX93">
            <v>4.9574572820741336</v>
          </cell>
          <cell r="CY93">
            <v>4.8661591816502971</v>
          </cell>
          <cell r="CZ93">
            <v>4.9012012052310689</v>
          </cell>
          <cell r="DA93">
            <v>4.8902411370162655</v>
          </cell>
        </row>
        <row r="94">
          <cell r="A94">
            <v>9879.9352280719522</v>
          </cell>
          <cell r="B94">
            <v>9831.1602130064239</v>
          </cell>
          <cell r="C94">
            <v>6469.146761559643</v>
          </cell>
          <cell r="D94">
            <v>7326.7955251010644</v>
          </cell>
          <cell r="E94">
            <v>8153.9184725490513</v>
          </cell>
          <cell r="F94">
            <v>7911.4315869464072</v>
          </cell>
          <cell r="G94">
            <v>7483.1206961959842</v>
          </cell>
          <cell r="H94">
            <v>7372.0945541632464</v>
          </cell>
          <cell r="I94">
            <v>7966.3812598620634</v>
          </cell>
          <cell r="J94">
            <v>8111.3429022958708</v>
          </cell>
          <cell r="K94">
            <v>7918.1629968467569</v>
          </cell>
          <cell r="L94">
            <v>8958.8229191593909</v>
          </cell>
          <cell r="M94">
            <v>9140.7247844070625</v>
          </cell>
          <cell r="N94">
            <v>8951.9480631972638</v>
          </cell>
          <cell r="O94">
            <v>9648.7540823714498</v>
          </cell>
          <cell r="Z94">
            <v>8129.7752733849211</v>
          </cell>
          <cell r="AA94">
            <v>8089.6404038452847</v>
          </cell>
          <cell r="AB94">
            <v>5323.1836209405064</v>
          </cell>
          <cell r="AC94">
            <v>6028.9060320831613</v>
          </cell>
          <cell r="AD94">
            <v>6709.5100574117914</v>
          </cell>
          <cell r="AE94">
            <v>6509.9779915444724</v>
          </cell>
          <cell r="AF94">
            <v>6157.5393157269809</v>
          </cell>
          <cell r="AG94">
            <v>6066.1806617114717</v>
          </cell>
          <cell r="AH94">
            <v>6555.1937224007834</v>
          </cell>
          <cell r="AI94">
            <v>6674.4764453177459</v>
          </cell>
          <cell r="AJ94">
            <v>6515.516980262475</v>
          </cell>
          <cell r="AK94">
            <v>7371.8314306225848</v>
          </cell>
          <cell r="AL94">
            <v>7521.5106797406688</v>
          </cell>
          <cell r="AM94">
            <v>7366.1744062880343</v>
          </cell>
          <cell r="AN94">
            <v>7939.546216351363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X94">
            <v>4.4702931061521101</v>
          </cell>
          <cell r="BY94">
            <v>4.4909287551471939</v>
          </cell>
          <cell r="BZ94">
            <v>2.9579623226799718</v>
          </cell>
          <cell r="CA94">
            <v>3.4125416405389815</v>
          </cell>
          <cell r="CB94">
            <v>3.7509740863943857</v>
          </cell>
          <cell r="CC94">
            <v>3.7014440600998149</v>
          </cell>
          <cell r="CD94">
            <v>3.5478798443702306</v>
          </cell>
          <cell r="CE94">
            <v>3.306064995845063</v>
          </cell>
          <cell r="CF94">
            <v>3.678389298785893</v>
          </cell>
          <cell r="CG94">
            <v>3.6559209947859519</v>
          </cell>
          <cell r="CH94">
            <v>3.5325140619882625</v>
          </cell>
          <cell r="CI94">
            <v>4.056811702902305</v>
          </cell>
          <cell r="CJ94">
            <v>4.1725907169097516</v>
          </cell>
          <cell r="CK94">
            <v>4.0654533503963233</v>
          </cell>
          <cell r="CL94">
            <v>4.5153504226327454</v>
          </cell>
          <cell r="CM94">
            <v>4.9825271821058648</v>
          </cell>
          <cell r="CN94">
            <v>4.9351480673785453</v>
          </cell>
          <cell r="CO94">
            <v>4.9304430293392141</v>
          </cell>
          <cell r="CP94">
            <v>4.8402488563397501</v>
          </cell>
          <cell r="CQ94">
            <v>4.9006521804699092</v>
          </cell>
          <cell r="CR94">
            <v>4.8185399675435781</v>
          </cell>
          <cell r="CS94">
            <v>4.7549442111993638</v>
          </cell>
          <cell r="CT94">
            <v>5.0270255021216546</v>
          </cell>
          <cell r="CU94">
            <v>4.8824181991341522</v>
          </cell>
          <cell r="CV94">
            <v>5.0018140059828076</v>
          </cell>
          <cell r="CW94">
            <v>5.0532655042643153</v>
          </cell>
          <cell r="CX94">
            <v>4.9784904795095066</v>
          </cell>
          <cell r="CY94">
            <v>4.9386292528334916</v>
          </cell>
          <cell r="CZ94">
            <v>4.9640957610022758</v>
          </cell>
          <cell r="DA94">
            <v>4.8173850041916175</v>
          </cell>
        </row>
        <row r="95">
          <cell r="A95">
            <v>8409.4081168921712</v>
          </cell>
          <cell r="B95">
            <v>9724.43404723612</v>
          </cell>
          <cell r="C95">
            <v>7078.4593749907472</v>
          </cell>
          <cell r="D95">
            <v>7357.6885910654591</v>
          </cell>
          <cell r="E95">
            <v>7735.0108634647968</v>
          </cell>
          <cell r="F95">
            <v>8047.3227230051607</v>
          </cell>
          <cell r="G95">
            <v>7690.1370093331652</v>
          </cell>
          <cell r="H95">
            <v>7400.1601463036932</v>
          </cell>
          <cell r="I95">
            <v>7455.5994357537047</v>
          </cell>
          <cell r="J95">
            <v>8699.9058465997878</v>
          </cell>
          <cell r="K95">
            <v>8854.5024644872938</v>
          </cell>
          <cell r="L95">
            <v>8529.6401427264173</v>
          </cell>
          <cell r="M95">
            <v>8029.3082602536597</v>
          </cell>
          <cell r="N95">
            <v>7907.5637202762045</v>
          </cell>
          <cell r="O95">
            <v>8931.8966443481477</v>
          </cell>
          <cell r="Z95">
            <v>6919.7415361855574</v>
          </cell>
          <cell r="AA95">
            <v>8001.8200160114347</v>
          </cell>
          <cell r="AB95">
            <v>5824.5608571352441</v>
          </cell>
          <cell r="AC95">
            <v>6054.3266120767203</v>
          </cell>
          <cell r="AD95">
            <v>6364.8089390796031</v>
          </cell>
          <cell r="AE95">
            <v>6621.7969835013891</v>
          </cell>
          <cell r="AF95">
            <v>6327.8841676798611</v>
          </cell>
          <cell r="AG95">
            <v>6089.2746346727527</v>
          </cell>
          <cell r="AH95">
            <v>6134.89324999162</v>
          </cell>
          <cell r="AI95">
            <v>7158.7796680592537</v>
          </cell>
          <cell r="AJ95">
            <v>7285.990599349544</v>
          </cell>
          <cell r="AK95">
            <v>7018.6753174434525</v>
          </cell>
          <cell r="AL95">
            <v>6606.9736541515822</v>
          </cell>
          <cell r="AM95">
            <v>6506.7952898272752</v>
          </cell>
          <cell r="AN95">
            <v>7349.6749530636171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X95">
            <v>3.8540261656795667</v>
          </cell>
          <cell r="BY95">
            <v>4.5115874640975351</v>
          </cell>
          <cell r="BZ95">
            <v>3.1729882562722778</v>
          </cell>
          <cell r="CA95">
            <v>3.4130215061662934</v>
          </cell>
          <cell r="CB95">
            <v>3.5243828201020193</v>
          </cell>
          <cell r="CC95">
            <v>3.7831180305729042</v>
          </cell>
          <cell r="CD95">
            <v>3.4742343071437376</v>
          </cell>
          <cell r="CE95">
            <v>3.3266515865714736</v>
          </cell>
          <cell r="CF95">
            <v>3.4301401539252834</v>
          </cell>
          <cell r="CG95">
            <v>4.0451075000003138</v>
          </cell>
          <cell r="CH95">
            <v>4.1010952737138124</v>
          </cell>
          <cell r="CI95">
            <v>3.946486578204945</v>
          </cell>
          <cell r="CJ95">
            <v>3.71912936294888</v>
          </cell>
          <cell r="CK95">
            <v>3.6154697998639729</v>
          </cell>
          <cell r="CL95">
            <v>4.0596272709389822</v>
          </cell>
          <cell r="CM95">
            <v>4.9190626048089223</v>
          </cell>
          <cell r="CN95">
            <v>4.859219673534616</v>
          </cell>
          <cell r="CO95">
            <v>5.0292341759878783</v>
          </cell>
          <cell r="CP95">
            <v>4.8599741219041368</v>
          </cell>
          <cell r="CQ95">
            <v>4.9477691839680356</v>
          </cell>
          <cell r="CR95">
            <v>4.7954912844979525</v>
          </cell>
          <cell r="CS95">
            <v>4.9900690108608456</v>
          </cell>
          <cell r="CT95">
            <v>5.0149358207291925</v>
          </cell>
          <cell r="CU95">
            <v>4.9000699557630742</v>
          </cell>
          <cell r="CV95">
            <v>4.8485967260407135</v>
          </cell>
          <cell r="CW95">
            <v>4.8673870632449727</v>
          </cell>
          <cell r="CX95">
            <v>4.8724978696866508</v>
          </cell>
          <cell r="CY95">
            <v>4.8670793393039284</v>
          </cell>
          <cell r="CZ95">
            <v>4.930710916505622</v>
          </cell>
          <cell r="DA95">
            <v>4.9600848595050202</v>
          </cell>
        </row>
        <row r="96">
          <cell r="A96">
            <v>8843.0383203138263</v>
          </cell>
          <cell r="B96">
            <v>8739.009814090894</v>
          </cell>
          <cell r="C96">
            <v>7151.3290337476583</v>
          </cell>
          <cell r="D96">
            <v>7253.8678311904741</v>
          </cell>
          <cell r="E96">
            <v>7619.4232505943501</v>
          </cell>
          <cell r="F96">
            <v>7572.6918859735042</v>
          </cell>
          <cell r="G96">
            <v>9099.2078139919377</v>
          </cell>
          <cell r="H96">
            <v>7610.9439257939221</v>
          </cell>
          <cell r="I96">
            <v>7580.4090743367233</v>
          </cell>
          <cell r="J96">
            <v>8153.4680011945238</v>
          </cell>
          <cell r="K96">
            <v>7748.8380844024823</v>
          </cell>
          <cell r="L96">
            <v>7758.3339035812696</v>
          </cell>
          <cell r="M96">
            <v>7729.7927535393237</v>
          </cell>
          <cell r="N96">
            <v>9665.394063320924</v>
          </cell>
          <cell r="O96">
            <v>9745.9774456674986</v>
          </cell>
          <cell r="Z96">
            <v>7276.557246429662</v>
          </cell>
          <cell r="AA96">
            <v>7190.956647023364</v>
          </cell>
          <cell r="AB96">
            <v>5884.5221763409309</v>
          </cell>
          <cell r="AC96">
            <v>5968.8969582367326</v>
          </cell>
          <cell r="AD96">
            <v>6269.6968462033519</v>
          </cell>
          <cell r="AE96">
            <v>6231.2436090296251</v>
          </cell>
          <cell r="AF96">
            <v>7487.3481440847936</v>
          </cell>
          <cell r="AG96">
            <v>6262.7195732247137</v>
          </cell>
          <cell r="AH96">
            <v>6237.5937525970758</v>
          </cell>
          <cell r="AI96">
            <v>6709.1393838400654</v>
          </cell>
          <cell r="AJ96">
            <v>6376.1867665940417</v>
          </cell>
          <cell r="AK96">
            <v>6384.0004692325865</v>
          </cell>
          <cell r="AL96">
            <v>6360.5151800552139</v>
          </cell>
          <cell r="AM96">
            <v>7953.2385435326451</v>
          </cell>
          <cell r="AN96">
            <v>8019.5471552921153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X96">
            <v>4.058201631733664</v>
          </cell>
          <cell r="BY96">
            <v>4.0124523786618855</v>
          </cell>
          <cell r="BZ96">
            <v>3.3532657422225074</v>
          </cell>
          <cell r="CA96">
            <v>3.2031987472101022</v>
          </cell>
          <cell r="CB96">
            <v>3.4550278242811578</v>
          </cell>
          <cell r="CC96">
            <v>3.4769980502401006</v>
          </cell>
          <cell r="CD96">
            <v>4.2467610067636974</v>
          </cell>
          <cell r="CE96">
            <v>3.4481930423350637</v>
          </cell>
          <cell r="CF96">
            <v>3.6326746897196727</v>
          </cell>
          <cell r="CG96">
            <v>3.6759003794703506</v>
          </cell>
          <cell r="CH96">
            <v>3.5495486073751494</v>
          </cell>
          <cell r="CI96">
            <v>3.4654445958275892</v>
          </cell>
          <cell r="CJ96">
            <v>3.4930571335629641</v>
          </cell>
          <cell r="CK96">
            <v>4.3985907748886452</v>
          </cell>
          <cell r="CL96">
            <v>4.5888553788378941</v>
          </cell>
          <cell r="CM96">
            <v>4.9124649504842175</v>
          </cell>
          <cell r="CN96">
            <v>4.9100273918529149</v>
          </cell>
          <cell r="CO96">
            <v>4.8078439958749435</v>
          </cell>
          <cell r="CP96">
            <v>5.1052537297526888</v>
          </cell>
          <cell r="CQ96">
            <v>4.9716681042960005</v>
          </cell>
          <cell r="CR96">
            <v>4.9099539464891047</v>
          </cell>
          <cell r="CS96">
            <v>4.8303360028649482</v>
          </cell>
          <cell r="CT96">
            <v>4.9759788986276652</v>
          </cell>
          <cell r="CU96">
            <v>4.7043292923208346</v>
          </cell>
          <cell r="CV96">
            <v>5.0004629869733135</v>
          </cell>
          <cell r="CW96">
            <v>4.9214722130264912</v>
          </cell>
          <cell r="CX96">
            <v>5.0470904268766477</v>
          </cell>
          <cell r="CY96">
            <v>4.9887729630914519</v>
          </cell>
          <cell r="CZ96">
            <v>4.9537899193104851</v>
          </cell>
          <cell r="DA96">
            <v>4.7879831146166145</v>
          </cell>
        </row>
        <row r="97">
          <cell r="A97">
            <v>7520.8236915563593</v>
          </cell>
          <cell r="B97">
            <v>7836.8045693531894</v>
          </cell>
          <cell r="C97">
            <v>6587.8839790142774</v>
          </cell>
          <cell r="D97">
            <v>6416.0745629962103</v>
          </cell>
          <cell r="E97">
            <v>6268.5639558420571</v>
          </cell>
          <cell r="F97">
            <v>7868.3187286555449</v>
          </cell>
          <cell r="G97">
            <v>7839.5792132006263</v>
          </cell>
          <cell r="H97">
            <v>7206.6846725048517</v>
          </cell>
          <cell r="I97">
            <v>7357.4384312384509</v>
          </cell>
          <cell r="J97">
            <v>6989.3645613348417</v>
          </cell>
          <cell r="K97">
            <v>7450.7615787737395</v>
          </cell>
          <cell r="L97">
            <v>9081.2791812671439</v>
          </cell>
          <cell r="M97">
            <v>8562.6108153573459</v>
          </cell>
          <cell r="N97">
            <v>8303.8327191593344</v>
          </cell>
          <cell r="O97">
            <v>9655.1190440260507</v>
          </cell>
          <cell r="Z97">
            <v>6188.5634947663766</v>
          </cell>
          <cell r="AA97">
            <v>6448.5706170677668</v>
          </cell>
          <cell r="AB97">
            <v>5420.8873884460345</v>
          </cell>
          <cell r="AC97">
            <v>5279.5127832654534</v>
          </cell>
          <cell r="AD97">
            <v>5158.1326265214648</v>
          </cell>
          <cell r="AE97">
            <v>6474.5022681508481</v>
          </cell>
          <cell r="AF97">
            <v>6450.853752576515</v>
          </cell>
          <cell r="AG97">
            <v>5930.071959089707</v>
          </cell>
          <cell r="AH97">
            <v>6054.1207662762108</v>
          </cell>
          <cell r="AI97">
            <v>5751.2485533269537</v>
          </cell>
          <cell r="AJ97">
            <v>6130.912384819535</v>
          </cell>
          <cell r="AK97">
            <v>7472.5954405855364</v>
          </cell>
          <cell r="AL97">
            <v>7045.8054709226144</v>
          </cell>
          <cell r="AM97">
            <v>6832.86806605111</v>
          </cell>
          <cell r="AN97">
            <v>7944.7836705128639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X97">
            <v>3.4559617097715241</v>
          </cell>
          <cell r="BY97">
            <v>3.4701117617294917</v>
          </cell>
          <cell r="BZ97">
            <v>3.1271790933411876</v>
          </cell>
          <cell r="CA97">
            <v>2.9615362797120732</v>
          </cell>
          <cell r="CB97">
            <v>2.8716637773975147</v>
          </cell>
          <cell r="CC97">
            <v>3.5719737967349032</v>
          </cell>
          <cell r="CD97">
            <v>3.5521249838472957</v>
          </cell>
          <cell r="CE97">
            <v>3.3137448760343222</v>
          </cell>
          <cell r="CF97">
            <v>3.476048749220555</v>
          </cell>
          <cell r="CG97">
            <v>3.2381507211182488</v>
          </cell>
          <cell r="CH97">
            <v>3.4468932296774315</v>
          </cell>
          <cell r="CI97">
            <v>4.1046533747708667</v>
          </cell>
          <cell r="CJ97">
            <v>3.9652023055332646</v>
          </cell>
          <cell r="CK97">
            <v>3.8871976967149267</v>
          </cell>
          <cell r="CL97">
            <v>4.5723884708123093</v>
          </cell>
          <cell r="CM97">
            <v>4.9060058827830284</v>
          </cell>
          <cell r="CN97">
            <v>5.0912817719405217</v>
          </cell>
          <cell r="CO97">
            <v>4.7492471094282731</v>
          </cell>
          <cell r="CP97">
            <v>4.8840929903094663</v>
          </cell>
          <cell r="CQ97">
            <v>4.9211437358641801</v>
          </cell>
          <cell r="CR97">
            <v>4.9659833436375962</v>
          </cell>
          <cell r="CS97">
            <v>4.9754926995065851</v>
          </cell>
          <cell r="CT97">
            <v>4.9028434892971688</v>
          </cell>
          <cell r="CU97">
            <v>4.7716914902567034</v>
          </cell>
          <cell r="CV97">
            <v>4.8660012175527445</v>
          </cell>
          <cell r="CW97">
            <v>4.8730897980133232</v>
          </cell>
          <cell r="CX97">
            <v>4.987720606718745</v>
          </cell>
          <cell r="CY97">
            <v>4.8682450844254301</v>
          </cell>
          <cell r="CZ97">
            <v>4.8158565483181492</v>
          </cell>
          <cell r="DA97">
            <v>4.7604289843460945</v>
          </cell>
        </row>
        <row r="98">
          <cell r="A98">
            <v>8917.038923411943</v>
          </cell>
          <cell r="B98">
            <v>6250.8758226174605</v>
          </cell>
          <cell r="C98">
            <v>6863.3120236554169</v>
          </cell>
          <cell r="D98">
            <v>6609.682038941929</v>
          </cell>
          <cell r="E98">
            <v>8069.2021772755552</v>
          </cell>
          <cell r="F98">
            <v>8670.8351868333484</v>
          </cell>
          <cell r="G98">
            <v>8631.8065890917533</v>
          </cell>
          <cell r="H98">
            <v>6989.9811868952484</v>
          </cell>
          <cell r="I98">
            <v>7542.6548974136613</v>
          </cell>
          <cell r="J98">
            <v>6916.5244086568682</v>
          </cell>
          <cell r="K98">
            <v>7967.6531140053157</v>
          </cell>
          <cell r="L98">
            <v>9491.0436638507563</v>
          </cell>
          <cell r="M98">
            <v>7536.5054707196041</v>
          </cell>
          <cell r="N98">
            <v>8447.0116151143739</v>
          </cell>
          <cell r="O98">
            <v>7592.0341338858407</v>
          </cell>
          <cell r="Z98">
            <v>7337.4491712646832</v>
          </cell>
          <cell r="AA98">
            <v>5143.5778197537957</v>
          </cell>
          <cell r="AB98">
            <v>5647.5253223221707</v>
          </cell>
          <cell r="AC98">
            <v>5438.8240777579304</v>
          </cell>
          <cell r="AD98">
            <v>6639.8006487295997</v>
          </cell>
          <cell r="AE98">
            <v>7134.8586680228682</v>
          </cell>
          <cell r="AF98">
            <v>7102.7437075954995</v>
          </cell>
          <cell r="AG98">
            <v>5751.7559480738055</v>
          </cell>
          <cell r="AH98">
            <v>6206.5274584432409</v>
          </cell>
          <cell r="AI98">
            <v>5691.3115134090804</v>
          </cell>
          <cell r="AJ98">
            <v>6556.2402766672294</v>
          </cell>
          <cell r="AK98">
            <v>7809.7730719686215</v>
          </cell>
          <cell r="AL98">
            <v>6201.4673587635598</v>
          </cell>
          <cell r="AM98">
            <v>6950.6838432941113</v>
          </cell>
          <cell r="AN98">
            <v>6247.159515883207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X98">
            <v>4.0353723827784274</v>
          </cell>
          <cell r="BY98">
            <v>2.857457036687471</v>
          </cell>
          <cell r="BZ98">
            <v>3.2170192404676676</v>
          </cell>
          <cell r="CA98">
            <v>3.0327930134003922</v>
          </cell>
          <cell r="CB98">
            <v>3.6270327808726006</v>
          </cell>
          <cell r="CC98">
            <v>3.9836205676480421</v>
          </cell>
          <cell r="CD98">
            <v>3.9595748123938819</v>
          </cell>
          <cell r="CE98">
            <v>3.2731299742234561</v>
          </cell>
          <cell r="CF98">
            <v>3.4554621016240894</v>
          </cell>
          <cell r="CG98">
            <v>3.2653237459648969</v>
          </cell>
          <cell r="CH98">
            <v>3.6412569792027916</v>
          </cell>
          <cell r="CI98">
            <v>4.3761626282746215</v>
          </cell>
          <cell r="CJ98">
            <v>3.4993598045507173</v>
          </cell>
          <cell r="CK98">
            <v>3.7862805117357898</v>
          </cell>
          <cell r="CL98">
            <v>3.5763043689317047</v>
          </cell>
          <cell r="CM98">
            <v>4.9815973750054026</v>
          </cell>
          <cell r="CN98">
            <v>4.9316556104930909</v>
          </cell>
          <cell r="CO98">
            <v>4.8096299584772906</v>
          </cell>
          <cell r="CP98">
            <v>4.9132558069175003</v>
          </cell>
          <cell r="CQ98">
            <v>5.0154591240493849</v>
          </cell>
          <cell r="CR98">
            <v>4.9069828972502316</v>
          </cell>
          <cell r="CS98">
            <v>4.9145609626369522</v>
          </cell>
          <cell r="CT98">
            <v>4.8144239911870352</v>
          </cell>
          <cell r="CU98">
            <v>4.9209582734710473</v>
          </cell>
          <cell r="CV98">
            <v>4.7752184764469519</v>
          </cell>
          <cell r="CW98">
            <v>4.9329949054537892</v>
          </cell>
          <cell r="CX98">
            <v>4.8893609243618732</v>
          </cell>
          <cell r="CY98">
            <v>4.8552656713848421</v>
          </cell>
          <cell r="CZ98">
            <v>5.0294660880665711</v>
          </cell>
          <cell r="DA98">
            <v>4.7858078500405563</v>
          </cell>
        </row>
        <row r="99">
          <cell r="A99">
            <v>8691.2901881939124</v>
          </cell>
          <cell r="B99">
            <v>8232.5176016956793</v>
          </cell>
          <cell r="C99">
            <v>6229.7337772087176</v>
          </cell>
          <cell r="D99">
            <v>6908.3722497892204</v>
          </cell>
          <cell r="E99">
            <v>6794.6612321957191</v>
          </cell>
          <cell r="F99">
            <v>6897.2492864440283</v>
          </cell>
          <cell r="G99">
            <v>7703.7766701803184</v>
          </cell>
          <cell r="H99">
            <v>7068.9859707825563</v>
          </cell>
          <cell r="I99">
            <v>8775.2755136541509</v>
          </cell>
          <cell r="J99">
            <v>9203.2707609778518</v>
          </cell>
          <cell r="K99">
            <v>10449.512190919906</v>
          </cell>
          <cell r="L99">
            <v>8921.1901143844952</v>
          </cell>
          <cell r="M99">
            <v>9661.8160264606449</v>
          </cell>
          <cell r="N99">
            <v>9825.9505424865383</v>
          </cell>
          <cell r="O99">
            <v>10430.374233006141</v>
          </cell>
          <cell r="Z99">
            <v>7151.6902119995602</v>
          </cell>
          <cell r="AA99">
            <v>6774.1859122524438</v>
          </cell>
          <cell r="AB99">
            <v>5126.180936674602</v>
          </cell>
          <cell r="AC99">
            <v>5684.6034512551296</v>
          </cell>
          <cell r="AD99">
            <v>5591.035528206763</v>
          </cell>
          <cell r="AE99">
            <v>5675.4508414168004</v>
          </cell>
          <cell r="AF99">
            <v>6339.1076600340903</v>
          </cell>
          <cell r="AG99">
            <v>5816.7655988153592</v>
          </cell>
          <cell r="AH99">
            <v>7220.7981369497011</v>
          </cell>
          <cell r="AI99">
            <v>7572.9770833189168</v>
          </cell>
          <cell r="AJ99">
            <v>8598.4557456712373</v>
          </cell>
          <cell r="AK99">
            <v>7340.8650084078135</v>
          </cell>
          <cell r="AL99">
            <v>7950.2943303447591</v>
          </cell>
          <cell r="AM99">
            <v>8085.3535892460668</v>
          </cell>
          <cell r="AN99">
            <v>8582.7079403021944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X99">
            <v>3.8654132987487291</v>
          </cell>
          <cell r="BY99">
            <v>3.6674186906153956</v>
          </cell>
          <cell r="BZ99">
            <v>2.8651753127818136</v>
          </cell>
          <cell r="CA99">
            <v>3.1385071263022515</v>
          </cell>
          <cell r="CB99">
            <v>3.1984378057647356</v>
          </cell>
          <cell r="CC99">
            <v>3.196257380082649</v>
          </cell>
          <cell r="CD99">
            <v>3.4892265016014936</v>
          </cell>
          <cell r="CE99">
            <v>3.3632112460957324</v>
          </cell>
          <cell r="CF99">
            <v>4.0281123711801579</v>
          </cell>
          <cell r="CG99">
            <v>4.2564577783190245</v>
          </cell>
          <cell r="CH99">
            <v>4.9490550160524434</v>
          </cell>
          <cell r="CI99">
            <v>4.0360896669750677</v>
          </cell>
          <cell r="CJ99">
            <v>4.3672847327344471</v>
          </cell>
          <cell r="CK99">
            <v>4.6027978612956799</v>
          </cell>
          <cell r="CL99">
            <v>4.7937095083166819</v>
          </cell>
          <cell r="CM99">
            <v>5.0689720087733141</v>
          </cell>
          <cell r="CN99">
            <v>5.0606202956094952</v>
          </cell>
          <cell r="CO99">
            <v>4.9017354263461668</v>
          </cell>
          <cell r="CP99">
            <v>4.9623134197516885</v>
          </cell>
          <cell r="CQ99">
            <v>4.7891834973693976</v>
          </cell>
          <cell r="CR99">
            <v>4.8648085990625747</v>
          </cell>
          <cell r="CS99">
            <v>4.9774407705253303</v>
          </cell>
          <cell r="CT99">
            <v>4.738430904345825</v>
          </cell>
          <cell r="CU99">
            <v>4.9112355295556736</v>
          </cell>
          <cell r="CV99">
            <v>4.8744480741086207</v>
          </cell>
          <cell r="CW99">
            <v>4.7599820421130223</v>
          </cell>
          <cell r="CX99">
            <v>4.9830307516973544</v>
          </cell>
          <cell r="CY99">
            <v>4.987453219858299</v>
          </cell>
          <cell r="CZ99">
            <v>4.81264968323672</v>
          </cell>
          <cell r="DA99">
            <v>4.9052343052493654</v>
          </cell>
        </row>
        <row r="100">
          <cell r="A100">
            <v>8731.3516664410472</v>
          </cell>
          <cell r="B100">
            <v>8657.7469165077273</v>
          </cell>
          <cell r="C100">
            <v>7818.0777667806469</v>
          </cell>
          <cell r="D100">
            <v>7731.5868483088962</v>
          </cell>
          <cell r="E100">
            <v>7728.9112688951263</v>
          </cell>
          <cell r="F100">
            <v>8382.511623800814</v>
          </cell>
          <cell r="G100">
            <v>7616.4546760365447</v>
          </cell>
          <cell r="H100">
            <v>7265.6964923979331</v>
          </cell>
          <cell r="I100">
            <v>7794.5683166706258</v>
          </cell>
          <cell r="J100">
            <v>8914.7391520495494</v>
          </cell>
          <cell r="K100">
            <v>7352.9421877676768</v>
          </cell>
          <cell r="L100">
            <v>8433.3539475387679</v>
          </cell>
          <cell r="M100">
            <v>8421.8928703037982</v>
          </cell>
          <cell r="N100">
            <v>8449.4344324618633</v>
          </cell>
          <cell r="O100">
            <v>8546.6740653013985</v>
          </cell>
          <cell r="Z100">
            <v>7184.6550855286332</v>
          </cell>
          <cell r="AA100">
            <v>7124.0888912977871</v>
          </cell>
          <cell r="AB100">
            <v>6433.1611338080747</v>
          </cell>
          <cell r="AC100">
            <v>6361.9914637513193</v>
          </cell>
          <cell r="AD100">
            <v>6359.7898441194184</v>
          </cell>
          <cell r="AE100">
            <v>6897.609564727527</v>
          </cell>
          <cell r="AF100">
            <v>6267.254133424356</v>
          </cell>
          <cell r="AG100">
            <v>5978.6302566017275</v>
          </cell>
          <cell r="AH100">
            <v>6413.8162148604006</v>
          </cell>
          <cell r="AI100">
            <v>7335.5567879721993</v>
          </cell>
          <cell r="AJ100">
            <v>6050.4210002202599</v>
          </cell>
          <cell r="AK100">
            <v>6939.4455339747583</v>
          </cell>
          <cell r="AL100">
            <v>6930.014704707125</v>
          </cell>
          <cell r="AM100">
            <v>6952.6774758543334</v>
          </cell>
          <cell r="AN100">
            <v>7032.6918023051503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X100">
            <v>4.007003200750165</v>
          </cell>
          <cell r="BY100">
            <v>3.9377106012924581</v>
          </cell>
          <cell r="BZ100">
            <v>3.6790520207192743</v>
          </cell>
          <cell r="CA100">
            <v>3.5607297273730683</v>
          </cell>
          <cell r="CB100">
            <v>3.5842526589678236</v>
          </cell>
          <cell r="CC100">
            <v>3.7877035652361641</v>
          </cell>
          <cell r="CD100">
            <v>3.5369861263872093</v>
          </cell>
          <cell r="CE100">
            <v>3.2730248678764142</v>
          </cell>
          <cell r="CF100">
            <v>3.5785294715497105</v>
          </cell>
          <cell r="CG100">
            <v>4.1455684832933652</v>
          </cell>
          <cell r="CH100">
            <v>3.457873548647949</v>
          </cell>
          <cell r="CI100">
            <v>3.8471221218166334</v>
          </cell>
          <cell r="CJ100">
            <v>3.8547705067022435</v>
          </cell>
          <cell r="CK100">
            <v>3.8789223834064912</v>
          </cell>
          <cell r="CL100">
            <v>3.9828295195237651</v>
          </cell>
          <cell r="CM100">
            <v>4.9123960100680168</v>
          </cell>
          <cell r="CN100">
            <v>4.9567004112932809</v>
          </cell>
          <cell r="CO100">
            <v>4.7906631647161788</v>
          </cell>
          <cell r="CP100">
            <v>4.8950959308494797</v>
          </cell>
          <cell r="CQ100">
            <v>4.8612872535968048</v>
          </cell>
          <cell r="CR100">
            <v>4.9891867528260558</v>
          </cell>
          <cell r="CS100">
            <v>4.854573542586758</v>
          </cell>
          <cell r="CT100">
            <v>5.0044865478898632</v>
          </cell>
          <cell r="CU100">
            <v>4.9104246195255961</v>
          </cell>
          <cell r="CV100">
            <v>4.8479275974937179</v>
          </cell>
          <cell r="CW100">
            <v>4.7938409712801464</v>
          </cell>
          <cell r="CX100">
            <v>4.9419225444703745</v>
          </cell>
          <cell r="CY100">
            <v>4.9254142688184741</v>
          </cell>
          <cell r="CZ100">
            <v>4.9107534407451494</v>
          </cell>
          <cell r="DA100">
            <v>4.8376785094589332</v>
          </cell>
        </row>
        <row r="101">
          <cell r="A101">
            <v>8988.3663728042848</v>
          </cell>
          <cell r="B101">
            <v>7507.4408411581408</v>
          </cell>
          <cell r="C101">
            <v>8552.9132546018245</v>
          </cell>
          <cell r="D101">
            <v>6340.8404480118397</v>
          </cell>
          <cell r="E101">
            <v>7243.3989106994604</v>
          </cell>
          <cell r="F101">
            <v>8317.765548092706</v>
          </cell>
          <cell r="G101">
            <v>7416.1661583033947</v>
          </cell>
          <cell r="H101">
            <v>8328.5892474076354</v>
          </cell>
          <cell r="I101">
            <v>8672.7198249887133</v>
          </cell>
          <cell r="J101">
            <v>9507.330669288991</v>
          </cell>
          <cell r="K101">
            <v>7899.1384499539954</v>
          </cell>
          <cell r="L101">
            <v>7174.6630098983196</v>
          </cell>
          <cell r="M101">
            <v>8242.3654470057372</v>
          </cell>
          <cell r="N101">
            <v>7804.0177405006443</v>
          </cell>
          <cell r="O101">
            <v>9192.1651493982099</v>
          </cell>
          <cell r="Z101">
            <v>7396.1414724789538</v>
          </cell>
          <cell r="AA101">
            <v>6177.551320724413</v>
          </cell>
          <cell r="AB101">
            <v>7037.8257637866445</v>
          </cell>
          <cell r="AC101">
            <v>5217.6058543640283</v>
          </cell>
          <cell r="AD101">
            <v>5960.282532232698</v>
          </cell>
          <cell r="AE101">
            <v>6844.3327938591401</v>
          </cell>
          <cell r="AF101">
            <v>6102.4452959753644</v>
          </cell>
          <cell r="AG101">
            <v>6853.2391521525678</v>
          </cell>
          <cell r="AH101">
            <v>7136.4094559907135</v>
          </cell>
          <cell r="AI101">
            <v>7823.174950729227</v>
          </cell>
          <cell r="AJ101">
            <v>6499.8624959621457</v>
          </cell>
          <cell r="AK101">
            <v>5903.7227052877615</v>
          </cell>
          <cell r="AL101">
            <v>6782.2892821075766</v>
          </cell>
          <cell r="AM101">
            <v>6421.591740754815</v>
          </cell>
          <cell r="AN101">
            <v>7563.8387515048125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X101">
            <v>4.031923502924089</v>
          </cell>
          <cell r="BY101">
            <v>3.4761031578476072</v>
          </cell>
          <cell r="BZ101">
            <v>3.8794019098363797</v>
          </cell>
          <cell r="CA101">
            <v>2.9364388191991098</v>
          </cell>
          <cell r="CB101">
            <v>3.3807728721561774</v>
          </cell>
          <cell r="CC101">
            <v>3.7337523885827792</v>
          </cell>
          <cell r="CD101">
            <v>3.3666341688949957</v>
          </cell>
          <cell r="CE101">
            <v>3.8534149312195081</v>
          </cell>
          <cell r="CF101">
            <v>4.1549702554747068</v>
          </cell>
          <cell r="CG101">
            <v>4.3224673365713047</v>
          </cell>
          <cell r="CH101">
            <v>3.6740180614476592</v>
          </cell>
          <cell r="CI101">
            <v>3.3906435608103558</v>
          </cell>
          <cell r="CJ101">
            <v>3.7931103933108683</v>
          </cell>
          <cell r="CK101">
            <v>3.638751665884842</v>
          </cell>
          <cell r="CL101">
            <v>4.1810068408011709</v>
          </cell>
          <cell r="CM101">
            <v>5.0257405131241146</v>
          </cell>
          <cell r="CN101">
            <v>4.8688998486025312</v>
          </cell>
          <cell r="CO101">
            <v>4.9702801796441118</v>
          </cell>
          <cell r="CP101">
            <v>4.8680770961202056</v>
          </cell>
          <cell r="CQ101">
            <v>4.8301207450782035</v>
          </cell>
          <cell r="CR101">
            <v>5.0221853899160243</v>
          </cell>
          <cell r="CS101">
            <v>4.9660959193672181</v>
          </cell>
          <cell r="CT101">
            <v>4.872560576077956</v>
          </cell>
          <cell r="CU101">
            <v>4.7056430074269882</v>
          </cell>
          <cell r="CV101">
            <v>4.9585929425198723</v>
          </cell>
          <cell r="CW101">
            <v>4.846966497403133</v>
          </cell>
          <cell r="CX101">
            <v>4.770357740094437</v>
          </cell>
          <cell r="CY101">
            <v>4.8987803002771013</v>
          </cell>
          <cell r="CZ101">
            <v>4.8350103675423606</v>
          </cell>
          <cell r="DA101">
            <v>4.9564247760385847</v>
          </cell>
        </row>
        <row r="102">
          <cell r="A102">
            <v>8779.3112301978836</v>
          </cell>
          <cell r="B102">
            <v>8126.8844911581264</v>
          </cell>
          <cell r="C102">
            <v>6980.8437078134584</v>
          </cell>
          <cell r="D102">
            <v>7950.8438086076676</v>
          </cell>
          <cell r="E102">
            <v>8506.7434869946683</v>
          </cell>
          <cell r="F102">
            <v>7360.695861536602</v>
          </cell>
          <cell r="G102">
            <v>7667.2260069782269</v>
          </cell>
          <cell r="H102">
            <v>8223.222507014978</v>
          </cell>
          <cell r="I102">
            <v>8431.0931681545189</v>
          </cell>
          <cell r="J102">
            <v>7838.1136177787648</v>
          </cell>
          <cell r="K102">
            <v>8910.3392094023093</v>
          </cell>
          <cell r="L102">
            <v>8339.2678057095454</v>
          </cell>
          <cell r="M102">
            <v>10138.075075092664</v>
          </cell>
          <cell r="N102">
            <v>10397.210879832361</v>
          </cell>
          <cell r="O102">
            <v>11948.04653678244</v>
          </cell>
          <cell r="Z102">
            <v>7224.1189551342568</v>
          </cell>
          <cell r="AA102">
            <v>6687.2649527244012</v>
          </cell>
          <cell r="AB102">
            <v>5744.2371081436459</v>
          </cell>
          <cell r="AC102">
            <v>6542.4086196543094</v>
          </cell>
          <cell r="AD102">
            <v>6999.834640727041</v>
          </cell>
          <cell r="AE102">
            <v>6056.8011660644042</v>
          </cell>
          <cell r="AF102">
            <v>6309.0316857420839</v>
          </cell>
          <cell r="AG102">
            <v>6766.5373772008943</v>
          </cell>
          <cell r="AH102">
            <v>6937.5852355100051</v>
          </cell>
          <cell r="AI102">
            <v>6449.6477769150997</v>
          </cell>
          <cell r="AJ102">
            <v>7331.9362637367576</v>
          </cell>
          <cell r="AK102">
            <v>6862.0260801267113</v>
          </cell>
          <cell r="AL102">
            <v>8342.1874903619628</v>
          </cell>
          <cell r="AM102">
            <v>8555.4192382620568</v>
          </cell>
          <cell r="AN102">
            <v>9831.5354359809808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X102">
            <v>4.0033155053506784</v>
          </cell>
          <cell r="BY102">
            <v>3.7987546075632932</v>
          </cell>
          <cell r="BZ102">
            <v>3.2842832031399429</v>
          </cell>
          <cell r="CA102">
            <v>3.6134384883881374</v>
          </cell>
          <cell r="CB102">
            <v>3.7690887353948224</v>
          </cell>
          <cell r="CC102">
            <v>3.4617488429664416</v>
          </cell>
          <cell r="CD102">
            <v>3.7143762467210433</v>
          </cell>
          <cell r="CE102">
            <v>3.7863517030823908</v>
          </cell>
          <cell r="CF102">
            <v>3.7854069008058211</v>
          </cell>
          <cell r="CG102">
            <v>3.5506503785569841</v>
          </cell>
          <cell r="CH102">
            <v>4.0854934668610516</v>
          </cell>
          <cell r="CI102">
            <v>3.7704425881373047</v>
          </cell>
          <cell r="CJ102">
            <v>4.5890458523300053</v>
          </cell>
          <cell r="CK102">
            <v>4.8821723138783968</v>
          </cell>
          <cell r="CL102">
            <v>5.4342452018779142</v>
          </cell>
          <cell r="CM102">
            <v>4.9439287760212389</v>
          </cell>
          <cell r="CN102">
            <v>4.8229685083113889</v>
          </cell>
          <cell r="CO102">
            <v>4.7918023322947096</v>
          </cell>
          <cell r="CP102">
            <v>4.9604849327684875</v>
          </cell>
          <cell r="CQ102">
            <v>5.0881341616033664</v>
          </cell>
          <cell r="CR102">
            <v>4.793523895054447</v>
          </cell>
          <cell r="CS102">
            <v>4.6535453516213856</v>
          </cell>
          <cell r="CT102">
            <v>4.8961269373317613</v>
          </cell>
          <cell r="CU102">
            <v>5.0211465596915268</v>
          </cell>
          <cell r="CV102">
            <v>4.9766285040828295</v>
          </cell>
          <cell r="CW102">
            <v>4.9167858854541153</v>
          </cell>
          <cell r="CX102">
            <v>4.9861709899923623</v>
          </cell>
          <cell r="CY102">
            <v>4.9804052799272274</v>
          </cell>
          <cell r="CZ102">
            <v>4.8010400402564777</v>
          </cell>
          <cell r="DA102">
            <v>4.9566614171048773</v>
          </cell>
        </row>
        <row r="103">
          <cell r="A103">
            <v>8527.7572211648167</v>
          </cell>
          <cell r="B103">
            <v>7336.8166587917485</v>
          </cell>
          <cell r="C103">
            <v>7670.2677974569351</v>
          </cell>
          <cell r="D103">
            <v>7785.2532575942314</v>
          </cell>
          <cell r="E103">
            <v>7580.3723647018833</v>
          </cell>
          <cell r="F103">
            <v>7350.2191605344069</v>
          </cell>
          <cell r="G103">
            <v>7428.585401144659</v>
          </cell>
          <cell r="H103">
            <v>7454.8198661662209</v>
          </cell>
          <cell r="I103">
            <v>7928.5966502323754</v>
          </cell>
          <cell r="J103">
            <v>9118.8548721041843</v>
          </cell>
          <cell r="K103">
            <v>8646.6219557723271</v>
          </cell>
          <cell r="L103">
            <v>7660.5669569441025</v>
          </cell>
          <cell r="M103">
            <v>9536.7888232292571</v>
          </cell>
          <cell r="N103">
            <v>8146.9598515164025</v>
          </cell>
          <cell r="O103">
            <v>9564.1207482193804</v>
          </cell>
          <cell r="Z103">
            <v>7017.1259419870494</v>
          </cell>
          <cell r="AA103">
            <v>6037.1519935200677</v>
          </cell>
          <cell r="AB103">
            <v>6311.5346447645652</v>
          </cell>
          <cell r="AC103">
            <v>6406.1512519632524</v>
          </cell>
          <cell r="AD103">
            <v>6237.5635458118368</v>
          </cell>
          <cell r="AE103">
            <v>6048.1803378111681</v>
          </cell>
          <cell r="AF103">
            <v>6112.6645586561763</v>
          </cell>
          <cell r="AG103">
            <v>6134.2517755882036</v>
          </cell>
          <cell r="AH103">
            <v>6524.1023864769249</v>
          </cell>
          <cell r="AI103">
            <v>7503.514866188586</v>
          </cell>
          <cell r="AJ103">
            <v>7114.9346378926566</v>
          </cell>
          <cell r="AK103">
            <v>6303.5522388568615</v>
          </cell>
          <cell r="AL103">
            <v>7847.4148031143595</v>
          </cell>
          <cell r="AM103">
            <v>6703.784106390639</v>
          </cell>
          <cell r="AN103">
            <v>7869.9050728205193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X103">
            <v>3.9268008570414161</v>
          </cell>
          <cell r="BY103">
            <v>3.354751003402026</v>
          </cell>
          <cell r="BZ103">
            <v>3.5017511578776426</v>
          </cell>
          <cell r="CA103">
            <v>3.5407133722454578</v>
          </cell>
          <cell r="CB103">
            <v>3.5249217600416594</v>
          </cell>
          <cell r="CC103">
            <v>3.4393458218360906</v>
          </cell>
          <cell r="CD103">
            <v>3.4314441260222224</v>
          </cell>
          <cell r="CE103">
            <v>3.4905908375888335</v>
          </cell>
          <cell r="CF103">
            <v>3.5927831836045248</v>
          </cell>
          <cell r="CG103">
            <v>4.126157714661705</v>
          </cell>
          <cell r="CH103">
            <v>3.9820164697119327</v>
          </cell>
          <cell r="CI103">
            <v>3.5105890320965245</v>
          </cell>
          <cell r="CJ103">
            <v>4.2811343458375797</v>
          </cell>
          <cell r="CK103">
            <v>3.7158971108217274</v>
          </cell>
          <cell r="CL103">
            <v>4.3564599332959544</v>
          </cell>
          <cell r="CM103">
            <v>4.8958435328628305</v>
          </cell>
          <cell r="CN103">
            <v>4.9303636637195902</v>
          </cell>
          <cell r="CO103">
            <v>4.9380652592005818</v>
          </cell>
          <cell r="CP103">
            <v>4.9569387508248575</v>
          </cell>
          <cell r="CQ103">
            <v>4.8481119177530516</v>
          </cell>
          <cell r="CR103">
            <v>4.8178804773541346</v>
          </cell>
          <cell r="CS103">
            <v>4.8804601133087653</v>
          </cell>
          <cell r="CT103">
            <v>4.8147061715763622</v>
          </cell>
          <cell r="CU103">
            <v>4.9750436361435941</v>
          </cell>
          <cell r="CV103">
            <v>4.9822562290362216</v>
          </cell>
          <cell r="CW103">
            <v>4.8952513780222953</v>
          </cell>
          <cell r="CX103">
            <v>4.9194041159357136</v>
          </cell>
          <cell r="CY103">
            <v>5.021978953960776</v>
          </cell>
          <cell r="CZ103">
            <v>4.9426911592471336</v>
          </cell>
          <cell r="DA103">
            <v>4.9492900408335609</v>
          </cell>
        </row>
        <row r="104">
          <cell r="A104">
            <v>9802.25853427943</v>
          </cell>
          <cell r="B104">
            <v>7015.902962539617</v>
          </cell>
          <cell r="C104">
            <v>7200.1151807084807</v>
          </cell>
          <cell r="D104">
            <v>7805.0211480527705</v>
          </cell>
          <cell r="E104">
            <v>8764.7250018806681</v>
          </cell>
          <cell r="F104">
            <v>9003.9614018523534</v>
          </cell>
          <cell r="G104">
            <v>7379.0960363581798</v>
          </cell>
          <cell r="H104">
            <v>7152.7847584326173</v>
          </cell>
          <cell r="I104">
            <v>7889.953008051848</v>
          </cell>
          <cell r="J104">
            <v>8540.8535914009408</v>
          </cell>
          <cell r="K104">
            <v>8832.0035706401031</v>
          </cell>
          <cell r="L104">
            <v>9058.2820481782255</v>
          </cell>
          <cell r="M104">
            <v>9090.0418915015798</v>
          </cell>
          <cell r="N104">
            <v>9232.2546780813991</v>
          </cell>
          <cell r="O104">
            <v>9391.1323728628377</v>
          </cell>
          <cell r="Z104">
            <v>8065.8584510642177</v>
          </cell>
          <cell r="AA104">
            <v>5773.0858663183135</v>
          </cell>
          <cell r="AB104">
            <v>5924.6662058401207</v>
          </cell>
          <cell r="AC104">
            <v>6422.4174018262802</v>
          </cell>
          <cell r="AD104">
            <v>7212.1165729760914</v>
          </cell>
          <cell r="AE104">
            <v>7408.9739535242206</v>
          </cell>
          <cell r="AF104">
            <v>6071.9418813461598</v>
          </cell>
          <cell r="AG104">
            <v>5885.7200297959816</v>
          </cell>
          <cell r="AH104">
            <v>6492.3041894826629</v>
          </cell>
          <cell r="AI104">
            <v>7027.9023837813447</v>
          </cell>
          <cell r="AJ104">
            <v>7267.4772238409996</v>
          </cell>
          <cell r="AK104">
            <v>7453.6720853580837</v>
          </cell>
          <cell r="AL104">
            <v>7479.805899292729</v>
          </cell>
          <cell r="AM104">
            <v>7596.8267065355521</v>
          </cell>
          <cell r="AN104">
            <v>7727.5603525271354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X104">
            <v>4.4171457768085594</v>
          </cell>
          <cell r="BY104">
            <v>3.2370482937994862</v>
          </cell>
          <cell r="BZ104">
            <v>3.3399321720206707</v>
          </cell>
          <cell r="CA104">
            <v>3.5710278311952628</v>
          </cell>
          <cell r="CB104">
            <v>3.9894843652933916</v>
          </cell>
          <cell r="CC104">
            <v>4.1941584294545047</v>
          </cell>
          <cell r="CD104">
            <v>3.3484786966501598</v>
          </cell>
          <cell r="CE104">
            <v>3.3490400054175939</v>
          </cell>
          <cell r="CF104">
            <v>3.6434336310865558</v>
          </cell>
          <cell r="CG104">
            <v>4.0473421081256458</v>
          </cell>
          <cell r="CH104">
            <v>4.0890782588257357</v>
          </cell>
          <cell r="CI104">
            <v>4.1181381055154169</v>
          </cell>
          <cell r="CJ104">
            <v>4.1756868356263386</v>
          </cell>
          <cell r="CK104">
            <v>4.2934470216706604</v>
          </cell>
          <cell r="CL104">
            <v>4.3312832208798762</v>
          </cell>
          <cell r="CM104">
            <v>5.0028329261184199</v>
          </cell>
          <cell r="CN104">
            <v>4.8861407587425019</v>
          </cell>
          <cell r="CO104">
            <v>4.8599676196300594</v>
          </cell>
          <cell r="CP104">
            <v>4.9273388353019589</v>
          </cell>
          <cell r="CQ104">
            <v>4.9528264001988669</v>
          </cell>
          <cell r="CR104">
            <v>4.8397215122411898</v>
          </cell>
          <cell r="CS104">
            <v>4.9680642214656414</v>
          </cell>
          <cell r="CT104">
            <v>4.8148903355947708</v>
          </cell>
          <cell r="CU104">
            <v>4.8819702969040755</v>
          </cell>
          <cell r="CV104">
            <v>4.7573263056257709</v>
          </cell>
          <cell r="CW104">
            <v>4.8692872191181298</v>
          </cell>
          <cell r="CX104">
            <v>4.9587990710146679</v>
          </cell>
          <cell r="CY104">
            <v>4.9076043556072939</v>
          </cell>
          <cell r="CZ104">
            <v>4.847672219657027</v>
          </cell>
          <cell r="DA104">
            <v>4.8880198191705615</v>
          </cell>
        </row>
        <row r="105">
          <cell r="A105">
            <v>8674.1254612529283</v>
          </cell>
          <cell r="B105">
            <v>8973.0600126049558</v>
          </cell>
          <cell r="C105">
            <v>7408.3191702670219</v>
          </cell>
          <cell r="D105">
            <v>6634.530681571161</v>
          </cell>
          <cell r="E105">
            <v>7475.7587312140922</v>
          </cell>
          <cell r="F105">
            <v>8497.313965444986</v>
          </cell>
          <cell r="G105">
            <v>8070.6934010587311</v>
          </cell>
          <cell r="H105">
            <v>7432.901294497512</v>
          </cell>
          <cell r="I105">
            <v>8907.9723786793311</v>
          </cell>
          <cell r="J105">
            <v>8440.8584097997464</v>
          </cell>
          <cell r="K105">
            <v>9297.4980467367041</v>
          </cell>
          <cell r="L105">
            <v>9948.1142921101819</v>
          </cell>
          <cell r="M105">
            <v>9135.4910181888517</v>
          </cell>
          <cell r="N105">
            <v>9700.1571265657858</v>
          </cell>
          <cell r="O105">
            <v>9929.2830769367974</v>
          </cell>
          <cell r="Z105">
            <v>7137.5660938309802</v>
          </cell>
          <cell r="AA105">
            <v>7383.5465246577933</v>
          </cell>
          <cell r="AB105">
            <v>6095.9883458197201</v>
          </cell>
          <cell r="AC105">
            <v>5459.2709608356981</v>
          </cell>
          <cell r="AD105">
            <v>6151.4814702561662</v>
          </cell>
          <cell r="AE105">
            <v>6992.0754915661601</v>
          </cell>
          <cell r="AF105">
            <v>6641.0277128711841</v>
          </cell>
          <cell r="AG105">
            <v>6116.2159223293802</v>
          </cell>
          <cell r="AH105">
            <v>7329.988700170421</v>
          </cell>
          <cell r="AI105">
            <v>6945.620634349506</v>
          </cell>
          <cell r="AJ105">
            <v>7650.5126784576314</v>
          </cell>
          <cell r="AK105">
            <v>8185.8769032220916</v>
          </cell>
          <cell r="AL105">
            <v>7517.2040378239681</v>
          </cell>
          <cell r="AM105">
            <v>7981.8435784312742</v>
          </cell>
          <cell r="AN105">
            <v>8170.3815033079936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X105">
            <v>3.8965194215584309</v>
          </cell>
          <cell r="BY105">
            <v>4.0415938799758875</v>
          </cell>
          <cell r="BZ105">
            <v>3.3715938232991878</v>
          </cell>
          <cell r="CA105">
            <v>3.0501350912489182</v>
          </cell>
          <cell r="CB105">
            <v>3.5454180758478127</v>
          </cell>
          <cell r="CC105">
            <v>3.8951038528103616</v>
          </cell>
          <cell r="CD105">
            <v>3.6176670622859781</v>
          </cell>
          <cell r="CE105">
            <v>3.4464914351268008</v>
          </cell>
          <cell r="CF105">
            <v>4.0423276798700396</v>
          </cell>
          <cell r="CG105">
            <v>3.9033383657531791</v>
          </cell>
          <cell r="CH105">
            <v>4.1733951569625356</v>
          </cell>
          <cell r="CI105">
            <v>4.6007906806224854</v>
          </cell>
          <cell r="CJ105">
            <v>4.1825869190967007</v>
          </cell>
          <cell r="CK105">
            <v>4.5087212809409962</v>
          </cell>
          <cell r="CL105">
            <v>4.6545795976338011</v>
          </cell>
          <cell r="CM105">
            <v>5.0185751651446484</v>
          </cell>
          <cell r="CN105">
            <v>5.0051774593998122</v>
          </cell>
          <cell r="CO105">
            <v>4.9535438754037067</v>
          </cell>
          <cell r="CP105">
            <v>4.9036866547085651</v>
          </cell>
          <cell r="CQ105">
            <v>4.7535646094664461</v>
          </cell>
          <cell r="CR105">
            <v>4.9180643016613699</v>
          </cell>
          <cell r="CS105">
            <v>5.029372841767989</v>
          </cell>
          <cell r="CT105">
            <v>4.8619752194367027</v>
          </cell>
          <cell r="CU105">
            <v>4.9679695494231568</v>
          </cell>
          <cell r="CV105">
            <v>4.8750827740968852</v>
          </cell>
          <cell r="CW105">
            <v>5.0223637877028517</v>
          </cell>
          <cell r="CX105">
            <v>4.8746099454786052</v>
          </cell>
          <cell r="CY105">
            <v>4.9240051561510541</v>
          </cell>
          <cell r="CZ105">
            <v>4.8501699785438621</v>
          </cell>
          <cell r="DA105">
            <v>4.8091576024948601</v>
          </cell>
        </row>
        <row r="106">
          <cell r="A106">
            <v>10366.123146980986</v>
          </cell>
          <cell r="B106">
            <v>8062.0687290169362</v>
          </cell>
          <cell r="C106">
            <v>7193.8005687375899</v>
          </cell>
          <cell r="D106">
            <v>8269.8149265028169</v>
          </cell>
          <cell r="E106">
            <v>8272.6337496933138</v>
          </cell>
          <cell r="F106">
            <v>6739.5217607814793</v>
          </cell>
          <cell r="G106">
            <v>7937.1596834931115</v>
          </cell>
          <cell r="H106">
            <v>8649.9751836381147</v>
          </cell>
          <cell r="I106">
            <v>7765.6873155082048</v>
          </cell>
          <cell r="J106">
            <v>7684.5389897076457</v>
          </cell>
          <cell r="K106">
            <v>8354.0645972470029</v>
          </cell>
          <cell r="L106">
            <v>7634.4850340102566</v>
          </cell>
          <cell r="M106">
            <v>7913.8125250939893</v>
          </cell>
          <cell r="N106">
            <v>9238.771708876784</v>
          </cell>
          <cell r="O106">
            <v>9022.8638033564584</v>
          </cell>
          <cell r="Z106">
            <v>8529.8384752300681</v>
          </cell>
          <cell r="AA106">
            <v>6633.9308398767917</v>
          </cell>
          <cell r="AB106">
            <v>5919.4701822755023</v>
          </cell>
          <cell r="AC106">
            <v>6804.8762823794596</v>
          </cell>
          <cell r="AD106">
            <v>6807.1957711762107</v>
          </cell>
          <cell r="AE106">
            <v>5545.6636203001899</v>
          </cell>
          <cell r="AF106">
            <v>6531.1485395600457</v>
          </cell>
          <cell r="AG106">
            <v>7117.6938653936486</v>
          </cell>
          <cell r="AH106">
            <v>6390.0512767610362</v>
          </cell>
          <cell r="AI106">
            <v>6323.2777972451486</v>
          </cell>
          <cell r="AJ106">
            <v>6874.201725734677</v>
          </cell>
          <cell r="AK106">
            <v>6282.0905422712958</v>
          </cell>
          <cell r="AL106">
            <v>6511.9371635059106</v>
          </cell>
          <cell r="AM106">
            <v>7602.189291875753</v>
          </cell>
          <cell r="AN106">
            <v>7424.5279296190283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X106">
            <v>4.7121121055584405</v>
          </cell>
          <cell r="BY106">
            <v>3.6529565802192629</v>
          </cell>
          <cell r="BZ106">
            <v>3.2294504654398501</v>
          </cell>
          <cell r="CA106">
            <v>3.7538555017726307</v>
          </cell>
          <cell r="CB106">
            <v>3.7603081279605859</v>
          </cell>
          <cell r="CC106">
            <v>3.0512279193189258</v>
          </cell>
          <cell r="CD106">
            <v>3.6221104158688378</v>
          </cell>
          <cell r="CE106">
            <v>3.8792570201501637</v>
          </cell>
          <cell r="CF106">
            <v>3.6773839322866593</v>
          </cell>
          <cell r="CG106">
            <v>3.4867193353660482</v>
          </cell>
          <cell r="CH106">
            <v>3.8485052657440542</v>
          </cell>
          <cell r="CI106">
            <v>3.5057624680477968</v>
          </cell>
          <cell r="CJ106">
            <v>3.6369311500510109</v>
          </cell>
          <cell r="CK106">
            <v>4.2307410123517322</v>
          </cell>
          <cell r="CL106">
            <v>4.3570089219759476</v>
          </cell>
          <cell r="CM106">
            <v>4.9594364388138485</v>
          </cell>
          <cell r="CN106">
            <v>4.975463733782699</v>
          </cell>
          <cell r="CO106">
            <v>5.0218223503772954</v>
          </cell>
          <cell r="CP106">
            <v>4.9664928911753679</v>
          </cell>
          <cell r="CQ106">
            <v>4.9596604302729927</v>
          </cell>
          <cell r="CR106">
            <v>4.9795031251280495</v>
          </cell>
          <cell r="CS106">
            <v>4.9400917112401519</v>
          </cell>
          <cell r="CT106">
            <v>5.0268726812305768</v>
          </cell>
          <cell r="CU106">
            <v>4.7607185221095918</v>
          </cell>
          <cell r="CV106">
            <v>4.9685813778748011</v>
          </cell>
          <cell r="CW106">
            <v>4.8936997834491152</v>
          </cell>
          <cell r="CX106">
            <v>4.9094047648673111</v>
          </cell>
          <cell r="CY106">
            <v>4.9054884460439672</v>
          </cell>
          <cell r="CZ106">
            <v>4.9229947679012342</v>
          </cell>
          <cell r="DA106">
            <v>4.6686093083991711</v>
          </cell>
        </row>
        <row r="107">
          <cell r="A107">
            <v>9399.7873307869777</v>
          </cell>
          <cell r="B107">
            <v>6546.6760974292729</v>
          </cell>
          <cell r="C107">
            <v>8262.2830421158706</v>
          </cell>
          <cell r="D107">
            <v>7778.0075467485849</v>
          </cell>
          <cell r="E107">
            <v>8021.2107792500155</v>
          </cell>
          <cell r="F107">
            <v>7146.8261835231542</v>
          </cell>
          <cell r="G107">
            <v>6646.9330184873352</v>
          </cell>
          <cell r="H107">
            <v>7893.4355663690212</v>
          </cell>
          <cell r="I107">
            <v>7800.0943206527099</v>
          </cell>
          <cell r="J107">
            <v>7527.7537685893549</v>
          </cell>
          <cell r="K107">
            <v>8921.2261326594908</v>
          </cell>
          <cell r="L107">
            <v>8135.5780915650039</v>
          </cell>
          <cell r="M107">
            <v>8915.9187482926318</v>
          </cell>
          <cell r="N107">
            <v>10333.46311451528</v>
          </cell>
          <cell r="O107">
            <v>8819.4185470169068</v>
          </cell>
          <cell r="Z107">
            <v>7734.6821464761424</v>
          </cell>
          <cell r="AA107">
            <v>5386.9791887418005</v>
          </cell>
          <cell r="AB107">
            <v>6798.6786175124862</v>
          </cell>
          <cell r="AC107">
            <v>6400.1890670388357</v>
          </cell>
          <cell r="AD107">
            <v>6600.3105840685839</v>
          </cell>
          <cell r="AE107">
            <v>5880.8169738704792</v>
          </cell>
          <cell r="AF107">
            <v>5469.476312355293</v>
          </cell>
          <cell r="AG107">
            <v>6495.1698374693651</v>
          </cell>
          <cell r="AH107">
            <v>6418.3633267085161</v>
          </cell>
          <cell r="AI107">
            <v>6194.2659581535272</v>
          </cell>
          <cell r="AJ107">
            <v>7340.8946463026659</v>
          </cell>
          <cell r="AK107">
            <v>6694.4185439163457</v>
          </cell>
          <cell r="AL107">
            <v>7336.5274271665085</v>
          </cell>
          <cell r="AM107">
            <v>8502.963934229716</v>
          </cell>
          <cell r="AN107">
            <v>7257.1215472596259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X107">
            <v>4.5191761380728002</v>
          </cell>
          <cell r="BY107">
            <v>2.9801902464811794</v>
          </cell>
          <cell r="BZ107">
            <v>3.8491836312420009</v>
          </cell>
          <cell r="CA107">
            <v>3.4046603830320534</v>
          </cell>
          <cell r="CB107">
            <v>3.726068164116846</v>
          </cell>
          <cell r="CC107">
            <v>3.1705529641609296</v>
          </cell>
          <cell r="CD107">
            <v>3.162172406077334</v>
          </cell>
          <cell r="CE107">
            <v>3.6415042631456505</v>
          </cell>
          <cell r="CF107">
            <v>3.5517844426043852</v>
          </cell>
          <cell r="CG107">
            <v>3.5136955796961904</v>
          </cell>
          <cell r="CH107">
            <v>4.0789724888647321</v>
          </cell>
          <cell r="CI107">
            <v>3.8223643556338609</v>
          </cell>
          <cell r="CJ107">
            <v>4.1404982486553932</v>
          </cell>
          <cell r="CK107">
            <v>4.7558156460558294</v>
          </cell>
          <cell r="CL107">
            <v>4.1072106384090192</v>
          </cell>
          <cell r="CM107">
            <v>4.6891091081443097</v>
          </cell>
          <cell r="CN107">
            <v>4.9523170911218184</v>
          </cell>
          <cell r="CO107">
            <v>4.83908239896002</v>
          </cell>
          <cell r="CP107">
            <v>5.1502242792316135</v>
          </cell>
          <cell r="CQ107">
            <v>4.8531164486531502</v>
          </cell>
          <cell r="CR107">
            <v>5.0817089346231628</v>
          </cell>
          <cell r="CS107">
            <v>4.7387886189865496</v>
          </cell>
          <cell r="CT107">
            <v>4.8867128994402336</v>
          </cell>
          <cell r="CU107">
            <v>4.9509077320529382</v>
          </cell>
          <cell r="CV107">
            <v>4.8298411974669131</v>
          </cell>
          <cell r="CW107">
            <v>4.9306633427317488</v>
          </cell>
          <cell r="CX107">
            <v>4.7983057125429438</v>
          </cell>
          <cell r="CY107">
            <v>4.8545063747942274</v>
          </cell>
          <cell r="CZ107">
            <v>4.8983798646504315</v>
          </cell>
          <cell r="DA107">
            <v>4.8408826664693354</v>
          </cell>
        </row>
        <row r="108">
          <cell r="A108">
            <v>8295.7415352063999</v>
          </cell>
          <cell r="B108">
            <v>7005.9511119847157</v>
          </cell>
          <cell r="C108">
            <v>7887.7603403066505</v>
          </cell>
          <cell r="D108">
            <v>7758.5585328965726</v>
          </cell>
          <cell r="E108">
            <v>7777.4857635387953</v>
          </cell>
          <cell r="F108">
            <v>7992.7957909897277</v>
          </cell>
          <cell r="G108">
            <v>8161.0715589686133</v>
          </cell>
          <cell r="H108">
            <v>7847.4877041931495</v>
          </cell>
          <cell r="I108">
            <v>8778.5830456503427</v>
          </cell>
          <cell r="J108">
            <v>8821.6673297355901</v>
          </cell>
          <cell r="K108">
            <v>8327.988196600887</v>
          </cell>
          <cell r="L108">
            <v>6857.3227372708907</v>
          </cell>
          <cell r="M108">
            <v>8672.8413144823571</v>
          </cell>
          <cell r="N108">
            <v>9685.1075546473967</v>
          </cell>
          <cell r="O108">
            <v>9771.9465069427915</v>
          </cell>
          <cell r="Z108">
            <v>6826.2101775412657</v>
          </cell>
          <cell r="AA108">
            <v>5764.8969150045659</v>
          </cell>
          <cell r="AB108">
            <v>6490.4999371666163</v>
          </cell>
          <cell r="AC108">
            <v>6384.1853070691805</v>
          </cell>
          <cell r="AD108">
            <v>6399.7597139976378</v>
          </cell>
          <cell r="AE108">
            <v>6576.9291080144048</v>
          </cell>
          <cell r="AF108">
            <v>6715.396025665601</v>
          </cell>
          <cell r="AG108">
            <v>6457.3613108789341</v>
          </cell>
          <cell r="AH108">
            <v>7223.5197632779955</v>
          </cell>
          <cell r="AI108">
            <v>7258.9719741824274</v>
          </cell>
          <cell r="AJ108">
            <v>6852.7445732030164</v>
          </cell>
          <cell r="AK108">
            <v>5642.5969952400474</v>
          </cell>
          <cell r="AL108">
            <v>7136.5094244883385</v>
          </cell>
          <cell r="AM108">
            <v>7969.4599306812861</v>
          </cell>
          <cell r="AN108">
            <v>8040.9159828557822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X108">
            <v>3.8797887103079174</v>
          </cell>
          <cell r="BY108">
            <v>3.2496128014544836</v>
          </cell>
          <cell r="BZ108">
            <v>3.6060137757089579</v>
          </cell>
          <cell r="CA108">
            <v>3.6674648117289053</v>
          </cell>
          <cell r="CB108">
            <v>3.6291000258385853</v>
          </cell>
          <cell r="CC108">
            <v>3.6689636484104682</v>
          </cell>
          <cell r="CD108">
            <v>3.6770735349997223</v>
          </cell>
          <cell r="CE108">
            <v>3.5716392051520836</v>
          </cell>
          <cell r="CF108">
            <v>4.134936085182356</v>
          </cell>
          <cell r="CG108">
            <v>4.087727861053347</v>
          </cell>
          <cell r="CH108">
            <v>3.9117628893715595</v>
          </cell>
          <cell r="CI108">
            <v>3.1392782984199932</v>
          </cell>
          <cell r="CJ108">
            <v>4.1099518671642068</v>
          </cell>
          <cell r="CK108">
            <v>4.4007005356637654</v>
          </cell>
          <cell r="CL108">
            <v>4.3836157856069891</v>
          </cell>
          <cell r="CM108">
            <v>4.8203515934272643</v>
          </cell>
          <cell r="CN108">
            <v>4.8603446282064402</v>
          </cell>
          <cell r="CO108">
            <v>4.9312600324660725</v>
          </cell>
          <cell r="CP108">
            <v>4.7692123980486363</v>
          </cell>
          <cell r="CQ108">
            <v>4.8313874328873716</v>
          </cell>
          <cell r="CR108">
            <v>4.911191710874597</v>
          </cell>
          <cell r="CS108">
            <v>5.0035293286016804</v>
          </cell>
          <cell r="CT108">
            <v>4.9533001055098991</v>
          </cell>
          <cell r="CU108">
            <v>4.7861598576555595</v>
          </cell>
          <cell r="CV108">
            <v>4.8651953177455729</v>
          </cell>
          <cell r="CW108">
            <v>4.7995349404538823</v>
          </cell>
          <cell r="CX108">
            <v>4.9244343382214222</v>
          </cell>
          <cell r="CY108">
            <v>4.7572529428494574</v>
          </cell>
          <cell r="CZ108">
            <v>4.9615138815833566</v>
          </cell>
          <cell r="DA108">
            <v>5.0255104187453732</v>
          </cell>
        </row>
        <row r="109">
          <cell r="A109">
            <v>8772.8769855379633</v>
          </cell>
          <cell r="B109">
            <v>7753.8294431950308</v>
          </cell>
          <cell r="C109">
            <v>8110.5182132160644</v>
          </cell>
          <cell r="D109">
            <v>8720.326864699442</v>
          </cell>
          <cell r="E109">
            <v>8443.8603720098854</v>
          </cell>
          <cell r="F109">
            <v>9486.5427820801215</v>
          </cell>
          <cell r="G109">
            <v>9187.566244816393</v>
          </cell>
          <cell r="H109">
            <v>8310.000683968552</v>
          </cell>
          <cell r="I109">
            <v>8408.8028897784206</v>
          </cell>
          <cell r="J109">
            <v>7074.9813995465429</v>
          </cell>
          <cell r="K109">
            <v>8329.6116076826802</v>
          </cell>
          <cell r="L109">
            <v>8428.532544715561</v>
          </cell>
          <cell r="M109">
            <v>8316.9624330939241</v>
          </cell>
          <cell r="N109">
            <v>9065.1419411236475</v>
          </cell>
          <cell r="O109">
            <v>10661.364377644044</v>
          </cell>
          <cell r="Z109">
            <v>7218.8244909569521</v>
          </cell>
          <cell r="AA109">
            <v>6380.2939418290525</v>
          </cell>
          <cell r="AB109">
            <v>6673.7978440177894</v>
          </cell>
          <cell r="AC109">
            <v>7175.5832486669697</v>
          </cell>
          <cell r="AD109">
            <v>6948.0908203967065</v>
          </cell>
          <cell r="AE109">
            <v>7806.0694892544998</v>
          </cell>
          <cell r="AF109">
            <v>7560.0545100203453</v>
          </cell>
          <cell r="AG109">
            <v>6837.9434199512652</v>
          </cell>
          <cell r="AH109">
            <v>6919.2435207319577</v>
          </cell>
          <cell r="AI109">
            <v>5821.6989801982991</v>
          </cell>
          <cell r="AJ109">
            <v>6854.0804086074622</v>
          </cell>
          <cell r="AK109">
            <v>6935.4782082230895</v>
          </cell>
          <cell r="AL109">
            <v>6843.6719449458578</v>
          </cell>
          <cell r="AM109">
            <v>7459.316797267461</v>
          </cell>
          <cell r="AN109">
            <v>8772.7798307470966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X109">
            <v>4.1074272295319068</v>
          </cell>
          <cell r="BY109">
            <v>3.5692026449433514</v>
          </cell>
          <cell r="BZ109">
            <v>3.7102441848072338</v>
          </cell>
          <cell r="CA109">
            <v>3.9885065576209322</v>
          </cell>
          <cell r="CB109">
            <v>3.9497248971975623</v>
          </cell>
          <cell r="CC109">
            <v>4.2235623541690002</v>
          </cell>
          <cell r="CD109">
            <v>4.1098858385373367</v>
          </cell>
          <cell r="CE109">
            <v>3.7862683519660916</v>
          </cell>
          <cell r="CF109">
            <v>3.8242418080869007</v>
          </cell>
          <cell r="CG109">
            <v>3.2799434592804726</v>
          </cell>
          <cell r="CH109">
            <v>3.6971685613490739</v>
          </cell>
          <cell r="CI109">
            <v>3.8251305601698742</v>
          </cell>
          <cell r="CJ109">
            <v>3.7419969662628376</v>
          </cell>
          <cell r="CK109">
            <v>4.3122365908954707</v>
          </cell>
          <cell r="CL109">
            <v>4.8634282096551358</v>
          </cell>
          <cell r="CM109">
            <v>4.8150825906029375</v>
          </cell>
          <cell r="CN109">
            <v>4.8975244932195645</v>
          </cell>
          <cell r="CO109">
            <v>4.9280793241896088</v>
          </cell>
          <cell r="CP109">
            <v>4.9289456853381681</v>
          </cell>
          <cell r="CQ109">
            <v>4.8195420584525532</v>
          </cell>
          <cell r="CR109">
            <v>5.0636145409980706</v>
          </cell>
          <cell r="CS109">
            <v>5.0396723712929514</v>
          </cell>
          <cell r="CT109">
            <v>4.9479037986787926</v>
          </cell>
          <cell r="CU109">
            <v>4.9570169761656535</v>
          </cell>
          <cell r="CV109">
            <v>4.8628460879689426</v>
          </cell>
          <cell r="CW109">
            <v>5.0791036918488315</v>
          </cell>
          <cell r="CX109">
            <v>4.9674932294785421</v>
          </cell>
          <cell r="CY109">
            <v>5.0106363846847684</v>
          </cell>
          <cell r="CZ109">
            <v>4.7391843989319318</v>
          </cell>
          <cell r="DA109">
            <v>4.9419899294921166</v>
          </cell>
        </row>
        <row r="110">
          <cell r="A110">
            <v>10516.143820442114</v>
          </cell>
          <cell r="B110">
            <v>6853.1805460416563</v>
          </cell>
          <cell r="C110">
            <v>6952.4948273995424</v>
          </cell>
          <cell r="D110">
            <v>8109.0014058469615</v>
          </cell>
          <cell r="E110">
            <v>8021.4045642698793</v>
          </cell>
          <cell r="F110">
            <v>8942.0263861533731</v>
          </cell>
          <cell r="G110">
            <v>7067.7055068947966</v>
          </cell>
          <cell r="H110">
            <v>7410.3324348209098</v>
          </cell>
          <cell r="I110">
            <v>8181.735541469895</v>
          </cell>
          <cell r="J110">
            <v>7269.8717007889154</v>
          </cell>
          <cell r="K110">
            <v>8075.5848870956697</v>
          </cell>
          <cell r="L110">
            <v>9184.4843699864432</v>
          </cell>
          <cell r="M110">
            <v>9080.6132248331032</v>
          </cell>
          <cell r="N110">
            <v>8493.6250300213123</v>
          </cell>
          <cell r="O110">
            <v>8148.3696452010972</v>
          </cell>
          <cell r="Z110">
            <v>8653.2840579637959</v>
          </cell>
          <cell r="AA110">
            <v>5639.1885635999906</v>
          </cell>
          <cell r="AB110">
            <v>5720.9100294030513</v>
          </cell>
          <cell r="AC110">
            <v>6672.5497282397855</v>
          </cell>
          <cell r="AD110">
            <v>6600.4700414563567</v>
          </cell>
          <cell r="AE110">
            <v>7358.0102834633462</v>
          </cell>
          <cell r="AF110">
            <v>5815.711959959146</v>
          </cell>
          <cell r="AG110">
            <v>6097.6449749383492</v>
          </cell>
          <cell r="AH110">
            <v>6732.3995312666575</v>
          </cell>
          <cell r="AI110">
            <v>5982.0658566491647</v>
          </cell>
          <cell r="AJ110">
            <v>6645.0527070958669</v>
          </cell>
          <cell r="AK110">
            <v>7557.5185673031301</v>
          </cell>
          <cell r="AL110">
            <v>7472.0474535769526</v>
          </cell>
          <cell r="AM110">
            <v>6989.0400247032521</v>
          </cell>
          <cell r="AN110">
            <v>6704.9441651940451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X110">
            <v>4.7153714504752591</v>
          </cell>
          <cell r="BY110">
            <v>3.1594199574610315</v>
          </cell>
          <cell r="BZ110">
            <v>3.2298968895671809</v>
          </cell>
          <cell r="CA110">
            <v>3.6775445478571309</v>
          </cell>
          <cell r="CB110">
            <v>3.6509484356577366</v>
          </cell>
          <cell r="CC110">
            <v>4.1244286153177701</v>
          </cell>
          <cell r="CD110">
            <v>3.2438081004742294</v>
          </cell>
          <cell r="CE110">
            <v>3.33547187642777</v>
          </cell>
          <cell r="CF110">
            <v>3.9016811678798238</v>
          </cell>
          <cell r="CG110">
            <v>3.4426492709048246</v>
          </cell>
          <cell r="CH110">
            <v>3.6971533834336596</v>
          </cell>
          <cell r="CI110">
            <v>4.0656596569200909</v>
          </cell>
          <cell r="CJ110">
            <v>4.2700974390193913</v>
          </cell>
          <cell r="CK110">
            <v>3.9456060823283239</v>
          </cell>
          <cell r="CL110">
            <v>3.7082255525070393</v>
          </cell>
          <cell r="CM110">
            <v>5.0277327682585256</v>
          </cell>
          <cell r="CN110">
            <v>4.8900848539019917</v>
          </cell>
          <cell r="CO110">
            <v>4.8527016941565302</v>
          </cell>
          <cell r="CP110">
            <v>4.9709685149057377</v>
          </cell>
          <cell r="CQ110">
            <v>4.953090925365542</v>
          </cell>
          <cell r="CR110">
            <v>4.8876909176201275</v>
          </cell>
          <cell r="CS110">
            <v>4.9119605510006004</v>
          </cell>
          <cell r="CT110">
            <v>5.0085496932920925</v>
          </cell>
          <cell r="CU110">
            <v>4.727431440194116</v>
          </cell>
          <cell r="CV110">
            <v>4.7606422366570786</v>
          </cell>
          <cell r="CW110">
            <v>4.9242273627687707</v>
          </cell>
          <cell r="CX110">
            <v>5.0927849521629058</v>
          </cell>
          <cell r="CY110">
            <v>4.7941207850313967</v>
          </cell>
          <cell r="CZ110">
            <v>4.8530072345441333</v>
          </cell>
          <cell r="DA110">
            <v>4.9537736530638528</v>
          </cell>
        </row>
        <row r="111">
          <cell r="A111">
            <v>9589.1251646688779</v>
          </cell>
          <cell r="B111">
            <v>7494.0057908481049</v>
          </cell>
          <cell r="C111">
            <v>8991.9633423207069</v>
          </cell>
          <cell r="D111">
            <v>8636.7444545192648</v>
          </cell>
          <cell r="E111">
            <v>7909.7187460616442</v>
          </cell>
          <cell r="F111">
            <v>7788.3931913785873</v>
          </cell>
          <cell r="G111">
            <v>7345.381795617579</v>
          </cell>
          <cell r="H111">
            <v>7901.42388120339</v>
          </cell>
          <cell r="I111">
            <v>8115.533524214381</v>
          </cell>
          <cell r="J111">
            <v>8342.7438050147939</v>
          </cell>
          <cell r="K111">
            <v>8579.2990184634345</v>
          </cell>
          <cell r="L111">
            <v>8228.3220658500122</v>
          </cell>
          <cell r="M111">
            <v>6306.2373736757745</v>
          </cell>
          <cell r="N111">
            <v>9220.9735401932649</v>
          </cell>
          <cell r="O111">
            <v>8729.9843660905972</v>
          </cell>
          <cell r="Z111">
            <v>7890.4801354989631</v>
          </cell>
          <cell r="AA111">
            <v>6166.4961936121545</v>
          </cell>
          <cell r="AB111">
            <v>7399.1012645381797</v>
          </cell>
          <cell r="AC111">
            <v>7106.8068654329945</v>
          </cell>
          <cell r="AD111">
            <v>6508.5685681878667</v>
          </cell>
          <cell r="AE111">
            <v>6408.7349689058083</v>
          </cell>
          <cell r="AF111">
            <v>6044.199877536751</v>
          </cell>
          <cell r="AG111">
            <v>6501.7430793902176</v>
          </cell>
          <cell r="AH111">
            <v>6677.9247284964058</v>
          </cell>
          <cell r="AI111">
            <v>6864.8863309836015</v>
          </cell>
          <cell r="AJ111">
            <v>7059.5374780499133</v>
          </cell>
          <cell r="AK111">
            <v>6770.7335856137242</v>
          </cell>
          <cell r="AL111">
            <v>5189.1324674817788</v>
          </cell>
          <cell r="AM111">
            <v>7587.5439416447434</v>
          </cell>
          <cell r="AN111">
            <v>7183.5299926688349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X111">
            <v>4.4905814192622939</v>
          </cell>
          <cell r="BY111">
            <v>3.4207254346550471</v>
          </cell>
          <cell r="BZ111">
            <v>4.0644648189421089</v>
          </cell>
          <cell r="CA111">
            <v>3.989985258870306</v>
          </cell>
          <cell r="CB111">
            <v>3.7552757943762156</v>
          </cell>
          <cell r="CC111">
            <v>3.5659317353994666</v>
          </cell>
          <cell r="CD111">
            <v>3.4622965013540878</v>
          </cell>
          <cell r="CE111">
            <v>3.5591607868784867</v>
          </cell>
          <cell r="CF111">
            <v>3.7931815134339959</v>
          </cell>
          <cell r="CG111">
            <v>3.8577580930066602</v>
          </cell>
          <cell r="CH111">
            <v>4.0322090387137202</v>
          </cell>
          <cell r="CI111">
            <v>3.8215024800091437</v>
          </cell>
          <cell r="CJ111">
            <v>3.0008399295433428</v>
          </cell>
          <cell r="CK111">
            <v>4.1716669194364471</v>
          </cell>
          <cell r="CL111">
            <v>3.9278122430263394</v>
          </cell>
          <cell r="CM111">
            <v>4.8140211205521135</v>
          </cell>
          <cell r="CN111">
            <v>4.9388676297514742</v>
          </cell>
          <cell r="CO111">
            <v>4.9874980389372547</v>
          </cell>
          <cell r="CP111">
            <v>4.8798936531472545</v>
          </cell>
          <cell r="CQ111">
            <v>4.74843811313891</v>
          </cell>
          <cell r="CR111">
            <v>4.9238682341279576</v>
          </cell>
          <cell r="CS111">
            <v>4.7827942271271242</v>
          </cell>
          <cell r="CT111">
            <v>5.0048300160325248</v>
          </cell>
          <cell r="CU111">
            <v>4.8233083818596816</v>
          </cell>
          <cell r="CV111">
            <v>4.8753465880129729</v>
          </cell>
          <cell r="CW111">
            <v>4.7966755652553239</v>
          </cell>
          <cell r="CX111">
            <v>4.8540999583583444</v>
          </cell>
          <cell r="CY111">
            <v>4.7376073414670472</v>
          </cell>
          <cell r="CZ111">
            <v>4.9830899787542817</v>
          </cell>
          <cell r="DA111">
            <v>5.0106529721338511</v>
          </cell>
        </row>
        <row r="112">
          <cell r="A112">
            <v>8340.6832482379414</v>
          </cell>
          <cell r="B112">
            <v>7579.4862020354458</v>
          </cell>
          <cell r="C112">
            <v>7005.2026091245016</v>
          </cell>
          <cell r="D112">
            <v>7732.2774803735983</v>
          </cell>
          <cell r="E112">
            <v>7077.8510057156664</v>
          </cell>
          <cell r="F112">
            <v>6706.6987269373531</v>
          </cell>
          <cell r="G112">
            <v>7205.3113479906388</v>
          </cell>
          <cell r="H112">
            <v>7537.161934130555</v>
          </cell>
          <cell r="I112">
            <v>8635.9053096049138</v>
          </cell>
          <cell r="J112">
            <v>7710.9804822220422</v>
          </cell>
          <cell r="K112">
            <v>8011.8835856459682</v>
          </cell>
          <cell r="L112">
            <v>7682.7116185256928</v>
          </cell>
          <cell r="M112">
            <v>9680.9104596861071</v>
          </cell>
          <cell r="N112">
            <v>8614.5586389927084</v>
          </cell>
          <cell r="O112">
            <v>9166.3238875520783</v>
          </cell>
          <cell r="Z112">
            <v>6863.1907871215071</v>
          </cell>
          <cell r="AA112">
            <v>6236.8343605320242</v>
          </cell>
          <cell r="AB112">
            <v>5764.2810040795903</v>
          </cell>
          <cell r="AC112">
            <v>6362.5597552788449</v>
          </cell>
          <cell r="AD112">
            <v>5824.0602561317482</v>
          </cell>
          <cell r="AE112">
            <v>5518.6549524513075</v>
          </cell>
          <cell r="AF112">
            <v>5928.941909203726</v>
          </cell>
          <cell r="AG112">
            <v>6202.0075343702847</v>
          </cell>
          <cell r="AH112">
            <v>7106.1163690463281</v>
          </cell>
          <cell r="AI112">
            <v>6345.0353682284231</v>
          </cell>
          <cell r="AJ112">
            <v>6592.6356361886837</v>
          </cell>
          <cell r="AK112">
            <v>6321.7741318154276</v>
          </cell>
          <cell r="AL112">
            <v>7966.0063211131392</v>
          </cell>
          <cell r="AM112">
            <v>7088.5511086568567</v>
          </cell>
          <cell r="AN112">
            <v>7542.5750846142819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X112">
            <v>3.9035822973650056</v>
          </cell>
          <cell r="BY112">
            <v>3.3963716755411837</v>
          </cell>
          <cell r="BZ112">
            <v>3.1970180192066286</v>
          </cell>
          <cell r="CA112">
            <v>3.594574531192483</v>
          </cell>
          <cell r="CB112">
            <v>3.2020832343722989</v>
          </cell>
          <cell r="CC112">
            <v>3.1190563817544583</v>
          </cell>
          <cell r="CD112">
            <v>3.3261206501526641</v>
          </cell>
          <cell r="CE112">
            <v>3.5091678234875174</v>
          </cell>
          <cell r="CF112">
            <v>3.8053046770015837</v>
          </cell>
          <cell r="CG112">
            <v>3.5797430093244316</v>
          </cell>
          <cell r="CH112">
            <v>3.6993920921541594</v>
          </cell>
          <cell r="CI112">
            <v>3.4678632082469854</v>
          </cell>
          <cell r="CJ112">
            <v>4.3372513417438592</v>
          </cell>
          <cell r="CK112">
            <v>4.0126647866497995</v>
          </cell>
          <cell r="CL112">
            <v>4.2103649133093777</v>
          </cell>
          <cell r="CM112">
            <v>4.8169248136929124</v>
          </cell>
          <cell r="CN112">
            <v>5.0310210596702225</v>
          </cell>
          <cell r="CO112">
            <v>4.9397753160076157</v>
          </cell>
          <cell r="CP112">
            <v>4.8494391787238644</v>
          </cell>
          <cell r="CQ112">
            <v>4.9831089015966841</v>
          </cell>
          <cell r="CR112">
            <v>4.8474925615005757</v>
          </cell>
          <cell r="CS112">
            <v>4.8836702489509181</v>
          </cell>
          <cell r="CT112">
            <v>4.842117082659561</v>
          </cell>
          <cell r="CU112">
            <v>5.1162294802976263</v>
          </cell>
          <cell r="CV112">
            <v>4.8561191397849006</v>
          </cell>
          <cell r="CW112">
            <v>4.8824279751042292</v>
          </cell>
          <cell r="CX112">
            <v>4.9944095508359796</v>
          </cell>
          <cell r="CY112">
            <v>5.0319137934924969</v>
          </cell>
          <cell r="CZ112">
            <v>4.8398480813886664</v>
          </cell>
          <cell r="DA112">
            <v>4.9080280921952966</v>
          </cell>
        </row>
        <row r="113">
          <cell r="A113">
            <v>9126.1940712864307</v>
          </cell>
          <cell r="B113">
            <v>8160.4510224372434</v>
          </cell>
          <cell r="C113">
            <v>8105.0641131255343</v>
          </cell>
          <cell r="D113">
            <v>7131.4320900875964</v>
          </cell>
          <cell r="E113">
            <v>6483.6341696216368</v>
          </cell>
          <cell r="F113">
            <v>7145.3955920143453</v>
          </cell>
          <cell r="G113">
            <v>8149.7150630802844</v>
          </cell>
          <cell r="H113">
            <v>9662.5080756708903</v>
          </cell>
          <cell r="I113">
            <v>6467.5695239623965</v>
          </cell>
          <cell r="J113">
            <v>7814.2881964688404</v>
          </cell>
          <cell r="K113">
            <v>7740.9791239691394</v>
          </cell>
          <cell r="L113">
            <v>8798.853551556309</v>
          </cell>
          <cell r="M113">
            <v>7377.1348723864212</v>
          </cell>
          <cell r="N113">
            <v>7978.4046310235726</v>
          </cell>
          <cell r="O113">
            <v>9442.5011285224737</v>
          </cell>
          <cell r="Z113">
            <v>7509.5539786585477</v>
          </cell>
          <cell r="AA113">
            <v>6714.8854127483592</v>
          </cell>
          <cell r="AB113">
            <v>6669.3098988004394</v>
          </cell>
          <cell r="AC113">
            <v>5868.1498341292227</v>
          </cell>
          <cell r="AD113">
            <v>5335.1046881458051</v>
          </cell>
          <cell r="AE113">
            <v>5879.6398014289471</v>
          </cell>
          <cell r="AF113">
            <v>6706.0512519060621</v>
          </cell>
          <cell r="AG113">
            <v>7950.8637879806192</v>
          </cell>
          <cell r="AH113">
            <v>5321.8857797176288</v>
          </cell>
          <cell r="AI113">
            <v>6430.0428588086452</v>
          </cell>
          <cell r="AJ113">
            <v>6369.7199648660353</v>
          </cell>
          <cell r="AK113">
            <v>7240.1994938520475</v>
          </cell>
          <cell r="AL113">
            <v>6070.3281235636823</v>
          </cell>
          <cell r="AM113">
            <v>6565.0872392422543</v>
          </cell>
          <cell r="AN113">
            <v>7769.8295000413482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X113">
            <v>4.1410749997263627</v>
          </cell>
          <cell r="BY113">
            <v>3.7641907391401563</v>
          </cell>
          <cell r="BZ113">
            <v>3.7244052667873913</v>
          </cell>
          <cell r="CA113">
            <v>3.3594817725628272</v>
          </cell>
          <cell r="CB113">
            <v>3.068194575328381</v>
          </cell>
          <cell r="CC113">
            <v>3.2955198713643448</v>
          </cell>
          <cell r="CD113">
            <v>3.7172403498490305</v>
          </cell>
          <cell r="CE113">
            <v>4.4637240610038909</v>
          </cell>
          <cell r="CF113">
            <v>3.0419193575609391</v>
          </cell>
          <cell r="CG113">
            <v>3.5055992660220823</v>
          </cell>
          <cell r="CH113">
            <v>3.5977761447158869</v>
          </cell>
          <cell r="CI113">
            <v>4.1136219054441874</v>
          </cell>
          <cell r="CJ113">
            <v>3.4462086411003483</v>
          </cell>
          <cell r="CK113">
            <v>3.5869525476305779</v>
          </cell>
          <cell r="CL113">
            <v>4.2825351232322717</v>
          </cell>
          <cell r="CM113">
            <v>4.9683042424575712</v>
          </cell>
          <cell r="CN113">
            <v>4.8873576317493512</v>
          </cell>
          <cell r="CO113">
            <v>4.9060401878023709</v>
          </cell>
          <cell r="CP113">
            <v>4.7855960894129481</v>
          </cell>
          <cell r="CQ113">
            <v>4.7639498780607203</v>
          </cell>
          <cell r="CR113">
            <v>4.888030667230292</v>
          </cell>
          <cell r="CS113">
            <v>4.9425760582452511</v>
          </cell>
          <cell r="CT113">
            <v>4.8800481755858893</v>
          </cell>
          <cell r="CU113">
            <v>4.79319379367724</v>
          </cell>
          <cell r="CV113">
            <v>5.0252622849125625</v>
          </cell>
          <cell r="CW113">
            <v>4.8505762651760396</v>
          </cell>
          <cell r="CX113">
            <v>4.8220676213831624</v>
          </cell>
          <cell r="CY113">
            <v>4.8258935215422216</v>
          </cell>
          <cell r="CZ113">
            <v>5.0144349953463818</v>
          </cell>
          <cell r="DA113">
            <v>4.9707015814585231</v>
          </cell>
        </row>
        <row r="114">
          <cell r="A114">
            <v>9117.6892110986191</v>
          </cell>
          <cell r="B114">
            <v>7253.7326716978032</v>
          </cell>
          <cell r="C114">
            <v>7376.3843136752766</v>
          </cell>
          <cell r="D114">
            <v>8234.6664899727839</v>
          </cell>
          <cell r="E114">
            <v>6708.5803274689824</v>
          </cell>
          <cell r="F114">
            <v>7203.2335221339463</v>
          </cell>
          <cell r="G114">
            <v>7357.8129764282703</v>
          </cell>
          <cell r="H114">
            <v>7855.4171647421417</v>
          </cell>
          <cell r="I114">
            <v>8672.647367664229</v>
          </cell>
          <cell r="J114">
            <v>8151.9914993201373</v>
          </cell>
          <cell r="K114">
            <v>8469.1360212760828</v>
          </cell>
          <cell r="L114">
            <v>7884.4307337295259</v>
          </cell>
          <cell r="M114">
            <v>9555.8679649973947</v>
          </cell>
          <cell r="N114">
            <v>9451.6039013675945</v>
          </cell>
          <cell r="O114">
            <v>8430.2868447213459</v>
          </cell>
          <cell r="Z114">
            <v>7502.5556937040064</v>
          </cell>
          <cell r="AA114">
            <v>5968.7857412827643</v>
          </cell>
          <cell r="AB114">
            <v>6069.7105209670844</v>
          </cell>
          <cell r="AC114">
            <v>6775.9541403204612</v>
          </cell>
          <cell r="AD114">
            <v>5520.2032408887635</v>
          </cell>
          <cell r="AE114">
            <v>5927.2321553559332</v>
          </cell>
          <cell r="AF114">
            <v>6054.4289634609759</v>
          </cell>
          <cell r="AG114">
            <v>6463.8861241306777</v>
          </cell>
          <cell r="AH114">
            <v>7136.3498339637081</v>
          </cell>
          <cell r="AI114">
            <v>6707.9244337262853</v>
          </cell>
          <cell r="AJ114">
            <v>6968.8890689357477</v>
          </cell>
          <cell r="AK114">
            <v>6487.7601466117239</v>
          </cell>
          <cell r="AL114">
            <v>7863.1142111978561</v>
          </cell>
          <cell r="AM114">
            <v>7777.3197816967613</v>
          </cell>
          <cell r="AN114">
            <v>6936.9217465135644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X114">
            <v>4.255082906004815</v>
          </cell>
          <cell r="BY114">
            <v>3.2857786214373532</v>
          </cell>
          <cell r="BZ114">
            <v>3.3917099121225855</v>
          </cell>
          <cell r="CA114">
            <v>3.856504824163824</v>
          </cell>
          <cell r="CB114">
            <v>3.1265014252796406</v>
          </cell>
          <cell r="CC114">
            <v>3.3428161989996066</v>
          </cell>
          <cell r="CD114">
            <v>3.4377423100700675</v>
          </cell>
          <cell r="CE114">
            <v>3.6114479333526508</v>
          </cell>
          <cell r="CF114">
            <v>4.0454655560876764</v>
          </cell>
          <cell r="CG114">
            <v>3.7221296440984957</v>
          </cell>
          <cell r="CH114">
            <v>3.9168880041781002</v>
          </cell>
          <cell r="CI114">
            <v>3.4537090989595343</v>
          </cell>
          <cell r="CJ114">
            <v>4.5130498184670502</v>
          </cell>
          <cell r="CK114">
            <v>4.2490239886339554</v>
          </cell>
          <cell r="CL114">
            <v>3.759813940489011</v>
          </cell>
          <cell r="CM114">
            <v>4.8306807552518025</v>
          </cell>
          <cell r="CN114">
            <v>4.976853139362305</v>
          </cell>
          <cell r="CO114">
            <v>4.9029381415032631</v>
          </cell>
          <cell r="CP114">
            <v>4.8137520280974471</v>
          </cell>
          <cell r="CQ114">
            <v>4.8373061254027565</v>
          </cell>
          <cell r="CR114">
            <v>4.8578776814933464</v>
          </cell>
          <cell r="CS114">
            <v>4.8251076189255642</v>
          </cell>
          <cell r="CT114">
            <v>4.9036501091052944</v>
          </cell>
          <cell r="CU114">
            <v>4.8329773445483637</v>
          </cell>
          <cell r="CV114">
            <v>4.9374623987190738</v>
          </cell>
          <cell r="CW114">
            <v>4.8744939206434816</v>
          </cell>
          <cell r="CX114">
            <v>5.1465496438416354</v>
          </cell>
          <cell r="CY114">
            <v>4.7734413594693024</v>
          </cell>
          <cell r="CZ114">
            <v>5.0147340862993213</v>
          </cell>
          <cell r="DA114">
            <v>5.0548419043495008</v>
          </cell>
        </row>
        <row r="115">
          <cell r="A115">
            <v>8585.9120350355915</v>
          </cell>
          <cell r="B115">
            <v>7289.4136511399938</v>
          </cell>
          <cell r="C115">
            <v>7200.8590907361477</v>
          </cell>
          <cell r="D115">
            <v>6975.6916945128805</v>
          </cell>
          <cell r="E115">
            <v>8839.6168395651639</v>
          </cell>
          <cell r="F115">
            <v>8733.6776868867692</v>
          </cell>
          <cell r="G115">
            <v>7991.6050491050701</v>
          </cell>
          <cell r="H115">
            <v>7680.4110320844602</v>
          </cell>
          <cell r="I115">
            <v>9445.222490861197</v>
          </cell>
          <cell r="J115">
            <v>8735.940234517042</v>
          </cell>
          <cell r="K115">
            <v>8069.0808281666741</v>
          </cell>
          <cell r="L115">
            <v>8514.3225174067775</v>
          </cell>
          <cell r="M115">
            <v>9276.3631890677098</v>
          </cell>
          <cell r="N115">
            <v>8463.2848536267484</v>
          </cell>
          <cell r="O115">
            <v>8660.3198287767846</v>
          </cell>
          <cell r="Z115">
            <v>7064.9790459721453</v>
          </cell>
          <cell r="AA115">
            <v>5998.1460900809088</v>
          </cell>
          <cell r="AB115">
            <v>5925.2783375200288</v>
          </cell>
          <cell r="AC115">
            <v>5739.997737199169</v>
          </cell>
          <cell r="AD115">
            <v>7273.7418565564776</v>
          </cell>
          <cell r="AE115">
            <v>7186.5690680668276</v>
          </cell>
          <cell r="AF115">
            <v>6575.949297549314</v>
          </cell>
          <cell r="AG115">
            <v>6319.8810778294983</v>
          </cell>
          <cell r="AH115">
            <v>7772.0687924800714</v>
          </cell>
          <cell r="AI115">
            <v>7188.430821545453</v>
          </cell>
          <cell r="AJ115">
            <v>6639.7007957485757</v>
          </cell>
          <cell r="AK115">
            <v>7006.0711000375768</v>
          </cell>
          <cell r="AL115">
            <v>7633.1217098614288</v>
          </cell>
          <cell r="AM115">
            <v>6964.0743938414398</v>
          </cell>
          <cell r="AN115">
            <v>7126.2060305363257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X115">
            <v>3.9626612748765346</v>
          </cell>
          <cell r="BY115">
            <v>3.2910235952694986</v>
          </cell>
          <cell r="BZ115">
            <v>3.3423596177611152</v>
          </cell>
          <cell r="CA115">
            <v>3.282232284242772</v>
          </cell>
          <cell r="CB115">
            <v>4.0665213259825892</v>
          </cell>
          <cell r="CC115">
            <v>4.0516879274699251</v>
          </cell>
          <cell r="CD115">
            <v>3.7223421236239154</v>
          </cell>
          <cell r="CE115">
            <v>3.484075971557735</v>
          </cell>
          <cell r="CF115">
            <v>4.3634175105504722</v>
          </cell>
          <cell r="CG115">
            <v>3.9926786805698105</v>
          </cell>
          <cell r="CH115">
            <v>3.7562906516630368</v>
          </cell>
          <cell r="CI115">
            <v>3.8900990626994179</v>
          </cell>
          <cell r="CJ115">
            <v>4.2549512612422307</v>
          </cell>
          <cell r="CK115">
            <v>3.9671996842434076</v>
          </cell>
          <cell r="CL115">
            <v>4.0535556392570724</v>
          </cell>
          <cell r="CM115">
            <v>4.8846231440433252</v>
          </cell>
          <cell r="CN115">
            <v>4.9933634577238797</v>
          </cell>
          <cell r="CO115">
            <v>4.8569397483778003</v>
          </cell>
          <cell r="CP115">
            <v>4.7912578501231877</v>
          </cell>
          <cell r="CQ115">
            <v>4.9005177357975507</v>
          </cell>
          <cell r="CR115">
            <v>4.85951304146114</v>
          </cell>
          <cell r="CS115">
            <v>4.8400439419578865</v>
          </cell>
          <cell r="CT115">
            <v>4.9696800013357585</v>
          </cell>
          <cell r="CU115">
            <v>4.8799683060339003</v>
          </cell>
          <cell r="CV115">
            <v>4.9326110597815731</v>
          </cell>
          <cell r="CW115">
            <v>4.8427991258314691</v>
          </cell>
          <cell r="CX115">
            <v>4.9342484685336272</v>
          </cell>
          <cell r="CY115">
            <v>4.9149005323019832</v>
          </cell>
          <cell r="CZ115">
            <v>4.8093510264474899</v>
          </cell>
          <cell r="DA115">
            <v>4.8164756761631571</v>
          </cell>
        </row>
        <row r="116">
          <cell r="A116">
            <v>9053.2801949085588</v>
          </cell>
          <cell r="B116">
            <v>7784.2880960397097</v>
          </cell>
          <cell r="C116">
            <v>7492.8988100458673</v>
          </cell>
          <cell r="D116">
            <v>6402.3938329133443</v>
          </cell>
          <cell r="E116">
            <v>7039.9381491614531</v>
          </cell>
          <cell r="F116">
            <v>8184.1437996373488</v>
          </cell>
          <cell r="G116">
            <v>7922.0776714262502</v>
          </cell>
          <cell r="H116">
            <v>8393.4591492634518</v>
          </cell>
          <cell r="I116">
            <v>6833.6218334656105</v>
          </cell>
          <cell r="J116">
            <v>6672.2513767219652</v>
          </cell>
          <cell r="K116">
            <v>8219.2096991103608</v>
          </cell>
          <cell r="L116">
            <v>8732.9825459939839</v>
          </cell>
          <cell r="M116">
            <v>9309.5188971300977</v>
          </cell>
          <cell r="N116">
            <v>8497.8059990470192</v>
          </cell>
          <cell r="O116">
            <v>9231.6592109492776</v>
          </cell>
          <cell r="Z116">
            <v>7449.5562746676133</v>
          </cell>
          <cell r="AA116">
            <v>6405.3570618841031</v>
          </cell>
          <cell r="AB116">
            <v>6165.5853065520278</v>
          </cell>
          <cell r="AC116">
            <v>5268.2554967972665</v>
          </cell>
          <cell r="AD116">
            <v>5792.8633913099957</v>
          </cell>
          <cell r="AE116">
            <v>6734.3811837015892</v>
          </cell>
          <cell r="AF116">
            <v>6518.7381982021725</v>
          </cell>
          <cell r="AG116">
            <v>6906.6178142510689</v>
          </cell>
          <cell r="AH116">
            <v>5623.0945372517017</v>
          </cell>
          <cell r="AI116">
            <v>5490.3097042740728</v>
          </cell>
          <cell r="AJ116">
            <v>6763.2354095536666</v>
          </cell>
          <cell r="AK116">
            <v>7185.9970664179064</v>
          </cell>
          <cell r="AL116">
            <v>7660.4041210670512</v>
          </cell>
          <cell r="AM116">
            <v>6992.4803649301184</v>
          </cell>
          <cell r="AN116">
            <v>7596.3367221525477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X116">
            <v>4.1777061189180058</v>
          </cell>
          <cell r="BY116">
            <v>3.593711024188003</v>
          </cell>
          <cell r="BZ116">
            <v>3.3667850174902925</v>
          </cell>
          <cell r="CA116">
            <v>2.923216916075233</v>
          </cell>
          <cell r="CB116">
            <v>3.1189538847378535</v>
          </cell>
          <cell r="CC116">
            <v>3.7746562068318661</v>
          </cell>
          <cell r="CD116">
            <v>3.6638327156217088</v>
          </cell>
          <cell r="CE116">
            <v>3.9093873871352076</v>
          </cell>
          <cell r="CF116">
            <v>3.2162618106651988</v>
          </cell>
          <cell r="CG116">
            <v>3.1441210635911929</v>
          </cell>
          <cell r="CH116">
            <v>3.8092836141914579</v>
          </cell>
          <cell r="CI116">
            <v>3.9572864845033373</v>
          </cell>
          <cell r="CJ116">
            <v>4.1316025239823118</v>
          </cell>
          <cell r="CK116">
            <v>3.8430244284425439</v>
          </cell>
          <cell r="CL116">
            <v>4.1621498823008771</v>
          </cell>
          <cell r="CM116">
            <v>4.8853946728913051</v>
          </cell>
          <cell r="CN116">
            <v>4.8832316619508633</v>
          </cell>
          <cell r="CO116">
            <v>5.0172536858592016</v>
          </cell>
          <cell r="CP116">
            <v>4.9375660848778029</v>
          </cell>
          <cell r="CQ116">
            <v>5.0885198027423524</v>
          </cell>
          <cell r="CR116">
            <v>4.887957577171596</v>
          </cell>
          <cell r="CS116">
            <v>4.8745557162733775</v>
          </cell>
          <cell r="CT116">
            <v>4.8402060765984656</v>
          </cell>
          <cell r="CU116">
            <v>4.7899516162328748</v>
          </cell>
          <cell r="CV116">
            <v>4.7841492394986309</v>
          </cell>
          <cell r="CW116">
            <v>4.8642773701432374</v>
          </cell>
          <cell r="CX116">
            <v>4.9750411734813822</v>
          </cell>
          <cell r="CY116">
            <v>5.0797259487196706</v>
          </cell>
          <cell r="CZ116">
            <v>4.9850009565583893</v>
          </cell>
          <cell r="DA116">
            <v>5.000271979405488</v>
          </cell>
        </row>
        <row r="117">
          <cell r="A117">
            <v>7763.9579299023571</v>
          </cell>
          <cell r="B117">
            <v>8123.2824544389141</v>
          </cell>
          <cell r="C117">
            <v>8440.1223050506851</v>
          </cell>
          <cell r="D117">
            <v>8420.7595892308509</v>
          </cell>
          <cell r="E117">
            <v>8037.1001677222757</v>
          </cell>
          <cell r="F117">
            <v>7406.9759451128912</v>
          </cell>
          <cell r="G117">
            <v>7464.7797822771954</v>
          </cell>
          <cell r="H117">
            <v>8416.2653148597547</v>
          </cell>
          <cell r="I117">
            <v>7506.8428710331964</v>
          </cell>
          <cell r="J117">
            <v>7324.2868765760923</v>
          </cell>
          <cell r="K117">
            <v>8175.4935939774014</v>
          </cell>
          <cell r="L117">
            <v>9626.6675454592169</v>
          </cell>
          <cell r="M117">
            <v>8280.3245031723745</v>
          </cell>
          <cell r="N117">
            <v>9303.3289578892909</v>
          </cell>
          <cell r="O117">
            <v>10004.508123345284</v>
          </cell>
          <cell r="Z117">
            <v>6388.6282394625123</v>
          </cell>
          <cell r="AA117">
            <v>6684.3009910811634</v>
          </cell>
          <cell r="AB117">
            <v>6945.0149252988485</v>
          </cell>
          <cell r="AC117">
            <v>6929.0821762813848</v>
          </cell>
          <cell r="AD117">
            <v>6613.3852808686152</v>
          </cell>
          <cell r="AE117">
            <v>6094.8830634071783</v>
          </cell>
          <cell r="AF117">
            <v>6142.4473637023784</v>
          </cell>
          <cell r="AG117">
            <v>6925.3840305131689</v>
          </cell>
          <cell r="AH117">
            <v>6177.0592767358867</v>
          </cell>
          <cell r="AI117">
            <v>6026.84177272547</v>
          </cell>
          <cell r="AJ117">
            <v>6727.2633001871181</v>
          </cell>
          <cell r="AK117">
            <v>7921.372151692156</v>
          </cell>
          <cell r="AL117">
            <v>6813.5241626104116</v>
          </cell>
          <cell r="AM117">
            <v>7655.3106853489026</v>
          </cell>
          <cell r="AN117">
            <v>8232.2809700669768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X117">
            <v>3.5604727383245955</v>
          </cell>
          <cell r="BY117">
            <v>3.8276962691992709</v>
          </cell>
          <cell r="BZ117">
            <v>3.7699893497765422</v>
          </cell>
          <cell r="CA117">
            <v>3.7840152799917948</v>
          </cell>
          <cell r="CB117">
            <v>3.7885062811607573</v>
          </cell>
          <cell r="CC117">
            <v>3.4390068455018512</v>
          </cell>
          <cell r="CD117">
            <v>3.5063508917617372</v>
          </cell>
          <cell r="CE117">
            <v>3.8247228467902548</v>
          </cell>
          <cell r="CF117">
            <v>3.5105190699478808</v>
          </cell>
          <cell r="CG117">
            <v>3.4059171926020473</v>
          </cell>
          <cell r="CH117">
            <v>3.7779970410729979</v>
          </cell>
          <cell r="CI117">
            <v>4.5256972877810844</v>
          </cell>
          <cell r="CJ117">
            <v>3.8748747195069719</v>
          </cell>
          <cell r="CK117">
            <v>4.310447729577322</v>
          </cell>
          <cell r="CL117">
            <v>4.5904027178891722</v>
          </cell>
          <cell r="CM117">
            <v>4.915945817705313</v>
          </cell>
          <cell r="CN117">
            <v>4.7843799800900495</v>
          </cell>
          <cell r="CO117">
            <v>5.0470800806457197</v>
          </cell>
          <cell r="CP117">
            <v>5.0168367143522019</v>
          </cell>
          <cell r="CQ117">
            <v>4.7825877637585075</v>
          </cell>
          <cell r="CR117">
            <v>4.8555616528069532</v>
          </cell>
          <cell r="CS117">
            <v>4.7994691443438757</v>
          </cell>
          <cell r="CT117">
            <v>4.9607920987114529</v>
          </cell>
          <cell r="CU117">
            <v>4.8207828346878232</v>
          </cell>
          <cell r="CV117">
            <v>4.8480025596647822</v>
          </cell>
          <cell r="CW117">
            <v>4.8784734758401092</v>
          </cell>
          <cell r="CX117">
            <v>4.7953692164266153</v>
          </cell>
          <cell r="CY117">
            <v>4.8174949741288735</v>
          </cell>
          <cell r="CZ117">
            <v>4.8657251516002908</v>
          </cell>
          <cell r="DA117">
            <v>4.9133367646904125</v>
          </cell>
        </row>
        <row r="118">
          <cell r="A118">
            <v>8989.1590325238249</v>
          </cell>
          <cell r="B118">
            <v>8416.601583573598</v>
          </cell>
          <cell r="C118">
            <v>7455.1776607585589</v>
          </cell>
          <cell r="D118">
            <v>6951.4989231910167</v>
          </cell>
          <cell r="E118">
            <v>7744.3278221805604</v>
          </cell>
          <cell r="F118">
            <v>6803.1202314590564</v>
          </cell>
          <cell r="G118">
            <v>7313.381943185952</v>
          </cell>
          <cell r="H118">
            <v>7793.3296209965138</v>
          </cell>
          <cell r="I118">
            <v>7586.8784199908987</v>
          </cell>
          <cell r="J118">
            <v>8440.4951003487113</v>
          </cell>
          <cell r="K118">
            <v>8427.7507804551551</v>
          </cell>
          <cell r="L118">
            <v>10145.996967222914</v>
          </cell>
          <cell r="M118">
            <v>10575.912883010127</v>
          </cell>
          <cell r="N118">
            <v>9416.1079960308034</v>
          </cell>
          <cell r="O118">
            <v>8375.8454763287264</v>
          </cell>
          <cell r="Z118">
            <v>7396.793718191032</v>
          </cell>
          <cell r="AA118">
            <v>6925.6607316262734</v>
          </cell>
          <cell r="AB118">
            <v>6134.5461894241862</v>
          </cell>
          <cell r="AC118">
            <v>5720.0905425114652</v>
          </cell>
          <cell r="AD118">
            <v>6372.475465108575</v>
          </cell>
          <cell r="AE118">
            <v>5597.9960761720231</v>
          </cell>
          <cell r="AF118">
            <v>6017.8685703930123</v>
          </cell>
          <cell r="AG118">
            <v>6412.7969452771313</v>
          </cell>
          <cell r="AH118">
            <v>6242.9170998782238</v>
          </cell>
          <cell r="AI118">
            <v>6945.3216825726549</v>
          </cell>
          <cell r="AJ118">
            <v>6934.8349279173854</v>
          </cell>
          <cell r="AK118">
            <v>8348.7060758862845</v>
          </cell>
          <cell r="AL118">
            <v>8702.4654580197621</v>
          </cell>
          <cell r="AM118">
            <v>7748.1117224482041</v>
          </cell>
          <cell r="AN118">
            <v>6892.1242776647805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X118">
            <v>4.2527562714624221</v>
          </cell>
          <cell r="BY118">
            <v>3.8806049521844401</v>
          </cell>
          <cell r="BZ118">
            <v>3.3285448035659404</v>
          </cell>
          <cell r="CA118">
            <v>3.178221719932433</v>
          </cell>
          <cell r="CB118">
            <v>3.5685161952912252</v>
          </cell>
          <cell r="CC118">
            <v>3.1714229187461349</v>
          </cell>
          <cell r="CD118">
            <v>3.4780794993473969</v>
          </cell>
          <cell r="CE118">
            <v>3.579743287897605</v>
          </cell>
          <cell r="CF118">
            <v>3.3985225601397979</v>
          </cell>
          <cell r="CG118">
            <v>3.8538765041431975</v>
          </cell>
          <cell r="CH118">
            <v>3.7906928211803304</v>
          </cell>
          <cell r="CI118">
            <v>4.7877821489829016</v>
          </cell>
          <cell r="CJ118">
            <v>4.8259727648988404</v>
          </cell>
          <cell r="CK118">
            <v>4.2339137669017264</v>
          </cell>
          <cell r="CL118">
            <v>3.9480475527865053</v>
          </cell>
          <cell r="CM118">
            <v>4.7651892032946925</v>
          </cell>
          <cell r="CN118">
            <v>4.8895502626926053</v>
          </cell>
          <cell r="CO118">
            <v>5.0493464421540777</v>
          </cell>
          <cell r="CP118">
            <v>4.9308960542629299</v>
          </cell>
          <cell r="CQ118">
            <v>4.8924639640828689</v>
          </cell>
          <cell r="CR118">
            <v>4.8359919014585131</v>
          </cell>
          <cell r="CS118">
            <v>4.7403491366011741</v>
          </cell>
          <cell r="CT118">
            <v>4.9079795075774593</v>
          </cell>
          <cell r="CU118">
            <v>5.0327405991138177</v>
          </cell>
          <cell r="CV118">
            <v>4.9374385925273039</v>
          </cell>
          <cell r="CW118">
            <v>5.0121570499091153</v>
          </cell>
          <cell r="CX118">
            <v>4.7774035282817513</v>
          </cell>
          <cell r="CY118">
            <v>4.9404280296144885</v>
          </cell>
          <cell r="CZ118">
            <v>5.013730679901653</v>
          </cell>
          <cell r="DA118">
            <v>4.782751984394813</v>
          </cell>
        </row>
        <row r="119">
          <cell r="A119">
            <v>7521.8254551605432</v>
          </cell>
          <cell r="B119">
            <v>8323.9109386914115</v>
          </cell>
          <cell r="C119">
            <v>7260.401782601155</v>
          </cell>
          <cell r="D119">
            <v>8194.323818280207</v>
          </cell>
          <cell r="E119">
            <v>9587.6876560707715</v>
          </cell>
          <cell r="F119">
            <v>8105.186603758847</v>
          </cell>
          <cell r="G119">
            <v>7557.8555951801782</v>
          </cell>
          <cell r="H119">
            <v>8187.7799995143387</v>
          </cell>
          <cell r="I119">
            <v>6626.8559010233448</v>
          </cell>
          <cell r="J119">
            <v>7641.269689618548</v>
          </cell>
          <cell r="K119">
            <v>8642.9270304174406</v>
          </cell>
          <cell r="L119">
            <v>7392.5021145988512</v>
          </cell>
          <cell r="M119">
            <v>8685.6777648444931</v>
          </cell>
          <cell r="N119">
            <v>8794.1286128346092</v>
          </cell>
          <cell r="O119">
            <v>8412.8455888538483</v>
          </cell>
          <cell r="Z119">
            <v>6189.3878031035338</v>
          </cell>
          <cell r="AA119">
            <v>6849.3895724089325</v>
          </cell>
          <cell r="AB119">
            <v>5974.2734668260928</v>
          </cell>
          <cell r="AC119">
            <v>6742.7578847562827</v>
          </cell>
          <cell r="AD119">
            <v>7889.2972712810906</v>
          </cell>
          <cell r="AE119">
            <v>6669.4106910929941</v>
          </cell>
          <cell r="AF119">
            <v>6219.0354611768316</v>
          </cell>
          <cell r="AG119">
            <v>6737.3732567432262</v>
          </cell>
          <cell r="AH119">
            <v>5452.9557128420656</v>
          </cell>
          <cell r="AI119">
            <v>6287.6733446004046</v>
          </cell>
          <cell r="AJ119">
            <v>7111.8942421720649</v>
          </cell>
          <cell r="AK119">
            <v>6082.973168584198</v>
          </cell>
          <cell r="AL119">
            <v>7147.0719893577543</v>
          </cell>
          <cell r="AM119">
            <v>7236.3115442753351</v>
          </cell>
          <cell r="AN119">
            <v>6922.5700845425945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X119">
            <v>3.4974074337966723</v>
          </cell>
          <cell r="BY119">
            <v>3.7597430155607761</v>
          </cell>
          <cell r="BZ119">
            <v>3.3495584661635345</v>
          </cell>
          <cell r="CA119">
            <v>3.7127455725611078</v>
          </cell>
          <cell r="CB119">
            <v>4.48143380904785</v>
          </cell>
          <cell r="CC119">
            <v>3.755687277430122</v>
          </cell>
          <cell r="CD119">
            <v>3.4122748257583173</v>
          </cell>
          <cell r="CE119">
            <v>3.7340961604310792</v>
          </cell>
          <cell r="CF119">
            <v>3.1094622327745416</v>
          </cell>
          <cell r="CG119">
            <v>3.7001536066822047</v>
          </cell>
          <cell r="CH119">
            <v>3.9796878210945672</v>
          </cell>
          <cell r="CI119">
            <v>3.4448142054650748</v>
          </cell>
          <cell r="CJ119">
            <v>4.0598457885562382</v>
          </cell>
          <cell r="CK119">
            <v>3.9130715374438232</v>
          </cell>
          <cell r="CL119">
            <v>3.9594553425461894</v>
          </cell>
          <cell r="CM119">
            <v>4.8485134142377238</v>
          </cell>
          <cell r="CN119">
            <v>4.9911525350658108</v>
          </cell>
          <cell r="CO119">
            <v>4.8865761494229085</v>
          </cell>
          <cell r="CP119">
            <v>4.9756464353041352</v>
          </cell>
          <cell r="CQ119">
            <v>4.8231244715394617</v>
          </cell>
          <cell r="CR119">
            <v>4.8652501414580298</v>
          </cell>
          <cell r="CS119">
            <v>4.9932828357417538</v>
          </cell>
          <cell r="CT119">
            <v>4.9432462568555628</v>
          </cell>
          <cell r="CU119">
            <v>4.80456219575548</v>
          </cell>
          <cell r="CV119">
            <v>4.6556181567337953</v>
          </cell>
          <cell r="CW119">
            <v>4.8960226619022835</v>
          </cell>
          <cell r="CX119">
            <v>4.8379038519667628</v>
          </cell>
          <cell r="CY119">
            <v>4.8230943165673175</v>
          </cell>
          <cell r="CZ119">
            <v>5.0664831681449973</v>
          </cell>
          <cell r="DA119">
            <v>4.7900389817016231</v>
          </cell>
        </row>
        <row r="120">
          <cell r="A120">
            <v>9296.8033893836619</v>
          </cell>
          <cell r="B120">
            <v>7209.7172544865807</v>
          </cell>
          <cell r="C120">
            <v>5876.9031926644166</v>
          </cell>
          <cell r="D120">
            <v>7384.9713203605043</v>
          </cell>
          <cell r="E120">
            <v>7313.2643635351269</v>
          </cell>
          <cell r="F120">
            <v>8311.8797491108362</v>
          </cell>
          <cell r="G120">
            <v>6302.906256125485</v>
          </cell>
          <cell r="H120">
            <v>6711.3255671089455</v>
          </cell>
          <cell r="I120">
            <v>8044.2836543947815</v>
          </cell>
          <cell r="J120">
            <v>7275.5596500734264</v>
          </cell>
          <cell r="K120">
            <v>7638.0835192570239</v>
          </cell>
          <cell r="L120">
            <v>8178.0776885233454</v>
          </cell>
          <cell r="M120">
            <v>9359.7542553765143</v>
          </cell>
          <cell r="N120">
            <v>8236.3056494135144</v>
          </cell>
          <cell r="O120">
            <v>9983.443548585381</v>
          </cell>
          <cell r="Z120">
            <v>7649.9410746928406</v>
          </cell>
          <cell r="AA120">
            <v>5932.5673408346729</v>
          </cell>
          <cell r="AB120">
            <v>4835.8517699638633</v>
          </cell>
          <cell r="AC120">
            <v>6076.7764007537844</v>
          </cell>
          <cell r="AD120">
            <v>6017.7718191374761</v>
          </cell>
          <cell r="AE120">
            <v>6839.4896221254867</v>
          </cell>
          <cell r="AF120">
            <v>5186.3914336118278</v>
          </cell>
          <cell r="AG120">
            <v>5522.4621809353612</v>
          </cell>
          <cell r="AH120">
            <v>6619.2962641877057</v>
          </cell>
          <cell r="AI120">
            <v>5986.7462263461321</v>
          </cell>
          <cell r="AJ120">
            <v>6285.0515815600647</v>
          </cell>
          <cell r="AK120">
            <v>6729.389640842066</v>
          </cell>
          <cell r="AL120">
            <v>7701.7406444241033</v>
          </cell>
          <cell r="AM120">
            <v>6777.3029343745493</v>
          </cell>
          <cell r="AN120">
            <v>8214.9478342645398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X120">
            <v>4.2274017869619938</v>
          </cell>
          <cell r="BY120">
            <v>3.3398953148244321</v>
          </cell>
          <cell r="BZ120">
            <v>2.6931678882672294</v>
          </cell>
          <cell r="CA120">
            <v>3.3732282343865259</v>
          </cell>
          <cell r="CB120">
            <v>3.3319395268363627</v>
          </cell>
          <cell r="CC120">
            <v>3.9200172369998634</v>
          </cell>
          <cell r="CD120">
            <v>2.9205358817018152</v>
          </cell>
          <cell r="CE120">
            <v>3.1415722280876328</v>
          </cell>
          <cell r="CF120">
            <v>3.8037496743729711</v>
          </cell>
          <cell r="CG120">
            <v>3.4081167559385013</v>
          </cell>
          <cell r="CH120">
            <v>3.4442698549327488</v>
          </cell>
          <cell r="CI120">
            <v>3.7225826896017686</v>
          </cell>
          <cell r="CJ120">
            <v>4.2331198090590609</v>
          </cell>
          <cell r="CK120">
            <v>3.7376415400623677</v>
          </cell>
          <cell r="CL120">
            <v>4.589068181476696</v>
          </cell>
          <cell r="CM120">
            <v>4.9578307732734501</v>
          </cell>
          <cell r="CN120">
            <v>4.8665025759425955</v>
          </cell>
          <cell r="CO120">
            <v>4.9194515561112624</v>
          </cell>
          <cell r="CP120">
            <v>4.9355398778246071</v>
          </cell>
          <cell r="CQ120">
            <v>4.9481828667769836</v>
          </cell>
          <cell r="CR120">
            <v>4.780164626569805</v>
          </cell>
          <cell r="CS120">
            <v>4.8653028671767826</v>
          </cell>
          <cell r="CT120">
            <v>4.8160705130869275</v>
          </cell>
          <cell r="CU120">
            <v>4.7676792140739339</v>
          </cell>
          <cell r="CV120">
            <v>4.8126415936786646</v>
          </cell>
          <cell r="CW120">
            <v>4.9994106521222736</v>
          </cell>
          <cell r="CX120">
            <v>4.9526593456235126</v>
          </cell>
          <cell r="CY120">
            <v>4.9846591288618223</v>
          </cell>
          <cell r="CZ120">
            <v>4.9678261132960193</v>
          </cell>
          <cell r="DA120">
            <v>4.9044175212064474</v>
          </cell>
        </row>
        <row r="121">
          <cell r="A121">
            <v>9428.4887240218595</v>
          </cell>
          <cell r="B121">
            <v>7086.6905772730179</v>
          </cell>
          <cell r="C121">
            <v>8389.6375906940739</v>
          </cell>
          <cell r="D121">
            <v>8828.6151225709182</v>
          </cell>
          <cell r="E121">
            <v>6801.383222681281</v>
          </cell>
          <cell r="F121">
            <v>8333.6913487445836</v>
          </cell>
          <cell r="G121">
            <v>7601.3854341828983</v>
          </cell>
          <cell r="H121">
            <v>7601.5839666528309</v>
          </cell>
          <cell r="I121">
            <v>7623.2506258420681</v>
          </cell>
          <cell r="J121">
            <v>8643.1076197249095</v>
          </cell>
          <cell r="K121">
            <v>7924.90532688446</v>
          </cell>
          <cell r="L121">
            <v>8042.8029322327257</v>
          </cell>
          <cell r="M121">
            <v>9084.001951260132</v>
          </cell>
          <cell r="N121">
            <v>7073.9658179187809</v>
          </cell>
          <cell r="O121">
            <v>8523.8305193298784</v>
          </cell>
          <cell r="Z121">
            <v>7758.2992929094144</v>
          </cell>
          <cell r="AA121">
            <v>5831.333960727512</v>
          </cell>
          <cell r="AB121">
            <v>6903.4732174854098</v>
          </cell>
          <cell r="AC121">
            <v>7264.6890151440703</v>
          </cell>
          <cell r="AD121">
            <v>5596.5667660920253</v>
          </cell>
          <cell r="AE121">
            <v>6857.437452681258</v>
          </cell>
          <cell r="AF121">
            <v>6254.8543001276421</v>
          </cell>
          <cell r="AG121">
            <v>6255.0176639886158</v>
          </cell>
          <cell r="AH121">
            <v>6272.8462292643289</v>
          </cell>
          <cell r="AI121">
            <v>7112.042841373639</v>
          </cell>
          <cell r="AJ121">
            <v>6521.0649546934992</v>
          </cell>
          <cell r="AK121">
            <v>6618.0778413800708</v>
          </cell>
          <cell r="AL121">
            <v>7474.835891322622</v>
          </cell>
          <cell r="AM121">
            <v>5820.8633016017393</v>
          </cell>
          <cell r="AN121">
            <v>7013.8948273342985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X121">
            <v>4.4032369497739099</v>
          </cell>
          <cell r="BY121">
            <v>3.4097379678177782</v>
          </cell>
          <cell r="BZ121">
            <v>3.8994037080403445</v>
          </cell>
          <cell r="CA121">
            <v>3.9301512346170155</v>
          </cell>
          <cell r="CB121">
            <v>3.1041854452315167</v>
          </cell>
          <cell r="CC121">
            <v>3.8079379456408469</v>
          </cell>
          <cell r="CD121">
            <v>3.5207560025591023</v>
          </cell>
          <cell r="CE121">
            <v>3.5245297584827804</v>
          </cell>
          <cell r="CF121">
            <v>3.5820049199881296</v>
          </cell>
          <cell r="CG121">
            <v>4.0970651086901029</v>
          </cell>
          <cell r="CH121">
            <v>3.79126421471998</v>
          </cell>
          <cell r="CI121">
            <v>3.6958534540269716</v>
          </cell>
          <cell r="CJ121">
            <v>4.0766526214848398</v>
          </cell>
          <cell r="CK121">
            <v>3.2405360984985041</v>
          </cell>
          <cell r="CL121">
            <v>3.8212301391954355</v>
          </cell>
          <cell r="CM121">
            <v>4.8272701977151335</v>
          </cell>
          <cell r="CN121">
            <v>4.6854795228958528</v>
          </cell>
          <cell r="CO121">
            <v>4.8503891029251172</v>
          </cell>
          <cell r="CP121">
            <v>5.064247248408166</v>
          </cell>
          <cell r="CQ121">
            <v>4.9394792623239248</v>
          </cell>
          <cell r="CR121">
            <v>4.9337725925567355</v>
          </cell>
          <cell r="CS121">
            <v>4.867303247138242</v>
          </cell>
          <cell r="CT121">
            <v>4.8622187554564089</v>
          </cell>
          <cell r="CU121">
            <v>4.7978382118562797</v>
          </cell>
          <cell r="CV121">
            <v>4.7558553168088178</v>
          </cell>
          <cell r="CW121">
            <v>4.7123941700912235</v>
          </cell>
          <cell r="CX121">
            <v>4.9059629498063257</v>
          </cell>
          <cell r="CY121">
            <v>5.0234847909412297</v>
          </cell>
          <cell r="CZ121">
            <v>4.9212754323919148</v>
          </cell>
          <cell r="DA121">
            <v>5.0287864148168717</v>
          </cell>
        </row>
        <row r="122">
          <cell r="A122">
            <v>8037.5958601700131</v>
          </cell>
          <cell r="B122">
            <v>7571.7683643385235</v>
          </cell>
          <cell r="C122">
            <v>6763.7001410966959</v>
          </cell>
          <cell r="D122">
            <v>6848.6530262276428</v>
          </cell>
          <cell r="E122">
            <v>7010.1094232670275</v>
          </cell>
          <cell r="F122">
            <v>8318.7864510096788</v>
          </cell>
          <cell r="G122">
            <v>7872.1714081189348</v>
          </cell>
          <cell r="H122">
            <v>5985.7768958516963</v>
          </cell>
          <cell r="I122">
            <v>9310.5202942457126</v>
          </cell>
          <cell r="J122">
            <v>9375.4369317849814</v>
          </cell>
          <cell r="K122">
            <v>7057.2003583893102</v>
          </cell>
          <cell r="L122">
            <v>8275.4327453184724</v>
          </cell>
          <cell r="M122">
            <v>7601.6292506038571</v>
          </cell>
          <cell r="N122">
            <v>8810.1221064606289</v>
          </cell>
          <cell r="O122">
            <v>8334.5773533337051</v>
          </cell>
          <cell r="Z122">
            <v>6613.7931649398961</v>
          </cell>
          <cell r="AA122">
            <v>6230.4836826557002</v>
          </cell>
          <cell r="AB122">
            <v>5565.5589732452809</v>
          </cell>
          <cell r="AC122">
            <v>5635.4630615816022</v>
          </cell>
          <cell r="AD122">
            <v>5768.3186111454388</v>
          </cell>
          <cell r="AE122">
            <v>6845.1728511165356</v>
          </cell>
          <cell r="AF122">
            <v>6477.6724729664375</v>
          </cell>
          <cell r="AG122">
            <v>4925.4392743008248</v>
          </cell>
          <cell r="AH122">
            <v>7661.2281278364717</v>
          </cell>
          <cell r="AI122">
            <v>7714.6452467259278</v>
          </cell>
          <cell r="AJ122">
            <v>5807.0677234746327</v>
          </cell>
          <cell r="AK122">
            <v>6809.4989447192011</v>
          </cell>
          <cell r="AL122">
            <v>6255.0549262111745</v>
          </cell>
          <cell r="AM122">
            <v>7249.4719047447443</v>
          </cell>
          <cell r="AN122">
            <v>6858.1665078860178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X122">
            <v>3.6899736837017687</v>
          </cell>
          <cell r="BY122">
            <v>3.5015866133839868</v>
          </cell>
          <cell r="BZ122">
            <v>3.1587676785473406</v>
          </cell>
          <cell r="CA122">
            <v>3.0833127285308088</v>
          </cell>
          <cell r="CB122">
            <v>3.1740869079753282</v>
          </cell>
          <cell r="CC122">
            <v>3.7857231906014861</v>
          </cell>
          <cell r="CD122">
            <v>3.6520679000892198</v>
          </cell>
          <cell r="CE122">
            <v>2.7946235327811118</v>
          </cell>
          <cell r="CF122">
            <v>4.2236435086469575</v>
          </cell>
          <cell r="CG122">
            <v>4.2882887940072791</v>
          </cell>
          <cell r="CH122">
            <v>3.2883347511934313</v>
          </cell>
          <cell r="CI122">
            <v>3.6993350470874478</v>
          </cell>
          <cell r="CJ122">
            <v>3.4373593860067087</v>
          </cell>
          <cell r="CK122">
            <v>4.0124272300751427</v>
          </cell>
          <cell r="CL122">
            <v>3.9889253276118395</v>
          </cell>
          <cell r="CM122">
            <v>4.9105990521943319</v>
          </cell>
          <cell r="CN122">
            <v>4.8748810734540768</v>
          </cell>
          <cell r="CO122">
            <v>4.8272327463559437</v>
          </cell>
          <cell r="CP122">
            <v>5.0074793527700026</v>
          </cell>
          <cell r="CQ122">
            <v>4.9789476758076265</v>
          </cell>
          <cell r="CR122">
            <v>4.9538482551486851</v>
          </cell>
          <cell r="CS122">
            <v>4.8594517836613518</v>
          </cell>
          <cell r="CT122">
            <v>4.8286840849499084</v>
          </cell>
          <cell r="CU122">
            <v>4.9695638518473348</v>
          </cell>
          <cell r="CV122">
            <v>4.9287758800499537</v>
          </cell>
          <cell r="CW122">
            <v>4.8382466472088623</v>
          </cell>
          <cell r="CX122">
            <v>5.0431121417536104</v>
          </cell>
          <cell r="CY122">
            <v>4.985552821129061</v>
          </cell>
          <cell r="CZ122">
            <v>4.9500129780403297</v>
          </cell>
          <cell r="DA122">
            <v>4.7104158986923759</v>
          </cell>
        </row>
        <row r="123">
          <cell r="A123">
            <v>8348.4252788381436</v>
          </cell>
          <cell r="B123">
            <v>8105.7029254278123</v>
          </cell>
          <cell r="C123">
            <v>6789.7880821426588</v>
          </cell>
          <cell r="D123">
            <v>6383.8651875092082</v>
          </cell>
          <cell r="E123">
            <v>7104.8409205591151</v>
          </cell>
          <cell r="F123">
            <v>7424.36790172771</v>
          </cell>
          <cell r="G123">
            <v>6675.3980249757733</v>
          </cell>
          <cell r="H123">
            <v>7596.1163772467507</v>
          </cell>
          <cell r="I123">
            <v>7924.9287301204959</v>
          </cell>
          <cell r="J123">
            <v>7549.3488639128136</v>
          </cell>
          <cell r="K123">
            <v>6321.229314920347</v>
          </cell>
          <cell r="L123">
            <v>8531.4612732956903</v>
          </cell>
          <cell r="M123">
            <v>8908.5319886384368</v>
          </cell>
          <cell r="N123">
            <v>9599.3334894889776</v>
          </cell>
          <cell r="O123">
            <v>10279.692929843175</v>
          </cell>
          <cell r="Z123">
            <v>6869.5613723011002</v>
          </cell>
          <cell r="AA123">
            <v>6669.8355500663138</v>
          </cell>
          <cell r="AB123">
            <v>5587.0256218773875</v>
          </cell>
          <cell r="AC123">
            <v>5253.0090685790055</v>
          </cell>
          <cell r="AD123">
            <v>5846.2691003457858</v>
          </cell>
          <cell r="AE123">
            <v>6109.1941591359446</v>
          </cell>
          <cell r="AF123">
            <v>5492.8989462657792</v>
          </cell>
          <cell r="AG123">
            <v>6250.5186189916121</v>
          </cell>
          <cell r="AH123">
            <v>6521.0842122134363</v>
          </cell>
          <cell r="AI123">
            <v>6212.0356365911148</v>
          </cell>
          <cell r="AJ123">
            <v>5201.4686934201718</v>
          </cell>
          <cell r="AK123">
            <v>7020.1738477404542</v>
          </cell>
          <cell r="AL123">
            <v>7330.4491792224835</v>
          </cell>
          <cell r="AM123">
            <v>7898.8801284937872</v>
          </cell>
          <cell r="AN123">
            <v>8458.7187536995261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X123">
            <v>3.9197489427939005</v>
          </cell>
          <cell r="BY123">
            <v>3.736987181227017</v>
          </cell>
          <cell r="BZ123">
            <v>3.1338064188927444</v>
          </cell>
          <cell r="CA123">
            <v>2.9993955972812762</v>
          </cell>
          <cell r="CB123">
            <v>3.3069920373825745</v>
          </cell>
          <cell r="CC123">
            <v>3.4768442997777735</v>
          </cell>
          <cell r="CD123">
            <v>3.0709579863299896</v>
          </cell>
          <cell r="CE123">
            <v>3.4656531812756053</v>
          </cell>
          <cell r="CF123">
            <v>3.6967346797942029</v>
          </cell>
          <cell r="CG123">
            <v>3.37915760204924</v>
          </cell>
          <cell r="CH123">
            <v>3.030396150156927</v>
          </cell>
          <cell r="CI123">
            <v>3.8822640595642373</v>
          </cell>
          <cell r="CJ123">
            <v>4.1481489443319832</v>
          </cell>
          <cell r="CK123">
            <v>4.4147678418672003</v>
          </cell>
          <cell r="CL123">
            <v>4.7795559531754677</v>
          </cell>
          <cell r="CM123">
            <v>4.8015105975336327</v>
          </cell>
          <cell r="CN123">
            <v>4.8899076097382279</v>
          </cell>
          <cell r="CO123">
            <v>4.8844496008790408</v>
          </cell>
          <cell r="CP123">
            <v>4.7982352445888825</v>
          </cell>
          <cell r="CQ123">
            <v>4.8434273310385789</v>
          </cell>
          <cell r="CR123">
            <v>4.8139970620133505</v>
          </cell>
          <cell r="CS123">
            <v>4.9004376731744212</v>
          </cell>
          <cell r="CT123">
            <v>4.9412643589683709</v>
          </cell>
          <cell r="CU123">
            <v>4.8329094973202436</v>
          </cell>
          <cell r="CV123">
            <v>5.0365439322412477</v>
          </cell>
          <cell r="CW123">
            <v>4.7025532154656764</v>
          </cell>
          <cell r="CX123">
            <v>4.9541588908990724</v>
          </cell>
          <cell r="CY123">
            <v>4.8415384014285801</v>
          </cell>
          <cell r="CZ123">
            <v>4.9019038487361559</v>
          </cell>
          <cell r="DA123">
            <v>4.8486872326595654</v>
          </cell>
        </row>
        <row r="124">
          <cell r="A124">
            <v>8922.811155253934</v>
          </cell>
          <cell r="B124">
            <v>6364.9462604555129</v>
          </cell>
          <cell r="C124">
            <v>7724.6005294337128</v>
          </cell>
          <cell r="D124">
            <v>8626.817656819836</v>
          </cell>
          <cell r="E124">
            <v>7145.4971437006607</v>
          </cell>
          <cell r="F124">
            <v>7954.6643489781773</v>
          </cell>
          <cell r="G124">
            <v>9046.5027695442641</v>
          </cell>
          <cell r="H124">
            <v>8260.4089209695303</v>
          </cell>
          <cell r="I124">
            <v>6783.4645454921338</v>
          </cell>
          <cell r="J124">
            <v>7975.9649556682598</v>
          </cell>
          <cell r="K124">
            <v>8393.0724359510677</v>
          </cell>
          <cell r="L124">
            <v>7625.5411679481504</v>
          </cell>
          <cell r="M124">
            <v>8192.2628534765918</v>
          </cell>
          <cell r="N124">
            <v>8570.0798506882893</v>
          </cell>
          <cell r="O124">
            <v>9837.031152679805</v>
          </cell>
          <cell r="Z124">
            <v>7342.1988934660931</v>
          </cell>
          <cell r="AA124">
            <v>5237.4414943176798</v>
          </cell>
          <cell r="AB124">
            <v>6356.242721362597</v>
          </cell>
          <cell r="AC124">
            <v>7098.6385290403223</v>
          </cell>
          <cell r="AD124">
            <v>5879.7233639594006</v>
          </cell>
          <cell r="AE124">
            <v>6545.5523785877567</v>
          </cell>
          <cell r="AF124">
            <v>7443.9794217964218</v>
          </cell>
          <cell r="AG124">
            <v>6797.1364835406412</v>
          </cell>
          <cell r="AH124">
            <v>5581.8222545763847</v>
          </cell>
          <cell r="AI124">
            <v>6563.0797349498825</v>
          </cell>
          <cell r="AJ124">
            <v>6906.2996044397369</v>
          </cell>
          <cell r="AK124">
            <v>6274.7310181973353</v>
          </cell>
          <cell r="AL124">
            <v>6741.0620051464521</v>
          </cell>
          <cell r="AM124">
            <v>7051.9514199949363</v>
          </cell>
          <cell r="AN124">
            <v>8094.4713484908107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X124">
            <v>4.1833616209204534</v>
          </cell>
          <cell r="BY124">
            <v>2.9413348130238446</v>
          </cell>
          <cell r="BZ124">
            <v>3.5551000608112258</v>
          </cell>
          <cell r="CA124">
            <v>3.9044664597050804</v>
          </cell>
          <cell r="CB124">
            <v>3.2999183760531832</v>
          </cell>
          <cell r="CC124">
            <v>3.6639815528837478</v>
          </cell>
          <cell r="CD124">
            <v>4.1048385632903832</v>
          </cell>
          <cell r="CE124">
            <v>3.7208594229169751</v>
          </cell>
          <cell r="CF124">
            <v>3.1330407452553573</v>
          </cell>
          <cell r="CG124">
            <v>3.7506805784875561</v>
          </cell>
          <cell r="CH124">
            <v>3.9277504639061966</v>
          </cell>
          <cell r="CI124">
            <v>3.6047653877365669</v>
          </cell>
          <cell r="CJ124">
            <v>3.7698955787268495</v>
          </cell>
          <cell r="CK124">
            <v>3.9306074662089965</v>
          </cell>
          <cell r="CL124">
            <v>4.7415549196386673</v>
          </cell>
          <cell r="CM124">
            <v>4.8084806501452864</v>
          </cell>
          <cell r="CN124">
            <v>4.8784499865218924</v>
          </cell>
          <cell r="CO124">
            <v>4.898417294110641</v>
          </cell>
          <cell r="CP124">
            <v>4.9810454098678001</v>
          </cell>
          <cell r="CQ124">
            <v>4.8815847237415806</v>
          </cell>
          <cell r="CR124">
            <v>4.8944078883788826</v>
          </cell>
          <cell r="CS124">
            <v>4.9683961634187481</v>
          </cell>
          <cell r="CT124">
            <v>5.0048361464644646</v>
          </cell>
          <cell r="CU124">
            <v>4.8810931470735639</v>
          </cell>
          <cell r="CV124">
            <v>4.7940740336188457</v>
          </cell>
          <cell r="CW124">
            <v>4.81735511284732</v>
          </cell>
          <cell r="CX124">
            <v>4.768977183357392</v>
          </cell>
          <cell r="CY124">
            <v>4.8989853013476949</v>
          </cell>
          <cell r="CZ124">
            <v>4.9153763166117939</v>
          </cell>
          <cell r="DA124">
            <v>4.6770804530028842</v>
          </cell>
        </row>
        <row r="125">
          <cell r="A125">
            <v>8056.5535050502258</v>
          </cell>
          <cell r="B125">
            <v>7743.5839477679747</v>
          </cell>
          <cell r="C125">
            <v>7484.0011780273499</v>
          </cell>
          <cell r="D125">
            <v>6389.690942412527</v>
          </cell>
          <cell r="E125">
            <v>8026.5490661458243</v>
          </cell>
          <cell r="F125">
            <v>6981.9717416900212</v>
          </cell>
          <cell r="G125">
            <v>7158.3673693798946</v>
          </cell>
          <cell r="H125">
            <v>8439.0118867581059</v>
          </cell>
          <cell r="I125">
            <v>7129.9674415725067</v>
          </cell>
          <cell r="J125">
            <v>7853.6375776254245</v>
          </cell>
          <cell r="K125">
            <v>8810.2842123859282</v>
          </cell>
          <cell r="L125">
            <v>9261.4593825726242</v>
          </cell>
          <cell r="M125">
            <v>8244.534676142217</v>
          </cell>
          <cell r="N125">
            <v>9097.1486213692697</v>
          </cell>
          <cell r="O125">
            <v>10134.362972075647</v>
          </cell>
          <cell r="Z125">
            <v>6629.3925984413281</v>
          </cell>
          <cell r="AA125">
            <v>6371.8633627347899</v>
          </cell>
          <cell r="AB125">
            <v>6158.2638264910765</v>
          </cell>
          <cell r="AC125">
            <v>5257.8028326137355</v>
          </cell>
          <cell r="AD125">
            <v>6604.7032315714214</v>
          </cell>
          <cell r="AE125">
            <v>5745.1653188763603</v>
          </cell>
          <cell r="AF125">
            <v>5890.3137210897421</v>
          </cell>
          <cell r="AG125">
            <v>6944.1012096752411</v>
          </cell>
          <cell r="AH125">
            <v>5866.9446376368051</v>
          </cell>
          <cell r="AI125">
            <v>6462.4217781603484</v>
          </cell>
          <cell r="AJ125">
            <v>7249.6052947632779</v>
          </cell>
          <cell r="AK125">
            <v>7620.8580062311885</v>
          </cell>
          <cell r="AL125">
            <v>6784.0742477970243</v>
          </cell>
          <cell r="AM125">
            <v>7485.6537227267136</v>
          </cell>
          <cell r="AN125">
            <v>8339.1329598793891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X125">
            <v>3.6693730346879305</v>
          </cell>
          <cell r="BY125">
            <v>3.5868204085547135</v>
          </cell>
          <cell r="BZ125">
            <v>3.3634280292872707</v>
          </cell>
          <cell r="CA125">
            <v>2.9439063640522374</v>
          </cell>
          <cell r="CB125">
            <v>3.5761899660166221</v>
          </cell>
          <cell r="CC125">
            <v>3.22297505948633</v>
          </cell>
          <cell r="CD125">
            <v>3.3013362513770677</v>
          </cell>
          <cell r="CE125">
            <v>3.7348912916878301</v>
          </cell>
          <cell r="CF125">
            <v>3.2411346177157103</v>
          </cell>
          <cell r="CG125">
            <v>3.6161123936819757</v>
          </cell>
          <cell r="CH125">
            <v>4.100504714355715</v>
          </cell>
          <cell r="CI125">
            <v>4.2329348657656238</v>
          </cell>
          <cell r="CJ125">
            <v>3.7707180237231195</v>
          </cell>
          <cell r="CK125">
            <v>4.212762728495794</v>
          </cell>
          <cell r="CL125">
            <v>4.602873668339611</v>
          </cell>
          <cell r="CM125">
            <v>4.9498154796706704</v>
          </cell>
          <cell r="CN125">
            <v>4.8670292653257725</v>
          </cell>
          <cell r="CO125">
            <v>5.0162975220825254</v>
          </cell>
          <cell r="CP125">
            <v>4.8931377177386635</v>
          </cell>
          <cell r="CQ125">
            <v>5.0598758787208427</v>
          </cell>
          <cell r="CR125">
            <v>4.8837420908662805</v>
          </cell>
          <cell r="CS125">
            <v>4.8882769225562175</v>
          </cell>
          <cell r="CT125">
            <v>5.0938389728688795</v>
          </cell>
          <cell r="CU125">
            <v>4.9593191338534606</v>
          </cell>
          <cell r="CV125">
            <v>4.8962153877128376</v>
          </cell>
          <cell r="CW125">
            <v>4.843777461073036</v>
          </cell>
          <cell r="CX125">
            <v>4.9325264132061992</v>
          </cell>
          <cell r="CY125">
            <v>4.9291685752023202</v>
          </cell>
          <cell r="CZ125">
            <v>4.8682163363993611</v>
          </cell>
          <cell r="DA125">
            <v>4.9636251746942825</v>
          </cell>
        </row>
        <row r="126">
          <cell r="A126">
            <v>9728.6885680415944</v>
          </cell>
          <cell r="B126">
            <v>7558.9709830198117</v>
          </cell>
          <cell r="C126">
            <v>7053.7338373136927</v>
          </cell>
          <cell r="D126">
            <v>7149.8973164815461</v>
          </cell>
          <cell r="E126">
            <v>7544.3686515866539</v>
          </cell>
          <cell r="F126">
            <v>8593.3603381342509</v>
          </cell>
          <cell r="G126">
            <v>8159.9693679987158</v>
          </cell>
          <cell r="H126">
            <v>8157.8295008068289</v>
          </cell>
          <cell r="I126">
            <v>6935.8245559065699</v>
          </cell>
          <cell r="J126">
            <v>8302.4588900282815</v>
          </cell>
          <cell r="K126">
            <v>7548.9060831271245</v>
          </cell>
          <cell r="L126">
            <v>8301.5038913595199</v>
          </cell>
          <cell r="M126">
            <v>8283.5349582873223</v>
          </cell>
          <cell r="N126">
            <v>8220.7307161494209</v>
          </cell>
          <cell r="O126">
            <v>8013.2246734586161</v>
          </cell>
          <cell r="Z126">
            <v>8005.3208788456541</v>
          </cell>
          <cell r="AA126">
            <v>6219.9532660277309</v>
          </cell>
          <cell r="AB126">
            <v>5804.2152718466959</v>
          </cell>
          <cell r="AC126">
            <v>5883.3440775619565</v>
          </cell>
          <cell r="AD126">
            <v>6207.9376333055889</v>
          </cell>
          <cell r="AE126">
            <v>7071.1079353790383</v>
          </cell>
          <cell r="AF126">
            <v>6714.4890799532304</v>
          </cell>
          <cell r="AG126">
            <v>6712.7282749496198</v>
          </cell>
          <cell r="AH126">
            <v>5707.1927774316919</v>
          </cell>
          <cell r="AI126">
            <v>6831.7376009375557</v>
          </cell>
          <cell r="AJ126">
            <v>6211.6712912588919</v>
          </cell>
          <cell r="AK126">
            <v>6830.9517734615483</v>
          </cell>
          <cell r="AL126">
            <v>6816.1659085335687</v>
          </cell>
          <cell r="AM126">
            <v>6764.4869892886654</v>
          </cell>
          <cell r="AN126">
            <v>6593.7391598745189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X126">
            <v>4.3680016211054955</v>
          </cell>
          <cell r="BY126">
            <v>3.532778462262776</v>
          </cell>
          <cell r="BZ126">
            <v>3.1712256851200933</v>
          </cell>
          <cell r="CA126">
            <v>3.2787928496735179</v>
          </cell>
          <cell r="CB126">
            <v>3.4068414092843038</v>
          </cell>
          <cell r="CC126">
            <v>4.0072491264732202</v>
          </cell>
          <cell r="CD126">
            <v>3.698362551944085</v>
          </cell>
          <cell r="CE126">
            <v>3.7325174614028551</v>
          </cell>
          <cell r="CF126">
            <v>3.2494326778877305</v>
          </cell>
          <cell r="CG126">
            <v>3.8985288629772299</v>
          </cell>
          <cell r="CH126">
            <v>3.4880937290119944</v>
          </cell>
          <cell r="CI126">
            <v>3.8475612694922834</v>
          </cell>
          <cell r="CJ126">
            <v>3.8525428811367362</v>
          </cell>
          <cell r="CK126">
            <v>3.7929434281998025</v>
          </cell>
          <cell r="CL126">
            <v>3.7843121432485574</v>
          </cell>
          <cell r="CM126">
            <v>5.0211487705192956</v>
          </cell>
          <cell r="CN126">
            <v>4.8236729345365967</v>
          </cell>
          <cell r="CO126">
            <v>5.0144522111780434</v>
          </cell>
          <cell r="CP126">
            <v>4.9160625987808366</v>
          </cell>
          <cell r="CQ126">
            <v>4.9923217042261028</v>
          </cell>
          <cell r="CR126">
            <v>4.834463204473475</v>
          </cell>
          <cell r="CS126">
            <v>4.9740554731045936</v>
          </cell>
          <cell r="CT126">
            <v>4.9272472426191332</v>
          </cell>
          <cell r="CU126">
            <v>4.811961393170769</v>
          </cell>
          <cell r="CV126">
            <v>4.8010647029924174</v>
          </cell>
          <cell r="CW126">
            <v>4.8789622161669302</v>
          </cell>
          <cell r="CX126">
            <v>4.8641035333318197</v>
          </cell>
          <cell r="CY126">
            <v>4.8472989718305772</v>
          </cell>
          <cell r="CZ126">
            <v>4.8861369586364489</v>
          </cell>
          <cell r="DA126">
            <v>4.7736650969465853</v>
          </cell>
        </row>
        <row r="127">
          <cell r="A127">
            <v>8465.568168441001</v>
          </cell>
          <cell r="B127">
            <v>7636.7928460423618</v>
          </cell>
          <cell r="C127">
            <v>9530.1352924865205</v>
          </cell>
          <cell r="D127">
            <v>8545.1632360299191</v>
          </cell>
          <cell r="E127">
            <v>6390.4796819987996</v>
          </cell>
          <cell r="F127">
            <v>7352.8590291183682</v>
          </cell>
          <cell r="G127">
            <v>8003.0598620435758</v>
          </cell>
          <cell r="H127">
            <v>8721.3950259491339</v>
          </cell>
          <cell r="I127">
            <v>8916.1906349261626</v>
          </cell>
          <cell r="J127">
            <v>7231.4735118621311</v>
          </cell>
          <cell r="K127">
            <v>8112.5148346181286</v>
          </cell>
          <cell r="L127">
            <v>8236.0676107687232</v>
          </cell>
          <cell r="M127">
            <v>8860.3925011867104</v>
          </cell>
          <cell r="N127">
            <v>8972.70703122944</v>
          </cell>
          <cell r="O127">
            <v>8923.9574166415605</v>
          </cell>
          <cell r="Z127">
            <v>6965.9532357457392</v>
          </cell>
          <cell r="AA127">
            <v>6283.989541886287</v>
          </cell>
          <cell r="AB127">
            <v>7841.9398978174795</v>
          </cell>
          <cell r="AC127">
            <v>7031.4486056474771</v>
          </cell>
          <cell r="AD127">
            <v>5258.4518526161546</v>
          </cell>
          <cell r="AE127">
            <v>6050.3525725316849</v>
          </cell>
          <cell r="AF127">
            <v>6585.3749721958548</v>
          </cell>
          <cell r="AG127">
            <v>7176.4621927809994</v>
          </cell>
          <cell r="AH127">
            <v>7336.7511510249569</v>
          </cell>
          <cell r="AI127">
            <v>5950.4696326179819</v>
          </cell>
          <cell r="AJ127">
            <v>6675.4407782000608</v>
          </cell>
          <cell r="AK127">
            <v>6777.1070625754073</v>
          </cell>
          <cell r="AL127">
            <v>7290.8372581193498</v>
          </cell>
          <cell r="AM127">
            <v>7383.2560714116553</v>
          </cell>
          <cell r="AN127">
            <v>7343.1421028364839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X127">
            <v>4.0024787559961617</v>
          </cell>
          <cell r="BY127">
            <v>3.5105130571787129</v>
          </cell>
          <cell r="BZ127">
            <v>4.3270838208856146</v>
          </cell>
          <cell r="CA127">
            <v>3.9544328761979117</v>
          </cell>
          <cell r="CB127">
            <v>2.9038900697247225</v>
          </cell>
          <cell r="CC127">
            <v>3.3990805434956299</v>
          </cell>
          <cell r="CD127">
            <v>3.6992764864404593</v>
          </cell>
          <cell r="CE127">
            <v>4.0611743000587976</v>
          </cell>
          <cell r="CF127">
            <v>4.1481424511719958</v>
          </cell>
          <cell r="CG127">
            <v>3.4013389893628303</v>
          </cell>
          <cell r="CH127">
            <v>3.7222732229806841</v>
          </cell>
          <cell r="CI127">
            <v>3.8311211793928006</v>
          </cell>
          <cell r="CJ127">
            <v>4.027921564725724</v>
          </cell>
          <cell r="CK127">
            <v>4.0362259226661008</v>
          </cell>
          <cell r="CL127">
            <v>4.0143382785133843</v>
          </cell>
          <cell r="CM127">
            <v>4.7682460167998624</v>
          </cell>
          <cell r="CN127">
            <v>4.9042431756782365</v>
          </cell>
          <cell r="CO127">
            <v>4.9651838819563983</v>
          </cell>
          <cell r="CP127">
            <v>4.871556392106636</v>
          </cell>
          <cell r="CQ127">
            <v>4.961178646061323</v>
          </cell>
          <cell r="CR127">
            <v>4.8767036278722236</v>
          </cell>
          <cell r="CS127">
            <v>4.8772032254491196</v>
          </cell>
          <cell r="CT127">
            <v>4.8413436118488837</v>
          </cell>
          <cell r="CU127">
            <v>4.8457082469095853</v>
          </cell>
          <cell r="CV127">
            <v>4.793011393073308</v>
          </cell>
          <cell r="CW127">
            <v>4.9133628158919898</v>
          </cell>
          <cell r="CX127">
            <v>4.8464707171539816</v>
          </cell>
          <cell r="CY127">
            <v>4.9591076381715551</v>
          </cell>
          <cell r="CZ127">
            <v>5.0116369136304009</v>
          </cell>
          <cell r="DA127">
            <v>5.0115850100874075</v>
          </cell>
        </row>
        <row r="128">
          <cell r="A128">
            <v>8406.7429963145714</v>
          </cell>
          <cell r="B128">
            <v>7391.5561617067588</v>
          </cell>
          <cell r="C128">
            <v>6504.5153766670646</v>
          </cell>
          <cell r="D128">
            <v>6404.9684462150371</v>
          </cell>
          <cell r="E128">
            <v>6929.7848579565134</v>
          </cell>
          <cell r="F128">
            <v>7743.6194505456688</v>
          </cell>
          <cell r="G128">
            <v>7269.1086224852179</v>
          </cell>
          <cell r="H128">
            <v>7801.673144052419</v>
          </cell>
          <cell r="I128">
            <v>9409.0694596341182</v>
          </cell>
          <cell r="J128">
            <v>8067.5677409139416</v>
          </cell>
          <cell r="K128">
            <v>9172.9607896477592</v>
          </cell>
          <cell r="L128">
            <v>8773.1382371573509</v>
          </cell>
          <cell r="M128">
            <v>7724.7222598220487</v>
          </cell>
          <cell r="N128">
            <v>8915.2736770949195</v>
          </cell>
          <cell r="O128">
            <v>9012.7093218165046</v>
          </cell>
          <cell r="Z128">
            <v>6917.5485226817054</v>
          </cell>
          <cell r="AA128">
            <v>6082.1947844901333</v>
          </cell>
          <cell r="AB128">
            <v>5352.2869385146123</v>
          </cell>
          <cell r="AC128">
            <v>5270.3740357426595</v>
          </cell>
          <cell r="AD128">
            <v>5702.222968832788</v>
          </cell>
          <cell r="AE128">
            <v>6371.8925764490086</v>
          </cell>
          <cell r="AF128">
            <v>5981.4379522164072</v>
          </cell>
          <cell r="AG128">
            <v>6419.662472820276</v>
          </cell>
          <cell r="AH128">
            <v>7742.3200124989307</v>
          </cell>
          <cell r="AI128">
            <v>6638.4557410949001</v>
          </cell>
          <cell r="AJ128">
            <v>7548.0363069101559</v>
          </cell>
          <cell r="AK128">
            <v>7219.0394637180489</v>
          </cell>
          <cell r="AL128">
            <v>6356.3428880821421</v>
          </cell>
          <cell r="AM128">
            <v>7335.9966257238202</v>
          </cell>
          <cell r="AN128">
            <v>7416.1722419518665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X128">
            <v>3.8033396814638394</v>
          </cell>
          <cell r="BY128">
            <v>3.387062257529013</v>
          </cell>
          <cell r="BZ128">
            <v>2.9373609623288868</v>
          </cell>
          <cell r="CA128">
            <v>3.0578605095020337</v>
          </cell>
          <cell r="CB128">
            <v>3.1997348265125507</v>
          </cell>
          <cell r="CC128">
            <v>3.5199368853534723</v>
          </cell>
          <cell r="CD128">
            <v>3.3755953855102696</v>
          </cell>
          <cell r="CE128">
            <v>3.5256868719016832</v>
          </cell>
          <cell r="CF128">
            <v>4.3540739414160319</v>
          </cell>
          <cell r="CG128">
            <v>3.7828037862933841</v>
          </cell>
          <cell r="CH128">
            <v>4.1234819019969038</v>
          </cell>
          <cell r="CI128">
            <v>4.0258664483374336</v>
          </cell>
          <cell r="CJ128">
            <v>3.5762216984366497</v>
          </cell>
          <cell r="CK128">
            <v>4.1700638944170816</v>
          </cell>
          <cell r="CL128">
            <v>4.1447970852820228</v>
          </cell>
          <cell r="CM128">
            <v>4.9830384137764332</v>
          </cell>
          <cell r="CN128">
            <v>4.9197641164482642</v>
          </cell>
          <cell r="CO128">
            <v>4.9921681467165309</v>
          </cell>
          <cell r="CP128">
            <v>4.7220534994888714</v>
          </cell>
          <cell r="CQ128">
            <v>4.8824448052031064</v>
          </cell>
          <cell r="CR128">
            <v>4.9595320893725852</v>
          </cell>
          <cell r="CS128">
            <v>4.8546995025802993</v>
          </cell>
          <cell r="CT128">
            <v>4.9885644990374596</v>
          </cell>
          <cell r="CU128">
            <v>4.8717215040641886</v>
          </cell>
          <cell r="CV128">
            <v>4.8079548935377661</v>
          </cell>
          <cell r="CW128">
            <v>5.0150702773223372</v>
          </cell>
          <cell r="CX128">
            <v>4.9127785447835999</v>
          </cell>
          <cell r="CY128">
            <v>4.8695633319245699</v>
          </cell>
          <cell r="CZ128">
            <v>4.819739313659495</v>
          </cell>
          <cell r="DA128">
            <v>4.9021169666148108</v>
          </cell>
        </row>
        <row r="129">
          <cell r="A129">
            <v>8675.9822920993302</v>
          </cell>
          <cell r="B129">
            <v>7773.3979752381993</v>
          </cell>
          <cell r="C129">
            <v>8333.5500487604859</v>
          </cell>
          <cell r="D129">
            <v>7454.5968590683542</v>
          </cell>
          <cell r="E129">
            <v>6837.419949084805</v>
          </cell>
          <cell r="F129">
            <v>7214.3518361471188</v>
          </cell>
          <cell r="G129">
            <v>8943.0522873460504</v>
          </cell>
          <cell r="H129">
            <v>7918.4957788485863</v>
          </cell>
          <cell r="I129">
            <v>7910.0859626543543</v>
          </cell>
          <cell r="J129">
            <v>8107.5068402524939</v>
          </cell>
          <cell r="K129">
            <v>8147.2321019289375</v>
          </cell>
          <cell r="L129">
            <v>7947.3986919886647</v>
          </cell>
          <cell r="M129">
            <v>9113.2482784896383</v>
          </cell>
          <cell r="N129">
            <v>9360.9822509331771</v>
          </cell>
          <cell r="O129">
            <v>9234.5594191716536</v>
          </cell>
          <cell r="Z129">
            <v>7139.0940003560199</v>
          </cell>
          <cell r="AA129">
            <v>6396.3960481960039</v>
          </cell>
          <cell r="AB129">
            <v>6857.3211829800566</v>
          </cell>
          <cell r="AC129">
            <v>6134.0682726048162</v>
          </cell>
          <cell r="AD129">
            <v>5626.2198438183541</v>
          </cell>
          <cell r="AE129">
            <v>5936.3809394582013</v>
          </cell>
          <cell r="AF129">
            <v>7358.8544535876063</v>
          </cell>
          <cell r="AG129">
            <v>6515.7908123096922</v>
          </cell>
          <cell r="AH129">
            <v>6508.8707349841534</v>
          </cell>
          <cell r="AI129">
            <v>6671.3199142649091</v>
          </cell>
          <cell r="AJ129">
            <v>6704.0081295872405</v>
          </cell>
          <cell r="AK129">
            <v>6539.5737808363856</v>
          </cell>
          <cell r="AL129">
            <v>7498.9014405857597</v>
          </cell>
          <cell r="AM129">
            <v>7702.7511093392995</v>
          </cell>
          <cell r="AN129">
            <v>7598.7231792041039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X129">
            <v>3.955761524393127</v>
          </cell>
          <cell r="BY129">
            <v>3.6229060427217465</v>
          </cell>
          <cell r="BZ129">
            <v>3.6735829386235488</v>
          </cell>
          <cell r="CA129">
            <v>3.5177224794814812</v>
          </cell>
          <cell r="CB129">
            <v>3.1572923059424709</v>
          </cell>
          <cell r="CC129">
            <v>3.3802861693903314</v>
          </cell>
          <cell r="CD129">
            <v>4.0428549067054886</v>
          </cell>
          <cell r="CE129">
            <v>3.6807011779216325</v>
          </cell>
          <cell r="CF129">
            <v>3.7057280035151141</v>
          </cell>
          <cell r="CG129">
            <v>3.781083187533961</v>
          </cell>
          <cell r="CH129">
            <v>3.8055029142555532</v>
          </cell>
          <cell r="CI129">
            <v>3.753206762493527</v>
          </cell>
          <cell r="CJ129">
            <v>4.2347281907497933</v>
          </cell>
          <cell r="CK129">
            <v>4.2516982105726679</v>
          </cell>
          <cell r="CL129">
            <v>4.2666171858849378</v>
          </cell>
          <cell r="CM129">
            <v>4.9444744138896697</v>
          </cell>
          <cell r="CN129">
            <v>4.8371038409867788</v>
          </cell>
          <cell r="CO129">
            <v>5.1141301658680893</v>
          </cell>
          <cell r="CP129">
            <v>4.777428179258858</v>
          </cell>
          <cell r="CQ129">
            <v>4.8821266605427054</v>
          </cell>
          <cell r="CR129">
            <v>4.8114439291132616</v>
          </cell>
          <cell r="CS129">
            <v>4.9868831663690729</v>
          </cell>
          <cell r="CT129">
            <v>4.8500219970698435</v>
          </cell>
          <cell r="CU129">
            <v>4.8121509578374777</v>
          </cell>
          <cell r="CV129">
            <v>4.8339557475131762</v>
          </cell>
          <cell r="CW129">
            <v>4.8264699763358445</v>
          </cell>
          <cell r="CX129">
            <v>4.7736886425992768</v>
          </cell>
          <cell r="CY129">
            <v>4.8515358077850959</v>
          </cell>
          <cell r="CZ129">
            <v>4.9635290774736207</v>
          </cell>
          <cell r="DA129">
            <v>4.8793736963149641</v>
          </cell>
        </row>
        <row r="130">
          <cell r="A130">
            <v>8156.4423539609461</v>
          </cell>
          <cell r="B130">
            <v>8229.629496321757</v>
          </cell>
          <cell r="C130">
            <v>9770.5156194599585</v>
          </cell>
          <cell r="D130">
            <v>8165.0826686328764</v>
          </cell>
          <cell r="E130">
            <v>6874.792058150616</v>
          </cell>
          <cell r="F130">
            <v>7854.5945711968034</v>
          </cell>
          <cell r="G130">
            <v>7763.9501990503031</v>
          </cell>
          <cell r="H130">
            <v>7129.1793444599498</v>
          </cell>
          <cell r="I130">
            <v>8275.0673088499098</v>
          </cell>
          <cell r="J130">
            <v>8840.2871402492347</v>
          </cell>
          <cell r="K130">
            <v>8612.0114513013013</v>
          </cell>
          <cell r="L130">
            <v>8951.962536382809</v>
          </cell>
          <cell r="M130">
            <v>8093.6006569526726</v>
          </cell>
          <cell r="N130">
            <v>9940.8692067166103</v>
          </cell>
          <cell r="O130">
            <v>8659.1581315732346</v>
          </cell>
          <cell r="Z130">
            <v>6711.5868512592915</v>
          </cell>
          <cell r="AA130">
            <v>6771.8094141161882</v>
          </cell>
          <cell r="AB130">
            <v>8039.7385668699089</v>
          </cell>
          <cell r="AC130">
            <v>6718.6965959036252</v>
          </cell>
          <cell r="AD130">
            <v>5656.9717507067917</v>
          </cell>
          <cell r="AE130">
            <v>6463.2092471562273</v>
          </cell>
          <cell r="AF130">
            <v>6388.621878075679</v>
          </cell>
          <cell r="AG130">
            <v>5866.2961462984722</v>
          </cell>
          <cell r="AH130">
            <v>6809.1982427107823</v>
          </cell>
          <cell r="AI130">
            <v>7274.2934182622266</v>
          </cell>
          <cell r="AJ130">
            <v>7086.4551370707823</v>
          </cell>
          <cell r="AK130">
            <v>7366.1863156521385</v>
          </cell>
          <cell r="AL130">
            <v>6659.8771120067695</v>
          </cell>
          <cell r="AM130">
            <v>8179.9152329553826</v>
          </cell>
          <cell r="AN130">
            <v>7125.2501196945468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X130">
            <v>3.7134863979197177</v>
          </cell>
          <cell r="BY130">
            <v>3.9268909567740811</v>
          </cell>
          <cell r="BZ130">
            <v>4.535364420200378</v>
          </cell>
          <cell r="CA130">
            <v>3.7550400633313346</v>
          </cell>
          <cell r="CB130">
            <v>3.1570741161156146</v>
          </cell>
          <cell r="CC130">
            <v>3.6171842168943589</v>
          </cell>
          <cell r="CD130">
            <v>3.7088190100134928</v>
          </cell>
          <cell r="CE130">
            <v>3.2752902070994323</v>
          </cell>
          <cell r="CF130">
            <v>3.8644747282259906</v>
          </cell>
          <cell r="CG130">
            <v>4.0431473416582957</v>
          </cell>
          <cell r="CH130">
            <v>4.0111972979620587</v>
          </cell>
          <cell r="CI130">
            <v>3.9617283815285198</v>
          </cell>
          <cell r="CJ130">
            <v>3.7557824425175323</v>
          </cell>
          <cell r="CK130">
            <v>4.4717392974740306</v>
          </cell>
          <cell r="CL130">
            <v>4.0534947006525286</v>
          </cell>
          <cell r="CM130">
            <v>4.9516565327486184</v>
          </cell>
          <cell r="CN130">
            <v>4.7245779698627075</v>
          </cell>
          <cell r="CO130">
            <v>4.8566507482875814</v>
          </cell>
          <cell r="CP130">
            <v>4.9020483466299343</v>
          </cell>
          <cell r="CQ130">
            <v>4.9091507426285821</v>
          </cell>
          <cell r="CR130">
            <v>4.8953610137533445</v>
          </cell>
          <cell r="CS130">
            <v>4.7193118864271097</v>
          </cell>
          <cell r="CT130">
            <v>4.9070595947793674</v>
          </cell>
          <cell r="CU130">
            <v>4.8273928446224454</v>
          </cell>
          <cell r="CV130">
            <v>4.9292220453097562</v>
          </cell>
          <cell r="CW130">
            <v>4.8401871408519002</v>
          </cell>
          <cell r="CX130">
            <v>5.0940726945705714</v>
          </cell>
          <cell r="CY130">
            <v>4.8581724160789355</v>
          </cell>
          <cell r="CZ130">
            <v>5.0116353335469315</v>
          </cell>
          <cell r="DA130">
            <v>4.8159019922981718</v>
          </cell>
        </row>
        <row r="131">
          <cell r="A131">
            <v>9244.3069800285302</v>
          </cell>
          <cell r="B131">
            <v>7418.1728536197479</v>
          </cell>
          <cell r="C131">
            <v>7050.0501158582201</v>
          </cell>
          <cell r="D131">
            <v>7778.1529641150282</v>
          </cell>
          <cell r="E131">
            <v>6942.3924039471349</v>
          </cell>
          <cell r="F131">
            <v>6756.6848423083884</v>
          </cell>
          <cell r="G131">
            <v>7379.1285369013585</v>
          </cell>
          <cell r="H131">
            <v>8256.3853404978654</v>
          </cell>
          <cell r="I131">
            <v>8781.3203902535715</v>
          </cell>
          <cell r="J131">
            <v>8318.6891685373157</v>
          </cell>
          <cell r="K131">
            <v>8292.5016558122006</v>
          </cell>
          <cell r="L131">
            <v>9170.4531088788681</v>
          </cell>
          <cell r="M131">
            <v>8848.6238478883461</v>
          </cell>
          <cell r="N131">
            <v>7955.4461702434828</v>
          </cell>
          <cell r="O131">
            <v>9343.1810432094226</v>
          </cell>
          <cell r="Z131">
            <v>7606.7440292806168</v>
          </cell>
          <cell r="AA131">
            <v>6104.0965195499648</v>
          </cell>
          <cell r="AB131">
            <v>5801.1840953347628</v>
          </cell>
          <cell r="AC131">
            <v>6400.3087247575086</v>
          </cell>
          <cell r="AD131">
            <v>5712.5971781050703</v>
          </cell>
          <cell r="AE131">
            <v>5559.7863845280444</v>
          </cell>
          <cell r="AF131">
            <v>6071.9686246502597</v>
          </cell>
          <cell r="AG131">
            <v>6793.8256516096717</v>
          </cell>
          <cell r="AH131">
            <v>7225.7722068372259</v>
          </cell>
          <cell r="AI131">
            <v>6845.0928015392756</v>
          </cell>
          <cell r="AJ131">
            <v>6823.5442196397535</v>
          </cell>
          <cell r="AK131">
            <v>7545.9728438774691</v>
          </cell>
          <cell r="AL131">
            <v>7281.1533376909811</v>
          </cell>
          <cell r="AM131">
            <v>6546.1957058003518</v>
          </cell>
          <cell r="AN131">
            <v>7688.1032584123241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X131">
            <v>4.1689285217266816</v>
          </cell>
          <cell r="BY131">
            <v>3.4596113966650637</v>
          </cell>
          <cell r="BZ131">
            <v>3.2380006067756977</v>
          </cell>
          <cell r="CA131">
            <v>3.6583518543822144</v>
          </cell>
          <cell r="CB131">
            <v>3.1531974512878791</v>
          </cell>
          <cell r="CC131">
            <v>3.1929160772465424</v>
          </cell>
          <cell r="CD131">
            <v>3.488841158373932</v>
          </cell>
          <cell r="CE131">
            <v>3.878998994280749</v>
          </cell>
          <cell r="CF131">
            <v>4.1480807994768734</v>
          </cell>
          <cell r="CG131">
            <v>3.9245747572090313</v>
          </cell>
          <cell r="CH131">
            <v>3.9408160805890726</v>
          </cell>
          <cell r="CI131">
            <v>4.0525920654123331</v>
          </cell>
          <cell r="CJ131">
            <v>3.865111279929506</v>
          </cell>
          <cell r="CK131">
            <v>3.6297003479892762</v>
          </cell>
          <cell r="CL131">
            <v>4.355972332059312</v>
          </cell>
          <cell r="CM131">
            <v>4.9989810312548046</v>
          </cell>
          <cell r="CN131">
            <v>4.8339394778491442</v>
          </cell>
          <cell r="CO131">
            <v>4.9084780967777819</v>
          </cell>
          <cell r="CP131">
            <v>4.793167277114482</v>
          </cell>
          <cell r="CQ131">
            <v>4.9635176403235368</v>
          </cell>
          <cell r="CR131">
            <v>4.7706519983438413</v>
          </cell>
          <cell r="CS131">
            <v>4.7682109111116135</v>
          </cell>
          <cell r="CT131">
            <v>4.798459858009184</v>
          </cell>
          <cell r="CU131">
            <v>4.772480850809921</v>
          </cell>
          <cell r="CV131">
            <v>4.7785250806799509</v>
          </cell>
          <cell r="CW131">
            <v>4.7438503384427646</v>
          </cell>
          <cell r="CX131">
            <v>5.10140124362617</v>
          </cell>
          <cell r="CY131">
            <v>5.1611360874210694</v>
          </cell>
          <cell r="CZ131">
            <v>4.9411193862194791</v>
          </cell>
          <cell r="DA131">
            <v>4.8354982522196437</v>
          </cell>
        </row>
        <row r="132">
          <cell r="A132">
            <v>9382.6158146137805</v>
          </cell>
          <cell r="B132">
            <v>7527.7057477205626</v>
          </cell>
          <cell r="C132">
            <v>7202.7059949591503</v>
          </cell>
          <cell r="D132">
            <v>7801.2520821120825</v>
          </cell>
          <cell r="E132">
            <v>6145.133453532263</v>
          </cell>
          <cell r="F132">
            <v>6909.9961126876415</v>
          </cell>
          <cell r="G132">
            <v>7586.034043152431</v>
          </cell>
          <cell r="H132">
            <v>7039.6533475270926</v>
          </cell>
          <cell r="I132">
            <v>8580.775052933961</v>
          </cell>
          <cell r="J132">
            <v>7607.036254511434</v>
          </cell>
          <cell r="K132">
            <v>8138.622111669687</v>
          </cell>
          <cell r="L132">
            <v>9147.9220124745789</v>
          </cell>
          <cell r="M132">
            <v>7219.7591017730483</v>
          </cell>
          <cell r="N132">
            <v>8963.4684495792953</v>
          </cell>
          <cell r="O132">
            <v>9467.5914559742741</v>
          </cell>
          <cell r="Z132">
            <v>7720.552441739339</v>
          </cell>
          <cell r="AA132">
            <v>6194.2264438386346</v>
          </cell>
          <cell r="AB132">
            <v>5926.7980758521016</v>
          </cell>
          <cell r="AC132">
            <v>6419.3159989950846</v>
          </cell>
          <cell r="AD132">
            <v>5056.5669560494052</v>
          </cell>
          <cell r="AE132">
            <v>5685.9396584401156</v>
          </cell>
          <cell r="AF132">
            <v>6242.2222983654292</v>
          </cell>
          <cell r="AG132">
            <v>5792.6290402508639</v>
          </cell>
          <cell r="AH132">
            <v>7060.7520435570868</v>
          </cell>
          <cell r="AI132">
            <v>6259.5041179979808</v>
          </cell>
          <cell r="AJ132">
            <v>6696.9233376024849</v>
          </cell>
          <cell r="AK132">
            <v>7527.4329702647956</v>
          </cell>
          <cell r="AL132">
            <v>5940.8303466018233</v>
          </cell>
          <cell r="AM132">
            <v>7375.6540385109629</v>
          </cell>
          <cell r="AN132">
            <v>7790.4752552016889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X132">
            <v>4.3686134559721017</v>
          </cell>
          <cell r="BY132">
            <v>3.3886063812464791</v>
          </cell>
          <cell r="BZ132">
            <v>3.3310611705150301</v>
          </cell>
          <cell r="CA132">
            <v>3.5353809308313475</v>
          </cell>
          <cell r="CB132">
            <v>2.867465197818952</v>
          </cell>
          <cell r="CC132">
            <v>3.2840789024930666</v>
          </cell>
          <cell r="CD132">
            <v>3.4256172096714526</v>
          </cell>
          <cell r="CE132">
            <v>3.2524053488335958</v>
          </cell>
          <cell r="CF132">
            <v>3.8259115734319131</v>
          </cell>
          <cell r="CG132">
            <v>3.4957066245482769</v>
          </cell>
          <cell r="CH132">
            <v>3.7540037981636587</v>
          </cell>
          <cell r="CI132">
            <v>4.1694217787342902</v>
          </cell>
          <cell r="CJ132">
            <v>3.3458068380316264</v>
          </cell>
          <cell r="CK132">
            <v>4.2716663539593576</v>
          </cell>
          <cell r="CL132">
            <v>4.2865152471498744</v>
          </cell>
          <cell r="CM132">
            <v>4.8418562740090172</v>
          </cell>
          <cell r="CN132">
            <v>5.008101118411572</v>
          </cell>
          <cell r="CO132">
            <v>4.8746636931405867</v>
          </cell>
          <cell r="CP132">
            <v>4.9746172943233145</v>
          </cell>
          <cell r="CQ132">
            <v>4.8313081913959435</v>
          </cell>
          <cell r="CR132">
            <v>4.7434660783006448</v>
          </cell>
          <cell r="CS132">
            <v>4.9923788482109899</v>
          </cell>
          <cell r="CT132">
            <v>4.8795321758783885</v>
          </cell>
          <cell r="CU132">
            <v>5.0561874668157447</v>
          </cell>
          <cell r="CV132">
            <v>4.9058254002924153</v>
          </cell>
          <cell r="CW132">
            <v>4.8875110836299092</v>
          </cell>
          <cell r="CX132">
            <v>4.946274357108404</v>
          </cell>
          <cell r="CY132">
            <v>4.8646704107138445</v>
          </cell>
          <cell r="CZ132">
            <v>4.7305359697993072</v>
          </cell>
          <cell r="DA132">
            <v>4.9792819089263611</v>
          </cell>
        </row>
        <row r="133">
          <cell r="A133">
            <v>10142.187920839669</v>
          </cell>
          <cell r="B133">
            <v>8711.9387374502494</v>
          </cell>
          <cell r="C133">
            <v>7253.2037428138947</v>
          </cell>
          <cell r="D133">
            <v>7608.5599911397157</v>
          </cell>
          <cell r="E133">
            <v>6881.3983589059117</v>
          </cell>
          <cell r="F133">
            <v>7800.4210410139285</v>
          </cell>
          <cell r="G133">
            <v>7647.4143594928219</v>
          </cell>
          <cell r="H133">
            <v>8470.7552027373586</v>
          </cell>
          <cell r="I133">
            <v>10219.869032676832</v>
          </cell>
          <cell r="J133">
            <v>9042.8002895278332</v>
          </cell>
          <cell r="K133">
            <v>8275.2673809312073</v>
          </cell>
          <cell r="L133">
            <v>9626.1110097574474</v>
          </cell>
          <cell r="M133">
            <v>8824.2961650169127</v>
          </cell>
          <cell r="N133">
            <v>9341.7278703149404</v>
          </cell>
          <cell r="O133">
            <v>9404.9184349894422</v>
          </cell>
          <cell r="Z133">
            <v>8345.5717748623574</v>
          </cell>
          <cell r="AA133">
            <v>7168.6810182447753</v>
          </cell>
          <cell r="AB133">
            <v>5968.350508372575</v>
          </cell>
          <cell r="AC133">
            <v>6260.7579355663929</v>
          </cell>
          <cell r="AD133">
            <v>5662.4077924711492</v>
          </cell>
          <cell r="AE133">
            <v>6418.6321708914602</v>
          </cell>
          <cell r="AF133">
            <v>6292.7295300969499</v>
          </cell>
          <cell r="AG133">
            <v>6970.221423966741</v>
          </cell>
          <cell r="AH133">
            <v>8409.4922326026499</v>
          </cell>
          <cell r="AI133">
            <v>7440.9328096686168</v>
          </cell>
          <cell r="AJ133">
            <v>6809.3628734519652</v>
          </cell>
          <cell r="AK133">
            <v>7920.9142023146987</v>
          </cell>
          <cell r="AL133">
            <v>7261.1351300710594</v>
          </cell>
          <cell r="AM133">
            <v>7686.9075047162924</v>
          </cell>
          <cell r="AN133">
            <v>7738.9043122198836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X133">
            <v>4.6690045717203903</v>
          </cell>
          <cell r="BY133">
            <v>3.9532482901315369</v>
          </cell>
          <cell r="BZ133">
            <v>3.3335437924000915</v>
          </cell>
          <cell r="CA133">
            <v>3.4929133210570313</v>
          </cell>
          <cell r="CB133">
            <v>3.2004759376122851</v>
          </cell>
          <cell r="CC133">
            <v>3.6216928879266308</v>
          </cell>
          <cell r="CD133">
            <v>3.6143720208242986</v>
          </cell>
          <cell r="CE133">
            <v>3.8335724468054373</v>
          </cell>
          <cell r="CF133">
            <v>4.6866226785865264</v>
          </cell>
          <cell r="CG133">
            <v>4.1877364632769938</v>
          </cell>
          <cell r="CH133">
            <v>3.7730336816357006</v>
          </cell>
          <cell r="CI133">
            <v>4.5559651013321858</v>
          </cell>
          <cell r="CJ133">
            <v>3.9249595399238895</v>
          </cell>
          <cell r="CK133">
            <v>4.3336685707810281</v>
          </cell>
          <cell r="CL133">
            <v>4.3475035023120894</v>
          </cell>
          <cell r="CM133">
            <v>4.8970995538514597</v>
          </cell>
          <cell r="CN133">
            <v>4.9681225479365008</v>
          </cell>
          <cell r="CO133">
            <v>4.9051838663997644</v>
          </cell>
          <cell r="CP133">
            <v>4.9107320711051567</v>
          </cell>
          <cell r="CQ133">
            <v>4.8472309460148848</v>
          </cell>
          <cell r="CR133">
            <v>4.8555452278970153</v>
          </cell>
          <cell r="CS133">
            <v>4.7699447587705945</v>
          </cell>
          <cell r="CT133">
            <v>4.9813841571918163</v>
          </cell>
          <cell r="CU133">
            <v>4.9160571112597635</v>
          </cell>
          <cell r="CV133">
            <v>4.8680516230027422</v>
          </cell>
          <cell r="CW133">
            <v>4.9445062696342568</v>
          </cell>
          <cell r="CX133">
            <v>4.7632355205084149</v>
          </cell>
          <cell r="CY133">
            <v>5.0684652165076933</v>
          </cell>
          <cell r="CZ133">
            <v>4.8596287918416081</v>
          </cell>
          <cell r="DA133">
            <v>4.8769316819295963</v>
          </cell>
        </row>
        <row r="134">
          <cell r="A134">
            <v>8435.9759992777417</v>
          </cell>
          <cell r="B134">
            <v>7182.4803317536735</v>
          </cell>
          <cell r="C134">
            <v>6552.8964872213464</v>
          </cell>
          <cell r="D134">
            <v>6532.5892669553832</v>
          </cell>
          <cell r="E134">
            <v>7914.2098522880979</v>
          </cell>
          <cell r="F134">
            <v>6736.9942578176251</v>
          </cell>
          <cell r="G134">
            <v>8197.0274115101256</v>
          </cell>
          <cell r="H134">
            <v>9071.9946562744226</v>
          </cell>
          <cell r="I134">
            <v>8625.2573240586917</v>
          </cell>
          <cell r="J134">
            <v>8559.2290367200239</v>
          </cell>
          <cell r="K134">
            <v>7477.836243342299</v>
          </cell>
          <cell r="L134">
            <v>10004.348671836635</v>
          </cell>
          <cell r="M134">
            <v>8663.5924221694258</v>
          </cell>
          <cell r="N134">
            <v>9436.6930929689242</v>
          </cell>
          <cell r="O134">
            <v>9604.6682547657456</v>
          </cell>
          <cell r="Z134">
            <v>6941.6031079771119</v>
          </cell>
          <cell r="AA134">
            <v>5910.1552444144509</v>
          </cell>
          <cell r="AB134">
            <v>5392.0976809135645</v>
          </cell>
          <cell r="AC134">
            <v>5375.3877396661446</v>
          </cell>
          <cell r="AD134">
            <v>6512.2641070256341</v>
          </cell>
          <cell r="AE134">
            <v>5543.583846432789</v>
          </cell>
          <cell r="AF134">
            <v>6744.9825557569038</v>
          </cell>
          <cell r="AG134">
            <v>7464.9556028772386</v>
          </cell>
          <cell r="AH134">
            <v>7097.3545980825793</v>
          </cell>
          <cell r="AI134">
            <v>7043.0227502153321</v>
          </cell>
          <cell r="AJ134">
            <v>6153.1909659502335</v>
          </cell>
          <cell r="AK134">
            <v>8232.1497642541453</v>
          </cell>
          <cell r="AL134">
            <v>7128.898907385128</v>
          </cell>
          <cell r="AM134">
            <v>7765.0503165001428</v>
          </cell>
          <cell r="AN134">
            <v>7903.269878207243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X134">
            <v>3.8083447270395161</v>
          </cell>
          <cell r="BY134">
            <v>3.329709989102279</v>
          </cell>
          <cell r="BZ134">
            <v>3.0909961240137362</v>
          </cell>
          <cell r="CA134">
            <v>3.047294774260509</v>
          </cell>
          <cell r="CB134">
            <v>3.6736615390416252</v>
          </cell>
          <cell r="CC134">
            <v>3.071631379586679</v>
          </cell>
          <cell r="CD134">
            <v>3.8315366102167965</v>
          </cell>
          <cell r="CE134">
            <v>4.1514636487208101</v>
          </cell>
          <cell r="CF134">
            <v>4.0537452766386224</v>
          </cell>
          <cell r="CG134">
            <v>4.0047529110568982</v>
          </cell>
          <cell r="CH134">
            <v>3.4999336051281627</v>
          </cell>
          <cell r="CI134">
            <v>4.5562552985819389</v>
          </cell>
          <cell r="CJ134">
            <v>4.0286955557693451</v>
          </cell>
          <cell r="CK134">
            <v>4.3740119108401005</v>
          </cell>
          <cell r="CL134">
            <v>4.4069049073130016</v>
          </cell>
          <cell r="CM134">
            <v>4.9937944356131485</v>
          </cell>
          <cell r="CN134">
            <v>4.8629478849736874</v>
          </cell>
          <cell r="CO134">
            <v>4.7793234821285884</v>
          </cell>
          <cell r="CP134">
            <v>4.8328405319072898</v>
          </cell>
          <cell r="CQ134">
            <v>4.85668570217757</v>
          </cell>
          <cell r="CR134">
            <v>4.9445714905981406</v>
          </cell>
          <cell r="CS134">
            <v>4.8229747337066629</v>
          </cell>
          <cell r="CT134">
            <v>4.9264391764262774</v>
          </cell>
          <cell r="CU134">
            <v>4.7967511007889865</v>
          </cell>
          <cell r="CV134">
            <v>4.8182629912174946</v>
          </cell>
          <cell r="CW134">
            <v>4.8166792125024402</v>
          </cell>
          <cell r="CX134">
            <v>4.9500814797579098</v>
          </cell>
          <cell r="CY134">
            <v>4.8480282545244648</v>
          </cell>
          <cell r="CZ134">
            <v>4.8637522919041922</v>
          </cell>
          <cell r="DA134">
            <v>4.9133790363703129</v>
          </cell>
        </row>
        <row r="135">
          <cell r="A135">
            <v>9748.1377064657026</v>
          </cell>
          <cell r="B135">
            <v>10169.804873606296</v>
          </cell>
          <cell r="C135">
            <v>8233.8657965950642</v>
          </cell>
          <cell r="D135">
            <v>6707.7288334875557</v>
          </cell>
          <cell r="E135">
            <v>7756.6963524313087</v>
          </cell>
          <cell r="F135">
            <v>8561.6031657453314</v>
          </cell>
          <cell r="G135">
            <v>8300.1767345557564</v>
          </cell>
          <cell r="H135">
            <v>7412.8306404666573</v>
          </cell>
          <cell r="I135">
            <v>8296.9925710447224</v>
          </cell>
          <cell r="J135">
            <v>7769.8271162288138</v>
          </cell>
          <cell r="K135">
            <v>8016.6411428247302</v>
          </cell>
          <cell r="L135">
            <v>8581.9743029574238</v>
          </cell>
          <cell r="M135">
            <v>8728.9271499145325</v>
          </cell>
          <cell r="N135">
            <v>9922.2159781357313</v>
          </cell>
          <cell r="O135">
            <v>9768.9193474123222</v>
          </cell>
          <cell r="Z135">
            <v>8021.3247413203489</v>
          </cell>
          <cell r="AA135">
            <v>8368.2965817103232</v>
          </cell>
          <cell r="AB135">
            <v>6775.2952840553671</v>
          </cell>
          <cell r="AC135">
            <v>5519.5025829840461</v>
          </cell>
          <cell r="AD135">
            <v>6382.6529985720481</v>
          </cell>
          <cell r="AE135">
            <v>7044.9763192418714</v>
          </cell>
          <cell r="AF135">
            <v>6829.8597130058788</v>
          </cell>
          <cell r="AG135">
            <v>6099.7006412982792</v>
          </cell>
          <cell r="AH135">
            <v>6827.2396013167991</v>
          </cell>
          <cell r="AI135">
            <v>6393.4577413539937</v>
          </cell>
          <cell r="AJ135">
            <v>6596.5504260957778</v>
          </cell>
          <cell r="AK135">
            <v>7061.7388550049673</v>
          </cell>
          <cell r="AL135">
            <v>7182.6600547868156</v>
          </cell>
          <cell r="AM135">
            <v>8164.5662905802574</v>
          </cell>
          <cell r="AN135">
            <v>8038.4250630135675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X135">
            <v>4.4882798506402173</v>
          </cell>
          <cell r="BY135">
            <v>4.5920993265869816</v>
          </cell>
          <cell r="BZ135">
            <v>3.6725360893395291</v>
          </cell>
          <cell r="CA135">
            <v>3.0946915904343988</v>
          </cell>
          <cell r="CB135">
            <v>3.5642799096347972</v>
          </cell>
          <cell r="CC135">
            <v>3.8590410876811365</v>
          </cell>
          <cell r="CD135">
            <v>3.6901220131378349</v>
          </cell>
          <cell r="CE135">
            <v>3.3982172067918444</v>
          </cell>
          <cell r="CF135">
            <v>3.7941281656799735</v>
          </cell>
          <cell r="CG135">
            <v>3.5092116528605151</v>
          </cell>
          <cell r="CH135">
            <v>3.6983215716039468</v>
          </cell>
          <cell r="CI135">
            <v>3.9888456135167023</v>
          </cell>
          <cell r="CJ135">
            <v>4.0065020555301309</v>
          </cell>
          <cell r="CK135">
            <v>4.4983473489734509</v>
          </cell>
          <cell r="CL135">
            <v>4.6281678557709505</v>
          </cell>
          <cell r="CM135">
            <v>4.8963596075378906</v>
          </cell>
          <cell r="CN135">
            <v>4.9926707414953437</v>
          </cell>
          <cell r="CO135">
            <v>5.0543963031188843</v>
          </cell>
          <cell r="CP135">
            <v>4.8864077220583866</v>
          </cell>
          <cell r="CQ135">
            <v>4.9061019300879574</v>
          </cell>
          <cell r="CR135">
            <v>5.001580585870955</v>
          </cell>
          <cell r="CS135">
            <v>5.0708199762974218</v>
          </cell>
          <cell r="CT135">
            <v>4.9177282055120575</v>
          </cell>
          <cell r="CU135">
            <v>4.9299246662777696</v>
          </cell>
          <cell r="CV135">
            <v>4.991526391625225</v>
          </cell>
          <cell r="CW135">
            <v>4.8867413348198969</v>
          </cell>
          <cell r="CX135">
            <v>4.8503330573083918</v>
          </cell>
          <cell r="CY135">
            <v>4.9116462253860629</v>
          </cell>
          <cell r="CZ135">
            <v>4.9726428471153294</v>
          </cell>
          <cell r="DA135">
            <v>4.7584882508009585</v>
          </cell>
        </row>
        <row r="136">
          <cell r="A136">
            <v>8337.5730830949396</v>
          </cell>
          <cell r="B136">
            <v>6851.6981714629555</v>
          </cell>
          <cell r="C136">
            <v>7469.6640150852936</v>
          </cell>
          <cell r="D136">
            <v>7628.1824035777527</v>
          </cell>
          <cell r="E136">
            <v>7564.0896183568357</v>
          </cell>
          <cell r="F136">
            <v>8094.0686349718408</v>
          </cell>
          <cell r="G136">
            <v>7665.4936541259558</v>
          </cell>
          <cell r="H136">
            <v>8177.0608113174949</v>
          </cell>
          <cell r="I136">
            <v>7247.4009800742424</v>
          </cell>
          <cell r="J136">
            <v>8324.6854227738622</v>
          </cell>
          <cell r="K136">
            <v>7149.1296616009404</v>
          </cell>
          <cell r="L136">
            <v>8387.2052042560372</v>
          </cell>
          <cell r="M136">
            <v>7904.3656184211886</v>
          </cell>
          <cell r="N136">
            <v>9166.8531158298283</v>
          </cell>
          <cell r="O136">
            <v>9497.5342484355915</v>
          </cell>
          <cell r="Z136">
            <v>6860.6315655181206</v>
          </cell>
          <cell r="AA136">
            <v>5637.9687810895175</v>
          </cell>
          <cell r="AB136">
            <v>6146.4663895558979</v>
          </cell>
          <cell r="AC136">
            <v>6276.904377801121</v>
          </cell>
          <cell r="AD136">
            <v>6224.1651716764818</v>
          </cell>
          <cell r="AE136">
            <v>6660.2621910625421</v>
          </cell>
          <cell r="AF136">
            <v>6307.6062068236442</v>
          </cell>
          <cell r="AG136">
            <v>6728.5528961698246</v>
          </cell>
          <cell r="AH136">
            <v>5963.5756636039487</v>
          </cell>
          <cell r="AI136">
            <v>6850.0268621682062</v>
          </cell>
          <cell r="AJ136">
            <v>5882.712407260201</v>
          </cell>
          <cell r="AK136">
            <v>6901.4717109306812</v>
          </cell>
          <cell r="AL136">
            <v>6504.1637088722919</v>
          </cell>
          <cell r="AM136">
            <v>7543.010563882829</v>
          </cell>
          <cell r="AN136">
            <v>7815.113895855573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X136">
            <v>3.9509495818903253</v>
          </cell>
          <cell r="BY136">
            <v>3.2271928162796759</v>
          </cell>
          <cell r="BZ136">
            <v>3.4649668725314595</v>
          </cell>
          <cell r="CA136">
            <v>3.4239810366274472</v>
          </cell>
          <cell r="CB136">
            <v>3.4091131606591709</v>
          </cell>
          <cell r="CC136">
            <v>3.636988499361733</v>
          </cell>
          <cell r="CD136">
            <v>3.6088464836083536</v>
          </cell>
          <cell r="CE136">
            <v>3.8530446694170615</v>
          </cell>
          <cell r="CF136">
            <v>3.4134637472431746</v>
          </cell>
          <cell r="CG136">
            <v>3.8658799928631056</v>
          </cell>
          <cell r="CH136">
            <v>3.2760304230470765</v>
          </cell>
          <cell r="CI136">
            <v>3.8467561463650903</v>
          </cell>
          <cell r="CJ136">
            <v>3.5876748700189385</v>
          </cell>
          <cell r="CK136">
            <v>4.2511550566309007</v>
          </cell>
          <cell r="CL136">
            <v>4.5030313062354255</v>
          </cell>
          <cell r="CM136">
            <v>4.7574008412023758</v>
          </cell>
          <cell r="CN136">
            <v>4.7863547951903751</v>
          </cell>
          <cell r="CO136">
            <v>4.8599696803698285</v>
          </cell>
          <cell r="CP136">
            <v>5.0225156364429626</v>
          </cell>
          <cell r="CQ136">
            <v>5.002036164843644</v>
          </cell>
          <cell r="CR136">
            <v>5.0171436278520618</v>
          </cell>
          <cell r="CS136">
            <v>4.7885419825695914</v>
          </cell>
          <cell r="CT136">
            <v>4.7843700444678925</v>
          </cell>
          <cell r="CU136">
            <v>4.7865056352580826</v>
          </cell>
          <cell r="CV136">
            <v>4.8545730641662947</v>
          </cell>
          <cell r="CW136">
            <v>4.9196796771114615</v>
          </cell>
          <cell r="CX136">
            <v>4.9153471013881473</v>
          </cell>
          <cell r="CY136">
            <v>4.9669011951342315</v>
          </cell>
          <cell r="CZ136">
            <v>4.8612158558103014</v>
          </cell>
          <cell r="DA136">
            <v>4.7548572264867346</v>
          </cell>
        </row>
        <row r="137">
          <cell r="A137">
            <v>8168.8337368572011</v>
          </cell>
          <cell r="B137">
            <v>6418.3465026900913</v>
          </cell>
          <cell r="C137">
            <v>7553.0624816732443</v>
          </cell>
          <cell r="D137">
            <v>7084.1671549400562</v>
          </cell>
          <cell r="E137">
            <v>7186.3721976749839</v>
          </cell>
          <cell r="F137">
            <v>6928.0251518841542</v>
          </cell>
          <cell r="G137">
            <v>7884.5886197472901</v>
          </cell>
          <cell r="H137">
            <v>8182.7752146498997</v>
          </cell>
          <cell r="I137">
            <v>9603.0445521177589</v>
          </cell>
          <cell r="J137">
            <v>8623.0112249580525</v>
          </cell>
          <cell r="K137">
            <v>8077.6243254069341</v>
          </cell>
          <cell r="L137">
            <v>8211.8324658326255</v>
          </cell>
          <cell r="M137">
            <v>8458.7430670720951</v>
          </cell>
          <cell r="N137">
            <v>9459.8178071172406</v>
          </cell>
          <cell r="O137">
            <v>8325.5186300753303</v>
          </cell>
          <cell r="Z137">
            <v>6721.7831891853548</v>
          </cell>
          <cell r="AA137">
            <v>5281.3822650707043</v>
          </cell>
          <cell r="AB137">
            <v>6215.0914134911263</v>
          </cell>
          <cell r="AC137">
            <v>5829.257544636389</v>
          </cell>
          <cell r="AD137">
            <v>5913.3576940868443</v>
          </cell>
          <cell r="AE137">
            <v>5700.7749821218194</v>
          </cell>
          <cell r="AF137">
            <v>6487.8900642491981</v>
          </cell>
          <cell r="AG137">
            <v>6733.25503376906</v>
          </cell>
          <cell r="AH137">
            <v>7901.93380288547</v>
          </cell>
          <cell r="AI137">
            <v>7095.5063793940553</v>
          </cell>
          <cell r="AJ137">
            <v>6646.7308734777062</v>
          </cell>
          <cell r="AK137">
            <v>6757.1650004565599</v>
          </cell>
          <cell r="AL137">
            <v>6960.3371523336091</v>
          </cell>
          <cell r="AM137">
            <v>7784.0786527136152</v>
          </cell>
          <cell r="AN137">
            <v>6850.7124727477012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X137">
            <v>3.7185274760689526</v>
          </cell>
          <cell r="BY137">
            <v>2.9064947115974848</v>
          </cell>
          <cell r="BZ137">
            <v>3.5722332432171959</v>
          </cell>
          <cell r="CA137">
            <v>3.2437122581815641</v>
          </cell>
          <cell r="CB137">
            <v>3.2877402389724613</v>
          </cell>
          <cell r="CC137">
            <v>3.1468625085008184</v>
          </cell>
          <cell r="CD137">
            <v>3.6609315111152871</v>
          </cell>
          <cell r="CE137">
            <v>3.7324407941071676</v>
          </cell>
          <cell r="CF137">
            <v>4.3614430475179011</v>
          </cell>
          <cell r="CG137">
            <v>3.9570266399463563</v>
          </cell>
          <cell r="CH137">
            <v>3.6521470160991298</v>
          </cell>
          <cell r="CI137">
            <v>3.8322771410212191</v>
          </cell>
          <cell r="CJ137">
            <v>3.8555474205296831</v>
          </cell>
          <cell r="CK137">
            <v>4.3409907358375497</v>
          </cell>
          <cell r="CL137">
            <v>3.7683459865496283</v>
          </cell>
          <cell r="CM137">
            <v>4.9524561731626138</v>
          </cell>
          <cell r="CN137">
            <v>4.978347421212292</v>
          </cell>
          <cell r="CO137">
            <v>4.7666673895178144</v>
          </cell>
          <cell r="CP137">
            <v>4.9235466478753933</v>
          </cell>
          <cell r="CQ137">
            <v>4.9276946492776963</v>
          </cell>
          <cell r="CR137">
            <v>4.9632170305067005</v>
          </cell>
          <cell r="CS137">
            <v>4.8553329167582602</v>
          </cell>
          <cell r="CT137">
            <v>4.9424157227746361</v>
          </cell>
          <cell r="CU137">
            <v>4.9637547643448112</v>
          </cell>
          <cell r="CV137">
            <v>4.9127148422363733</v>
          </cell>
          <cell r="CW137">
            <v>4.9861688182044199</v>
          </cell>
          <cell r="CX137">
            <v>4.8307520938413662</v>
          </cell>
          <cell r="CY137">
            <v>4.9459686980295841</v>
          </cell>
          <cell r="CZ137">
            <v>4.9127593634525946</v>
          </cell>
          <cell r="DA137">
            <v>4.9807197467521434</v>
          </cell>
        </row>
        <row r="138">
          <cell r="A138">
            <v>9337.7707464865252</v>
          </cell>
          <cell r="B138">
            <v>6885.7562512213071</v>
          </cell>
          <cell r="C138">
            <v>7066.6031127211545</v>
          </cell>
          <cell r="D138">
            <v>8521.5011903563263</v>
          </cell>
          <cell r="E138">
            <v>7440.3779905286383</v>
          </cell>
          <cell r="F138">
            <v>6728.7208497138381</v>
          </cell>
          <cell r="G138">
            <v>7805.9842119993909</v>
          </cell>
          <cell r="H138">
            <v>8104.2451937717587</v>
          </cell>
          <cell r="I138">
            <v>8177.7184028557849</v>
          </cell>
          <cell r="J138">
            <v>8697.834176255823</v>
          </cell>
          <cell r="K138">
            <v>7655.6503216500632</v>
          </cell>
          <cell r="L138">
            <v>9309.60410367023</v>
          </cell>
          <cell r="M138">
            <v>9362.7822614771558</v>
          </cell>
          <cell r="N138">
            <v>8114.1111260981061</v>
          </cell>
          <cell r="O138">
            <v>10006.810617875033</v>
          </cell>
          <cell r="Z138">
            <v>7683.6513571089108</v>
          </cell>
          <cell r="AA138">
            <v>5665.9937152906741</v>
          </cell>
          <cell r="AB138">
            <v>5814.8048470391223</v>
          </cell>
          <cell r="AC138">
            <v>7011.978122350346</v>
          </cell>
          <cell r="AD138">
            <v>6122.3681750635642</v>
          </cell>
          <cell r="AE138">
            <v>5536.7760134788159</v>
          </cell>
          <cell r="AF138">
            <v>6423.2098658737832</v>
          </cell>
          <cell r="AG138">
            <v>6668.6360451607616</v>
          </cell>
          <cell r="AH138">
            <v>6729.0940000641885</v>
          </cell>
          <cell r="AI138">
            <v>7157.074979319078</v>
          </cell>
          <cell r="AJ138">
            <v>6299.5065503863379</v>
          </cell>
          <cell r="AK138">
            <v>7660.4742338772185</v>
          </cell>
          <cell r="AL138">
            <v>7704.2322608726308</v>
          </cell>
          <cell r="AM138">
            <v>6676.7542980464414</v>
          </cell>
          <cell r="AN138">
            <v>8234.1755941371703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X138">
            <v>4.234413837040651</v>
          </cell>
          <cell r="BY138">
            <v>3.2617227216510298</v>
          </cell>
          <cell r="BZ138">
            <v>3.335372826298538</v>
          </cell>
          <cell r="CA138">
            <v>3.9695775169975689</v>
          </cell>
          <cell r="CB138">
            <v>3.4210563891903738</v>
          </cell>
          <cell r="CC138">
            <v>3.0853296969341297</v>
          </cell>
          <cell r="CD138">
            <v>3.6452997527067659</v>
          </cell>
          <cell r="CE138">
            <v>3.7323536678920135</v>
          </cell>
          <cell r="CF138">
            <v>3.6599444991226107</v>
          </cell>
          <cell r="CG138">
            <v>3.9232240454400276</v>
          </cell>
          <cell r="CH138">
            <v>3.6790117687747235</v>
          </cell>
          <cell r="CI138">
            <v>4.3563443499864016</v>
          </cell>
          <cell r="CJ138">
            <v>4.3354472590113504</v>
          </cell>
          <cell r="CK138">
            <v>3.7607689043117394</v>
          </cell>
          <cell r="CL138">
            <v>4.6225764978668815</v>
          </cell>
          <cell r="CM138">
            <v>4.9714318011084542</v>
          </cell>
          <cell r="CN138">
            <v>4.7592244275729056</v>
          </cell>
          <cell r="CO138">
            <v>4.7763692436591496</v>
          </cell>
          <cell r="CP138">
            <v>4.839532389299146</v>
          </cell>
          <cell r="CQ138">
            <v>4.9030502658566091</v>
          </cell>
          <cell r="CR138">
            <v>4.9165732164929832</v>
          </cell>
          <cell r="CS138">
            <v>4.8275413389261734</v>
          </cell>
          <cell r="CT138">
            <v>4.8950976691566508</v>
          </cell>
          <cell r="CU138">
            <v>5.0372004212627228</v>
          </cell>
          <cell r="CV138">
            <v>4.9980384433219163</v>
          </cell>
          <cell r="CW138">
            <v>4.6911842474483247</v>
          </cell>
          <cell r="CX138">
            <v>4.8177092889420035</v>
          </cell>
          <cell r="CY138">
            <v>4.8685831899705105</v>
          </cell>
          <cell r="CZ138">
            <v>4.8640259463754729</v>
          </cell>
          <cell r="DA138">
            <v>4.8802621654454139</v>
          </cell>
        </row>
        <row r="139">
          <cell r="A139">
            <v>8191.6615134653457</v>
          </cell>
          <cell r="B139">
            <v>7169.8177400100512</v>
          </cell>
          <cell r="C139">
            <v>7394.3465286771589</v>
          </cell>
          <cell r="D139">
            <v>7033.8224746545438</v>
          </cell>
          <cell r="E139">
            <v>7304.1984149627851</v>
          </cell>
          <cell r="F139">
            <v>7487.8890487638691</v>
          </cell>
          <cell r="G139">
            <v>8808.711118840778</v>
          </cell>
          <cell r="H139">
            <v>8130.0681682963323</v>
          </cell>
          <cell r="I139">
            <v>7891.7981672649785</v>
          </cell>
          <cell r="J139">
            <v>7851.7673896267406</v>
          </cell>
          <cell r="K139">
            <v>6964.1248310753926</v>
          </cell>
          <cell r="L139">
            <v>7772.4898299271481</v>
          </cell>
          <cell r="M139">
            <v>7975.6443176670755</v>
          </cell>
          <cell r="N139">
            <v>9794.2034642462804</v>
          </cell>
          <cell r="O139">
            <v>9887.551713444891</v>
          </cell>
          <cell r="Z139">
            <v>6740.5671882229135</v>
          </cell>
          <cell r="AA139">
            <v>5899.7357403511278</v>
          </cell>
          <cell r="AB139">
            <v>6084.4908578829181</v>
          </cell>
          <cell r="AC139">
            <v>5787.8310648585957</v>
          </cell>
          <cell r="AD139">
            <v>6010.3118385979496</v>
          </cell>
          <cell r="AE139">
            <v>6161.4629886971261</v>
          </cell>
          <cell r="AF139">
            <v>7248.3108635032686</v>
          </cell>
          <cell r="AG139">
            <v>6689.8846641981245</v>
          </cell>
          <cell r="AH139">
            <v>6493.822491920896</v>
          </cell>
          <cell r="AI139">
            <v>6460.8828806071451</v>
          </cell>
          <cell r="AJ139">
            <v>5730.4798609991803</v>
          </cell>
          <cell r="AK139">
            <v>6395.648774340053</v>
          </cell>
          <cell r="AL139">
            <v>6562.8158956803363</v>
          </cell>
          <cell r="AM139">
            <v>8059.2302791512238</v>
          </cell>
          <cell r="AN139">
            <v>8136.0425527775105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X139">
            <v>3.760458004648509</v>
          </cell>
          <cell r="BY139">
            <v>3.3466589909452065</v>
          </cell>
          <cell r="BZ139">
            <v>3.3352474944316959</v>
          </cell>
          <cell r="CA139">
            <v>3.1057380713371217</v>
          </cell>
          <cell r="CB139">
            <v>3.4121671477069691</v>
          </cell>
          <cell r="CC139">
            <v>3.414798440823231</v>
          </cell>
          <cell r="CD139">
            <v>4.019837312675528</v>
          </cell>
          <cell r="CE139">
            <v>3.8171977698655444</v>
          </cell>
          <cell r="CF139">
            <v>3.5812329684205455</v>
          </cell>
          <cell r="CG139">
            <v>3.5878160443937772</v>
          </cell>
          <cell r="CH139">
            <v>3.2476983073082022</v>
          </cell>
          <cell r="CI139">
            <v>3.611271013706034</v>
          </cell>
          <cell r="CJ139">
            <v>3.6591901677487217</v>
          </cell>
          <cell r="CK139">
            <v>4.6216352894927484</v>
          </cell>
          <cell r="CL139">
            <v>4.5925637605899015</v>
          </cell>
          <cell r="CM139">
            <v>4.9109197183337319</v>
          </cell>
          <cell r="CN139">
            <v>4.8297898310938105</v>
          </cell>
          <cell r="CO139">
            <v>4.99808125023206</v>
          </cell>
          <cell r="CP139">
            <v>5.1057336601938577</v>
          </cell>
          <cell r="CQ139">
            <v>4.825850277600412</v>
          </cell>
          <cell r="CR139">
            <v>4.943401729124858</v>
          </cell>
          <cell r="CS139">
            <v>4.9400969200389966</v>
          </cell>
          <cell r="CT139">
            <v>4.801546118328309</v>
          </cell>
          <cell r="CU139">
            <v>4.9679243588165738</v>
          </cell>
          <cell r="CV139">
            <v>4.9336556749123064</v>
          </cell>
          <cell r="CW139">
            <v>4.8341758806001636</v>
          </cell>
          <cell r="CX139">
            <v>4.8521214117266442</v>
          </cell>
          <cell r="CY139">
            <v>4.9137423031156864</v>
          </cell>
          <cell r="CZ139">
            <v>4.7775476803151458</v>
          </cell>
          <cell r="DA139">
            <v>4.8536130805929281</v>
          </cell>
        </row>
        <row r="140">
          <cell r="A140">
            <v>8596.8802637363933</v>
          </cell>
          <cell r="B140">
            <v>7532.182034226641</v>
          </cell>
          <cell r="C140">
            <v>8031.8997420505775</v>
          </cell>
          <cell r="D140">
            <v>6832.3277085044947</v>
          </cell>
          <cell r="E140">
            <v>7527.4057411636359</v>
          </cell>
          <cell r="F140">
            <v>7838.1661922361327</v>
          </cell>
          <cell r="G140">
            <v>6549.0064458605593</v>
          </cell>
          <cell r="H140">
            <v>6963.8217193425535</v>
          </cell>
          <cell r="I140">
            <v>9138.0084543209869</v>
          </cell>
          <cell r="J140">
            <v>9253.6426449999144</v>
          </cell>
          <cell r="K140">
            <v>8709.2299420549825</v>
          </cell>
          <cell r="L140">
            <v>8825.7558140076071</v>
          </cell>
          <cell r="M140">
            <v>8881.5670691700379</v>
          </cell>
          <cell r="N140">
            <v>9642.729889651122</v>
          </cell>
          <cell r="O140">
            <v>9929.7743787980562</v>
          </cell>
          <cell r="Z140">
            <v>7074.0043313030901</v>
          </cell>
          <cell r="AA140">
            <v>6197.9097881636344</v>
          </cell>
          <cell r="AB140">
            <v>6609.1060734587609</v>
          </cell>
          <cell r="AC140">
            <v>5622.0296572836996</v>
          </cell>
          <cell r="AD140">
            <v>6193.979581300362</v>
          </cell>
          <cell r="AE140">
            <v>6449.6910381828739</v>
          </cell>
          <cell r="AF140">
            <v>5388.896732593832</v>
          </cell>
          <cell r="AG140">
            <v>5730.2304433447298</v>
          </cell>
          <cell r="AH140">
            <v>7519.2755281269829</v>
          </cell>
          <cell r="AI140">
            <v>7614.4259478856447</v>
          </cell>
          <cell r="AJ140">
            <v>7166.4520666052422</v>
          </cell>
          <cell r="AK140">
            <v>7262.3362126691163</v>
          </cell>
          <cell r="AL140">
            <v>7308.2609026313448</v>
          </cell>
          <cell r="AM140">
            <v>7934.5891663414941</v>
          </cell>
          <cell r="AN140">
            <v>8170.7857745538286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X140">
            <v>4.0203134144668882</v>
          </cell>
          <cell r="BY140">
            <v>3.4754565276415015</v>
          </cell>
          <cell r="BZ140">
            <v>3.8193193680826383</v>
          </cell>
          <cell r="CA140">
            <v>3.1219960943324181</v>
          </cell>
          <cell r="CB140">
            <v>3.5290865079690774</v>
          </cell>
          <cell r="CC140">
            <v>3.5887118924504642</v>
          </cell>
          <cell r="CD140">
            <v>3.0911556455081306</v>
          </cell>
          <cell r="CE140">
            <v>3.2160226981426727</v>
          </cell>
          <cell r="CF140">
            <v>4.2350403820333051</v>
          </cell>
          <cell r="CG140">
            <v>4.2054870764047125</v>
          </cell>
          <cell r="CH140">
            <v>4.1377431306105388</v>
          </cell>
          <cell r="CI140">
            <v>4.20504703138573</v>
          </cell>
          <cell r="CJ140">
            <v>4.1900374751713647</v>
          </cell>
          <cell r="CK140">
            <v>4.3243420845332077</v>
          </cell>
          <cell r="CL140">
            <v>4.5299719624454253</v>
          </cell>
          <cell r="CM140">
            <v>4.8207270892490888</v>
          </cell>
          <cell r="CN140">
            <v>4.8858544559656547</v>
          </cell>
          <cell r="CO140">
            <v>4.7409337063044195</v>
          </cell>
          <cell r="CP140">
            <v>4.9336451787435891</v>
          </cell>
          <cell r="CQ140">
            <v>4.8085551413194434</v>
          </cell>
          <cell r="CR140">
            <v>4.9238799144488263</v>
          </cell>
          <cell r="CS140">
            <v>4.7762398049084398</v>
          </cell>
          <cell r="CT140">
            <v>4.8815767058119288</v>
          </cell>
          <cell r="CU140">
            <v>4.864358545192915</v>
          </cell>
          <cell r="CV140">
            <v>4.9605290835766596</v>
          </cell>
          <cell r="CW140">
            <v>4.7451266623397625</v>
          </cell>
          <cell r="CX140">
            <v>4.7316501796657517</v>
          </cell>
          <cell r="CY140">
            <v>4.77862852745249</v>
          </cell>
          <cell r="CZ140">
            <v>5.0270307091296411</v>
          </cell>
          <cell r="DA140">
            <v>4.9416894047944337</v>
          </cell>
        </row>
        <row r="141">
          <cell r="A141">
            <v>10576.37350508917</v>
          </cell>
          <cell r="B141">
            <v>8563.1524641555206</v>
          </cell>
          <cell r="C141">
            <v>7097.5175878691089</v>
          </cell>
          <cell r="D141">
            <v>8017.9153513896244</v>
          </cell>
          <cell r="E141">
            <v>8735.1315424517707</v>
          </cell>
          <cell r="F141">
            <v>7725.7205532817434</v>
          </cell>
          <cell r="G141">
            <v>7189.9370679379608</v>
          </cell>
          <cell r="H141">
            <v>7832.5089781351362</v>
          </cell>
          <cell r="I141">
            <v>7792.183648087318</v>
          </cell>
          <cell r="J141">
            <v>8743.7695181523213</v>
          </cell>
          <cell r="K141">
            <v>7831.4700579664268</v>
          </cell>
          <cell r="L141">
            <v>8235.4187240083775</v>
          </cell>
          <cell r="M141">
            <v>9233.4090405453753</v>
          </cell>
          <cell r="N141">
            <v>8760.4983484434506</v>
          </cell>
          <cell r="O141">
            <v>8629.379910102447</v>
          </cell>
          <cell r="Z141">
            <v>8702.8444841876608</v>
          </cell>
          <cell r="AA141">
            <v>7046.251170505112</v>
          </cell>
          <cell r="AB141">
            <v>5840.2430437322964</v>
          </cell>
          <cell r="AC141">
            <v>6597.5989177148904</v>
          </cell>
          <cell r="AD141">
            <v>7187.7653835031715</v>
          </cell>
          <cell r="AE141">
            <v>6357.1643409861199</v>
          </cell>
          <cell r="AF141">
            <v>5916.2910730460926</v>
          </cell>
          <cell r="AG141">
            <v>6445.0359591511979</v>
          </cell>
          <cell r="AH141">
            <v>6411.8539732832796</v>
          </cell>
          <cell r="AI141">
            <v>7194.8732035081939</v>
          </cell>
          <cell r="AJ141">
            <v>6444.1810762695159</v>
          </cell>
          <cell r="AK141">
            <v>6776.5731214697507</v>
          </cell>
          <cell r="AL141">
            <v>7597.7765819344795</v>
          </cell>
          <cell r="AM141">
            <v>7208.6386410048972</v>
          </cell>
          <cell r="AN141">
            <v>7100.7468974557278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X141">
            <v>4.8991147986762895</v>
          </cell>
          <cell r="BY141">
            <v>3.8745893740030399</v>
          </cell>
          <cell r="BZ141">
            <v>3.2970640099820492</v>
          </cell>
          <cell r="CA141">
            <v>3.7122930284999018</v>
          </cell>
          <cell r="CB141">
            <v>3.9031887334416826</v>
          </cell>
          <cell r="CC141">
            <v>3.5830795981263055</v>
          </cell>
          <cell r="CD141">
            <v>3.3253174982402975</v>
          </cell>
          <cell r="CE141">
            <v>3.660764532882137</v>
          </cell>
          <cell r="CF141">
            <v>3.6813359899818607</v>
          </cell>
          <cell r="CG141">
            <v>3.9533847641473794</v>
          </cell>
          <cell r="CH141">
            <v>3.6499097227431494</v>
          </cell>
          <cell r="CI141">
            <v>3.7397364078777007</v>
          </cell>
          <cell r="CJ141">
            <v>4.1556387229941159</v>
          </cell>
          <cell r="CK141">
            <v>4.1313492725771104</v>
          </cell>
          <cell r="CL141">
            <v>3.9751540155883855</v>
          </cell>
          <cell r="CM141">
            <v>4.8668811664021341</v>
          </cell>
          <cell r="CN141">
            <v>4.9824112606457893</v>
          </cell>
          <cell r="CO141">
            <v>4.8530043168092094</v>
          </cell>
          <cell r="CP141">
            <v>4.8691235671381374</v>
          </cell>
          <cell r="CQ141">
            <v>5.0452358942542315</v>
          </cell>
          <cell r="CR141">
            <v>4.8608712501249522</v>
          </cell>
          <cell r="CS141">
            <v>4.874426771897717</v>
          </cell>
          <cell r="CT141">
            <v>4.8234822551932526</v>
          </cell>
          <cell r="CU141">
            <v>4.7718337207686643</v>
          </cell>
          <cell r="CV141">
            <v>4.9861024300592609</v>
          </cell>
          <cell r="CW141">
            <v>4.8371855637698786</v>
          </cell>
          <cell r="CX141">
            <v>4.9645086531613449</v>
          </cell>
          <cell r="CY141">
            <v>5.0090558009040773</v>
          </cell>
          <cell r="CZ141">
            <v>4.7804466782695894</v>
          </cell>
          <cell r="DA141">
            <v>4.893923861221837</v>
          </cell>
        </row>
        <row r="142">
          <cell r="A142">
            <v>7706.3136113380588</v>
          </cell>
          <cell r="B142">
            <v>8772.9834361277244</v>
          </cell>
          <cell r="C142">
            <v>7502.6823673905938</v>
          </cell>
          <cell r="D142">
            <v>7955.3413131366451</v>
          </cell>
          <cell r="E142">
            <v>7793.2072297365958</v>
          </cell>
          <cell r="F142">
            <v>8200.4183254860836</v>
          </cell>
          <cell r="G142">
            <v>7678.9513917550948</v>
          </cell>
          <cell r="H142">
            <v>8587.4242827989874</v>
          </cell>
          <cell r="I142">
            <v>8909.672996008012</v>
          </cell>
          <cell r="J142">
            <v>8464.6571928238809</v>
          </cell>
          <cell r="K142">
            <v>8295.4026682018084</v>
          </cell>
          <cell r="L142">
            <v>7643.5327843020805</v>
          </cell>
          <cell r="M142">
            <v>7582.5196216632048</v>
          </cell>
          <cell r="N142">
            <v>9052.9979395786286</v>
          </cell>
          <cell r="O142">
            <v>10659.954886432595</v>
          </cell>
          <cell r="Z142">
            <v>6341.1952001867458</v>
          </cell>
          <cell r="AA142">
            <v>7218.9120845850975</v>
          </cell>
          <cell r="AB142">
            <v>6173.6357765956864</v>
          </cell>
          <cell r="AC142">
            <v>6546.1094233810109</v>
          </cell>
          <cell r="AD142">
            <v>6412.6962347546842</v>
          </cell>
          <cell r="AE142">
            <v>6747.7727935428347</v>
          </cell>
          <cell r="AF142">
            <v>6318.6800023584774</v>
          </cell>
          <cell r="AG142">
            <v>7066.2234098460212</v>
          </cell>
          <cell r="AH142">
            <v>7331.3880652865928</v>
          </cell>
          <cell r="AI142">
            <v>6965.2036329522234</v>
          </cell>
          <cell r="AJ142">
            <v>6825.9313384060588</v>
          </cell>
          <cell r="AK142">
            <v>6289.535548225711</v>
          </cell>
          <cell r="AL142">
            <v>6239.3304315400082</v>
          </cell>
          <cell r="AM142">
            <v>7449.3240188532718</v>
          </cell>
          <cell r="AN142">
            <v>8771.6200208359624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X142">
            <v>3.6413116272943857</v>
          </cell>
          <cell r="BY142">
            <v>4.0196237069186784</v>
          </cell>
          <cell r="BZ142">
            <v>3.4459602418650124</v>
          </cell>
          <cell r="CA142">
            <v>3.6537946391205338</v>
          </cell>
          <cell r="CB142">
            <v>3.6030040119305267</v>
          </cell>
          <cell r="CC142">
            <v>3.8247400429986578</v>
          </cell>
          <cell r="CD142">
            <v>3.5825213613365054</v>
          </cell>
          <cell r="CE142">
            <v>3.9759305514078793</v>
          </cell>
          <cell r="CF142">
            <v>4.1199972466391328</v>
          </cell>
          <cell r="CG142">
            <v>4.0020049383979384</v>
          </cell>
          <cell r="CH142">
            <v>3.7391630499748962</v>
          </cell>
          <cell r="CI142">
            <v>3.5578852976000124</v>
          </cell>
          <cell r="CJ142">
            <v>3.5469433047173475</v>
          </cell>
          <cell r="CK142">
            <v>4.1094208752141048</v>
          </cell>
          <cell r="CL142">
            <v>4.9623732314995044</v>
          </cell>
          <cell r="CM142">
            <v>4.7711207699262532</v>
          </cell>
          <cell r="CN142">
            <v>4.9203215946777012</v>
          </cell>
          <cell r="CO142">
            <v>4.908376601482761</v>
          </cell>
          <cell r="CP142">
            <v>4.9084713665637931</v>
          </cell>
          <cell r="CQ142">
            <v>4.876217379157497</v>
          </cell>
          <cell r="CR142">
            <v>4.8335438596078495</v>
          </cell>
          <cell r="CS142">
            <v>4.8321978615635786</v>
          </cell>
          <cell r="CT142">
            <v>4.8691786591955806</v>
          </cell>
          <cell r="CU142">
            <v>4.8752446899813764</v>
          </cell>
          <cell r="CV142">
            <v>4.7682973842006966</v>
          </cell>
          <cell r="CW142">
            <v>5.0014352140068485</v>
          </cell>
          <cell r="CX142">
            <v>4.8432152248803337</v>
          </cell>
          <cell r="CY142">
            <v>4.8193767163087342</v>
          </cell>
          <cell r="CZ142">
            <v>4.9664192402547558</v>
          </cell>
          <cell r="DA142">
            <v>4.8428110003852671</v>
          </cell>
        </row>
        <row r="143">
          <cell r="A143">
            <v>8320.1328159398563</v>
          </cell>
          <cell r="B143">
            <v>7530.7600839960032</v>
          </cell>
          <cell r="C143">
            <v>6559.52831972473</v>
          </cell>
          <cell r="D143">
            <v>7835.1698580406555</v>
          </cell>
          <cell r="E143">
            <v>6548.2846122524052</v>
          </cell>
          <cell r="F143">
            <v>7526.3313677532451</v>
          </cell>
          <cell r="G143">
            <v>7963.3506919831907</v>
          </cell>
          <cell r="H143">
            <v>7228.8077459293836</v>
          </cell>
          <cell r="I143">
            <v>7162.1183885544469</v>
          </cell>
          <cell r="J143">
            <v>8689.5652584901072</v>
          </cell>
          <cell r="K143">
            <v>8917.5675883950953</v>
          </cell>
          <cell r="L143">
            <v>9127.566718828135</v>
          </cell>
          <cell r="M143">
            <v>9439.3167098682134</v>
          </cell>
          <cell r="N143">
            <v>7661.8471685446266</v>
          </cell>
          <cell r="O143">
            <v>8253.3822577643623</v>
          </cell>
          <cell r="Z143">
            <v>6846.280717116224</v>
          </cell>
          <cell r="AA143">
            <v>6196.7397262595678</v>
          </cell>
          <cell r="AB143">
            <v>5397.5547316592047</v>
          </cell>
          <cell r="AC143">
            <v>6447.225483187739</v>
          </cell>
          <cell r="AD143">
            <v>5388.3027666534081</v>
          </cell>
          <cell r="AE143">
            <v>6193.0955254655264</v>
          </cell>
          <cell r="AF143">
            <v>6552.6999979747407</v>
          </cell>
          <cell r="AG143">
            <v>5948.2760880790347</v>
          </cell>
          <cell r="AH143">
            <v>5893.4002740105143</v>
          </cell>
          <cell r="AI143">
            <v>7150.2708412718584</v>
          </cell>
          <cell r="AJ143">
            <v>7337.8841870222486</v>
          </cell>
          <cell r="AK143">
            <v>7510.6834714928636</v>
          </cell>
          <cell r="AL143">
            <v>7767.209178405843</v>
          </cell>
          <cell r="AM143">
            <v>6304.6056701167208</v>
          </cell>
          <cell r="AN143">
            <v>6791.3545435318183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X143">
            <v>3.7692859594335331</v>
          </cell>
          <cell r="BY143">
            <v>3.4321535962383272</v>
          </cell>
          <cell r="BZ143">
            <v>2.9289716785722528</v>
          </cell>
          <cell r="CA143">
            <v>3.4798933954545572</v>
          </cell>
          <cell r="CB143">
            <v>3.0526846214935635</v>
          </cell>
          <cell r="CC143">
            <v>3.4954985348644634</v>
          </cell>
          <cell r="CD143">
            <v>3.7072035013221645</v>
          </cell>
          <cell r="CE143">
            <v>3.3791358194626255</v>
          </cell>
          <cell r="CF143">
            <v>3.2680642537172968</v>
          </cell>
          <cell r="CG143">
            <v>3.9610423229073164</v>
          </cell>
          <cell r="CH143">
            <v>4.0795034355169735</v>
          </cell>
          <cell r="CI143">
            <v>4.210906493520497</v>
          </cell>
          <cell r="CJ143">
            <v>4.2518083155864685</v>
          </cell>
          <cell r="CK143">
            <v>3.5742590028598351</v>
          </cell>
          <cell r="CL143">
            <v>3.8241136937577895</v>
          </cell>
          <cell r="CM143">
            <v>4.9762564245378149</v>
          </cell>
          <cell r="CN143">
            <v>4.9465644928150274</v>
          </cell>
          <cell r="CO143">
            <v>5.0488098914757629</v>
          </cell>
          <cell r="CP143">
            <v>5.0759116597826228</v>
          </cell>
          <cell r="CQ143">
            <v>4.8358986150604339</v>
          </cell>
          <cell r="CR143">
            <v>4.8540672616626681</v>
          </cell>
          <cell r="CS143">
            <v>4.8426267205926576</v>
          </cell>
          <cell r="CT143">
            <v>4.8227261901673133</v>
          </cell>
          <cell r="CU143">
            <v>4.9406317829311215</v>
          </cell>
          <cell r="CV143">
            <v>4.9456131820358218</v>
          </cell>
          <cell r="CW143">
            <v>4.927999843849622</v>
          </cell>
          <cell r="CX143">
            <v>4.8866473340252163</v>
          </cell>
          <cell r="CY143">
            <v>5.0049352103452343</v>
          </cell>
          <cell r="CZ143">
            <v>4.8325799090314225</v>
          </cell>
          <cell r="DA143">
            <v>4.8655590011794381</v>
          </cell>
        </row>
        <row r="144">
          <cell r="A144">
            <v>8298.7508911497953</v>
          </cell>
          <cell r="B144">
            <v>7336.1466828831226</v>
          </cell>
          <cell r="C144">
            <v>6935.8908676714209</v>
          </cell>
          <cell r="D144">
            <v>6763.8096694006663</v>
          </cell>
          <cell r="E144">
            <v>6571.0126976080346</v>
          </cell>
          <cell r="F144">
            <v>7247.409623468463</v>
          </cell>
          <cell r="G144">
            <v>8771.9544597859749</v>
          </cell>
          <cell r="H144">
            <v>8683.2072507745124</v>
          </cell>
          <cell r="I144">
            <v>8479.3242980836203</v>
          </cell>
          <cell r="J144">
            <v>7964.0959107042327</v>
          </cell>
          <cell r="K144">
            <v>9526.8121299520753</v>
          </cell>
          <cell r="L144">
            <v>9388.6621935551775</v>
          </cell>
          <cell r="M144">
            <v>7827.305813594905</v>
          </cell>
          <cell r="N144">
            <v>8462.2573960640675</v>
          </cell>
          <cell r="O144">
            <v>7686.4000839160535</v>
          </cell>
          <cell r="Z144">
            <v>6828.6864475746861</v>
          </cell>
          <cell r="AA144">
            <v>6036.6006990581118</v>
          </cell>
          <cell r="AB144">
            <v>5707.2473425410553</v>
          </cell>
          <cell r="AC144">
            <v>5565.6490993925481</v>
          </cell>
          <cell r="AD144">
            <v>5407.0047340317542</v>
          </cell>
          <cell r="AE144">
            <v>5963.5827758826208</v>
          </cell>
          <cell r="AF144">
            <v>7218.0653840524601</v>
          </cell>
          <cell r="AG144">
            <v>7145.039109208742</v>
          </cell>
          <cell r="AH144">
            <v>6977.2725652802364</v>
          </cell>
          <cell r="AI144">
            <v>6553.313206522339</v>
          </cell>
          <cell r="AJ144">
            <v>7839.205409789136</v>
          </cell>
          <cell r="AK144">
            <v>7725.5277478396883</v>
          </cell>
          <cell r="AL144">
            <v>6440.7544980438079</v>
          </cell>
          <cell r="AM144">
            <v>6963.2289430470028</v>
          </cell>
          <cell r="AN144">
            <v>6324.8092119080657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X144">
            <v>3.8301332122433713</v>
          </cell>
          <cell r="BY144">
            <v>3.2440155467718537</v>
          </cell>
          <cell r="BZ144">
            <v>3.1947195409600653</v>
          </cell>
          <cell r="CA144">
            <v>3.1919849012872352</v>
          </cell>
          <cell r="CB144">
            <v>3.0780783381789156</v>
          </cell>
          <cell r="CC144">
            <v>3.2900488379167019</v>
          </cell>
          <cell r="CD144">
            <v>3.9832402677700709</v>
          </cell>
          <cell r="CE144">
            <v>3.9601096086430032</v>
          </cell>
          <cell r="CF144">
            <v>3.8976670623037148</v>
          </cell>
          <cell r="CG144">
            <v>3.7217965731714853</v>
          </cell>
          <cell r="CH144">
            <v>4.3612405030253756</v>
          </cell>
          <cell r="CI144">
            <v>4.2848776283990269</v>
          </cell>
          <cell r="CJ144">
            <v>3.6555758346048552</v>
          </cell>
          <cell r="CK144">
            <v>3.8214249419152773</v>
          </cell>
          <cell r="CL144">
            <v>3.6017178324724544</v>
          </cell>
          <cell r="CM144">
            <v>4.884616005926671</v>
          </cell>
          <cell r="CN144">
            <v>5.0981975313502224</v>
          </cell>
          <cell r="CO144">
            <v>4.8944183953169844</v>
          </cell>
          <cell r="CP144">
            <v>4.777075759605462</v>
          </cell>
          <cell r="CQ144">
            <v>4.8126493131592092</v>
          </cell>
          <cell r="CR144">
            <v>4.966060916581835</v>
          </cell>
          <cell r="CS144">
            <v>4.9646820856263876</v>
          </cell>
          <cell r="CT144">
            <v>4.9431585356998173</v>
          </cell>
          <cell r="CU144">
            <v>4.9044248628164553</v>
          </cell>
          <cell r="CV144">
            <v>4.8240903027904931</v>
          </cell>
          <cell r="CW144">
            <v>4.9245793898350714</v>
          </cell>
          <cell r="CX144">
            <v>4.9396578576374406</v>
          </cell>
          <cell r="CY144">
            <v>4.8271198664037582</v>
          </cell>
          <cell r="CZ144">
            <v>4.9922057504628965</v>
          </cell>
          <cell r="DA144">
            <v>4.8111054841548331</v>
          </cell>
        </row>
        <row r="145">
          <cell r="A145">
            <v>7884.712238952161</v>
          </cell>
          <cell r="B145">
            <v>7443.351902477898</v>
          </cell>
          <cell r="C145">
            <v>8636.9806695935658</v>
          </cell>
          <cell r="D145">
            <v>7494.2361694197398</v>
          </cell>
          <cell r="E145">
            <v>6773.2813976706075</v>
          </cell>
          <cell r="F145">
            <v>6833.7146102038341</v>
          </cell>
          <cell r="G145">
            <v>7787.2579383759494</v>
          </cell>
          <cell r="H145">
            <v>7838.3985000288931</v>
          </cell>
          <cell r="I145">
            <v>7467.0771386460865</v>
          </cell>
          <cell r="J145">
            <v>6954.6047556236272</v>
          </cell>
          <cell r="K145">
            <v>7559.5276888932967</v>
          </cell>
          <cell r="L145">
            <v>8904.9290565445153</v>
          </cell>
          <cell r="M145">
            <v>9749.2948315390058</v>
          </cell>
          <cell r="N145">
            <v>8981.9390610534956</v>
          </cell>
          <cell r="O145">
            <v>9629.9249916490462</v>
          </cell>
          <cell r="Z145">
            <v>6487.9917851949212</v>
          </cell>
          <cell r="AA145">
            <v>6124.8152797532421</v>
          </cell>
          <cell r="AB145">
            <v>7107.0012366941346</v>
          </cell>
          <cell r="AC145">
            <v>6166.6857622653852</v>
          </cell>
          <cell r="AD145">
            <v>5573.4429786546716</v>
          </cell>
          <cell r="AE145">
            <v>5623.17087925344</v>
          </cell>
          <cell r="AF145">
            <v>6407.8008178636383</v>
          </cell>
          <cell r="AG145">
            <v>6449.882194309489</v>
          </cell>
          <cell r="AH145">
            <v>6144.3377598002071</v>
          </cell>
          <cell r="AI145">
            <v>5722.6461989131558</v>
          </cell>
          <cell r="AJ145">
            <v>6220.4113554321984</v>
          </cell>
          <cell r="AK145">
            <v>7327.4844808137723</v>
          </cell>
          <cell r="AL145">
            <v>8022.276889952097</v>
          </cell>
          <cell r="AM145">
            <v>7390.852713095449</v>
          </cell>
          <cell r="AN145">
            <v>7924.0525645569305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X145">
            <v>3.7754407671626846</v>
          </cell>
          <cell r="BY145">
            <v>3.4867982155870165</v>
          </cell>
          <cell r="BZ145">
            <v>4.0229669129454235</v>
          </cell>
          <cell r="CA145">
            <v>3.4701470843841236</v>
          </cell>
          <cell r="CB145">
            <v>3.1603176444267915</v>
          </cell>
          <cell r="CC145">
            <v>3.1098683028823988</v>
          </cell>
          <cell r="CD145">
            <v>3.6760877849628044</v>
          </cell>
          <cell r="CE145">
            <v>3.5848355504351983</v>
          </cell>
          <cell r="CF145">
            <v>3.4322728195194698</v>
          </cell>
          <cell r="CG145">
            <v>3.2301686345554472</v>
          </cell>
          <cell r="CH145">
            <v>3.5248324578899926</v>
          </cell>
          <cell r="CI145">
            <v>3.9554503991561325</v>
          </cell>
          <cell r="CJ145">
            <v>4.5313003825299729</v>
          </cell>
          <cell r="CK145">
            <v>4.2240199361079043</v>
          </cell>
          <cell r="CL145">
            <v>4.2383584407906802</v>
          </cell>
          <cell r="CM145">
            <v>4.7081443083522743</v>
          </cell>
          <cell r="CN145">
            <v>4.8125285139608671</v>
          </cell>
          <cell r="CO145">
            <v>4.840018992515037</v>
          </cell>
          <cell r="CP145">
            <v>4.8686782072400527</v>
          </cell>
          <cell r="CQ145">
            <v>4.8317000089414393</v>
          </cell>
          <cell r="CR145">
            <v>4.9538906840890649</v>
          </cell>
          <cell r="CS145">
            <v>4.7756255307314683</v>
          </cell>
          <cell r="CT145">
            <v>4.9293502791921977</v>
          </cell>
          <cell r="CU145">
            <v>4.9045641086308507</v>
          </cell>
          <cell r="CV145">
            <v>4.8537660136453304</v>
          </cell>
          <cell r="CW145">
            <v>4.834902962110359</v>
          </cell>
          <cell r="CX145">
            <v>5.0753512044337397</v>
          </cell>
          <cell r="CY145">
            <v>4.8504488643319208</v>
          </cell>
          <cell r="CZ145">
            <v>4.7937537817080011</v>
          </cell>
          <cell r="DA145">
            <v>5.1222031729649098</v>
          </cell>
        </row>
        <row r="146">
          <cell r="A146">
            <v>9296.7679131715813</v>
          </cell>
          <cell r="B146">
            <v>7765.2331388507837</v>
          </cell>
          <cell r="C146">
            <v>7492.6443792150612</v>
          </cell>
          <cell r="D146">
            <v>8146.5621236255147</v>
          </cell>
          <cell r="E146">
            <v>7676.8070576479158</v>
          </cell>
          <cell r="F146">
            <v>7933.7959931035584</v>
          </cell>
          <cell r="G146">
            <v>7392.8158460859422</v>
          </cell>
          <cell r="H146">
            <v>7651.1330918335807</v>
          </cell>
          <cell r="I146">
            <v>7917.469874340034</v>
          </cell>
          <cell r="J146">
            <v>7689.1779680152686</v>
          </cell>
          <cell r="K146">
            <v>6850.1292060724627</v>
          </cell>
          <cell r="L146">
            <v>7736.5162168592524</v>
          </cell>
          <cell r="M146">
            <v>9456.1655894689775</v>
          </cell>
          <cell r="N146">
            <v>9902.3641940601428</v>
          </cell>
          <cell r="O146">
            <v>9225.5558034377409</v>
          </cell>
          <cell r="Z146">
            <v>7649.9118828383289</v>
          </cell>
          <cell r="AA146">
            <v>6389.6775542543592</v>
          </cell>
          <cell r="AB146">
            <v>6165.3759463255365</v>
          </cell>
          <cell r="AC146">
            <v>6703.4568331547089</v>
          </cell>
          <cell r="AD146">
            <v>6316.915521721714</v>
          </cell>
          <cell r="AE146">
            <v>6528.380702896643</v>
          </cell>
          <cell r="AF146">
            <v>6083.231324779289</v>
          </cell>
          <cell r="AG146">
            <v>6295.789515565918</v>
          </cell>
          <cell r="AH146">
            <v>6514.9466394569426</v>
          </cell>
          <cell r="AI146">
            <v>6327.0950136811362</v>
          </cell>
          <cell r="AJ146">
            <v>5636.6777467110542</v>
          </cell>
          <cell r="AK146">
            <v>6366.0476298727554</v>
          </cell>
          <cell r="AL146">
            <v>7781.0733993344729</v>
          </cell>
          <cell r="AM146">
            <v>8148.2311082552023</v>
          </cell>
          <cell r="AN146">
            <v>7591.3144896859121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X146">
            <v>4.2820235782488654</v>
          </cell>
          <cell r="BY146">
            <v>3.5896787413594229</v>
          </cell>
          <cell r="BZ146">
            <v>3.4358995459223496</v>
          </cell>
          <cell r="CA146">
            <v>3.8007662763765899</v>
          </cell>
          <cell r="CB146">
            <v>3.4927809632024456</v>
          </cell>
          <cell r="CC146">
            <v>3.5554815712636887</v>
          </cell>
          <cell r="CD146">
            <v>3.3652331937118123</v>
          </cell>
          <cell r="CE146">
            <v>3.5705207854430423</v>
          </cell>
          <cell r="CF146">
            <v>3.6867015185076588</v>
          </cell>
          <cell r="CG146">
            <v>3.5037725365207009</v>
          </cell>
          <cell r="CH146">
            <v>3.2237220782816558</v>
          </cell>
          <cell r="CI146">
            <v>3.7266159967258585</v>
          </cell>
          <cell r="CJ146">
            <v>4.2899601503927824</v>
          </cell>
          <cell r="CK146">
            <v>4.549667910558628</v>
          </cell>
          <cell r="CL146">
            <v>4.290714426576363</v>
          </cell>
          <cell r="CM146">
            <v>4.8945696607487621</v>
          </cell>
          <cell r="CN146">
            <v>4.876750027897252</v>
          </cell>
          <cell r="CO146">
            <v>4.9161626302152746</v>
          </cell>
          <cell r="CP146">
            <v>4.8320874854837434</v>
          </cell>
          <cell r="CQ146">
            <v>4.9549679897083232</v>
          </cell>
          <cell r="CR146">
            <v>5.0305350119215841</v>
          </cell>
          <cell r="CS146">
            <v>4.9525207413021226</v>
          </cell>
          <cell r="CT146">
            <v>4.8308746637559343</v>
          </cell>
          <cell r="CU146">
            <v>4.8415009421347648</v>
          </cell>
          <cell r="CV146">
            <v>4.9473836289644133</v>
          </cell>
          <cell r="CW146">
            <v>4.7904106978560606</v>
          </cell>
          <cell r="CX146">
            <v>4.6801780485396387</v>
          </cell>
          <cell r="CY146">
            <v>4.9692790995490448</v>
          </cell>
          <cell r="CZ146">
            <v>4.906714354409611</v>
          </cell>
          <cell r="DA146">
            <v>4.84723983510262</v>
          </cell>
        </row>
        <row r="147">
          <cell r="A147">
            <v>8123.9805488546108</v>
          </cell>
          <cell r="B147">
            <v>8751.8449438001953</v>
          </cell>
          <cell r="C147">
            <v>7410.5853095481152</v>
          </cell>
          <cell r="D147">
            <v>6917.781703631651</v>
          </cell>
          <cell r="E147">
            <v>7195.1342804799051</v>
          </cell>
          <cell r="F147">
            <v>7066.1717405680647</v>
          </cell>
          <cell r="G147">
            <v>7704.3364393085185</v>
          </cell>
          <cell r="H147">
            <v>8933.6836854407447</v>
          </cell>
          <cell r="I147">
            <v>7706.6621244827966</v>
          </cell>
          <cell r="J147">
            <v>9889.513586305422</v>
          </cell>
          <cell r="K147">
            <v>9623.9904787633695</v>
          </cell>
          <cell r="L147">
            <v>8154.4088954581766</v>
          </cell>
          <cell r="M147">
            <v>8321.7098096061036</v>
          </cell>
          <cell r="N147">
            <v>8106.5856341783701</v>
          </cell>
          <cell r="O147">
            <v>8589.5228789386401</v>
          </cell>
          <cell r="Z147">
            <v>6684.8754230575078</v>
          </cell>
          <cell r="AA147">
            <v>7201.5181251841605</v>
          </cell>
          <cell r="AB147">
            <v>6097.853054713878</v>
          </cell>
          <cell r="AC147">
            <v>5692.3460875597575</v>
          </cell>
          <cell r="AD147">
            <v>5920.5676365091786</v>
          </cell>
          <cell r="AE147">
            <v>5814.4498893817217</v>
          </cell>
          <cell r="AF147">
            <v>6339.5682700595798</v>
          </cell>
          <cell r="AG147">
            <v>7351.1454325912409</v>
          </cell>
          <cell r="AH147">
            <v>6341.481976717273</v>
          </cell>
          <cell r="AI147">
            <v>8137.6568938741757</v>
          </cell>
          <cell r="AJ147">
            <v>7919.1693082395723</v>
          </cell>
          <cell r="AK147">
            <v>6709.9136054055853</v>
          </cell>
          <cell r="AL147">
            <v>6847.5783576187368</v>
          </cell>
          <cell r="AM147">
            <v>6670.561893266773</v>
          </cell>
          <cell r="AN147">
            <v>7067.9502546695094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X147">
            <v>3.77381985544109</v>
          </cell>
          <cell r="BY147">
            <v>3.9897493690656369</v>
          </cell>
          <cell r="BZ147">
            <v>3.4625376406016013</v>
          </cell>
          <cell r="CA147">
            <v>3.216752285518496</v>
          </cell>
          <cell r="CB147">
            <v>3.2603388438173231</v>
          </cell>
          <cell r="CC147">
            <v>3.2033794282568766</v>
          </cell>
          <cell r="CD147">
            <v>3.5760720174073803</v>
          </cell>
          <cell r="CE147">
            <v>4.0807956405842063</v>
          </cell>
          <cell r="CF147">
            <v>3.5292468587140657</v>
          </cell>
          <cell r="CG147">
            <v>4.4690066899967578</v>
          </cell>
          <cell r="CH147">
            <v>4.477885134171399</v>
          </cell>
          <cell r="CI147">
            <v>3.7565744571163928</v>
          </cell>
          <cell r="CJ147">
            <v>3.8095277858128944</v>
          </cell>
          <cell r="CK147">
            <v>3.8325013177349709</v>
          </cell>
          <cell r="CL147">
            <v>3.8653101214038332</v>
          </cell>
          <cell r="CM147">
            <v>4.853100542160953</v>
          </cell>
          <cell r="CN147">
            <v>4.9452195662507981</v>
          </cell>
          <cell r="CO147">
            <v>4.8249141119346293</v>
          </cell>
          <cell r="CP147">
            <v>4.8482032027301907</v>
          </cell>
          <cell r="CQ147">
            <v>4.9751679281648702</v>
          </cell>
          <cell r="CR147">
            <v>4.9728731964806787</v>
          </cell>
          <cell r="CS147">
            <v>4.856915662603515</v>
          </cell>
          <cell r="CT147">
            <v>4.9353425769611574</v>
          </cell>
          <cell r="CU147">
            <v>4.9228415918214887</v>
          </cell>
          <cell r="CV147">
            <v>4.9887932466245646</v>
          </cell>
          <cell r="CW147">
            <v>4.8452234970436034</v>
          </cell>
          <cell r="CX147">
            <v>4.8936405111022365</v>
          </cell>
          <cell r="CY147">
            <v>4.9246231306873218</v>
          </cell>
          <cell r="CZ147">
            <v>4.7685598832744169</v>
          </cell>
          <cell r="DA147">
            <v>5.0097525592679464</v>
          </cell>
        </row>
        <row r="148">
          <cell r="A148">
            <v>8217.2487770054649</v>
          </cell>
          <cell r="B148">
            <v>7775.4817013080656</v>
          </cell>
          <cell r="C148">
            <v>8127.8621950111992</v>
          </cell>
          <cell r="D148">
            <v>8566.6464573442063</v>
          </cell>
          <cell r="E148">
            <v>8554.3961004064749</v>
          </cell>
          <cell r="F148">
            <v>7343.5718094198519</v>
          </cell>
          <cell r="G148">
            <v>6985.2310434141109</v>
          </cell>
          <cell r="H148">
            <v>7905.7204849747059</v>
          </cell>
          <cell r="I148">
            <v>7834.5303670681451</v>
          </cell>
          <cell r="J148">
            <v>6651.0219323170732</v>
          </cell>
          <cell r="K148">
            <v>7969.1287349444401</v>
          </cell>
          <cell r="L148">
            <v>9898.4405102735145</v>
          </cell>
          <cell r="M148">
            <v>9242.9477213153841</v>
          </cell>
          <cell r="N148">
            <v>8762.8401642729641</v>
          </cell>
          <cell r="O148">
            <v>9852.5104159571074</v>
          </cell>
          <cell r="Z148">
            <v>6761.6218507930671</v>
          </cell>
          <cell r="AA148">
            <v>6398.1106570763504</v>
          </cell>
          <cell r="AB148">
            <v>6688.0694633235016</v>
          </cell>
          <cell r="AC148">
            <v>7049.1262277575179</v>
          </cell>
          <cell r="AD148">
            <v>7039.045934048755</v>
          </cell>
          <cell r="AE148">
            <v>6042.7105174654771</v>
          </cell>
          <cell r="AF148">
            <v>5747.847258580754</v>
          </cell>
          <cell r="AG148">
            <v>6505.2785704934722</v>
          </cell>
          <cell r="AH148">
            <v>6446.6992734732157</v>
          </cell>
          <cell r="AI148">
            <v>5472.8409043066194</v>
          </cell>
          <cell r="AJ148">
            <v>6557.4545018971376</v>
          </cell>
          <cell r="AK148">
            <v>8145.0024770250639</v>
          </cell>
          <cell r="AL148">
            <v>7605.6255535395157</v>
          </cell>
          <cell r="AM148">
            <v>7210.565620887467</v>
          </cell>
          <cell r="AN148">
            <v>8107.2085708447039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X148">
            <v>3.8424765726462007</v>
          </cell>
          <cell r="BY148">
            <v>3.595821628523987</v>
          </cell>
          <cell r="BZ148">
            <v>3.7246766108627067</v>
          </cell>
          <cell r="CA148">
            <v>4.0652723298562483</v>
          </cell>
          <cell r="CB148">
            <v>4.0339071150021724</v>
          </cell>
          <cell r="CC148">
            <v>3.4353409906262122</v>
          </cell>
          <cell r="CD148">
            <v>3.2197519438005706</v>
          </cell>
          <cell r="CE148">
            <v>3.7294129153120408</v>
          </cell>
          <cell r="CF148">
            <v>3.6023410960365863</v>
          </cell>
          <cell r="CG148">
            <v>3.1248257452151744</v>
          </cell>
          <cell r="CH148">
            <v>3.7425756344714802</v>
          </cell>
          <cell r="CI148">
            <v>4.5638239455809426</v>
          </cell>
          <cell r="CJ148">
            <v>4.3324327766671686</v>
          </cell>
          <cell r="CK148">
            <v>3.9862687215607604</v>
          </cell>
          <cell r="CL148">
            <v>4.5325185028412909</v>
          </cell>
          <cell r="CM148">
            <v>4.8211071744487395</v>
          </cell>
          <cell r="CN148">
            <v>4.8748442231699904</v>
          </cell>
          <cell r="CO148">
            <v>4.9194815808355914</v>
          </cell>
          <cell r="CP148">
            <v>4.7506471964398145</v>
          </cell>
          <cell r="CQ148">
            <v>4.7807390710204416</v>
          </cell>
          <cell r="CR148">
            <v>4.8191347892104108</v>
          </cell>
          <cell r="CS148">
            <v>4.8909130301663621</v>
          </cell>
          <cell r="CT148">
            <v>4.7789508482354206</v>
          </cell>
          <cell r="CU148">
            <v>4.9029754039033389</v>
          </cell>
          <cell r="CV148">
            <v>4.798374658904609</v>
          </cell>
          <cell r="CW148">
            <v>4.8003381967343994</v>
          </cell>
          <cell r="CX148">
            <v>4.8895565529270586</v>
          </cell>
          <cell r="CY148">
            <v>4.8096142185729516</v>
          </cell>
          <cell r="CZ148">
            <v>4.9557557916131989</v>
          </cell>
          <cell r="DA148">
            <v>4.900483101648164</v>
          </cell>
        </row>
        <row r="149">
          <cell r="A149">
            <v>10767.767571822113</v>
          </cell>
          <cell r="B149">
            <v>6784.7768152262788</v>
          </cell>
          <cell r="C149">
            <v>8092.0949972093358</v>
          </cell>
          <cell r="D149">
            <v>7916.9383727139557</v>
          </cell>
          <cell r="E149">
            <v>6966.3470441542131</v>
          </cell>
          <cell r="F149">
            <v>8036.5294896287396</v>
          </cell>
          <cell r="G149">
            <v>8413.0138224790226</v>
          </cell>
          <cell r="H149">
            <v>7982.9317640609133</v>
          </cell>
          <cell r="I149">
            <v>7839.573396574574</v>
          </cell>
          <cell r="J149">
            <v>8320.1699311405118</v>
          </cell>
          <cell r="K149">
            <v>8783.6632111511972</v>
          </cell>
          <cell r="L149">
            <v>9326.8984635996731</v>
          </cell>
          <cell r="M149">
            <v>7670.9660853601708</v>
          </cell>
          <cell r="N149">
            <v>8938.6108786921268</v>
          </cell>
          <cell r="O149">
            <v>8598.6338530128323</v>
          </cell>
          <cell r="Z149">
            <v>8860.3344590993365</v>
          </cell>
          <cell r="AA149">
            <v>5582.9020651004812</v>
          </cell>
          <cell r="AB149">
            <v>6658.638169132254</v>
          </cell>
          <cell r="AC149">
            <v>6514.5092895474836</v>
          </cell>
          <cell r="AD149">
            <v>5732.3084249040394</v>
          </cell>
          <cell r="AE149">
            <v>6612.9156943230773</v>
          </cell>
          <cell r="AF149">
            <v>6922.708516782739</v>
          </cell>
          <cell r="AG149">
            <v>6568.8124229986952</v>
          </cell>
          <cell r="AH149">
            <v>6450.8489663242217</v>
          </cell>
          <cell r="AI149">
            <v>6846.3112576241911</v>
          </cell>
          <cell r="AJ149">
            <v>7227.7000137472705</v>
          </cell>
          <cell r="AK149">
            <v>7674.705021476303</v>
          </cell>
          <cell r="AL149">
            <v>6312.1092359535123</v>
          </cell>
          <cell r="AM149">
            <v>7355.1998087523798</v>
          </cell>
          <cell r="AN149">
            <v>7075.4472847648458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X149">
            <v>4.9606930766523556</v>
          </cell>
          <cell r="BY149">
            <v>3.0874239909238863</v>
          </cell>
          <cell r="BZ149">
            <v>3.8434087402128347</v>
          </cell>
          <cell r="CA149">
            <v>3.6215508198844741</v>
          </cell>
          <cell r="CB149">
            <v>3.1886291858164317</v>
          </cell>
          <cell r="CC149">
            <v>3.7208068238176026</v>
          </cell>
          <cell r="CD149">
            <v>3.9423698750719365</v>
          </cell>
          <cell r="CE149">
            <v>3.7223037476284446</v>
          </cell>
          <cell r="CF149">
            <v>3.601143374519395</v>
          </cell>
          <cell r="CG149">
            <v>3.8690602410908284</v>
          </cell>
          <cell r="CH149">
            <v>3.9631958630399406</v>
          </cell>
          <cell r="CI149">
            <v>4.2420776254165853</v>
          </cell>
          <cell r="CJ149">
            <v>3.5498362699055614</v>
          </cell>
          <cell r="CK149">
            <v>4.0715614367964044</v>
          </cell>
          <cell r="CL149">
            <v>3.9911852537882235</v>
          </cell>
          <cell r="CM149">
            <v>4.8934470554708858</v>
          </cell>
          <cell r="CN149">
            <v>4.954169605836551</v>
          </cell>
          <cell r="CO149">
            <v>4.746527244974275</v>
          </cell>
          <cell r="CP149">
            <v>4.9282673484239048</v>
          </cell>
          <cell r="CQ149">
            <v>4.9252997678866253</v>
          </cell>
          <cell r="CR149">
            <v>4.8692603788905808</v>
          </cell>
          <cell r="CS149">
            <v>4.8108942855515995</v>
          </cell>
          <cell r="CT149">
            <v>4.8348408900928836</v>
          </cell>
          <cell r="CU149">
            <v>4.9077631668041759</v>
          </cell>
          <cell r="CV149">
            <v>4.8479516924987403</v>
          </cell>
          <cell r="CW149">
            <v>4.9964519872843267</v>
          </cell>
          <cell r="CX149">
            <v>4.9566724036244389</v>
          </cell>
          <cell r="CY149">
            <v>4.8716190400456245</v>
          </cell>
          <cell r="CZ149">
            <v>4.9492639778516239</v>
          </cell>
          <cell r="DA149">
            <v>4.8568998552869722</v>
          </cell>
        </row>
        <row r="150">
          <cell r="A150">
            <v>8137.4078592230189</v>
          </cell>
          <cell r="B150">
            <v>7652.9023051167742</v>
          </cell>
          <cell r="C150">
            <v>7027.2008346442681</v>
          </cell>
          <cell r="D150">
            <v>6945.0576890947823</v>
          </cell>
          <cell r="E150">
            <v>7812.8884243337225</v>
          </cell>
          <cell r="F150">
            <v>7315.55928933412</v>
          </cell>
          <cell r="G150">
            <v>7293.1927656420849</v>
          </cell>
          <cell r="H150">
            <v>7639.9822841812429</v>
          </cell>
          <cell r="I150">
            <v>9224.0066801011308</v>
          </cell>
          <cell r="J150">
            <v>7511.0415301930316</v>
          </cell>
          <cell r="K150">
            <v>6308.034008292615</v>
          </cell>
          <cell r="L150">
            <v>8239.3939553476212</v>
          </cell>
          <cell r="M150">
            <v>7609.8560529686474</v>
          </cell>
          <cell r="N150">
            <v>9572.2078589270877</v>
          </cell>
          <cell r="O150">
            <v>8321.4282710552488</v>
          </cell>
          <cell r="Z150">
            <v>6695.9241813035123</v>
          </cell>
          <cell r="AA150">
            <v>6297.2453253532312</v>
          </cell>
          <cell r="AB150">
            <v>5782.3824010787121</v>
          </cell>
          <cell r="AC150">
            <v>5714.7903270265633</v>
          </cell>
          <cell r="AD150">
            <v>6428.8910463088914</v>
          </cell>
          <cell r="AE150">
            <v>6019.6602152235046</v>
          </cell>
          <cell r="AF150">
            <v>6001.2557614426314</v>
          </cell>
          <cell r="AG150">
            <v>6286.6139938405659</v>
          </cell>
          <cell r="AH150">
            <v>7590.039782483218</v>
          </cell>
          <cell r="AI150">
            <v>6180.5141734159815</v>
          </cell>
          <cell r="AJ150">
            <v>5190.6108411093519</v>
          </cell>
          <cell r="AK150">
            <v>6779.8441689717556</v>
          </cell>
          <cell r="AL150">
            <v>6261.8244092999157</v>
          </cell>
          <cell r="AM150">
            <v>7876.5596096314312</v>
          </cell>
          <cell r="AN150">
            <v>6847.3466916111765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X150">
            <v>3.7355667110593771</v>
          </cell>
          <cell r="BY150">
            <v>3.5285314337858789</v>
          </cell>
          <cell r="BZ150">
            <v>3.2778598602778022</v>
          </cell>
          <cell r="CA150">
            <v>3.2369560947626952</v>
          </cell>
          <cell r="CB150">
            <v>3.5996262305279516</v>
          </cell>
          <cell r="CC150">
            <v>3.3579571245555528</v>
          </cell>
          <cell r="CD150">
            <v>3.4216218620592813</v>
          </cell>
          <cell r="CE150">
            <v>3.6143681329727149</v>
          </cell>
          <cell r="CF150">
            <v>4.4303808140297409</v>
          </cell>
          <cell r="CG150">
            <v>3.4682479615482116</v>
          </cell>
          <cell r="CH150">
            <v>2.9872110583014351</v>
          </cell>
          <cell r="CI150">
            <v>3.8450402568642592</v>
          </cell>
          <cell r="CJ150">
            <v>3.7076987401867121</v>
          </cell>
          <cell r="CK150">
            <v>4.4441450778933635</v>
          </cell>
          <cell r="CL150">
            <v>3.8558630538583807</v>
          </cell>
          <cell r="CM150">
            <v>4.9109008554671023</v>
          </cell>
          <cell r="CN150">
            <v>4.8894921988168178</v>
          </cell>
          <cell r="CO150">
            <v>4.8330753112967351</v>
          </cell>
          <cell r="CP150">
            <v>4.8369391927821637</v>
          </cell>
          <cell r="CQ150">
            <v>4.8931191737344202</v>
          </cell>
          <cell r="CR150">
            <v>4.9113848557308426</v>
          </cell>
          <cell r="CS150">
            <v>4.8052640734522161</v>
          </cell>
          <cell r="CT150">
            <v>4.7653142539630897</v>
          </cell>
          <cell r="CU150">
            <v>4.6936438229416542</v>
          </cell>
          <cell r="CV150">
            <v>4.8822678572401275</v>
          </cell>
          <cell r="CW150">
            <v>4.7605781251907349</v>
          </cell>
          <cell r="CX150">
            <v>4.830876737446137</v>
          </cell>
          <cell r="CY150">
            <v>4.6270434885134515</v>
          </cell>
          <cell r="CZ150">
            <v>4.8557405284083384</v>
          </cell>
          <cell r="DA150">
            <v>4.865280142884628</v>
          </cell>
        </row>
        <row r="151">
          <cell r="A151">
            <v>8543.5605671288631</v>
          </cell>
          <cell r="B151">
            <v>8940.6013180085283</v>
          </cell>
          <cell r="C151">
            <v>7718.2941503896063</v>
          </cell>
          <cell r="D151">
            <v>6995.5433574801109</v>
          </cell>
          <cell r="E151">
            <v>6723.6111762687806</v>
          </cell>
          <cell r="F151">
            <v>7621.6827014958362</v>
          </cell>
          <cell r="G151">
            <v>7301.334957784853</v>
          </cell>
          <cell r="H151">
            <v>8969.2184804267636</v>
          </cell>
          <cell r="I151">
            <v>6746.0591695521698</v>
          </cell>
          <cell r="J151">
            <v>7852.2545390910955</v>
          </cell>
          <cell r="K151">
            <v>6597.0854532024468</v>
          </cell>
          <cell r="L151">
            <v>8933.0468718064494</v>
          </cell>
          <cell r="M151">
            <v>9696.3844604153874</v>
          </cell>
          <cell r="N151">
            <v>8654.603624765954</v>
          </cell>
          <cell r="O151">
            <v>9630.2354003946421</v>
          </cell>
          <cell r="Z151">
            <v>7030.1298380946073</v>
          </cell>
          <cell r="AA151">
            <v>7356.8376559613025</v>
          </cell>
          <cell r="AB151">
            <v>6351.0534723205892</v>
          </cell>
          <cell r="AC151">
            <v>5756.3328198693471</v>
          </cell>
          <cell r="AD151">
            <v>5532.5714821868823</v>
          </cell>
          <cell r="AE151">
            <v>6271.5560515165753</v>
          </cell>
          <cell r="AF151">
            <v>6007.9556224058215</v>
          </cell>
          <cell r="AG151">
            <v>7380.3854924654524</v>
          </cell>
          <cell r="AH151">
            <v>5551.0429738029279</v>
          </cell>
          <cell r="AI151">
            <v>6461.2837350235295</v>
          </cell>
          <cell r="AJ151">
            <v>5428.4588872065851</v>
          </cell>
          <cell r="AK151">
            <v>7350.6214259435928</v>
          </cell>
          <cell r="AL151">
            <v>7978.7392131418046</v>
          </cell>
          <cell r="AM151">
            <v>7121.5024112359852</v>
          </cell>
          <cell r="AN151">
            <v>7924.3079866104472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X151">
            <v>3.959735258290062</v>
          </cell>
          <cell r="BY151">
            <v>4.0859144393876621</v>
          </cell>
          <cell r="BZ151">
            <v>3.5634837527147902</v>
          </cell>
          <cell r="CA151">
            <v>3.2439290297498728</v>
          </cell>
          <cell r="CB151">
            <v>3.1089102306599674</v>
          </cell>
          <cell r="CC151">
            <v>3.5915241769241129</v>
          </cell>
          <cell r="CD151">
            <v>3.3957460014607559</v>
          </cell>
          <cell r="CE151">
            <v>4.0641611574999299</v>
          </cell>
          <cell r="CF151">
            <v>3.1270074762105207</v>
          </cell>
          <cell r="CG151">
            <v>3.7418481918943787</v>
          </cell>
          <cell r="CH151">
            <v>2.9772045442759505</v>
          </cell>
          <cell r="CI151">
            <v>4.2523737690580177</v>
          </cell>
          <cell r="CJ151">
            <v>4.4918892582823213</v>
          </cell>
          <cell r="CK151">
            <v>3.9660864021084952</v>
          </cell>
          <cell r="CL151">
            <v>4.3401419833559531</v>
          </cell>
          <cell r="CM151">
            <v>4.8641205628800614</v>
          </cell>
          <cell r="CN151">
            <v>4.9329764253198798</v>
          </cell>
          <cell r="CO151">
            <v>4.8829032786391702</v>
          </cell>
          <cell r="CP151">
            <v>4.8616275831944264</v>
          </cell>
          <cell r="CQ151">
            <v>4.8755766373368452</v>
          </cell>
          <cell r="CR151">
            <v>4.7841374581351754</v>
          </cell>
          <cell r="CS151">
            <v>4.8472860994527371</v>
          </cell>
          <cell r="CT151">
            <v>4.9752540419364744</v>
          </cell>
          <cell r="CU151">
            <v>4.8635435093231267</v>
          </cell>
          <cell r="CV151">
            <v>4.7308566011814905</v>
          </cell>
          <cell r="CW151">
            <v>4.9954545886106745</v>
          </cell>
          <cell r="CX151">
            <v>4.7358698769000096</v>
          </cell>
          <cell r="CY151">
            <v>4.866451114696166</v>
          </cell>
          <cell r="CZ151">
            <v>4.9194504436068103</v>
          </cell>
          <cell r="DA151">
            <v>5.0022402316067414</v>
          </cell>
        </row>
        <row r="152">
          <cell r="A152">
            <v>9411.1267452564534</v>
          </cell>
          <cell r="B152">
            <v>7643.3352580868741</v>
          </cell>
          <cell r="C152">
            <v>7002.6275985068014</v>
          </cell>
          <cell r="D152">
            <v>6763.2894584250189</v>
          </cell>
          <cell r="E152">
            <v>7918.5316119792487</v>
          </cell>
          <cell r="F152">
            <v>7319.1769941453504</v>
          </cell>
          <cell r="G152">
            <v>6621.2957840263798</v>
          </cell>
          <cell r="H152">
            <v>8672.8489775310973</v>
          </cell>
          <cell r="I152">
            <v>8762.3635336728039</v>
          </cell>
          <cell r="J152">
            <v>7460.1916984419368</v>
          </cell>
          <cell r="K152">
            <v>7825.2673109674561</v>
          </cell>
          <cell r="L152">
            <v>8250.5348949542877</v>
          </cell>
          <cell r="M152">
            <v>7840.8920713465523</v>
          </cell>
          <cell r="N152">
            <v>8686.1511054972107</v>
          </cell>
          <cell r="O152">
            <v>7948.4890012862406</v>
          </cell>
          <cell r="Z152">
            <v>7744.0128646681669</v>
          </cell>
          <cell r="AA152">
            <v>6289.3730123686291</v>
          </cell>
          <cell r="AB152">
            <v>5762.1621381998812</v>
          </cell>
          <cell r="AC152">
            <v>5565.2210400754439</v>
          </cell>
          <cell r="AD152">
            <v>6515.8202978572099</v>
          </cell>
          <cell r="AE152">
            <v>6022.6370694681736</v>
          </cell>
          <cell r="AF152">
            <v>5448.3805308559922</v>
          </cell>
          <cell r="AG152">
            <v>7136.5157300827295</v>
          </cell>
          <cell r="AH152">
            <v>7210.1734219936207</v>
          </cell>
          <cell r="AI152">
            <v>6138.672026146508</v>
          </cell>
          <cell r="AJ152">
            <v>6439.077101596079</v>
          </cell>
          <cell r="AK152">
            <v>6789.011570705241</v>
          </cell>
          <cell r="AL152">
            <v>6451.9340472794493</v>
          </cell>
          <cell r="AM152">
            <v>7147.4614810948478</v>
          </cell>
          <cell r="AN152">
            <v>6540.470949629821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X152">
            <v>4.439197358877724</v>
          </cell>
          <cell r="BY152">
            <v>3.4985794615717225</v>
          </cell>
          <cell r="BZ152">
            <v>3.3056001182184498</v>
          </cell>
          <cell r="CA152">
            <v>3.1276009908377138</v>
          </cell>
          <cell r="CB152">
            <v>3.6478736956457971</v>
          </cell>
          <cell r="CC152">
            <v>3.4222649945594505</v>
          </cell>
          <cell r="CD152">
            <v>3.1171126374004512</v>
          </cell>
          <cell r="CE152">
            <v>3.8724513745312201</v>
          </cell>
          <cell r="CF152">
            <v>4.1640261465007908</v>
          </cell>
          <cell r="CG152">
            <v>3.3891119028395633</v>
          </cell>
          <cell r="CH152">
            <v>3.6111489566526345</v>
          </cell>
          <cell r="CI152">
            <v>3.9200166458525616</v>
          </cell>
          <cell r="CJ152">
            <v>3.6837037499876431</v>
          </cell>
          <cell r="CK152">
            <v>4.0953694337200313</v>
          </cell>
          <cell r="CL152">
            <v>3.7746425653107907</v>
          </cell>
          <cell r="CM152">
            <v>4.7793490324102965</v>
          </cell>
          <cell r="CN152">
            <v>4.9251872444981473</v>
          </cell>
          <cell r="CO152">
            <v>4.7757578108441976</v>
          </cell>
          <cell r="CP152">
            <v>4.8750403188834062</v>
          </cell>
          <cell r="CQ152">
            <v>4.8936898449063317</v>
          </cell>
          <cell r="CR152">
            <v>4.8214780442253904</v>
          </cell>
          <cell r="CS152">
            <v>4.7887489750769001</v>
          </cell>
          <cell r="CT152">
            <v>5.0490234736658239</v>
          </cell>
          <cell r="CU152">
            <v>4.7439423027840348</v>
          </cell>
          <cell r="CV152">
            <v>4.9624444414472979</v>
          </cell>
          <cell r="CW152">
            <v>4.8852338520018161</v>
          </cell>
          <cell r="CX152">
            <v>4.7448858974212333</v>
          </cell>
          <cell r="CY152">
            <v>4.7985757911290632</v>
          </cell>
          <cell r="CZ152">
            <v>4.7815188755236484</v>
          </cell>
          <cell r="DA152">
            <v>4.747230547552812</v>
          </cell>
        </row>
        <row r="153">
          <cell r="A153">
            <v>9518.4461256859704</v>
          </cell>
          <cell r="B153">
            <v>6993.1863613133482</v>
          </cell>
          <cell r="C153">
            <v>6759.6978980484728</v>
          </cell>
          <cell r="D153">
            <v>7631.470276167659</v>
          </cell>
          <cell r="E153">
            <v>8082.2400243124312</v>
          </cell>
          <cell r="F153">
            <v>7023.2923802610048</v>
          </cell>
          <cell r="G153">
            <v>7052.4203358282048</v>
          </cell>
          <cell r="H153">
            <v>8475.6413920795021</v>
          </cell>
          <cell r="I153">
            <v>8130.578292254947</v>
          </cell>
          <cell r="J153">
            <v>8772.6384008340083</v>
          </cell>
          <cell r="K153">
            <v>8548.4969409283476</v>
          </cell>
          <cell r="L153">
            <v>9310.7699266027139</v>
          </cell>
          <cell r="M153">
            <v>8063.5469184793837</v>
          </cell>
          <cell r="N153">
            <v>9171.5097377104739</v>
          </cell>
          <cell r="O153">
            <v>10145.293251183159</v>
          </cell>
          <cell r="Z153">
            <v>7832.3213834215985</v>
          </cell>
          <cell r="AA153">
            <v>5754.3933487378417</v>
          </cell>
          <cell r="AB153">
            <v>5562.2656989656007</v>
          </cell>
          <cell r="AC153">
            <v>6279.6098272465315</v>
          </cell>
          <cell r="AD153">
            <v>6650.528934291372</v>
          </cell>
          <cell r="AE153">
            <v>5779.1663014719115</v>
          </cell>
          <cell r="AF153">
            <v>5803.1344477672073</v>
          </cell>
          <cell r="AG153">
            <v>6974.242059768274</v>
          </cell>
          <cell r="AH153">
            <v>6690.3044233412129</v>
          </cell>
          <cell r="AI153">
            <v>7218.6281698291268</v>
          </cell>
          <cell r="AJ153">
            <v>7034.1917685353255</v>
          </cell>
          <cell r="AK153">
            <v>7661.433539604519</v>
          </cell>
          <cell r="AL153">
            <v>6635.1471786344637</v>
          </cell>
          <cell r="AM153">
            <v>7546.8422984589042</v>
          </cell>
          <cell r="AN153">
            <v>8348.1270181164273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X153">
            <v>4.3273700489671638</v>
          </cell>
          <cell r="BY153">
            <v>3.2104595328312104</v>
          </cell>
          <cell r="BZ153">
            <v>3.1793939016599428</v>
          </cell>
          <cell r="CA153">
            <v>3.5918685569942128</v>
          </cell>
          <cell r="CB153">
            <v>3.8192258974945941</v>
          </cell>
          <cell r="CC153">
            <v>3.1743998026893347</v>
          </cell>
          <cell r="CD153">
            <v>3.2288384484353436</v>
          </cell>
          <cell r="CE153">
            <v>3.9234438196207244</v>
          </cell>
          <cell r="CF153">
            <v>3.8158876353864994</v>
          </cell>
          <cell r="CG153">
            <v>4.1470776363230106</v>
          </cell>
          <cell r="CH153">
            <v>3.9683016635447443</v>
          </cell>
          <cell r="CI153">
            <v>4.292358451669851</v>
          </cell>
          <cell r="CJ153">
            <v>3.8509451068947844</v>
          </cell>
          <cell r="CK153">
            <v>4.2835490891399175</v>
          </cell>
          <cell r="CL153">
            <v>4.607284203283438</v>
          </cell>
          <cell r="CM153">
            <v>4.958765833816746</v>
          </cell>
          <cell r="CN153">
            <v>4.9106556454600891</v>
          </cell>
          <cell r="CO153">
            <v>4.7930783596203144</v>
          </cell>
          <cell r="CP153">
            <v>4.7898218469342098</v>
          </cell>
          <cell r="CQ153">
            <v>4.7707644706717502</v>
          </cell>
          <cell r="CR153">
            <v>4.987819215268928</v>
          </cell>
          <cell r="CS153">
            <v>4.9240613121222925</v>
          </cell>
          <cell r="CT153">
            <v>4.8700869366247037</v>
          </cell>
          <cell r="CU153">
            <v>4.8034960437147127</v>
          </cell>
          <cell r="CV153">
            <v>4.768915659008294</v>
          </cell>
          <cell r="CW153">
            <v>4.8564247136254792</v>
          </cell>
          <cell r="CX153">
            <v>4.8901388623457152</v>
          </cell>
          <cell r="CY153">
            <v>4.7205257193537582</v>
          </cell>
          <cell r="CZ153">
            <v>4.8269040086807919</v>
          </cell>
          <cell r="DA153">
            <v>4.9642218414162818</v>
          </cell>
        </row>
        <row r="154">
          <cell r="A154">
            <v>8245.347938211522</v>
          </cell>
          <cell r="B154">
            <v>7334.9709506455629</v>
          </cell>
          <cell r="C154">
            <v>8324.5774451596226</v>
          </cell>
          <cell r="D154">
            <v>7057.5702249436727</v>
          </cell>
          <cell r="E154">
            <v>8357.3999919976523</v>
          </cell>
          <cell r="F154">
            <v>7627.9256665117691</v>
          </cell>
          <cell r="G154">
            <v>7462.3239715748241</v>
          </cell>
          <cell r="H154">
            <v>7694.838263534516</v>
          </cell>
          <cell r="I154">
            <v>8293.6311257397829</v>
          </cell>
          <cell r="J154">
            <v>7642.4493394224792</v>
          </cell>
          <cell r="K154">
            <v>9011.8769228741894</v>
          </cell>
          <cell r="L154">
            <v>9470.3206212029017</v>
          </cell>
          <cell r="M154">
            <v>10281.53620919368</v>
          </cell>
          <cell r="N154">
            <v>10120.838332236337</v>
          </cell>
          <cell r="O154">
            <v>8860.5654177426968</v>
          </cell>
          <cell r="Z154">
            <v>6784.7434462997671</v>
          </cell>
          <cell r="AA154">
            <v>6035.6332393883495</v>
          </cell>
          <cell r="AB154">
            <v>6849.9380120170608</v>
          </cell>
          <cell r="AC154">
            <v>5807.372070810794</v>
          </cell>
          <cell r="AD154">
            <v>6876.9462791294973</v>
          </cell>
          <cell r="AE154">
            <v>6276.6931198725406</v>
          </cell>
          <cell r="AF154">
            <v>6140.4265823244268</v>
          </cell>
          <cell r="AG154">
            <v>6331.7526282798308</v>
          </cell>
          <cell r="AH154">
            <v>6824.4736120373072</v>
          </cell>
          <cell r="AI154">
            <v>6288.6440278676391</v>
          </cell>
          <cell r="AJ154">
            <v>7415.4872965364757</v>
          </cell>
          <cell r="AK154">
            <v>7792.7209683041028</v>
          </cell>
          <cell r="AL154">
            <v>8460.2355092793696</v>
          </cell>
          <cell r="AM154">
            <v>8328.0041133830418</v>
          </cell>
          <cell r="AN154">
            <v>7290.9795437425628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X154">
            <v>3.7696303842534054</v>
          </cell>
          <cell r="BY154">
            <v>3.3867012798725873</v>
          </cell>
          <cell r="BZ154">
            <v>3.9017994237817071</v>
          </cell>
          <cell r="CA154">
            <v>3.2697647291781258</v>
          </cell>
          <cell r="CB154">
            <v>3.8181394739088961</v>
          </cell>
          <cell r="CC154">
            <v>3.5137334029944181</v>
          </cell>
          <cell r="CD154">
            <v>3.4656340656605114</v>
          </cell>
          <cell r="CE154">
            <v>3.5542620945580214</v>
          </cell>
          <cell r="CF154">
            <v>3.9124894446399892</v>
          </cell>
          <cell r="CG154">
            <v>3.4784540661070387</v>
          </cell>
          <cell r="CH154">
            <v>4.1451006324922952</v>
          </cell>
          <cell r="CI154">
            <v>4.3442320659508233</v>
          </cell>
          <cell r="CJ154">
            <v>4.8106441746499016</v>
          </cell>
          <cell r="CK154">
            <v>4.5967177590977428</v>
          </cell>
          <cell r="CL154">
            <v>3.989001594605901</v>
          </cell>
          <cell r="CM154">
            <v>4.9310771386733645</v>
          </cell>
          <cell r="CN154">
            <v>4.8826217936760008</v>
          </cell>
          <cell r="CO154">
            <v>4.8098201417518425</v>
          </cell>
          <cell r="CP154">
            <v>4.8659795829345436</v>
          </cell>
          <cell r="CQ154">
            <v>4.934588911351379</v>
          </cell>
          <cell r="CR154">
            <v>4.8940592623917487</v>
          </cell>
          <cell r="CS154">
            <v>4.8542593384595971</v>
          </cell>
          <cell r="CT154">
            <v>4.8806945051407142</v>
          </cell>
          <cell r="CU154">
            <v>4.7788468806731412</v>
          </cell>
          <cell r="CV154">
            <v>4.9531088790451028</v>
          </cell>
          <cell r="CW154">
            <v>4.9013052645574078</v>
          </cell>
          <cell r="CX154">
            <v>4.9145441903169296</v>
          </cell>
          <cell r="CY154">
            <v>4.8182169749376769</v>
          </cell>
          <cell r="CZ154">
            <v>4.9636394535098551</v>
          </cell>
          <cell r="DA154">
            <v>5.0075904828476228</v>
          </cell>
        </row>
        <row r="155">
          <cell r="A155">
            <v>10757.020565620896</v>
          </cell>
          <cell r="B155">
            <v>9561.9230024371791</v>
          </cell>
          <cell r="C155">
            <v>7436.2038058127118</v>
          </cell>
          <cell r="D155">
            <v>8247.2068646151311</v>
          </cell>
          <cell r="E155">
            <v>7576.2722193527497</v>
          </cell>
          <cell r="F155">
            <v>8921.6741080335887</v>
          </cell>
          <cell r="G155">
            <v>6616.773195713401</v>
          </cell>
          <cell r="H155">
            <v>8160.1446193483671</v>
          </cell>
          <cell r="I155">
            <v>8375.788634670871</v>
          </cell>
          <cell r="J155">
            <v>8043.6549786817568</v>
          </cell>
          <cell r="K155">
            <v>8608.8110041031341</v>
          </cell>
          <cell r="L155">
            <v>8891.5153974377863</v>
          </cell>
          <cell r="M155">
            <v>8103.2514301280607</v>
          </cell>
          <cell r="N155">
            <v>12083.197174386652</v>
          </cell>
          <cell r="O155">
            <v>8944.7829256178265</v>
          </cell>
          <cell r="Z155">
            <v>8851.4912082823375</v>
          </cell>
          <cell r="AA155">
            <v>7868.0966420054501</v>
          </cell>
          <cell r="AB155">
            <v>6118.9334173544594</v>
          </cell>
          <cell r="AC155">
            <v>6786.2730771690212</v>
          </cell>
          <cell r="AD155">
            <v>6234.1897119245477</v>
          </cell>
          <cell r="AE155">
            <v>7341.2632660390655</v>
          </cell>
          <cell r="AF155">
            <v>5444.6590867584564</v>
          </cell>
          <cell r="AG155">
            <v>6714.6332867780848</v>
          </cell>
          <cell r="AH155">
            <v>6892.0775051006021</v>
          </cell>
          <cell r="AI155">
            <v>6618.7789538867019</v>
          </cell>
          <cell r="AJ155">
            <v>7083.8216262334363</v>
          </cell>
          <cell r="AK155">
            <v>7316.4469556059494</v>
          </cell>
          <cell r="AL155">
            <v>6667.8183196482323</v>
          </cell>
          <cell r="AM155">
            <v>9942.745103495301</v>
          </cell>
          <cell r="AN155">
            <v>7360.2785216512402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X155">
            <v>4.8488915488523423</v>
          </cell>
          <cell r="BY155">
            <v>4.5189692106159827</v>
          </cell>
          <cell r="BZ155">
            <v>3.4567331297661403</v>
          </cell>
          <cell r="CA155">
            <v>3.7688230162244518</v>
          </cell>
          <cell r="CB155">
            <v>3.5683046988208447</v>
          </cell>
          <cell r="CC155">
            <v>4.1836405419499751</v>
          </cell>
          <cell r="CD155">
            <v>2.9760208802396524</v>
          </cell>
          <cell r="CE155">
            <v>3.6779385247833773</v>
          </cell>
          <cell r="CF155">
            <v>3.8511496915203813</v>
          </cell>
          <cell r="CG155">
            <v>3.6541549096894204</v>
          </cell>
          <cell r="CH155">
            <v>3.9524913172246419</v>
          </cell>
          <cell r="CI155">
            <v>4.0691122673199445</v>
          </cell>
          <cell r="CJ155">
            <v>3.8030423448054669</v>
          </cell>
          <cell r="CK155">
            <v>5.4174017526567413</v>
          </cell>
          <cell r="CL155">
            <v>4.1268480475187932</v>
          </cell>
          <cell r="CM155">
            <v>5.0012792821379763</v>
          </cell>
          <cell r="CN155">
            <v>4.7702093445423035</v>
          </cell>
          <cell r="CO155">
            <v>4.8497238618391778</v>
          </cell>
          <cell r="CP155">
            <v>4.9332454451976284</v>
          </cell>
          <cell r="CQ155">
            <v>4.7865788532958051</v>
          </cell>
          <cell r="CR155">
            <v>4.8075473603112302</v>
          </cell>
          <cell r="CS155">
            <v>5.0123553599180113</v>
          </cell>
          <cell r="CT155">
            <v>5.0017844116351649</v>
          </cell>
          <cell r="CU155">
            <v>4.9030563951173702</v>
          </cell>
          <cell r="CV155">
            <v>4.9624718759101132</v>
          </cell>
          <cell r="CW155">
            <v>4.9102525281343423</v>
          </cell>
          <cell r="CX155">
            <v>4.9261506774664205</v>
          </cell>
          <cell r="CY155">
            <v>4.8035214283765679</v>
          </cell>
          <cell r="CZ155">
            <v>5.0283140862617053</v>
          </cell>
          <cell r="DA155">
            <v>4.8863312635862446</v>
          </cell>
        </row>
        <row r="156">
          <cell r="A156">
            <v>6847.5938551345243</v>
          </cell>
          <cell r="B156">
            <v>8091.2173643786482</v>
          </cell>
          <cell r="C156">
            <v>7238.0489953455699</v>
          </cell>
          <cell r="D156">
            <v>6481.5081834944494</v>
          </cell>
          <cell r="E156">
            <v>6030.1654669955042</v>
          </cell>
          <cell r="F156">
            <v>7655.6613084387836</v>
          </cell>
          <cell r="G156">
            <v>6331.1608125856383</v>
          </cell>
          <cell r="H156">
            <v>8894.5016272410667</v>
          </cell>
          <cell r="I156">
            <v>7521.7660757182921</v>
          </cell>
          <cell r="J156">
            <v>8614.695643413299</v>
          </cell>
          <cell r="K156">
            <v>9247.189953123454</v>
          </cell>
          <cell r="L156">
            <v>9255.5180319815154</v>
          </cell>
          <cell r="M156">
            <v>8859.9796400559753</v>
          </cell>
          <cell r="N156">
            <v>8668.0610087455716</v>
          </cell>
          <cell r="O156">
            <v>9335.6580322877453</v>
          </cell>
          <cell r="Z156">
            <v>5634.591515082122</v>
          </cell>
          <cell r="AA156">
            <v>6657.9160026887157</v>
          </cell>
          <cell r="AB156">
            <v>5955.8803161700689</v>
          </cell>
          <cell r="AC156">
            <v>5333.3553052754332</v>
          </cell>
          <cell r="AD156">
            <v>4961.9647271277281</v>
          </cell>
          <cell r="AE156">
            <v>6299.5155909439136</v>
          </cell>
          <cell r="AF156">
            <v>5209.6408972133249</v>
          </cell>
          <cell r="AG156">
            <v>7318.9041961297899</v>
          </cell>
          <cell r="AH156">
            <v>6189.3389423053368</v>
          </cell>
          <cell r="AI156">
            <v>7088.6638437229431</v>
          </cell>
          <cell r="AJ156">
            <v>7609.1163042844419</v>
          </cell>
          <cell r="AK156">
            <v>7615.9691234590755</v>
          </cell>
          <cell r="AL156">
            <v>7290.4975323889166</v>
          </cell>
          <cell r="AM156">
            <v>7132.575915767784</v>
          </cell>
          <cell r="AN156">
            <v>7681.9128951396297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X156">
            <v>3.2086967023461397</v>
          </cell>
          <cell r="BY156">
            <v>3.7716803224826188</v>
          </cell>
          <cell r="BZ156">
            <v>3.4803615008550257</v>
          </cell>
          <cell r="CA156">
            <v>3.0101768995197609</v>
          </cell>
          <cell r="CB156">
            <v>2.832874037241055</v>
          </cell>
          <cell r="CC156">
            <v>3.5547153130993245</v>
          </cell>
          <cell r="CD156">
            <v>2.8994720433546219</v>
          </cell>
          <cell r="CE156">
            <v>4.0319008488579211</v>
          </cell>
          <cell r="CF156">
            <v>3.4620684120057184</v>
          </cell>
          <cell r="CG156">
            <v>3.8667620891987027</v>
          </cell>
          <cell r="CH156">
            <v>4.3222915162977342</v>
          </cell>
          <cell r="CI156">
            <v>4.1993028173935487</v>
          </cell>
          <cell r="CJ156">
            <v>4.171374293114539</v>
          </cell>
          <cell r="CK156">
            <v>3.8876256195898033</v>
          </cell>
          <cell r="CL156">
            <v>4.3564934272321212</v>
          </cell>
          <cell r="CM156">
            <v>4.8110614556791331</v>
          </cell>
          <cell r="CN156">
            <v>4.836270362591172</v>
          </cell>
          <cell r="CO156">
            <v>4.6884440924500002</v>
          </cell>
          <cell r="CP156">
            <v>4.8541772895644542</v>
          </cell>
          <cell r="CQ156">
            <v>4.798809876904599</v>
          </cell>
          <cell r="CR156">
            <v>4.8552261726568338</v>
          </cell>
          <cell r="CS156">
            <v>4.9226164439837277</v>
          </cell>
          <cell r="CT156">
            <v>4.9732850756594607</v>
          </cell>
          <cell r="CU156">
            <v>4.8979658905103562</v>
          </cell>
          <cell r="CV156">
            <v>5.0225476468717023</v>
          </cell>
          <cell r="CW156">
            <v>4.8231115152078816</v>
          </cell>
          <cell r="CX156">
            <v>4.9688411954882001</v>
          </cell>
          <cell r="CY156">
            <v>4.7883417882522208</v>
          </cell>
          <cell r="CZ156">
            <v>5.0265395362009464</v>
          </cell>
          <cell r="DA156">
            <v>4.8310268454563881</v>
          </cell>
        </row>
        <row r="157">
          <cell r="A157">
            <v>9313.9489224421759</v>
          </cell>
          <cell r="B157">
            <v>7555.4805766965555</v>
          </cell>
          <cell r="C157">
            <v>8308.4741734919298</v>
          </cell>
          <cell r="D157">
            <v>6866.2425193902473</v>
          </cell>
          <cell r="E157">
            <v>8460.8092817179768</v>
          </cell>
          <cell r="F157">
            <v>6202.498535902293</v>
          </cell>
          <cell r="G157">
            <v>6888.4604673821141</v>
          </cell>
          <cell r="H157">
            <v>8208.623979645321</v>
          </cell>
          <cell r="I157">
            <v>9739.4506981775903</v>
          </cell>
          <cell r="J157">
            <v>8443.2597928480318</v>
          </cell>
          <cell r="K157">
            <v>8778.1920857310888</v>
          </cell>
          <cell r="L157">
            <v>8144.9463125320817</v>
          </cell>
          <cell r="M157">
            <v>7891.3118125720912</v>
          </cell>
          <cell r="N157">
            <v>9430.2316880218859</v>
          </cell>
          <cell r="O157">
            <v>8926.4877489103001</v>
          </cell>
          <cell r="Z157">
            <v>7664.0493990381337</v>
          </cell>
          <cell r="AA157">
            <v>6217.0811602531649</v>
          </cell>
          <cell r="AB157">
            <v>6836.687319901931</v>
          </cell>
          <cell r="AC157">
            <v>5649.9367016696888</v>
          </cell>
          <cell r="AD157">
            <v>6962.0373518136503</v>
          </cell>
          <cell r="AE157">
            <v>5103.7702238281727</v>
          </cell>
          <cell r="AF157">
            <v>5668.2188988744247</v>
          </cell>
          <cell r="AG157">
            <v>6754.5248746795778</v>
          </cell>
          <cell r="AH157">
            <v>8014.1765745004159</v>
          </cell>
          <cell r="AI157">
            <v>6947.5966295435237</v>
          </cell>
          <cell r="AJ157">
            <v>7223.1980591158663</v>
          </cell>
          <cell r="AK157">
            <v>6702.127251454971</v>
          </cell>
          <cell r="AL157">
            <v>6493.422291487891</v>
          </cell>
          <cell r="AM157">
            <v>7759.7335032865803</v>
          </cell>
          <cell r="AN157">
            <v>7345.2242048176204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X157">
            <v>4.2920524611532471</v>
          </cell>
          <cell r="BY157">
            <v>3.5942919482194129</v>
          </cell>
          <cell r="BZ157">
            <v>3.8238038750815821</v>
          </cell>
          <cell r="CA157">
            <v>3.2485872870640407</v>
          </cell>
          <cell r="CB157">
            <v>3.8771590766145714</v>
          </cell>
          <cell r="CC157">
            <v>2.8736282687423227</v>
          </cell>
          <cell r="CD157">
            <v>3.1718954893096463</v>
          </cell>
          <cell r="CE157">
            <v>3.7379816508378401</v>
          </cell>
          <cell r="CF157">
            <v>4.3793063220660704</v>
          </cell>
          <cell r="CG157">
            <v>3.8680493757323142</v>
          </cell>
          <cell r="CH157">
            <v>4.023417288658381</v>
          </cell>
          <cell r="CI157">
            <v>3.6933153394150318</v>
          </cell>
          <cell r="CJ157">
            <v>3.8085033390212035</v>
          </cell>
          <cell r="CK157">
            <v>4.3704066407087572</v>
          </cell>
          <cell r="CL157">
            <v>4.120996191613858</v>
          </cell>
          <cell r="CM157">
            <v>4.8921572613213682</v>
          </cell>
          <cell r="CN157">
            <v>4.7389303135558682</v>
          </cell>
          <cell r="CO157">
            <v>4.8984338118315538</v>
          </cell>
          <cell r="CP157">
            <v>4.7649261869460506</v>
          </cell>
          <cell r="CQ157">
            <v>4.9196008106870641</v>
          </cell>
          <cell r="CR157">
            <v>4.8659502247299997</v>
          </cell>
          <cell r="CS157">
            <v>4.8959263943501563</v>
          </cell>
          <cell r="CT157">
            <v>4.9506790911383902</v>
          </cell>
          <cell r="CU157">
            <v>5.0137274112758332</v>
          </cell>
          <cell r="CV157">
            <v>4.9209587223053957</v>
          </cell>
          <cell r="CW157">
            <v>4.9186008568860133</v>
          </cell>
          <cell r="CX157">
            <v>4.9716828329768132</v>
          </cell>
          <cell r="CY157">
            <v>4.6711782753597557</v>
          </cell>
          <cell r="CZ157">
            <v>4.8644315260268476</v>
          </cell>
          <cell r="DA157">
            <v>4.883261472543678</v>
          </cell>
        </row>
        <row r="158">
          <cell r="A158">
            <v>8949.8250811540747</v>
          </cell>
          <cell r="B158">
            <v>7467.6515611842487</v>
          </cell>
          <cell r="C158">
            <v>7145.5900341857687</v>
          </cell>
          <cell r="D158">
            <v>6976.3854012352167</v>
          </cell>
          <cell r="E158">
            <v>7167.2504544606172</v>
          </cell>
          <cell r="F158">
            <v>7543.3416957888921</v>
          </cell>
          <cell r="G158">
            <v>7872.0044001050828</v>
          </cell>
          <cell r="H158">
            <v>7820.3542708805762</v>
          </cell>
          <cell r="I158">
            <v>7689.7098793350597</v>
          </cell>
          <cell r="J158">
            <v>8103.0861376852845</v>
          </cell>
          <cell r="K158">
            <v>7990.9528026991356</v>
          </cell>
          <cell r="L158">
            <v>7886.7587609647471</v>
          </cell>
          <cell r="M158">
            <v>7941.288390702468</v>
          </cell>
          <cell r="N158">
            <v>7208.5650412572249</v>
          </cell>
          <cell r="O158">
            <v>8776.7467085211683</v>
          </cell>
          <cell r="Z158">
            <v>7364.4274953496388</v>
          </cell>
          <cell r="AA158">
            <v>6144.8104274887537</v>
          </cell>
          <cell r="AB158">
            <v>5879.7997995585756</v>
          </cell>
          <cell r="AC158">
            <v>5740.5685587306925</v>
          </cell>
          <cell r="AD158">
            <v>5897.6232310990217</v>
          </cell>
          <cell r="AE158">
            <v>6207.0925953920032</v>
          </cell>
          <cell r="AF158">
            <v>6477.5350492293246</v>
          </cell>
          <cell r="AG158">
            <v>6435.0343714674445</v>
          </cell>
          <cell r="AH158">
            <v>6327.5327007099932</v>
          </cell>
          <cell r="AI158">
            <v>6667.6823075810335</v>
          </cell>
          <cell r="AJ158">
            <v>6575.4125919352882</v>
          </cell>
          <cell r="AK158">
            <v>6489.6757804509907</v>
          </cell>
          <cell r="AL158">
            <v>6534.5458757780307</v>
          </cell>
          <cell r="AM158">
            <v>5931.6192339488016</v>
          </cell>
          <cell r="AN158">
            <v>7222.0087201545612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X158">
            <v>4.1234789640135148</v>
          </cell>
          <cell r="BY158">
            <v>3.3885904443725479</v>
          </cell>
          <cell r="BZ158">
            <v>3.3212090861642984</v>
          </cell>
          <cell r="CA158">
            <v>3.2960764964434954</v>
          </cell>
          <cell r="CB158">
            <v>3.3885704648947832</v>
          </cell>
          <cell r="CC158">
            <v>3.4302540665219468</v>
          </cell>
          <cell r="CD158">
            <v>3.6759488168879244</v>
          </cell>
          <cell r="CE158">
            <v>3.5726853873826649</v>
          </cell>
          <cell r="CF158">
            <v>3.5471320351077877</v>
          </cell>
          <cell r="CG158">
            <v>3.7579952257946978</v>
          </cell>
          <cell r="CH158">
            <v>3.7928100761750536</v>
          </cell>
          <cell r="CI158">
            <v>3.5782217931499787</v>
          </cell>
          <cell r="CJ158">
            <v>3.6363102589553145</v>
          </cell>
          <cell r="CK158">
            <v>3.3367842341770602</v>
          </cell>
          <cell r="CL158">
            <v>3.9007762618898698</v>
          </cell>
          <cell r="CM158">
            <v>4.8930802999055372</v>
          </cell>
          <cell r="CN158">
            <v>4.9681710841070119</v>
          </cell>
          <cell r="CO158">
            <v>4.8503542320909201</v>
          </cell>
          <cell r="CP158">
            <v>4.7716080343957739</v>
          </cell>
          <cell r="CQ158">
            <v>4.7683446554877609</v>
          </cell>
          <cell r="CR158">
            <v>4.957572473721453</v>
          </cell>
          <cell r="CS158">
            <v>4.8277797792560095</v>
          </cell>
          <cell r="CT158">
            <v>4.9347281506981968</v>
          </cell>
          <cell r="CU158">
            <v>4.887245768627178</v>
          </cell>
          <cell r="CV158">
            <v>4.8610021202549438</v>
          </cell>
          <cell r="CW158">
            <v>4.7497313752045969</v>
          </cell>
          <cell r="CX158">
            <v>4.9689300085054775</v>
          </cell>
          <cell r="CY158">
            <v>4.9233602575578512</v>
          </cell>
          <cell r="CZ158">
            <v>4.8702614431609073</v>
          </cell>
          <cell r="DA158">
            <v>5.072407113939736</v>
          </cell>
        </row>
        <row r="159">
          <cell r="A159">
            <v>9162.5783749086822</v>
          </cell>
          <cell r="B159">
            <v>8853.8096305927465</v>
          </cell>
          <cell r="C159">
            <v>7948.3072374112371</v>
          </cell>
          <cell r="D159">
            <v>8721.574082707155</v>
          </cell>
          <cell r="E159">
            <v>7591.4202063547027</v>
          </cell>
          <cell r="F159">
            <v>8142.0253205719418</v>
          </cell>
          <cell r="G159">
            <v>8315.4328054391699</v>
          </cell>
          <cell r="H159">
            <v>6745.1649322207277</v>
          </cell>
          <cell r="I159">
            <v>6750.6043136663029</v>
          </cell>
          <cell r="J159">
            <v>8221.2882163786435</v>
          </cell>
          <cell r="K159">
            <v>7674.6842548039094</v>
          </cell>
          <cell r="L159">
            <v>7976.0705684996619</v>
          </cell>
          <cell r="M159">
            <v>7408.8453091420643</v>
          </cell>
          <cell r="N159">
            <v>8438.4083590255577</v>
          </cell>
          <cell r="O159">
            <v>9281.3996397883784</v>
          </cell>
          <cell r="Z159">
            <v>7539.4930627820004</v>
          </cell>
          <cell r="AA159">
            <v>7285.4204960306024</v>
          </cell>
          <cell r="AB159">
            <v>6540.3213839269602</v>
          </cell>
          <cell r="AC159">
            <v>7176.6095309133161</v>
          </cell>
          <cell r="AD159">
            <v>6246.654341229013</v>
          </cell>
          <cell r="AE159">
            <v>6699.7236923563405</v>
          </cell>
          <cell r="AF159">
            <v>6842.4132799042309</v>
          </cell>
          <cell r="AG159">
            <v>5550.3071442273413</v>
          </cell>
          <cell r="AH159">
            <v>5554.7829781025584</v>
          </cell>
          <cell r="AI159">
            <v>6764.9457323344268</v>
          </cell>
          <cell r="AJ159">
            <v>6315.1687582386448</v>
          </cell>
          <cell r="AK159">
            <v>6563.1666392225789</v>
          </cell>
          <cell r="AL159">
            <v>6096.4212829511835</v>
          </cell>
          <cell r="AM159">
            <v>6943.6045925696017</v>
          </cell>
          <cell r="AN159">
            <v>7637.2659893115779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X159">
            <v>4.1960783038214116</v>
          </cell>
          <cell r="BY159">
            <v>3.9651698690199741</v>
          </cell>
          <cell r="BZ159">
            <v>3.6192346539355875</v>
          </cell>
          <cell r="CA159">
            <v>4.040345035768282</v>
          </cell>
          <cell r="CB159">
            <v>3.466224991081118</v>
          </cell>
          <cell r="CC159">
            <v>3.7993667723529345</v>
          </cell>
          <cell r="CD159">
            <v>3.8416453955428378</v>
          </cell>
          <cell r="CE159">
            <v>3.2067236622123381</v>
          </cell>
          <cell r="CF159">
            <v>3.1158834829879196</v>
          </cell>
          <cell r="CG159">
            <v>3.7606067516437736</v>
          </cell>
          <cell r="CH159">
            <v>3.6386314025516087</v>
          </cell>
          <cell r="CI159">
            <v>3.5847810773962663</v>
          </cell>
          <cell r="CJ159">
            <v>3.3858207455245726</v>
          </cell>
          <cell r="CK159">
            <v>3.9067618956859982</v>
          </cell>
          <cell r="CL159">
            <v>4.1748607018811912</v>
          </cell>
          <cell r="CM159">
            <v>4.9227263844607405</v>
          </cell>
          <cell r="CN159">
            <v>5.0338464209206251</v>
          </cell>
          <cell r="CO159">
            <v>4.950960751771821</v>
          </cell>
          <cell r="CP159">
            <v>4.8664021874982488</v>
          </cell>
          <cell r="CQ159">
            <v>4.9373948681505837</v>
          </cell>
          <cell r="CR159">
            <v>4.831175423727597</v>
          </cell>
          <cell r="CS159">
            <v>4.8797678658504484</v>
          </cell>
          <cell r="CT159">
            <v>4.742011643310005</v>
          </cell>
          <cell r="CU159">
            <v>4.8841953124181847</v>
          </cell>
          <cell r="CV159">
            <v>4.9284860451588921</v>
          </cell>
          <cell r="CW159">
            <v>4.7550384472083254</v>
          </cell>
          <cell r="CX159">
            <v>5.0160046249417949</v>
          </cell>
          <cell r="CY159">
            <v>4.9330798403777267</v>
          </cell>
          <cell r="CZ159">
            <v>4.8693968903568638</v>
          </cell>
          <cell r="DA159">
            <v>5.0119076786548735</v>
          </cell>
        </row>
        <row r="160">
          <cell r="A160">
            <v>9489.2144324344481</v>
          </cell>
          <cell r="B160">
            <v>6937.4833355886276</v>
          </cell>
          <cell r="C160">
            <v>7015.0211532271469</v>
          </cell>
          <cell r="D160">
            <v>7377.0506494951169</v>
          </cell>
          <cell r="E160">
            <v>7401.4066124704086</v>
          </cell>
          <cell r="F160">
            <v>8920.8955048324951</v>
          </cell>
          <cell r="G160">
            <v>8291.2665605623206</v>
          </cell>
          <cell r="H160">
            <v>8445.238468767815</v>
          </cell>
          <cell r="I160">
            <v>8138.4818626674614</v>
          </cell>
          <cell r="J160">
            <v>7845.6769906738227</v>
          </cell>
          <cell r="K160">
            <v>8077.2832491250992</v>
          </cell>
          <cell r="L160">
            <v>8341.2506333401871</v>
          </cell>
          <cell r="M160">
            <v>8074.0363095933781</v>
          </cell>
          <cell r="N160">
            <v>8215.6756119596339</v>
          </cell>
          <cell r="O160">
            <v>8863.0983023496119</v>
          </cell>
          <cell r="Z160">
            <v>7808.2678758317734</v>
          </cell>
          <cell r="AA160">
            <v>5708.5577161414985</v>
          </cell>
          <cell r="AB160">
            <v>5772.3602632269085</v>
          </cell>
          <cell r="AC160">
            <v>6070.258820155982</v>
          </cell>
          <cell r="AD160">
            <v>6090.3002982613643</v>
          </cell>
          <cell r="AE160">
            <v>7340.6225868335951</v>
          </cell>
          <cell r="AF160">
            <v>6822.527912691281</v>
          </cell>
          <cell r="AG160">
            <v>6949.2247971575171</v>
          </cell>
          <cell r="AH160">
            <v>6696.8079327092255</v>
          </cell>
          <cell r="AI160">
            <v>6455.8713523258875</v>
          </cell>
          <cell r="AJ160">
            <v>6646.4502164229389</v>
          </cell>
          <cell r="AK160">
            <v>6863.6576640056373</v>
          </cell>
          <cell r="AL160">
            <v>6643.7784490368376</v>
          </cell>
          <cell r="AM160">
            <v>6760.3273606982129</v>
          </cell>
          <cell r="AN160">
            <v>7293.0637459333939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X160">
            <v>4.2839402129180861</v>
          </cell>
          <cell r="BY160">
            <v>3.1529578701215684</v>
          </cell>
          <cell r="BZ160">
            <v>3.2044540853408026</v>
          </cell>
          <cell r="CA160">
            <v>3.3892464957398993</v>
          </cell>
          <cell r="CB160">
            <v>3.394334207364357</v>
          </cell>
          <cell r="CC160">
            <v>4.0138886376716405</v>
          </cell>
          <cell r="CD160">
            <v>3.7522295663338547</v>
          </cell>
          <cell r="CE160">
            <v>3.8692714119825875</v>
          </cell>
          <cell r="CF160">
            <v>3.7758018306829304</v>
          </cell>
          <cell r="CG160">
            <v>3.6063823537886157</v>
          </cell>
          <cell r="CH160">
            <v>3.7156156118577433</v>
          </cell>
          <cell r="CI160">
            <v>4.0693825432274489</v>
          </cell>
          <cell r="CJ160">
            <v>3.7308047703436102</v>
          </cell>
          <cell r="CK160">
            <v>3.7970479475727075</v>
          </cell>
          <cell r="CL160">
            <v>4.0770631310492753</v>
          </cell>
          <cell r="CM160">
            <v>4.9936538945613149</v>
          </cell>
          <cell r="CN160">
            <v>4.9603847555404537</v>
          </cell>
          <cell r="CO160">
            <v>4.9352199256100517</v>
          </cell>
          <cell r="CP160">
            <v>4.9069449812880856</v>
          </cell>
          <cell r="CQ160">
            <v>4.9157664574132083</v>
          </cell>
          <cell r="CR160">
            <v>5.0104266893947216</v>
          </cell>
          <cell r="CS160">
            <v>4.9815335028415202</v>
          </cell>
          <cell r="CT160">
            <v>4.9205573917730057</v>
          </cell>
          <cell r="CU160">
            <v>4.8592113189386854</v>
          </cell>
          <cell r="CV160">
            <v>4.9044491233478089</v>
          </cell>
          <cell r="CW160">
            <v>4.9007902188864119</v>
          </cell>
          <cell r="CX160">
            <v>4.6209815237244678</v>
          </cell>
          <cell r="CY160">
            <v>4.8788757004325349</v>
          </cell>
          <cell r="CZ160">
            <v>4.8778538168501919</v>
          </cell>
          <cell r="DA160">
            <v>4.90083079951199</v>
          </cell>
        </row>
        <row r="161">
          <cell r="A161">
            <v>8980.3996929587192</v>
          </cell>
          <cell r="B161">
            <v>8181.0169323325508</v>
          </cell>
          <cell r="C161">
            <v>7935.564220022472</v>
          </cell>
          <cell r="D161">
            <v>7905.7657146014417</v>
          </cell>
          <cell r="E161">
            <v>8465.397289960576</v>
          </cell>
          <cell r="F161">
            <v>8028.3639017080777</v>
          </cell>
          <cell r="G161">
            <v>6815.3038816747367</v>
          </cell>
          <cell r="H161">
            <v>7644.1730039641861</v>
          </cell>
          <cell r="I161">
            <v>7987.6488353562472</v>
          </cell>
          <cell r="J161">
            <v>7028.5572218463985</v>
          </cell>
          <cell r="K161">
            <v>8436.4051409846852</v>
          </cell>
          <cell r="L161">
            <v>8637.3617606138905</v>
          </cell>
          <cell r="M161">
            <v>8774.7526690928953</v>
          </cell>
          <cell r="N161">
            <v>8795.1346636162361</v>
          </cell>
          <cell r="O161">
            <v>8210.5432538066143</v>
          </cell>
          <cell r="Z161">
            <v>7389.5860330631749</v>
          </cell>
          <cell r="AA161">
            <v>6731.8082186050697</v>
          </cell>
          <cell r="AB161">
            <v>6529.8357010470618</v>
          </cell>
          <cell r="AC161">
            <v>6505.3157880149001</v>
          </cell>
          <cell r="AD161">
            <v>6965.8126271675601</v>
          </cell>
          <cell r="AE161">
            <v>6606.1965819769312</v>
          </cell>
          <cell r="AF161">
            <v>5608.02147977807</v>
          </cell>
          <cell r="AG161">
            <v>6290.0623575476729</v>
          </cell>
          <cell r="AH161">
            <v>6572.6938988074262</v>
          </cell>
          <cell r="AI161">
            <v>5783.498513976464</v>
          </cell>
          <cell r="AJ161">
            <v>6941.9562302959694</v>
          </cell>
          <cell r="AK161">
            <v>7107.314820162288</v>
          </cell>
          <cell r="AL161">
            <v>7220.3679105678684</v>
          </cell>
          <cell r="AM161">
            <v>7237.1393803470746</v>
          </cell>
          <cell r="AN161">
            <v>6756.1041631322987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X161">
            <v>4.2607956781726042</v>
          </cell>
          <cell r="BY161">
            <v>3.8311679524666711</v>
          </cell>
          <cell r="BZ161">
            <v>3.6486763560673627</v>
          </cell>
          <cell r="CA161">
            <v>3.6501769226460223</v>
          </cell>
          <cell r="CB161">
            <v>3.8338437537096275</v>
          </cell>
          <cell r="CC161">
            <v>3.6848360398593218</v>
          </cell>
          <cell r="CD161">
            <v>3.2255211531163077</v>
          </cell>
          <cell r="CE161">
            <v>3.5664572489123234</v>
          </cell>
          <cell r="CF161">
            <v>3.6921864389647752</v>
          </cell>
          <cell r="CG161">
            <v>3.3354979597495653</v>
          </cell>
          <cell r="CH161">
            <v>3.8821198614906702</v>
          </cell>
          <cell r="CI161">
            <v>4.0307292560869579</v>
          </cell>
          <cell r="CJ161">
            <v>4.0910825878929744</v>
          </cell>
          <cell r="CK161">
            <v>4.0838971465617062</v>
          </cell>
          <cell r="CL161">
            <v>3.7868170788525446</v>
          </cell>
          <cell r="CM161">
            <v>4.7515634908730098</v>
          </cell>
          <cell r="CN161">
            <v>4.814017661659677</v>
          </cell>
          <cell r="CO161">
            <v>4.9031372144140324</v>
          </cell>
          <cell r="CP161">
            <v>4.8827175664523574</v>
          </cell>
          <cell r="CQ161">
            <v>4.9778810464451944</v>
          </cell>
          <cell r="CR161">
            <v>4.9117975730708494</v>
          </cell>
          <cell r="CS161">
            <v>4.7633984342364828</v>
          </cell>
          <cell r="CT161">
            <v>4.8319792870588207</v>
          </cell>
          <cell r="CU161">
            <v>4.8771590607236064</v>
          </cell>
          <cell r="CV161">
            <v>4.7504755210056793</v>
          </cell>
          <cell r="CW161">
            <v>4.8991424386086395</v>
          </cell>
          <cell r="CX161">
            <v>4.8309112720233802</v>
          </cell>
          <cell r="CY161">
            <v>4.835353348893153</v>
          </cell>
          <cell r="CZ161">
            <v>4.8551122647473779</v>
          </cell>
          <cell r="DA161">
            <v>4.8879769035871359</v>
          </cell>
        </row>
        <row r="162">
          <cell r="A162">
            <v>9686.7137325567292</v>
          </cell>
          <cell r="B162">
            <v>6175.3010117789945</v>
          </cell>
          <cell r="C162">
            <v>6495.8023793614957</v>
          </cell>
          <cell r="D162">
            <v>7239.087895311478</v>
          </cell>
          <cell r="E162">
            <v>6330.935928123261</v>
          </cell>
          <cell r="F162">
            <v>6704.2178270055474</v>
          </cell>
          <cell r="G162">
            <v>6605.3420383684697</v>
          </cell>
          <cell r="H162">
            <v>8114.5688093961917</v>
          </cell>
          <cell r="I162">
            <v>7942.3401288047298</v>
          </cell>
          <cell r="J162">
            <v>8523.5126457090628</v>
          </cell>
          <cell r="K162">
            <v>8361.9285122597503</v>
          </cell>
          <cell r="L162">
            <v>8981.1254688564604</v>
          </cell>
          <cell r="M162">
            <v>8737.2423916035805</v>
          </cell>
          <cell r="N162">
            <v>8565.0056730363485</v>
          </cell>
          <cell r="O162">
            <v>9683.4170960822248</v>
          </cell>
          <cell r="Z162">
            <v>7970.7815856466796</v>
          </cell>
          <cell r="AA162">
            <v>5081.3905468352859</v>
          </cell>
          <cell r="AB162">
            <v>5345.1173864460316</v>
          </cell>
          <cell r="AC162">
            <v>5956.7351824277312</v>
          </cell>
          <cell r="AD162">
            <v>5209.4558494271414</v>
          </cell>
          <cell r="AE162">
            <v>5516.6135262217067</v>
          </cell>
          <cell r="AF162">
            <v>5435.2528772860551</v>
          </cell>
          <cell r="AG162">
            <v>6677.1309060174381</v>
          </cell>
          <cell r="AH162">
            <v>6535.4113059878919</v>
          </cell>
          <cell r="AI162">
            <v>7013.6332627548873</v>
          </cell>
          <cell r="AJ162">
            <v>6880.6726043737372</v>
          </cell>
          <cell r="AK162">
            <v>7390.183242944745</v>
          </cell>
          <cell r="AL162">
            <v>7189.502310805231</v>
          </cell>
          <cell r="AM162">
            <v>7047.7760966699097</v>
          </cell>
          <cell r="AN162">
            <v>7968.0689247762302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X162">
            <v>4.4480326705376161</v>
          </cell>
          <cell r="BY162">
            <v>2.8739661616263699</v>
          </cell>
          <cell r="BZ162">
            <v>2.9894797950572354</v>
          </cell>
          <cell r="CA162">
            <v>3.3324905867440928</v>
          </cell>
          <cell r="CB162">
            <v>2.8677818006628399</v>
          </cell>
          <cell r="CC162">
            <v>3.0472937882251325</v>
          </cell>
          <cell r="CD162">
            <v>3.0075112546421887</v>
          </cell>
          <cell r="CE162">
            <v>3.6705970012545901</v>
          </cell>
          <cell r="CF162">
            <v>3.6795897266975186</v>
          </cell>
          <cell r="CG162">
            <v>3.752143108129641</v>
          </cell>
          <cell r="CH162">
            <v>3.7971708930956658</v>
          </cell>
          <cell r="CI162">
            <v>4.1331977314969217</v>
          </cell>
          <cell r="CJ162">
            <v>4.023036146292128</v>
          </cell>
          <cell r="CK162">
            <v>3.9008212372018818</v>
          </cell>
          <cell r="CL162">
            <v>4.4451769664944605</v>
          </cell>
          <cell r="CM162">
            <v>4.9095317832401557</v>
          </cell>
          <cell r="CN162">
            <v>4.8440437895263262</v>
          </cell>
          <cell r="CO162">
            <v>4.8985637057498295</v>
          </cell>
          <cell r="CP162">
            <v>4.897184851032093</v>
          </cell>
          <cell r="CQ162">
            <v>4.9768367230566826</v>
          </cell>
          <cell r="CR162">
            <v>4.9598137597636756</v>
          </cell>
          <cell r="CS162">
            <v>4.9513044216880528</v>
          </cell>
          <cell r="CT162">
            <v>4.9837967298785459</v>
          </cell>
          <cell r="CU162">
            <v>4.8660958923894864</v>
          </cell>
          <cell r="CV162">
            <v>5.1211888893457456</v>
          </cell>
          <cell r="CW162">
            <v>4.9645271047660176</v>
          </cell>
          <cell r="CX162">
            <v>4.8986471718104605</v>
          </cell>
          <cell r="CY162">
            <v>4.8961197187104633</v>
          </cell>
          <cell r="CZ162">
            <v>4.9499770517978012</v>
          </cell>
          <cell r="DA162">
            <v>4.9110138889522084</v>
          </cell>
        </row>
        <row r="163">
          <cell r="A163">
            <v>8636.7112137753429</v>
          </cell>
          <cell r="B163">
            <v>6999.6842464935507</v>
          </cell>
          <cell r="C163">
            <v>7243.8280604677848</v>
          </cell>
          <cell r="D163">
            <v>6992.5376166410069</v>
          </cell>
          <cell r="E163">
            <v>6891.5064248633507</v>
          </cell>
          <cell r="F163">
            <v>8139.9330213211088</v>
          </cell>
          <cell r="G163">
            <v>6687.0643402071373</v>
          </cell>
          <cell r="H163">
            <v>8272.3321709673201</v>
          </cell>
          <cell r="I163">
            <v>8819.7316700746051</v>
          </cell>
          <cell r="J163">
            <v>7476.9182068395421</v>
          </cell>
          <cell r="K163">
            <v>9229.5124289555952</v>
          </cell>
          <cell r="L163">
            <v>10611.703021463047</v>
          </cell>
          <cell r="M163">
            <v>8990.6118610336798</v>
          </cell>
          <cell r="N163">
            <v>7367.1817075392382</v>
          </cell>
          <cell r="O163">
            <v>7416.8740242799058</v>
          </cell>
          <cell r="Z163">
            <v>7106.7795130494233</v>
          </cell>
          <cell r="AA163">
            <v>5759.7401799718355</v>
          </cell>
          <cell r="AB163">
            <v>5960.6356611849205</v>
          </cell>
          <cell r="AC163">
            <v>5753.8595245503138</v>
          </cell>
          <cell r="AD163">
            <v>5670.7252867446987</v>
          </cell>
          <cell r="AE163">
            <v>6698.0020289727981</v>
          </cell>
          <cell r="AF163">
            <v>5502.4986570847304</v>
          </cell>
          <cell r="AG163">
            <v>6806.9476149673947</v>
          </cell>
          <cell r="AH163">
            <v>7257.3792028042462</v>
          </cell>
          <cell r="AI163">
            <v>6152.4355530565372</v>
          </cell>
          <cell r="AJ163">
            <v>7594.5702272548879</v>
          </cell>
          <cell r="AK163">
            <v>8731.9156290895917</v>
          </cell>
          <cell r="AL163">
            <v>7397.9891885077122</v>
          </cell>
          <cell r="AM163">
            <v>6062.1380907751454</v>
          </cell>
          <cell r="AN163">
            <v>6103.0277685503215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X163">
            <v>3.9746843443031215</v>
          </cell>
          <cell r="BY163">
            <v>3.308712545570438</v>
          </cell>
          <cell r="BZ163">
            <v>3.3251412117883912</v>
          </cell>
          <cell r="CA163">
            <v>3.2320066225546853</v>
          </cell>
          <cell r="CB163">
            <v>3.2094274633577533</v>
          </cell>
          <cell r="CC163">
            <v>3.7462067193957851</v>
          </cell>
          <cell r="CD163">
            <v>3.0972079625817166</v>
          </cell>
          <cell r="CE163">
            <v>3.9140151584990193</v>
          </cell>
          <cell r="CF163">
            <v>3.9604052253671775</v>
          </cell>
          <cell r="CG163">
            <v>3.428144888522477</v>
          </cell>
          <cell r="CH163">
            <v>4.2580601255155734</v>
          </cell>
          <cell r="CI163">
            <v>4.9250771050456992</v>
          </cell>
          <cell r="CJ163">
            <v>4.0718535462318579</v>
          </cell>
          <cell r="CK163">
            <v>3.4728236700361812</v>
          </cell>
          <cell r="CL163">
            <v>3.482125946414071</v>
          </cell>
          <cell r="CM163">
            <v>4.8986604007390442</v>
          </cell>
          <cell r="CN163">
            <v>4.7692599054095375</v>
          </cell>
          <cell r="CO163">
            <v>4.9112225979712356</v>
          </cell>
          <cell r="CP163">
            <v>4.8774648502847846</v>
          </cell>
          <cell r="CQ163">
            <v>4.8408115901332733</v>
          </cell>
          <cell r="CR163">
            <v>4.8984724722548583</v>
          </cell>
          <cell r="CS163">
            <v>4.8673963675229839</v>
          </cell>
          <cell r="CT163">
            <v>4.7647162294097045</v>
          </cell>
          <cell r="CU163">
            <v>5.0205041053017387</v>
          </cell>
          <cell r="CV163">
            <v>4.9169414843076096</v>
          </cell>
          <cell r="CW163">
            <v>4.886507260389422</v>
          </cell>
          <cell r="CX163">
            <v>4.8573973580118599</v>
          </cell>
          <cell r="CY163">
            <v>4.9776995415060528</v>
          </cell>
          <cell r="CZ163">
            <v>4.7824476814856443</v>
          </cell>
          <cell r="DA163">
            <v>4.8018435521106326</v>
          </cell>
        </row>
        <row r="164">
          <cell r="A164">
            <v>8844.0090958963665</v>
          </cell>
          <cell r="B164">
            <v>6500.1739620025701</v>
          </cell>
          <cell r="C164">
            <v>6974.1008131323306</v>
          </cell>
          <cell r="D164">
            <v>7503.9891609072811</v>
          </cell>
          <cell r="E164">
            <v>6979.8626875428499</v>
          </cell>
          <cell r="F164">
            <v>6749.016134396601</v>
          </cell>
          <cell r="G164">
            <v>7422.3331898035658</v>
          </cell>
          <cell r="H164">
            <v>8513.393017403976</v>
          </cell>
          <cell r="I164">
            <v>8141.8686778494448</v>
          </cell>
          <cell r="J164">
            <v>7593.2484905512574</v>
          </cell>
          <cell r="K164">
            <v>9204.2170779628577</v>
          </cell>
          <cell r="L164">
            <v>8670.4627699644152</v>
          </cell>
          <cell r="M164">
            <v>9099.9091623691602</v>
          </cell>
          <cell r="N164">
            <v>8999.3473923782967</v>
          </cell>
          <cell r="O164">
            <v>9877.3723542277858</v>
          </cell>
          <cell r="Z164">
            <v>7277.3560560518672</v>
          </cell>
          <cell r="AA164">
            <v>5348.7145744478303</v>
          </cell>
          <cell r="AB164">
            <v>5738.6886690917472</v>
          </cell>
          <cell r="AC164">
            <v>6174.7110809751348</v>
          </cell>
          <cell r="AD164">
            <v>5743.4298686066868</v>
          </cell>
          <cell r="AE164">
            <v>5553.4761334463456</v>
          </cell>
          <cell r="AF164">
            <v>6107.5198818955041</v>
          </cell>
          <cell r="AG164">
            <v>7005.3062543209853</v>
          </cell>
          <cell r="AH164">
            <v>6699.5947977732567</v>
          </cell>
          <cell r="AI164">
            <v>6248.1587579393217</v>
          </cell>
          <cell r="AJ164">
            <v>7573.7557670094366</v>
          </cell>
          <cell r="AK164">
            <v>7134.5522221421488</v>
          </cell>
          <cell r="AL164">
            <v>7487.9252536066215</v>
          </cell>
          <cell r="AM164">
            <v>7405.1772828712819</v>
          </cell>
          <cell r="AN164">
            <v>8127.6663943360072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X164">
            <v>4.083558474146777</v>
          </cell>
          <cell r="BY164">
            <v>2.8798550739243516</v>
          </cell>
          <cell r="BZ164">
            <v>3.1580635835839348</v>
          </cell>
          <cell r="CA164">
            <v>3.3660570319366045</v>
          </cell>
          <cell r="CB164">
            <v>3.2418802740071104</v>
          </cell>
          <cell r="CC164">
            <v>3.1243126032505164</v>
          </cell>
          <cell r="CD164">
            <v>3.3735444644287611</v>
          </cell>
          <cell r="CE164">
            <v>3.9116234896992972</v>
          </cell>
          <cell r="CF164">
            <v>3.7488548857486972</v>
          </cell>
          <cell r="CG164">
            <v>3.5192817473676095</v>
          </cell>
          <cell r="CH164">
            <v>4.3666778993737454</v>
          </cell>
          <cell r="CI164">
            <v>3.8954838120588362</v>
          </cell>
          <cell r="CJ164">
            <v>4.1362274312257794</v>
          </cell>
          <cell r="CK164">
            <v>4.0165444470016372</v>
          </cell>
          <cell r="CL164">
            <v>4.5511219161955188</v>
          </cell>
          <cell r="CM164">
            <v>4.8824969505470923</v>
          </cell>
          <cell r="CN164">
            <v>5.0884548550441098</v>
          </cell>
          <cell r="CO164">
            <v>4.9785048000831464</v>
          </cell>
          <cell r="CP164">
            <v>5.025766497626134</v>
          </cell>
          <cell r="CQ164">
            <v>4.8537956270984903</v>
          </cell>
          <cell r="CR164">
            <v>4.8698722046900347</v>
          </cell>
          <cell r="CS164">
            <v>4.960044653245359</v>
          </cell>
          <cell r="CT164">
            <v>4.9065611568682526</v>
          </cell>
          <cell r="CU164">
            <v>4.8961762457788289</v>
          </cell>
          <cell r="CV164">
            <v>4.8641297859260018</v>
          </cell>
          <cell r="CW164">
            <v>4.7518997916017005</v>
          </cell>
          <cell r="CX164">
            <v>5.0177896661562551</v>
          </cell>
          <cell r="CY164">
            <v>4.9598006999416064</v>
          </cell>
          <cell r="CZ164">
            <v>5.0511471258630163</v>
          </cell>
          <cell r="DA164">
            <v>4.8927670083553467</v>
          </cell>
        </row>
        <row r="165">
          <cell r="A165">
            <v>8289.3828822274991</v>
          </cell>
          <cell r="B165">
            <v>7238.0987955395358</v>
          </cell>
          <cell r="C165">
            <v>8299.4173177587381</v>
          </cell>
          <cell r="D165">
            <v>8467.7138861316798</v>
          </cell>
          <cell r="E165">
            <v>7701.2584997752247</v>
          </cell>
          <cell r="F165">
            <v>6453.5541078476963</v>
          </cell>
          <cell r="G165">
            <v>6682.0019841072171</v>
          </cell>
          <cell r="H165">
            <v>7583.8398690565846</v>
          </cell>
          <cell r="I165">
            <v>7591.9939146078541</v>
          </cell>
          <cell r="J165">
            <v>8148.5935461385961</v>
          </cell>
          <cell r="K165">
            <v>7563.5191684149231</v>
          </cell>
          <cell r="L165">
            <v>9856.7552694896949</v>
          </cell>
          <cell r="M165">
            <v>8992.5353462309668</v>
          </cell>
          <cell r="N165">
            <v>9020.5826445528273</v>
          </cell>
          <cell r="O165">
            <v>8254.2207797503779</v>
          </cell>
          <cell r="Z165">
            <v>6820.9779145186276</v>
          </cell>
          <cell r="AA165">
            <v>5955.9212946153884</v>
          </cell>
          <cell r="AB165">
            <v>6829.2348214700469</v>
          </cell>
          <cell r="AC165">
            <v>6967.7188548740678</v>
          </cell>
          <cell r="AD165">
            <v>6337.0355655293279</v>
          </cell>
          <cell r="AE165">
            <v>5310.3530944575332</v>
          </cell>
          <cell r="AF165">
            <v>5498.3330612082236</v>
          </cell>
          <cell r="AG165">
            <v>6240.4168065379899</v>
          </cell>
          <cell r="AH165">
            <v>6247.1264211630323</v>
          </cell>
          <cell r="AI165">
            <v>6705.1284036797597</v>
          </cell>
          <cell r="AJ165">
            <v>6223.6957728671368</v>
          </cell>
          <cell r="AK165">
            <v>8110.701478894377</v>
          </cell>
          <cell r="AL165">
            <v>7399.5719420414798</v>
          </cell>
          <cell r="AM165">
            <v>7422.6508618034704</v>
          </cell>
          <cell r="AN165">
            <v>6792.0445273374535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X165">
            <v>3.8415336149225214</v>
          </cell>
          <cell r="BY165">
            <v>3.318256299999637</v>
          </cell>
          <cell r="BZ165">
            <v>3.8380911559124726</v>
          </cell>
          <cell r="CA165">
            <v>3.8910480993537253</v>
          </cell>
          <cell r="CB165">
            <v>3.5315770070378072</v>
          </cell>
          <cell r="CC165">
            <v>3.0196874738354729</v>
          </cell>
          <cell r="CD165">
            <v>3.0799089344110762</v>
          </cell>
          <cell r="CE165">
            <v>3.4809394413667474</v>
          </cell>
          <cell r="CF165">
            <v>3.511208510324483</v>
          </cell>
          <cell r="CG165">
            <v>3.6904880408369998</v>
          </cell>
          <cell r="CH165">
            <v>3.5329783462990938</v>
          </cell>
          <cell r="CI165">
            <v>4.583891828975406</v>
          </cell>
          <cell r="CJ165">
            <v>4.1419644961444897</v>
          </cell>
          <cell r="CK165">
            <v>4.0982233362712117</v>
          </cell>
          <cell r="CL165">
            <v>3.7933351606197458</v>
          </cell>
          <cell r="CM165">
            <v>4.8646224653914611</v>
          </cell>
          <cell r="CN165">
            <v>4.9175202614665876</v>
          </cell>
          <cell r="CO165">
            <v>4.874879628319035</v>
          </cell>
          <cell r="CP165">
            <v>4.9060407917999695</v>
          </cell>
          <cell r="CQ165">
            <v>4.916144045797088</v>
          </cell>
          <cell r="CR165">
            <v>4.8180193194216558</v>
          </cell>
          <cell r="CS165">
            <v>4.8910297401281664</v>
          </cell>
          <cell r="CT165">
            <v>4.911614417505203</v>
          </cell>
          <cell r="CU165">
            <v>4.8745082504142614</v>
          </cell>
          <cell r="CV165">
            <v>4.9777196406889672</v>
          </cell>
          <cell r="CW165">
            <v>4.8263022368614559</v>
          </cell>
          <cell r="CX165">
            <v>4.8476492838931691</v>
          </cell>
          <cell r="CY165">
            <v>4.8944890425980923</v>
          </cell>
          <cell r="CZ165">
            <v>4.9621575228422046</v>
          </cell>
          <cell r="DA165">
            <v>4.9055357311868422</v>
          </cell>
        </row>
        <row r="166">
          <cell r="A166">
            <v>8016.3193463945145</v>
          </cell>
          <cell r="B166">
            <v>7208.4835766168135</v>
          </cell>
          <cell r="C166">
            <v>7121.7067682664374</v>
          </cell>
          <cell r="D166">
            <v>7521.9356536897612</v>
          </cell>
          <cell r="E166">
            <v>7357.1258374974686</v>
          </cell>
          <cell r="F166">
            <v>7350.8056046628544</v>
          </cell>
          <cell r="G166">
            <v>7158.9182386631583</v>
          </cell>
          <cell r="H166">
            <v>8587.7583787758358</v>
          </cell>
          <cell r="I166">
            <v>7883.0210706456292</v>
          </cell>
          <cell r="J166">
            <v>8740.6452541905346</v>
          </cell>
          <cell r="K166">
            <v>7813.4891985443101</v>
          </cell>
          <cell r="L166">
            <v>7349.3373988516378</v>
          </cell>
          <cell r="M166">
            <v>7453.8616595808753</v>
          </cell>
          <cell r="N166">
            <v>9633.3890173560358</v>
          </cell>
          <cell r="O166">
            <v>8812.8898138293498</v>
          </cell>
          <cell r="Z166">
            <v>6596.2856336046279</v>
          </cell>
          <cell r="AA166">
            <v>5931.5522001875488</v>
          </cell>
          <cell r="AB166">
            <v>5860.1472836020957</v>
          </cell>
          <cell r="AC166">
            <v>6189.478480750432</v>
          </cell>
          <cell r="AD166">
            <v>6053.863546283631</v>
          </cell>
          <cell r="AE166">
            <v>6048.6628975511485</v>
          </cell>
          <cell r="AF166">
            <v>5890.7670078142564</v>
          </cell>
          <cell r="AG166">
            <v>7066.4983231069727</v>
          </cell>
          <cell r="AH166">
            <v>6486.6001952741181</v>
          </cell>
          <cell r="AI166">
            <v>7192.302380591068</v>
          </cell>
          <cell r="AJ166">
            <v>6429.3853976593182</v>
          </cell>
          <cell r="AK166">
            <v>6047.4547739122054</v>
          </cell>
          <cell r="AL166">
            <v>6133.4633084551197</v>
          </cell>
          <cell r="AM166">
            <v>7926.9029628529652</v>
          </cell>
          <cell r="AN166">
            <v>7251.7493325224359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X166">
            <v>3.7213694597244711</v>
          </cell>
          <cell r="BY166">
            <v>3.3746514739808915</v>
          </cell>
          <cell r="BZ166">
            <v>3.3611691331721798</v>
          </cell>
          <cell r="CA166">
            <v>3.5670603575929465</v>
          </cell>
          <cell r="CB166">
            <v>3.3879599726979959</v>
          </cell>
          <cell r="CC166">
            <v>3.4229189120724413</v>
          </cell>
          <cell r="CD166">
            <v>3.3049015742669403</v>
          </cell>
          <cell r="CE166">
            <v>4.0239262800113922</v>
          </cell>
          <cell r="CF166">
            <v>3.7110881245872878</v>
          </cell>
          <cell r="CG166">
            <v>4.0774333137171048</v>
          </cell>
          <cell r="CH166">
            <v>3.5678599246167924</v>
          </cell>
          <cell r="CI166">
            <v>3.3672764351805582</v>
          </cell>
          <cell r="CJ166">
            <v>3.5494984641786345</v>
          </cell>
          <cell r="CK166">
            <v>4.4494216330176322</v>
          </cell>
          <cell r="CL166">
            <v>4.0499516333450121</v>
          </cell>
          <cell r="CM166">
            <v>4.8562809014591295</v>
          </cell>
          <cell r="CN166">
            <v>4.8155574200819915</v>
          </cell>
          <cell r="CO166">
            <v>4.7766706765254501</v>
          </cell>
          <cell r="CP166">
            <v>4.7539075848915884</v>
          </cell>
          <cell r="CQ166">
            <v>4.8955500235312899</v>
          </cell>
          <cell r="CR166">
            <v>4.841388182736563</v>
          </cell>
          <cell r="CS166">
            <v>4.8833792262698799</v>
          </cell>
          <cell r="CT166">
            <v>4.8112882869018305</v>
          </cell>
          <cell r="CU166">
            <v>4.7887591961425144</v>
          </cell>
          <cell r="CV166">
            <v>4.832681864526446</v>
          </cell>
          <cell r="CW166">
            <v>4.9370644829973358</v>
          </cell>
          <cell r="CX166">
            <v>4.9204066142275789</v>
          </cell>
          <cell r="CY166">
            <v>4.734192515885228</v>
          </cell>
          <cell r="CZ166">
            <v>4.8809809802744457</v>
          </cell>
          <cell r="DA166">
            <v>4.9056897931550942</v>
          </cell>
        </row>
        <row r="167">
          <cell r="A167">
            <v>9089.2241085792793</v>
          </cell>
          <cell r="B167">
            <v>8365.0775582305214</v>
          </cell>
          <cell r="C167">
            <v>7160.3293858109328</v>
          </cell>
          <cell r="D167">
            <v>7268.8749543174663</v>
          </cell>
          <cell r="E167">
            <v>6570.2923828327139</v>
          </cell>
          <cell r="F167">
            <v>7867.4998616667253</v>
          </cell>
          <cell r="G167">
            <v>7807.2365525259202</v>
          </cell>
          <cell r="H167">
            <v>7959.7437010465419</v>
          </cell>
          <cell r="I167">
            <v>7255.8224479129831</v>
          </cell>
          <cell r="J167">
            <v>7241.2528592270128</v>
          </cell>
          <cell r="K167">
            <v>8286.9526318755852</v>
          </cell>
          <cell r="L167">
            <v>7912.5174822346407</v>
          </cell>
          <cell r="M167">
            <v>8648.6394511388626</v>
          </cell>
          <cell r="N167">
            <v>8959.6766092875132</v>
          </cell>
          <cell r="O167">
            <v>8044.5659488946849</v>
          </cell>
          <cell r="Z167">
            <v>7479.1329807738057</v>
          </cell>
          <cell r="AA167">
            <v>6883.2638193439725</v>
          </cell>
          <cell r="AB167">
            <v>5891.9281803244239</v>
          </cell>
          <cell r="AC167">
            <v>5981.2456766955165</v>
          </cell>
          <cell r="AD167">
            <v>5406.4120178737767</v>
          </cell>
          <cell r="AE167">
            <v>6473.8284576000488</v>
          </cell>
          <cell r="AF167">
            <v>6424.2403632213282</v>
          </cell>
          <cell r="AG167">
            <v>6549.7319597182968</v>
          </cell>
          <cell r="AH167">
            <v>5970.5053285683989</v>
          </cell>
          <cell r="AI167">
            <v>5958.516638449657</v>
          </cell>
          <cell r="AJ167">
            <v>6818.9781656576242</v>
          </cell>
          <cell r="AK167">
            <v>6510.8715282387902</v>
          </cell>
          <cell r="AL167">
            <v>7116.5947483656928</v>
          </cell>
          <cell r="AM167">
            <v>7372.5338956422984</v>
          </cell>
          <cell r="AN167">
            <v>6619.5285522333415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X167">
            <v>4.2590851729723385</v>
          </cell>
          <cell r="BY167">
            <v>3.9038692341193393</v>
          </cell>
          <cell r="BZ167">
            <v>3.3468998577893743</v>
          </cell>
          <cell r="CA167">
            <v>3.3868059859385276</v>
          </cell>
          <cell r="CB167">
            <v>3.0894839527545699</v>
          </cell>
          <cell r="CC167">
            <v>3.676760977646889</v>
          </cell>
          <cell r="CD167">
            <v>3.6034051094062427</v>
          </cell>
          <cell r="CE167">
            <v>3.6251869243842219</v>
          </cell>
          <cell r="CF167">
            <v>3.3220277030065586</v>
          </cell>
          <cell r="CG167">
            <v>3.283440195167564</v>
          </cell>
          <cell r="CH167">
            <v>3.9119602511576428</v>
          </cell>
          <cell r="CI167">
            <v>3.674671207250169</v>
          </cell>
          <cell r="CJ167">
            <v>3.9426457694822443</v>
          </cell>
          <cell r="CK167">
            <v>4.242240984428804</v>
          </cell>
          <cell r="CL167">
            <v>3.7427670573432241</v>
          </cell>
          <cell r="CM167">
            <v>4.8110743170442651</v>
          </cell>
          <cell r="CN167">
            <v>4.8306579724750245</v>
          </cell>
          <cell r="CO167">
            <v>4.8230510840118663</v>
          </cell>
          <cell r="CP167">
            <v>4.8384745169153831</v>
          </cell>
          <cell r="CQ167">
            <v>4.7943565808120603</v>
          </cell>
          <cell r="CR167">
            <v>4.8239514153958432</v>
          </cell>
          <cell r="CS167">
            <v>4.8844517879572189</v>
          </cell>
          <cell r="CT167">
            <v>4.9499436847836336</v>
          </cell>
          <cell r="CU167">
            <v>4.9239652127490334</v>
          </cell>
          <cell r="CV167">
            <v>4.9718289807946556</v>
          </cell>
          <cell r="CW167">
            <v>4.7756446285918495</v>
          </cell>
          <cell r="CX167">
            <v>4.8543129931627629</v>
          </cell>
          <cell r="CY167">
            <v>4.9452882654219774</v>
          </cell>
          <cell r="CZ167">
            <v>4.7613332377626287</v>
          </cell>
          <cell r="DA167">
            <v>4.8455312301820035</v>
          </cell>
        </row>
        <row r="168">
          <cell r="A168">
            <v>10108.323646233262</v>
          </cell>
          <cell r="B168">
            <v>8583.3964005610233</v>
          </cell>
          <cell r="C168">
            <v>7815.4164658753589</v>
          </cell>
          <cell r="D168">
            <v>5767.0668266869898</v>
          </cell>
          <cell r="E168">
            <v>7142.0355780395384</v>
          </cell>
          <cell r="F168">
            <v>6223.2394132645841</v>
          </cell>
          <cell r="G168">
            <v>7017.3363102730445</v>
          </cell>
          <cell r="H168">
            <v>7837.0213345444408</v>
          </cell>
          <cell r="I168">
            <v>6966.2242544223664</v>
          </cell>
          <cell r="J168">
            <v>7394.2443152146679</v>
          </cell>
          <cell r="K168">
            <v>11444.84426970299</v>
          </cell>
          <cell r="L168">
            <v>8454.0636565494278</v>
          </cell>
          <cell r="M168">
            <v>9667.9826815464548</v>
          </cell>
          <cell r="N168">
            <v>8038.0885750991874</v>
          </cell>
          <cell r="O168">
            <v>8589.160796740558</v>
          </cell>
          <cell r="Z168">
            <v>8317.7063146147957</v>
          </cell>
          <cell r="AA168">
            <v>7062.9090381759279</v>
          </cell>
          <cell r="AB168">
            <v>6430.9712633488653</v>
          </cell>
          <cell r="AC168">
            <v>4745.4721316738651</v>
          </cell>
          <cell r="AD168">
            <v>5876.8749899296772</v>
          </cell>
          <cell r="AE168">
            <v>5120.8370029148573</v>
          </cell>
          <cell r="AF168">
            <v>5774.265306738961</v>
          </cell>
          <cell r="AG168">
            <v>6448.7489838537113</v>
          </cell>
          <cell r="AH168">
            <v>5732.2073864961185</v>
          </cell>
          <cell r="AI168">
            <v>6084.4067508052112</v>
          </cell>
          <cell r="AJ168">
            <v>9417.4718562127455</v>
          </cell>
          <cell r="AK168">
            <v>6956.4866659606714</v>
          </cell>
          <cell r="AL168">
            <v>7955.3686065296533</v>
          </cell>
          <cell r="AM168">
            <v>6614.1985989387604</v>
          </cell>
          <cell r="AN168">
            <v>7067.6523127465161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X168">
            <v>4.6775890427058018</v>
          </cell>
          <cell r="BY168">
            <v>3.9498093445567979</v>
          </cell>
          <cell r="BZ168">
            <v>3.5386289982410752</v>
          </cell>
          <cell r="CA168">
            <v>2.656557655950921</v>
          </cell>
          <cell r="CB168">
            <v>3.4196626040822813</v>
          </cell>
          <cell r="CC168">
            <v>2.9760472878659541</v>
          </cell>
          <cell r="CD168">
            <v>3.2315046731118966</v>
          </cell>
          <cell r="CE168">
            <v>3.6671889807102773</v>
          </cell>
          <cell r="CF168">
            <v>3.2495210443182709</v>
          </cell>
          <cell r="CG168">
            <v>3.4666935465135946</v>
          </cell>
          <cell r="CH168">
            <v>5.2223658850027173</v>
          </cell>
          <cell r="CI168">
            <v>3.8917052847316014</v>
          </cell>
          <cell r="CJ168">
            <v>4.4603336673740772</v>
          </cell>
          <cell r="CK168">
            <v>3.5318694346740265</v>
          </cell>
          <cell r="CL168">
            <v>3.9837311520656304</v>
          </cell>
          <cell r="CM168">
            <v>4.8717910595272391</v>
          </cell>
          <cell r="CN168">
            <v>4.8990809512607552</v>
          </cell>
          <cell r="CO168">
            <v>4.9790750486695687</v>
          </cell>
          <cell r="CP168">
            <v>4.8940377718929664</v>
          </cell>
          <cell r="CQ168">
            <v>4.7083672378817338</v>
          </cell>
          <cell r="CR168">
            <v>4.7142027870817671</v>
          </cell>
          <cell r="CS168">
            <v>4.8955228446986574</v>
          </cell>
          <cell r="CT168">
            <v>4.8178060983902906</v>
          </cell>
          <cell r="CU168">
            <v>4.8329207772578018</v>
          </cell>
          <cell r="CV168">
            <v>4.8085033513322877</v>
          </cell>
          <cell r="CW168">
            <v>4.9405371674248029</v>
          </cell>
          <cell r="CX168">
            <v>4.8973049559401236</v>
          </cell>
          <cell r="CY168">
            <v>4.886524653587184</v>
          </cell>
          <cell r="CZ168">
            <v>5.1307366784240989</v>
          </cell>
          <cell r="DA168">
            <v>4.8606269486297569</v>
          </cell>
        </row>
        <row r="169">
          <cell r="A169">
            <v>8144.1998190773502</v>
          </cell>
          <cell r="B169">
            <v>6446.3613904094327</v>
          </cell>
          <cell r="C169">
            <v>8724.7099142101088</v>
          </cell>
          <cell r="D169">
            <v>6894.4304531248026</v>
          </cell>
          <cell r="E169">
            <v>7212.4255639091061</v>
          </cell>
          <cell r="F169">
            <v>8067.4358702458812</v>
          </cell>
          <cell r="G169">
            <v>7749.5443557785075</v>
          </cell>
          <cell r="H169">
            <v>7498.2984786310326</v>
          </cell>
          <cell r="I169">
            <v>9184.002025345304</v>
          </cell>
          <cell r="J169">
            <v>8824.5840045641871</v>
          </cell>
          <cell r="K169">
            <v>8563.1050795199644</v>
          </cell>
          <cell r="L169">
            <v>8939.7856445964098</v>
          </cell>
          <cell r="M169">
            <v>8441.3170126605855</v>
          </cell>
          <cell r="N169">
            <v>9634.668158119619</v>
          </cell>
          <cell r="O169">
            <v>9416.1622753856609</v>
          </cell>
          <cell r="Z169">
            <v>6701.5129939836488</v>
          </cell>
          <cell r="AA169">
            <v>5304.4345155369056</v>
          </cell>
          <cell r="AB169">
            <v>7179.1898722643173</v>
          </cell>
          <cell r="AC169">
            <v>5673.1313442855526</v>
          </cell>
          <cell r="AD169">
            <v>5934.795892588063</v>
          </cell>
          <cell r="AE169">
            <v>6638.3472303737535</v>
          </cell>
          <cell r="AF169">
            <v>6376.7679270405997</v>
          </cell>
          <cell r="AG169">
            <v>6170.0284624163924</v>
          </cell>
          <cell r="AH169">
            <v>7557.1216665698512</v>
          </cell>
          <cell r="AI169">
            <v>7261.3719808985325</v>
          </cell>
          <cell r="AJ169">
            <v>7046.2121797192849</v>
          </cell>
          <cell r="AK169">
            <v>7356.166473267901</v>
          </cell>
          <cell r="AL169">
            <v>6945.9979989892818</v>
          </cell>
          <cell r="AM169">
            <v>7927.9555129670016</v>
          </cell>
          <cell r="AN169">
            <v>7748.1563866030574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X169">
            <v>3.7293583037108626</v>
          </cell>
          <cell r="BY169">
            <v>2.9978647020061406</v>
          </cell>
          <cell r="BZ169">
            <v>3.8735104849128903</v>
          </cell>
          <cell r="CA169">
            <v>3.1269194632125514</v>
          </cell>
          <cell r="CB169">
            <v>3.4604413360059758</v>
          </cell>
          <cell r="CC169">
            <v>3.6741565579334918</v>
          </cell>
          <cell r="CD169">
            <v>3.5940641413509038</v>
          </cell>
          <cell r="CE169">
            <v>3.5485749183619895</v>
          </cell>
          <cell r="CF169">
            <v>4.1642395542644799</v>
          </cell>
          <cell r="CG169">
            <v>4.0132066929146797</v>
          </cell>
          <cell r="CH169">
            <v>4.0696729144570831</v>
          </cell>
          <cell r="CI169">
            <v>4.1263929268257922</v>
          </cell>
          <cell r="CJ169">
            <v>3.9106258390210318</v>
          </cell>
          <cell r="CK169">
            <v>4.5402565517494757</v>
          </cell>
          <cell r="CL169">
            <v>4.4112717594343813</v>
          </cell>
          <cell r="CM169">
            <v>4.9231819732334889</v>
          </cell>
          <cell r="CN169">
            <v>4.8476828501018421</v>
          </cell>
          <cell r="CO169">
            <v>5.0778262832330219</v>
          </cell>
          <cell r="CP169">
            <v>4.9706510780465907</v>
          </cell>
          <cell r="CQ169">
            <v>4.6987401881462771</v>
          </cell>
          <cell r="CR169">
            <v>4.9500483714239998</v>
          </cell>
          <cell r="CS169">
            <v>4.8609586176774569</v>
          </cell>
          <cell r="CT169">
            <v>4.7636552580005853</v>
          </cell>
          <cell r="CU169">
            <v>4.9719625041518913</v>
          </cell>
          <cell r="CV169">
            <v>4.9571754791010605</v>
          </cell>
          <cell r="CW169">
            <v>4.7435485133860835</v>
          </cell>
          <cell r="CX169">
            <v>4.8841399997703219</v>
          </cell>
          <cell r="CY169">
            <v>4.8662624059283921</v>
          </cell>
          <cell r="CZ169">
            <v>4.78396447763593</v>
          </cell>
          <cell r="DA169">
            <v>4.8121781822488678</v>
          </cell>
        </row>
        <row r="170">
          <cell r="A170">
            <v>9263.8832320362435</v>
          </cell>
          <cell r="B170">
            <v>7342.2000459439041</v>
          </cell>
          <cell r="C170">
            <v>8443.5378270173205</v>
          </cell>
          <cell r="D170">
            <v>7514.4689492893876</v>
          </cell>
          <cell r="E170">
            <v>7480.8665529489772</v>
          </cell>
          <cell r="F170">
            <v>7021.3965053193178</v>
          </cell>
          <cell r="G170">
            <v>8457.8461547952702</v>
          </cell>
          <cell r="H170">
            <v>7296.5646880267559</v>
          </cell>
          <cell r="I170">
            <v>7359.3826020107263</v>
          </cell>
          <cell r="J170">
            <v>6591.3496960672519</v>
          </cell>
          <cell r="K170">
            <v>7547.6986934988827</v>
          </cell>
          <cell r="L170">
            <v>8129.9111633304938</v>
          </cell>
          <cell r="M170">
            <v>8428.5570746213125</v>
          </cell>
          <cell r="N170">
            <v>7987.2318292486098</v>
          </cell>
          <cell r="O170">
            <v>8638.2071619461058</v>
          </cell>
          <cell r="Z170">
            <v>7622.8524880755367</v>
          </cell>
          <cell r="AA170">
            <v>6041.5817520909832</v>
          </cell>
          <cell r="AB170">
            <v>6947.8254119456806</v>
          </cell>
          <cell r="AC170">
            <v>6183.3344497009821</v>
          </cell>
          <cell r="AD170">
            <v>6155.6844778551585</v>
          </cell>
          <cell r="AE170">
            <v>5777.6062672341823</v>
          </cell>
          <cell r="AF170">
            <v>6959.5991216601078</v>
          </cell>
          <cell r="AG170">
            <v>6004.0303718620162</v>
          </cell>
          <cell r="AH170">
            <v>6055.7205410831111</v>
          </cell>
          <cell r="AI170">
            <v>5423.7391784781967</v>
          </cell>
          <cell r="AJ170">
            <v>6210.6777820790812</v>
          </cell>
          <cell r="AK170">
            <v>6689.7554715405204</v>
          </cell>
          <cell r="AL170">
            <v>6935.4983928312504</v>
          </cell>
          <cell r="AM170">
            <v>6572.3507623531405</v>
          </cell>
          <cell r="AN170">
            <v>7108.0104646870814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X170">
            <v>4.2502337924728764</v>
          </cell>
          <cell r="BY170">
            <v>3.2933090460543433</v>
          </cell>
          <cell r="BZ170">
            <v>3.909203138654354</v>
          </cell>
          <cell r="CA170">
            <v>3.514664363095783</v>
          </cell>
          <cell r="CB170">
            <v>3.3819268705296186</v>
          </cell>
          <cell r="CC170">
            <v>3.2466358862474283</v>
          </cell>
          <cell r="CD170">
            <v>3.8393068791250289</v>
          </cell>
          <cell r="CE170">
            <v>3.3841887521762586</v>
          </cell>
          <cell r="CF170">
            <v>3.4301894164532496</v>
          </cell>
          <cell r="CG170">
            <v>3.118339860586953</v>
          </cell>
          <cell r="CH170">
            <v>3.5365522083287844</v>
          </cell>
          <cell r="CI170">
            <v>3.6006457375930085</v>
          </cell>
          <cell r="CJ170">
            <v>3.9760033041451748</v>
          </cell>
          <cell r="CK170">
            <v>3.6866357549196462</v>
          </cell>
          <cell r="CL170">
            <v>3.9762304116054543</v>
          </cell>
          <cell r="CM170">
            <v>4.9137361341338002</v>
          </cell>
          <cell r="CN170">
            <v>5.0260326441829104</v>
          </cell>
          <cell r="CO170">
            <v>4.8693141389096617</v>
          </cell>
          <cell r="CP170">
            <v>4.8199886469461504</v>
          </cell>
          <cell r="CQ170">
            <v>4.9867692667712848</v>
          </cell>
          <cell r="CR170">
            <v>4.8755261818690672</v>
          </cell>
          <cell r="CS170">
            <v>4.9663638396649175</v>
          </cell>
          <cell r="CT170">
            <v>4.8606621804105812</v>
          </cell>
          <cell r="CU170">
            <v>4.8367635622304537</v>
          </cell>
          <cell r="CV170">
            <v>4.7652148442517719</v>
          </cell>
          <cell r="CW170">
            <v>4.811340131574287</v>
          </cell>
          <cell r="CX170">
            <v>5.0902250646171385</v>
          </cell>
          <cell r="CY170">
            <v>4.7790114862333759</v>
          </cell>
          <cell r="CZ170">
            <v>4.8842472220843511</v>
          </cell>
          <cell r="DA170">
            <v>4.8976038250390053</v>
          </cell>
        </row>
        <row r="171">
          <cell r="A171">
            <v>8517.3344607654672</v>
          </cell>
          <cell r="B171">
            <v>7713.7153666197837</v>
          </cell>
          <cell r="C171">
            <v>6676.6581290802424</v>
          </cell>
          <cell r="D171">
            <v>6782.6306304035807</v>
          </cell>
          <cell r="E171">
            <v>6711.4406391775638</v>
          </cell>
          <cell r="F171">
            <v>7299.8705827064487</v>
          </cell>
          <cell r="G171">
            <v>7105.1757887091408</v>
          </cell>
          <cell r="H171">
            <v>8733.4550650589499</v>
          </cell>
          <cell r="I171">
            <v>7913.7326322540766</v>
          </cell>
          <cell r="J171">
            <v>6967.7726504302209</v>
          </cell>
          <cell r="K171">
            <v>7881.0042176694096</v>
          </cell>
          <cell r="L171">
            <v>7972.0885007367178</v>
          </cell>
          <cell r="M171">
            <v>8673.8068339800047</v>
          </cell>
          <cell r="N171">
            <v>9440.6744340231835</v>
          </cell>
          <cell r="O171">
            <v>8169.9450110682601</v>
          </cell>
          <cell r="Z171">
            <v>7008.5494991441556</v>
          </cell>
          <cell r="AA171">
            <v>6347.2857873899929</v>
          </cell>
          <cell r="AB171">
            <v>5493.9358319288858</v>
          </cell>
          <cell r="AC171">
            <v>5581.1360615892308</v>
          </cell>
          <cell r="AD171">
            <v>5522.556868808967</v>
          </cell>
          <cell r="AE171">
            <v>6006.7506509127343</v>
          </cell>
          <cell r="AF171">
            <v>5846.54464899495</v>
          </cell>
          <cell r="AG171">
            <v>7186.385882105651</v>
          </cell>
          <cell r="AH171">
            <v>6511.8714231119257</v>
          </cell>
          <cell r="AI171">
            <v>5733.4814952111528</v>
          </cell>
          <cell r="AJ171">
            <v>6484.9406133965413</v>
          </cell>
          <cell r="AK171">
            <v>6559.8899663204984</v>
          </cell>
          <cell r="AL171">
            <v>7137.3039091035453</v>
          </cell>
          <cell r="AM171">
            <v>7768.3263914247909</v>
          </cell>
          <cell r="AN171">
            <v>6722.6976091075976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X171">
            <v>3.9778760688215011</v>
          </cell>
          <cell r="BY171">
            <v>3.5440895387035849</v>
          </cell>
          <cell r="BZ171">
            <v>3.0093544914939385</v>
          </cell>
          <cell r="CA171">
            <v>3.1250111261744631</v>
          </cell>
          <cell r="CB171">
            <v>3.0751891352275895</v>
          </cell>
          <cell r="CC171">
            <v>3.4176494856086967</v>
          </cell>
          <cell r="CD171">
            <v>3.3646292048027564</v>
          </cell>
          <cell r="CE171">
            <v>4.0178634779778006</v>
          </cell>
          <cell r="CF171">
            <v>3.7330258870215012</v>
          </cell>
          <cell r="CG171">
            <v>3.2427708967172149</v>
          </cell>
          <cell r="CH171">
            <v>3.6523976091830144</v>
          </cell>
          <cell r="CI171">
            <v>3.6559472334625007</v>
          </cell>
          <cell r="CJ171">
            <v>4.0897542024720686</v>
          </cell>
          <cell r="CK171">
            <v>4.2698796158548724</v>
          </cell>
          <cell r="CL171">
            <v>3.801975528710948</v>
          </cell>
          <cell r="CM171">
            <v>4.8270748371494587</v>
          </cell>
          <cell r="CN171">
            <v>4.9067112681927929</v>
          </cell>
          <cell r="CO171">
            <v>5.0016968868675091</v>
          </cell>
          <cell r="CP171">
            <v>4.8930333726843189</v>
          </cell>
          <cell r="CQ171">
            <v>4.9201177963116329</v>
          </cell>
          <cell r="CR171">
            <v>4.8152542171714323</v>
          </cell>
          <cell r="CS171">
            <v>4.760682253583024</v>
          </cell>
          <cell r="CT171">
            <v>4.9002980195918582</v>
          </cell>
          <cell r="CU171">
            <v>4.7791641860804015</v>
          </cell>
          <cell r="CV171">
            <v>4.8440574374010064</v>
          </cell>
          <cell r="CW171">
            <v>4.8644650680905075</v>
          </cell>
          <cell r="CX171">
            <v>4.9159082803744605</v>
          </cell>
          <cell r="CY171">
            <v>4.7812793427525655</v>
          </cell>
          <cell r="CZ171">
            <v>4.9844698021169975</v>
          </cell>
          <cell r="DA171">
            <v>4.8444156136476026</v>
          </cell>
        </row>
        <row r="172">
          <cell r="A172">
            <v>8522.4231001652242</v>
          </cell>
          <cell r="B172">
            <v>7688.4153567393296</v>
          </cell>
          <cell r="C172">
            <v>6432.6859603734692</v>
          </cell>
          <cell r="D172">
            <v>8294.2753306384457</v>
          </cell>
          <cell r="E172">
            <v>8337.2963740993055</v>
          </cell>
          <cell r="F172">
            <v>8136.7957871469225</v>
          </cell>
          <cell r="G172">
            <v>9326.7380940926214</v>
          </cell>
          <cell r="H172">
            <v>7443.1531153203523</v>
          </cell>
          <cell r="I172">
            <v>6623.7784233504626</v>
          </cell>
          <cell r="J172">
            <v>8763.3082419021157</v>
          </cell>
          <cell r="K172">
            <v>6612.4292583924107</v>
          </cell>
          <cell r="L172">
            <v>8327.9585451437233</v>
          </cell>
          <cell r="M172">
            <v>7974.7510104730809</v>
          </cell>
          <cell r="N172">
            <v>8651.6059768586401</v>
          </cell>
          <cell r="O172">
            <v>7958.9049265476788</v>
          </cell>
          <cell r="Z172">
            <v>7012.7367224216705</v>
          </cell>
          <cell r="AA172">
            <v>6326.4674935455059</v>
          </cell>
          <cell r="AB172">
            <v>5293.1815902501694</v>
          </cell>
          <cell r="AC172">
            <v>6825.0037006396369</v>
          </cell>
          <cell r="AD172">
            <v>6860.403873544572</v>
          </cell>
          <cell r="AE172">
            <v>6695.420533423754</v>
          </cell>
          <cell r="AF172">
            <v>7674.5730602819285</v>
          </cell>
          <cell r="AG172">
            <v>6124.6517063207457</v>
          </cell>
          <cell r="AH172">
            <v>5450.4233883569523</v>
          </cell>
          <cell r="AI172">
            <v>7210.9507819080263</v>
          </cell>
          <cell r="AJ172">
            <v>5441.0846469057551</v>
          </cell>
          <cell r="AK172">
            <v>6852.7201742896923</v>
          </cell>
          <cell r="AL172">
            <v>6562.080831474992</v>
          </cell>
          <cell r="AM172">
            <v>7119.0357752436821</v>
          </cell>
          <cell r="AN172">
            <v>6549.0417681306608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X172">
            <v>4.0919858282743418</v>
          </cell>
          <cell r="BY172">
            <v>3.4572740151739239</v>
          </cell>
          <cell r="BZ172">
            <v>2.8978938685290738</v>
          </cell>
          <cell r="CA172">
            <v>3.9221531594659909</v>
          </cell>
          <cell r="CB172">
            <v>3.847729661333029</v>
          </cell>
          <cell r="CC172">
            <v>3.676985301774891</v>
          </cell>
          <cell r="CD172">
            <v>4.3018075354237295</v>
          </cell>
          <cell r="CE172">
            <v>3.3856435903567319</v>
          </cell>
          <cell r="CF172">
            <v>3.1174771968173993</v>
          </cell>
          <cell r="CG172">
            <v>4.0167969885487897</v>
          </cell>
          <cell r="CH172">
            <v>3.0416003180925828</v>
          </cell>
          <cell r="CI172">
            <v>3.8633787825503085</v>
          </cell>
          <cell r="CJ172">
            <v>3.5979552606423422</v>
          </cell>
          <cell r="CK172">
            <v>3.9445553150654202</v>
          </cell>
          <cell r="CL172">
            <v>3.6006472794034159</v>
          </cell>
          <cell r="CM172">
            <v>4.6952697609428515</v>
          </cell>
          <cell r="CN172">
            <v>5.0134260626944771</v>
          </cell>
          <cell r="CO172">
            <v>5.0042782891525741</v>
          </cell>
          <cell r="CP172">
            <v>4.7674426559800356</v>
          </cell>
          <cell r="CQ172">
            <v>4.8848616470356143</v>
          </cell>
          <cell r="CR172">
            <v>4.9887656311643642</v>
          </cell>
          <cell r="CS172">
            <v>4.8877657564345567</v>
          </cell>
          <cell r="CT172">
            <v>4.9561825516258669</v>
          </cell>
          <cell r="CU172">
            <v>4.789984296488492</v>
          </cell>
          <cell r="CV172">
            <v>4.9183540009104645</v>
          </cell>
          <cell r="CW172">
            <v>4.9010651188213004</v>
          </cell>
          <cell r="CX172">
            <v>4.8596259586998647</v>
          </cell>
          <cell r="CY172">
            <v>4.996811340190769</v>
          </cell>
          <cell r="CZ172">
            <v>4.9445897054390455</v>
          </cell>
          <cell r="DA172">
            <v>4.9831540815717492</v>
          </cell>
        </row>
        <row r="173">
          <cell r="A173">
            <v>8891.8538798462814</v>
          </cell>
          <cell r="B173">
            <v>7877.2283123675352</v>
          </cell>
          <cell r="C173">
            <v>7604.569536309491</v>
          </cell>
          <cell r="D173">
            <v>7245.397174907459</v>
          </cell>
          <cell r="E173">
            <v>7378.1826923232311</v>
          </cell>
          <cell r="F173">
            <v>7364.1286972811986</v>
          </cell>
          <cell r="G173">
            <v>7707.1858858217693</v>
          </cell>
          <cell r="H173">
            <v>7387.8526768788533</v>
          </cell>
          <cell r="I173">
            <v>6690.7922762521357</v>
          </cell>
          <cell r="J173">
            <v>8064.9015412799663</v>
          </cell>
          <cell r="K173">
            <v>8031.129515089232</v>
          </cell>
          <cell r="L173">
            <v>8174.6133462439357</v>
          </cell>
          <cell r="M173">
            <v>7708.6366349057371</v>
          </cell>
          <cell r="N173">
            <v>7797.2712019006731</v>
          </cell>
          <cell r="O173">
            <v>8520.7519289734373</v>
          </cell>
          <cell r="Z173">
            <v>7316.7254782735108</v>
          </cell>
          <cell r="AA173">
            <v>6481.8335827481433</v>
          </cell>
          <cell r="AB173">
            <v>6257.4743613060946</v>
          </cell>
          <cell r="AC173">
            <v>5961.9268182095666</v>
          </cell>
          <cell r="AD173">
            <v>6071.1903296831151</v>
          </cell>
          <cell r="AE173">
            <v>6059.6258994771006</v>
          </cell>
          <cell r="AF173">
            <v>6341.9129574761982</v>
          </cell>
          <cell r="AG173">
            <v>6079.1473455460282</v>
          </cell>
          <cell r="AH173">
            <v>5505.5662158874711</v>
          </cell>
          <cell r="AI173">
            <v>6636.2618396817988</v>
          </cell>
          <cell r="AJ173">
            <v>6608.4722867019964</v>
          </cell>
          <cell r="AK173">
            <v>6726.5389820521523</v>
          </cell>
          <cell r="AL173">
            <v>6343.1067167224355</v>
          </cell>
          <cell r="AM173">
            <v>6416.0403032782679</v>
          </cell>
          <cell r="AN173">
            <v>7011.36158726957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X173">
            <v>4.1234087161713235</v>
          </cell>
          <cell r="BY173">
            <v>3.5458865051803214</v>
          </cell>
          <cell r="BZ173">
            <v>3.4856065731482411</v>
          </cell>
          <cell r="CA173">
            <v>3.4043687977629884</v>
          </cell>
          <cell r="CB173">
            <v>3.4349140054248175</v>
          </cell>
          <cell r="CC173">
            <v>3.3565123824775274</v>
          </cell>
          <cell r="CD173">
            <v>3.5805928782692571</v>
          </cell>
          <cell r="CE173">
            <v>3.4187641526788144</v>
          </cell>
          <cell r="CF173">
            <v>3.1242565526324761</v>
          </cell>
          <cell r="CG173">
            <v>3.7728546343037546</v>
          </cell>
          <cell r="CH173">
            <v>3.6838146512848184</v>
          </cell>
          <cell r="CI173">
            <v>3.8258656311863395</v>
          </cell>
          <cell r="CJ173">
            <v>3.6437102297619375</v>
          </cell>
          <cell r="CK173">
            <v>3.5461017351182207</v>
          </cell>
          <cell r="CL173">
            <v>3.9524171241484445</v>
          </cell>
          <cell r="CM173">
            <v>4.8614688981788827</v>
          </cell>
          <cell r="CN173">
            <v>5.0081829031946521</v>
          </cell>
          <cell r="CO173">
            <v>4.9184453304369642</v>
          </cell>
          <cell r="CP173">
            <v>4.7979660981558725</v>
          </cell>
          <cell r="CQ173">
            <v>4.8424496616934158</v>
          </cell>
          <cell r="CR173">
            <v>4.9461205266979524</v>
          </cell>
          <cell r="CS173">
            <v>4.8525773758127002</v>
          </cell>
          <cell r="CT173">
            <v>4.8717014286946458</v>
          </cell>
          <cell r="CU173">
            <v>4.8279463619965828</v>
          </cell>
          <cell r="CV173">
            <v>4.8190405009215747</v>
          </cell>
          <cell r="CW173">
            <v>4.9148519236428623</v>
          </cell>
          <cell r="CX173">
            <v>4.8169161439462416</v>
          </cell>
          <cell r="CY173">
            <v>4.769417289118036</v>
          </cell>
          <cell r="CZ173">
            <v>4.9570468995964259</v>
          </cell>
          <cell r="DA173">
            <v>4.8601170435102974</v>
          </cell>
        </row>
        <row r="174">
          <cell r="A174">
            <v>9243.7428171493084</v>
          </cell>
          <cell r="B174">
            <v>7701.4913500703342</v>
          </cell>
          <cell r="C174">
            <v>7565.6962251518398</v>
          </cell>
          <cell r="D174">
            <v>7341.9075568408634</v>
          </cell>
          <cell r="E174">
            <v>8256.0868051534362</v>
          </cell>
          <cell r="F174">
            <v>7789.5494856186906</v>
          </cell>
          <cell r="G174">
            <v>7563.2124229990695</v>
          </cell>
          <cell r="H174">
            <v>8368.0537685287491</v>
          </cell>
          <cell r="I174">
            <v>7987.8916448314649</v>
          </cell>
          <cell r="J174">
            <v>7869.4665972539897</v>
          </cell>
          <cell r="K174">
            <v>10009.866313251154</v>
          </cell>
          <cell r="L174">
            <v>8581.3654851691372</v>
          </cell>
          <cell r="M174">
            <v>8563.7447619625818</v>
          </cell>
          <cell r="N174">
            <v>9260.8090944667892</v>
          </cell>
          <cell r="O174">
            <v>8696.8400843411837</v>
          </cell>
          <cell r="Z174">
            <v>7606.279803825716</v>
          </cell>
          <cell r="AA174">
            <v>6337.2271680578742</v>
          </cell>
          <cell r="AB174">
            <v>6225.4871795535146</v>
          </cell>
          <cell r="AC174">
            <v>6041.3410753433391</v>
          </cell>
          <cell r="AD174">
            <v>6793.579999669113</v>
          </cell>
          <cell r="AE174">
            <v>6409.6864338805235</v>
          </cell>
          <cell r="AF174">
            <v>6223.4433652106627</v>
          </cell>
          <cell r="AG174">
            <v>6885.7128152465129</v>
          </cell>
          <cell r="AH174">
            <v>6572.8936963184624</v>
          </cell>
          <cell r="AI174">
            <v>6475.4468000261404</v>
          </cell>
          <cell r="AJ174">
            <v>8236.6899949038052</v>
          </cell>
          <cell r="AK174">
            <v>7061.2378849391753</v>
          </cell>
          <cell r="AL174">
            <v>7046.738546986352</v>
          </cell>
          <cell r="AM174">
            <v>7620.3229120183851</v>
          </cell>
          <cell r="AN174">
            <v>7156.2569836864586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X174">
            <v>4.2310972015416324</v>
          </cell>
          <cell r="BY174">
            <v>3.6153351965996152</v>
          </cell>
          <cell r="BZ174">
            <v>3.4237304128839887</v>
          </cell>
          <cell r="CA174">
            <v>3.4543968434149321</v>
          </cell>
          <cell r="CB174">
            <v>3.7677778257680941</v>
          </cell>
          <cell r="CC174">
            <v>3.6154039254493617</v>
          </cell>
          <cell r="CD174">
            <v>3.4985698185859437</v>
          </cell>
          <cell r="CE174">
            <v>3.9413515762569613</v>
          </cell>
          <cell r="CF174">
            <v>3.7395545883128443</v>
          </cell>
          <cell r="CG174">
            <v>3.6494759181870324</v>
          </cell>
          <cell r="CH174">
            <v>4.5843683606081305</v>
          </cell>
          <cell r="CI174">
            <v>3.9315165987763301</v>
          </cell>
          <cell r="CJ174">
            <v>3.9417874873380954</v>
          </cell>
          <cell r="CK174">
            <v>4.288940100412133</v>
          </cell>
          <cell r="CL174">
            <v>3.9731644794416154</v>
          </cell>
          <cell r="CM174">
            <v>4.9252290263184095</v>
          </cell>
          <cell r="CN174">
            <v>4.8023945968238797</v>
          </cell>
          <cell r="CO174">
            <v>4.9817383970613056</v>
          </cell>
          <cell r="CP174">
            <v>4.7914643669427894</v>
          </cell>
          <cell r="CQ174">
            <v>4.9399271414058523</v>
          </cell>
          <cell r="CR174">
            <v>4.8572123924368844</v>
          </cell>
          <cell r="CS174">
            <v>4.873571388262862</v>
          </cell>
          <cell r="CT174">
            <v>4.7864206610640636</v>
          </cell>
          <cell r="CU174">
            <v>4.8155274939424322</v>
          </cell>
          <cell r="CV174">
            <v>4.8612322795847289</v>
          </cell>
          <cell r="CW174">
            <v>4.9224390763501118</v>
          </cell>
          <cell r="CX174">
            <v>4.9207110622482846</v>
          </cell>
          <cell r="CY174">
            <v>4.8978117332447999</v>
          </cell>
          <cell r="CZ174">
            <v>4.8677753781691386</v>
          </cell>
          <cell r="DA174">
            <v>4.9346518671446082</v>
          </cell>
        </row>
        <row r="175">
          <cell r="A175">
            <v>8584.6454043688209</v>
          </cell>
          <cell r="B175">
            <v>8632.5417079294821</v>
          </cell>
          <cell r="C175">
            <v>7496.627629489456</v>
          </cell>
          <cell r="D175">
            <v>7547.3591835413808</v>
          </cell>
          <cell r="E175">
            <v>7295.1602038222827</v>
          </cell>
          <cell r="F175">
            <v>7850.8232881163312</v>
          </cell>
          <cell r="G175">
            <v>6749.6549420980537</v>
          </cell>
          <cell r="H175">
            <v>7937.815610185412</v>
          </cell>
          <cell r="I175">
            <v>7559.6197744920901</v>
          </cell>
          <cell r="J175">
            <v>8891.2214255982453</v>
          </cell>
          <cell r="K175">
            <v>8209.9413890379201</v>
          </cell>
          <cell r="L175">
            <v>9140.0897065619974</v>
          </cell>
          <cell r="M175">
            <v>7404.6356153334282</v>
          </cell>
          <cell r="N175">
            <v>8580.4788023328911</v>
          </cell>
          <cell r="O175">
            <v>9148.6807615529033</v>
          </cell>
          <cell r="Z175">
            <v>7063.9367898806304</v>
          </cell>
          <cell r="AA175">
            <v>7103.3486053819734</v>
          </cell>
          <cell r="AB175">
            <v>6168.6535922656094</v>
          </cell>
          <cell r="AC175">
            <v>6210.3984138854785</v>
          </cell>
          <cell r="AD175">
            <v>6002.8746820023352</v>
          </cell>
          <cell r="AE175">
            <v>6460.1060199357235</v>
          </cell>
          <cell r="AF175">
            <v>5554.0017809263982</v>
          </cell>
          <cell r="AG175">
            <v>6531.688273523996</v>
          </cell>
          <cell r="AH175">
            <v>6220.4871287249198</v>
          </cell>
          <cell r="AI175">
            <v>7316.205058777985</v>
          </cell>
          <cell r="AJ175">
            <v>6755.6089144083453</v>
          </cell>
          <cell r="AK175">
            <v>7520.9881013995864</v>
          </cell>
          <cell r="AL175">
            <v>6092.9573063315056</v>
          </cell>
          <cell r="AM175">
            <v>7060.508271633922</v>
          </cell>
          <cell r="AN175">
            <v>7528.0573123635313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X175">
            <v>3.9972967933238088</v>
          </cell>
          <cell r="BY175">
            <v>3.9097807958838424</v>
          </cell>
          <cell r="BZ175">
            <v>3.5322279133715262</v>
          </cell>
          <cell r="CA175">
            <v>3.3723309543587425</v>
          </cell>
          <cell r="CB175">
            <v>3.4136121996212783</v>
          </cell>
          <cell r="CC175">
            <v>3.5879943260737872</v>
          </cell>
          <cell r="CD175">
            <v>3.1370250775456583</v>
          </cell>
          <cell r="CE175">
            <v>3.6939611024069947</v>
          </cell>
          <cell r="CF175">
            <v>3.3654393198229688</v>
          </cell>
          <cell r="CG175">
            <v>4.0272856005618936</v>
          </cell>
          <cell r="CH175">
            <v>3.7562652840984057</v>
          </cell>
          <cell r="CI175">
            <v>4.1690785361966443</v>
          </cell>
          <cell r="CJ175">
            <v>3.4136141036548806</v>
          </cell>
          <cell r="CK175">
            <v>3.9255122135135907</v>
          </cell>
          <cell r="CL175">
            <v>4.2886754666664286</v>
          </cell>
          <cell r="CM175">
            <v>4.8415848208840435</v>
          </cell>
          <cell r="CN175">
            <v>4.9775754887152521</v>
          </cell>
          <cell r="CO175">
            <v>4.7846348580027431</v>
          </cell>
          <cell r="CP175">
            <v>5.0454093638220971</v>
          </cell>
          <cell r="CQ175">
            <v>4.8178384197567814</v>
          </cell>
          <cell r="CR175">
            <v>4.9328173330560743</v>
          </cell>
          <cell r="CS175">
            <v>4.8505966191764749</v>
          </cell>
          <cell r="CT175">
            <v>4.8444030323326128</v>
          </cell>
          <cell r="CU175">
            <v>5.0639541736125526</v>
          </cell>
          <cell r="CV175">
            <v>4.9771482356535426</v>
          </cell>
          <cell r="CW175">
            <v>4.927372316346923</v>
          </cell>
          <cell r="CX175">
            <v>4.9424463161942338</v>
          </cell>
          <cell r="CY175">
            <v>4.8901349739866227</v>
          </cell>
          <cell r="CZ175">
            <v>4.9277284660732414</v>
          </cell>
          <cell r="DA175">
            <v>4.8091338957042193</v>
          </cell>
        </row>
        <row r="176">
          <cell r="A176">
            <v>10516.855725289453</v>
          </cell>
          <cell r="B176">
            <v>8002.5199093362589</v>
          </cell>
          <cell r="C176">
            <v>7565.6859452518529</v>
          </cell>
          <cell r="D176">
            <v>8107.0289426614918</v>
          </cell>
          <cell r="E176">
            <v>7239.3091871396618</v>
          </cell>
          <cell r="F176">
            <v>8936.5580848856935</v>
          </cell>
          <cell r="G176">
            <v>7838.6342223522397</v>
          </cell>
          <cell r="H176">
            <v>7411.2993020092044</v>
          </cell>
          <cell r="I176">
            <v>8379.7421583970099</v>
          </cell>
          <cell r="J176">
            <v>9334.5735382091407</v>
          </cell>
          <cell r="K176">
            <v>8097.6851622410468</v>
          </cell>
          <cell r="L176">
            <v>8936.2304751319643</v>
          </cell>
          <cell r="M176">
            <v>7598.1424910629066</v>
          </cell>
          <cell r="N176">
            <v>8073.2646344342884</v>
          </cell>
          <cell r="O176">
            <v>8624.0151986722176</v>
          </cell>
          <cell r="Z176">
            <v>8653.8698539524648</v>
          </cell>
          <cell r="AA176">
            <v>6584.9306682538345</v>
          </cell>
          <cell r="AB176">
            <v>6225.4787206643805</v>
          </cell>
          <cell r="AC176">
            <v>6670.9266728185994</v>
          </cell>
          <cell r="AD176">
            <v>5956.9172739892074</v>
          </cell>
          <cell r="AE176">
            <v>7353.5106527059424</v>
          </cell>
          <cell r="AF176">
            <v>6450.0761601069853</v>
          </cell>
          <cell r="AG176">
            <v>6098.4405685104302</v>
          </cell>
          <cell r="AH176">
            <v>6895.3306903381099</v>
          </cell>
          <cell r="AI176">
            <v>7681.0205114406635</v>
          </cell>
          <cell r="AJ176">
            <v>6663.238076358346</v>
          </cell>
          <cell r="AK176">
            <v>7353.2410766800149</v>
          </cell>
          <cell r="AL176">
            <v>6252.1858212174766</v>
          </cell>
          <cell r="AM176">
            <v>6643.1434706202135</v>
          </cell>
          <cell r="AN176">
            <v>7096.3325063359971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X176">
            <v>4.9245362558252426</v>
          </cell>
          <cell r="BY176">
            <v>3.707256309821382</v>
          </cell>
          <cell r="BZ176">
            <v>3.3739372271790438</v>
          </cell>
          <cell r="CA176">
            <v>3.6172573850220839</v>
          </cell>
          <cell r="CB176">
            <v>3.3456838950535013</v>
          </cell>
          <cell r="CC176">
            <v>4.0683356291074295</v>
          </cell>
          <cell r="CD176">
            <v>3.6161582934836205</v>
          </cell>
          <cell r="CE176">
            <v>3.4951572507504536</v>
          </cell>
          <cell r="CF176">
            <v>3.7049263175501292</v>
          </cell>
          <cell r="CG176">
            <v>4.4384735562158877</v>
          </cell>
          <cell r="CH176">
            <v>3.750134669664773</v>
          </cell>
          <cell r="CI176">
            <v>4.1207531262297268</v>
          </cell>
          <cell r="CJ176">
            <v>3.5743476235290856</v>
          </cell>
          <cell r="CK176">
            <v>3.703444327805089</v>
          </cell>
          <cell r="CL176">
            <v>4.018996562469443</v>
          </cell>
          <cell r="CM176">
            <v>4.8145106960145538</v>
          </cell>
          <cell r="CN176">
            <v>4.8663767575570427</v>
          </cell>
          <cell r="CO176">
            <v>5.0552529390929566</v>
          </cell>
          <cell r="CP176">
            <v>5.0525880486295955</v>
          </cell>
          <cell r="CQ176">
            <v>4.8780224942140231</v>
          </cell>
          <cell r="CR176">
            <v>4.9520507560438274</v>
          </cell>
          <cell r="CS176">
            <v>4.8867997748837286</v>
          </cell>
          <cell r="CT176">
            <v>4.7803446750488678</v>
          </cell>
          <cell r="CU176">
            <v>5.0989723791112427</v>
          </cell>
          <cell r="CV176">
            <v>4.741245283008424</v>
          </cell>
          <cell r="CW176">
            <v>4.867944325363462</v>
          </cell>
          <cell r="CX176">
            <v>4.8888796165130382</v>
          </cell>
          <cell r="CY176">
            <v>4.7922804457394292</v>
          </cell>
          <cell r="CZ176">
            <v>4.9144502952415507</v>
          </cell>
          <cell r="DA176">
            <v>4.8375276177713289</v>
          </cell>
        </row>
        <row r="177">
          <cell r="A177">
            <v>8911.2644638414113</v>
          </cell>
          <cell r="B177">
            <v>8614.0214255237279</v>
          </cell>
          <cell r="C177">
            <v>7494.6668988329548</v>
          </cell>
          <cell r="D177">
            <v>8233.8430934226144</v>
          </cell>
          <cell r="E177">
            <v>7068.3583144768509</v>
          </cell>
          <cell r="F177">
            <v>8146.0617288270241</v>
          </cell>
          <cell r="G177">
            <v>7989.2376750997728</v>
          </cell>
          <cell r="H177">
            <v>7427.1182067002137</v>
          </cell>
          <cell r="I177">
            <v>7507.8638821623817</v>
          </cell>
          <cell r="J177">
            <v>9238.2467311405744</v>
          </cell>
          <cell r="K177">
            <v>9179.9932506360456</v>
          </cell>
          <cell r="L177">
            <v>9421.0651681848012</v>
          </cell>
          <cell r="M177">
            <v>9175.103239139693</v>
          </cell>
          <cell r="N177">
            <v>9391.8416212108186</v>
          </cell>
          <cell r="O177">
            <v>8443.0613877760952</v>
          </cell>
          <cell r="Z177">
            <v>7332.6976159609312</v>
          </cell>
          <cell r="AA177">
            <v>7088.1090587166682</v>
          </cell>
          <cell r="AB177">
            <v>6167.0401910396886</v>
          </cell>
          <cell r="AC177">
            <v>6775.2766025877509</v>
          </cell>
          <cell r="AD177">
            <v>5816.2491273409514</v>
          </cell>
          <cell r="AE177">
            <v>6703.045079720524</v>
          </cell>
          <cell r="AF177">
            <v>6574.0012869392422</v>
          </cell>
          <cell r="AG177">
            <v>6111.4572672276045</v>
          </cell>
          <cell r="AH177">
            <v>6177.8994230364751</v>
          </cell>
          <cell r="AI177">
            <v>7601.7573101956705</v>
          </cell>
          <cell r="AJ177">
            <v>7553.82301766623</v>
          </cell>
          <cell r="AK177">
            <v>7752.1907669634929</v>
          </cell>
          <cell r="AL177">
            <v>7549.7992367778052</v>
          </cell>
          <cell r="AM177">
            <v>7728.1439625963303</v>
          </cell>
          <cell r="AN177">
            <v>6947.433370512902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X177">
            <v>4.0960651670458654</v>
          </cell>
          <cell r="BY177">
            <v>3.9504451651558896</v>
          </cell>
          <cell r="BZ177">
            <v>3.406458955787651</v>
          </cell>
          <cell r="CA177">
            <v>3.8000705134724289</v>
          </cell>
          <cell r="CB177">
            <v>3.3657359500280131</v>
          </cell>
          <cell r="CC177">
            <v>3.8222817285304309</v>
          </cell>
          <cell r="CD177">
            <v>3.7475815510966695</v>
          </cell>
          <cell r="CE177">
            <v>3.5930071642697157</v>
          </cell>
          <cell r="CF177">
            <v>3.4635295096431729</v>
          </cell>
          <cell r="CG177">
            <v>4.2840189503092754</v>
          </cell>
          <cell r="CH177">
            <v>4.1775607248158382</v>
          </cell>
          <cell r="CI177">
            <v>4.3198860356470767</v>
          </cell>
          <cell r="CJ177">
            <v>4.1047264003562693</v>
          </cell>
          <cell r="CK177">
            <v>4.2436043665535665</v>
          </cell>
          <cell r="CL177">
            <v>3.9190721611474619</v>
          </cell>
          <cell r="CM177">
            <v>4.9046051979614544</v>
          </cell>
          <cell r="CN177">
            <v>4.9157692516483857</v>
          </cell>
          <cell r="CO177">
            <v>4.9599894619865355</v>
          </cell>
          <cell r="CP177">
            <v>4.8847518973966073</v>
          </cell>
          <cell r="CQ177">
            <v>4.7344561048735807</v>
          </cell>
          <cell r="CR177">
            <v>4.8045927464347695</v>
          </cell>
          <cell r="CS177">
            <v>4.806022813486182</v>
          </cell>
          <cell r="CT177">
            <v>4.6600849302099254</v>
          </cell>
          <cell r="CU177">
            <v>4.8868507679264175</v>
          </cell>
          <cell r="CV177">
            <v>4.8614939845672085</v>
          </cell>
          <cell r="CW177">
            <v>4.9539448714452892</v>
          </cell>
          <cell r="CX177">
            <v>4.9165368341522075</v>
          </cell>
          <cell r="CY177">
            <v>5.0391620422810215</v>
          </cell>
          <cell r="CZ177">
            <v>4.9893899923082996</v>
          </cell>
          <cell r="DA177">
            <v>4.8567781470064855</v>
          </cell>
        </row>
        <row r="178">
          <cell r="A178">
            <v>8640.3699803660784</v>
          </cell>
          <cell r="B178">
            <v>8355.5550765415264</v>
          </cell>
          <cell r="C178">
            <v>7435.77091005494</v>
          </cell>
          <cell r="D178">
            <v>6945.0039966591194</v>
          </cell>
          <cell r="E178">
            <v>7018.452188413251</v>
          </cell>
          <cell r="F178">
            <v>6237.3303296130061</v>
          </cell>
          <cell r="G178">
            <v>7157.9711605762186</v>
          </cell>
          <cell r="H178">
            <v>6563.3177450551993</v>
          </cell>
          <cell r="I178">
            <v>7462.0465274418157</v>
          </cell>
          <cell r="J178">
            <v>7526.2920457638656</v>
          </cell>
          <cell r="K178">
            <v>8256.2407330904989</v>
          </cell>
          <cell r="L178">
            <v>8817.188914156397</v>
          </cell>
          <cell r="M178">
            <v>9457.32730314742</v>
          </cell>
          <cell r="N178">
            <v>7236.5507952052931</v>
          </cell>
          <cell r="O178">
            <v>8342.5886963419034</v>
          </cell>
          <cell r="Z178">
            <v>7109.790155272658</v>
          </cell>
          <cell r="AA178">
            <v>6875.4281772684553</v>
          </cell>
          <cell r="AB178">
            <v>6118.5772059880655</v>
          </cell>
          <cell r="AC178">
            <v>5714.7461458223606</v>
          </cell>
          <cell r="AD178">
            <v>5775.183515037189</v>
          </cell>
          <cell r="AE178">
            <v>5132.4318140815585</v>
          </cell>
          <cell r="AF178">
            <v>5889.9876978455732</v>
          </cell>
          <cell r="AG178">
            <v>5400.6728873597067</v>
          </cell>
          <cell r="AH178">
            <v>6140.1982854378366</v>
          </cell>
          <cell r="AI178">
            <v>6193.0631690856953</v>
          </cell>
          <cell r="AJ178">
            <v>6793.7066603716103</v>
          </cell>
          <cell r="AK178">
            <v>7255.2868779344062</v>
          </cell>
          <cell r="AL178">
            <v>7782.0293237327351</v>
          </cell>
          <cell r="AM178">
            <v>5954.6475114832119</v>
          </cell>
          <cell r="AN178">
            <v>6864.758698704195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X178">
            <v>3.9064778437666656</v>
          </cell>
          <cell r="BY178">
            <v>3.7946702369589498</v>
          </cell>
          <cell r="BZ178">
            <v>3.3970124353638327</v>
          </cell>
          <cell r="CA178">
            <v>3.2296627567672247</v>
          </cell>
          <cell r="CB178">
            <v>3.2475289572403088</v>
          </cell>
          <cell r="CC178">
            <v>2.917397964262582</v>
          </cell>
          <cell r="CD178">
            <v>3.31338190398017</v>
          </cell>
          <cell r="CE178">
            <v>2.9924740364058349</v>
          </cell>
          <cell r="CF178">
            <v>3.4758196469125546</v>
          </cell>
          <cell r="CG178">
            <v>3.5372114815090474</v>
          </cell>
          <cell r="CH178">
            <v>3.7238460277260064</v>
          </cell>
          <cell r="CI178">
            <v>4.0646472387806272</v>
          </cell>
          <cell r="CJ178">
            <v>4.4590445865283392</v>
          </cell>
          <cell r="CK178">
            <v>3.3600743668516091</v>
          </cell>
          <cell r="CL178">
            <v>3.9684741936795231</v>
          </cell>
          <cell r="CM178">
            <v>4.986301706232533</v>
          </cell>
          <cell r="CN178">
            <v>4.964012246254816</v>
          </cell>
          <cell r="CO178">
            <v>4.9346964548540742</v>
          </cell>
          <cell r="CP178">
            <v>4.8478246599807928</v>
          </cell>
          <cell r="CQ178">
            <v>4.872141495110359</v>
          </cell>
          <cell r="CR178">
            <v>4.819862492923634</v>
          </cell>
          <cell r="CS178">
            <v>4.8702362312816456</v>
          </cell>
          <cell r="CT178">
            <v>4.9445254645315293</v>
          </cell>
          <cell r="CU178">
            <v>4.8398544127388368</v>
          </cell>
          <cell r="CV178">
            <v>4.7968000902283743</v>
          </cell>
          <cell r="CW178">
            <v>4.9982987538526986</v>
          </cell>
          <cell r="CX178">
            <v>4.8903378640242954</v>
          </cell>
          <cell r="CY178">
            <v>4.7814341997416063</v>
          </cell>
          <cell r="CZ178">
            <v>4.8552802676427671</v>
          </cell>
          <cell r="DA178">
            <v>4.7392416230388736</v>
          </cell>
        </row>
        <row r="179">
          <cell r="A179">
            <v>8249.9392487977148</v>
          </cell>
          <cell r="B179">
            <v>6703.4370797489746</v>
          </cell>
          <cell r="C179">
            <v>8046.5787400991885</v>
          </cell>
          <cell r="D179">
            <v>7820.4410607607433</v>
          </cell>
          <cell r="E179">
            <v>7741.4139320310614</v>
          </cell>
          <cell r="F179">
            <v>6315.5863905591605</v>
          </cell>
          <cell r="G179">
            <v>7425.0597279225676</v>
          </cell>
          <cell r="H179">
            <v>7087.2361700257616</v>
          </cell>
          <cell r="I179">
            <v>8156.7881007846236</v>
          </cell>
          <cell r="J179">
            <v>8359.297475737023</v>
          </cell>
          <cell r="K179">
            <v>8376.8203104615623</v>
          </cell>
          <cell r="L179">
            <v>9286.8907051477636</v>
          </cell>
          <cell r="M179">
            <v>7690.7218619772284</v>
          </cell>
          <cell r="N179">
            <v>9214.5118192596674</v>
          </cell>
          <cell r="O179">
            <v>9548.9054190180814</v>
          </cell>
          <cell r="Z179">
            <v>6788.5214390106903</v>
          </cell>
          <cell r="AA179">
            <v>5515.9710827648705</v>
          </cell>
          <cell r="AB179">
            <v>6621.1847918530466</v>
          </cell>
          <cell r="AC179">
            <v>6435.1057871402681</v>
          </cell>
          <cell r="AD179">
            <v>6370.0777497855588</v>
          </cell>
          <cell r="AE179">
            <v>5196.8253728029658</v>
          </cell>
          <cell r="AF179">
            <v>6109.7634332619964</v>
          </cell>
          <cell r="AG179">
            <v>5831.7829056211976</v>
          </cell>
          <cell r="AH179">
            <v>6711.8713515027757</v>
          </cell>
          <cell r="AI179">
            <v>6878.5076371778932</v>
          </cell>
          <cell r="AJ179">
            <v>6892.926426894086</v>
          </cell>
          <cell r="AK179">
            <v>7641.7843516644461</v>
          </cell>
          <cell r="AL179">
            <v>6328.3654178555471</v>
          </cell>
          <cell r="AM179">
            <v>7582.2268684193832</v>
          </cell>
          <cell r="AN179">
            <v>7857.385030506307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X179">
            <v>3.942200836280485</v>
          </cell>
          <cell r="BY179">
            <v>3.1139274481137158</v>
          </cell>
          <cell r="BZ179">
            <v>3.7788487958636718</v>
          </cell>
          <cell r="CA179">
            <v>3.5756493237191553</v>
          </cell>
          <cell r="CB179">
            <v>3.4723071972568742</v>
          </cell>
          <cell r="CC179">
            <v>2.9020529212036927</v>
          </cell>
          <cell r="CD179">
            <v>3.3446976793440175</v>
          </cell>
          <cell r="CE179">
            <v>3.2213344962141797</v>
          </cell>
          <cell r="CF179">
            <v>3.7796789619994993</v>
          </cell>
          <cell r="CG179">
            <v>3.8665027392209379</v>
          </cell>
          <cell r="CH179">
            <v>3.782324598390987</v>
          </cell>
          <cell r="CI179">
            <v>4.3402835627059551</v>
          </cell>
          <cell r="CJ179">
            <v>3.5834559029038426</v>
          </cell>
          <cell r="CK179">
            <v>4.1722993147553078</v>
          </cell>
          <cell r="CL179">
            <v>4.3607421138210336</v>
          </cell>
          <cell r="CM179">
            <v>4.7178440790829885</v>
          </cell>
          <cell r="CN179">
            <v>4.853115492776146</v>
          </cell>
          <cell r="CO179">
            <v>4.8004652438867099</v>
          </cell>
          <cell r="CP179">
            <v>4.9306923632390536</v>
          </cell>
          <cell r="CQ179">
            <v>5.026130125070436</v>
          </cell>
          <cell r="CR179">
            <v>4.9061399362080795</v>
          </cell>
          <cell r="CS179">
            <v>5.0046609601591578</v>
          </cell>
          <cell r="CT179">
            <v>4.959897033803256</v>
          </cell>
          <cell r="CU179">
            <v>4.8651456430908953</v>
          </cell>
          <cell r="CV179">
            <v>4.8739720812985201</v>
          </cell>
          <cell r="CW179">
            <v>4.9928898076938584</v>
          </cell>
          <cell r="CX179">
            <v>4.8237390902080506</v>
          </cell>
          <cell r="CY179">
            <v>4.8383426267726071</v>
          </cell>
          <cell r="CZ179">
            <v>4.9788432540242358</v>
          </cell>
          <cell r="DA179">
            <v>4.9365639410620794</v>
          </cell>
        </row>
        <row r="180">
          <cell r="A180">
            <v>8820.5917965230437</v>
          </cell>
          <cell r="B180">
            <v>7508.2999362088176</v>
          </cell>
          <cell r="C180">
            <v>7634.2826736353645</v>
          </cell>
          <cell r="D180">
            <v>7570.4714674195102</v>
          </cell>
          <cell r="E180">
            <v>7741.6397086981588</v>
          </cell>
          <cell r="F180">
            <v>8891.8536790206763</v>
          </cell>
          <cell r="G180">
            <v>6303.0041732631316</v>
          </cell>
          <cell r="H180">
            <v>8196.5477331605507</v>
          </cell>
          <cell r="I180">
            <v>7114.6698753524024</v>
          </cell>
          <cell r="J180">
            <v>8566.1675391933386</v>
          </cell>
          <cell r="K180">
            <v>8640.3261639227694</v>
          </cell>
          <cell r="L180">
            <v>9097.9194972630175</v>
          </cell>
          <cell r="M180">
            <v>8186.792316553383</v>
          </cell>
          <cell r="N180">
            <v>8461.5003985607746</v>
          </cell>
          <cell r="O180">
            <v>9353.8130584744558</v>
          </cell>
          <cell r="Z180">
            <v>7258.0869639961038</v>
          </cell>
          <cell r="AA180">
            <v>6178.258233223255</v>
          </cell>
          <cell r="AB180">
            <v>6281.9240285913856</v>
          </cell>
          <cell r="AC180">
            <v>6229.4165217623395</v>
          </cell>
          <cell r="AD180">
            <v>6370.2635317287704</v>
          </cell>
          <cell r="AE180">
            <v>7316.7253130227264</v>
          </cell>
          <cell r="AF180">
            <v>5186.4720054279487</v>
          </cell>
          <cell r="AG180">
            <v>6744.5878490006817</v>
          </cell>
          <cell r="AH180">
            <v>5854.3569260042623</v>
          </cell>
          <cell r="AI180">
            <v>7048.7321465362329</v>
          </cell>
          <cell r="AJ180">
            <v>7109.7541005993071</v>
          </cell>
          <cell r="AK180">
            <v>7486.2880434621393</v>
          </cell>
          <cell r="AL180">
            <v>6736.5605347639257</v>
          </cell>
          <cell r="AM180">
            <v>6962.6060422442943</v>
          </cell>
          <cell r="AN180">
            <v>7696.8518881161235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X180">
            <v>3.992598355012785</v>
          </cell>
          <cell r="BY180">
            <v>3.5520833558700606</v>
          </cell>
          <cell r="BZ180">
            <v>3.52629531910523</v>
          </cell>
          <cell r="CA180">
            <v>3.4842545785902854</v>
          </cell>
          <cell r="CB180">
            <v>3.6110111432095882</v>
          </cell>
          <cell r="CC180">
            <v>4.1121107387634339</v>
          </cell>
          <cell r="CD180">
            <v>2.9363169587354885</v>
          </cell>
          <cell r="CE180">
            <v>3.7486644287622135</v>
          </cell>
          <cell r="CF180">
            <v>3.2533856070910812</v>
          </cell>
          <cell r="CG180">
            <v>3.9080825574273685</v>
          </cell>
          <cell r="CH180">
            <v>3.8661258994893153</v>
          </cell>
          <cell r="CI180">
            <v>4.0835319677881223</v>
          </cell>
          <cell r="CJ180">
            <v>3.8254809516009076</v>
          </cell>
          <cell r="CK180">
            <v>3.945965578904735</v>
          </cell>
          <cell r="CL180">
            <v>4.4891769583792085</v>
          </cell>
          <cell r="CM180">
            <v>4.9805084299067222</v>
          </cell>
          <cell r="CN180">
            <v>4.7652977674554231</v>
          </cell>
          <cell r="CO180">
            <v>4.8806889967545786</v>
          </cell>
          <cell r="CP180">
            <v>4.8982914982854053</v>
          </cell>
          <cell r="CQ180">
            <v>4.8332104518914027</v>
          </cell>
          <cell r="CR180">
            <v>4.874825618493138</v>
          </cell>
          <cell r="CS180">
            <v>4.8392297368869466</v>
          </cell>
          <cell r="CT180">
            <v>4.9293083510480828</v>
          </cell>
          <cell r="CU180">
            <v>4.9300439544848151</v>
          </cell>
          <cell r="CV180">
            <v>4.9414500943218576</v>
          </cell>
          <cell r="CW180">
            <v>5.0383197195878466</v>
          </cell>
          <cell r="CX180">
            <v>5.0227054332026562</v>
          </cell>
          <cell r="CY180">
            <v>4.8245777369525866</v>
          </cell>
          <cell r="CZ180">
            <v>4.8342117058570144</v>
          </cell>
          <cell r="DA180">
            <v>4.697356696428141</v>
          </cell>
        </row>
        <row r="181">
          <cell r="A181">
            <v>7937.6800562643821</v>
          </cell>
          <cell r="B181">
            <v>6598.8037859289698</v>
          </cell>
          <cell r="C181">
            <v>6375.647729562872</v>
          </cell>
          <cell r="D181">
            <v>7901.8573839281253</v>
          </cell>
          <cell r="E181">
            <v>8742.2111647469465</v>
          </cell>
          <cell r="F181">
            <v>7325.0264726523237</v>
          </cell>
          <cell r="G181">
            <v>8044.9139383818338</v>
          </cell>
          <cell r="H181">
            <v>7656.4737231804575</v>
          </cell>
          <cell r="I181">
            <v>8511.723377377195</v>
          </cell>
          <cell r="J181">
            <v>7566.1298937942729</v>
          </cell>
          <cell r="K181">
            <v>8088.4653414288305</v>
          </cell>
          <cell r="L181">
            <v>8438.4121950784756</v>
          </cell>
          <cell r="M181">
            <v>9854.3423050782167</v>
          </cell>
          <cell r="N181">
            <v>8250.5520040799565</v>
          </cell>
          <cell r="O181">
            <v>8221.8115144034637</v>
          </cell>
          <cell r="Z181">
            <v>6531.5767320118339</v>
          </cell>
          <cell r="AA181">
            <v>5429.8728295644087</v>
          </cell>
          <cell r="AB181">
            <v>5246.2472746117346</v>
          </cell>
          <cell r="AC181">
            <v>6502.0997902037134</v>
          </cell>
          <cell r="AD181">
            <v>7193.5909012774882</v>
          </cell>
          <cell r="AE181">
            <v>6027.4503546396272</v>
          </cell>
          <cell r="AF181">
            <v>6619.8148978684794</v>
          </cell>
          <cell r="AG181">
            <v>6300.1840922170622</v>
          </cell>
          <cell r="AH181">
            <v>7003.9323790989492</v>
          </cell>
          <cell r="AI181">
            <v>6225.8440268935719</v>
          </cell>
          <cell r="AJ181">
            <v>6655.6514809471519</v>
          </cell>
          <cell r="AK181">
            <v>6943.6077490931457</v>
          </cell>
          <cell r="AL181">
            <v>8108.7159538929327</v>
          </cell>
          <cell r="AM181">
            <v>6789.0256490715065</v>
          </cell>
          <cell r="AN181">
            <v>6765.3763318519932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X181">
            <v>3.6482583792298988</v>
          </cell>
          <cell r="BY181">
            <v>3.0042086721774273</v>
          </cell>
          <cell r="BZ181">
            <v>2.9218667982762043</v>
          </cell>
          <cell r="CA181">
            <v>3.5848793001861972</v>
          </cell>
          <cell r="CB181">
            <v>4.0494530048785062</v>
          </cell>
          <cell r="CC181">
            <v>3.3326682809382642</v>
          </cell>
          <cell r="CD181">
            <v>3.6476527301077333</v>
          </cell>
          <cell r="CE181">
            <v>3.5960528973573465</v>
          </cell>
          <cell r="CF181">
            <v>3.8977372447011454</v>
          </cell>
          <cell r="CG181">
            <v>3.5136030228960391</v>
          </cell>
          <cell r="CH181">
            <v>3.7648475453005914</v>
          </cell>
          <cell r="CI181">
            <v>3.873684450670817</v>
          </cell>
          <cell r="CJ181">
            <v>4.5363262686327142</v>
          </cell>
          <cell r="CK181">
            <v>3.8376954351337669</v>
          </cell>
          <cell r="CL181">
            <v>3.8139910929981693</v>
          </cell>
          <cell r="CM181">
            <v>4.9050064201901487</v>
          </cell>
          <cell r="CN181">
            <v>4.9518410802777373</v>
          </cell>
          <cell r="CO181">
            <v>4.9192113113764897</v>
          </cell>
          <cell r="CP181">
            <v>4.9691971573576073</v>
          </cell>
          <cell r="CQ181">
            <v>4.8669457822907498</v>
          </cell>
          <cell r="CR181">
            <v>4.9550573964720783</v>
          </cell>
          <cell r="CS181">
            <v>4.9720958967787352</v>
          </cell>
          <cell r="CT181">
            <v>4.7999233680699751</v>
          </cell>
          <cell r="CU181">
            <v>4.9230757817845383</v>
          </cell>
          <cell r="CV181">
            <v>4.8545913729710426</v>
          </cell>
          <cell r="CW181">
            <v>4.8433997319219868</v>
          </cell>
          <cell r="CX181">
            <v>4.9109789701464779</v>
          </cell>
          <cell r="CY181">
            <v>4.8972800526422127</v>
          </cell>
          <cell r="CZ181">
            <v>4.8466770190116613</v>
          </cell>
          <cell r="DA181">
            <v>4.8598114598484221</v>
          </cell>
        </row>
        <row r="182">
          <cell r="A182">
            <v>8719.4107820119461</v>
          </cell>
          <cell r="B182">
            <v>8028.5444189906693</v>
          </cell>
          <cell r="C182">
            <v>7130.7210405065953</v>
          </cell>
          <cell r="D182">
            <v>7227.4405259431624</v>
          </cell>
          <cell r="E182">
            <v>7914.1114271792449</v>
          </cell>
          <cell r="F182">
            <v>7977.766228095993</v>
          </cell>
          <cell r="G182">
            <v>7774.2081068953057</v>
          </cell>
          <cell r="H182">
            <v>7858.9506144986344</v>
          </cell>
          <cell r="I182">
            <v>7511.4196381752063</v>
          </cell>
          <cell r="J182">
            <v>7172.7218472662416</v>
          </cell>
          <cell r="K182">
            <v>8260.2932438814569</v>
          </cell>
          <cell r="L182">
            <v>9247.5841531266851</v>
          </cell>
          <cell r="M182">
            <v>7049.147257909387</v>
          </cell>
          <cell r="N182">
            <v>8561.5117518884908</v>
          </cell>
          <cell r="O182">
            <v>7412.3201070645973</v>
          </cell>
          <cell r="Z182">
            <v>7174.8294434841155</v>
          </cell>
          <cell r="AA182">
            <v>6606.3451219123217</v>
          </cell>
          <cell r="AB182">
            <v>5867.5647419025709</v>
          </cell>
          <cell r="AC182">
            <v>5947.1510613475166</v>
          </cell>
          <cell r="AD182">
            <v>6512.183117221778</v>
          </cell>
          <cell r="AE182">
            <v>6564.5619248332723</v>
          </cell>
          <cell r="AF182">
            <v>6397.0626708167083</v>
          </cell>
          <cell r="AG182">
            <v>6466.7936485017335</v>
          </cell>
          <cell r="AH182">
            <v>6180.8253022698837</v>
          </cell>
          <cell r="AI182">
            <v>5902.1254057505075</v>
          </cell>
          <cell r="AJ182">
            <v>6797.0412978224549</v>
          </cell>
          <cell r="AK182">
            <v>7609.4406745728138</v>
          </cell>
          <cell r="AL182">
            <v>5800.4411722225805</v>
          </cell>
          <cell r="AM182">
            <v>7044.9010986968169</v>
          </cell>
          <cell r="AN182">
            <v>6099.2805452417251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X182">
            <v>3.9879429527149632</v>
          </cell>
          <cell r="BY182">
            <v>3.6481670231155849</v>
          </cell>
          <cell r="BZ182">
            <v>3.3269188629266111</v>
          </cell>
          <cell r="CA182">
            <v>3.3247298535852896</v>
          </cell>
          <cell r="CB182">
            <v>3.580761726978583</v>
          </cell>
          <cell r="CC182">
            <v>3.6271985612323987</v>
          </cell>
          <cell r="CD182">
            <v>3.436100324478879</v>
          </cell>
          <cell r="CE182">
            <v>3.6892523548267948</v>
          </cell>
          <cell r="CF182">
            <v>3.4330586956680382</v>
          </cell>
          <cell r="CG182">
            <v>3.3120003577206583</v>
          </cell>
          <cell r="CH182">
            <v>3.7231919655056944</v>
          </cell>
          <cell r="CI182">
            <v>4.3275193863489907</v>
          </cell>
          <cell r="CJ182">
            <v>3.2971547044909375</v>
          </cell>
          <cell r="CK182">
            <v>3.9537383683676914</v>
          </cell>
          <cell r="CL182">
            <v>3.4827052869234483</v>
          </cell>
          <cell r="CM182">
            <v>4.9291244136446934</v>
          </cell>
          <cell r="CN182">
            <v>4.9612793388540712</v>
          </cell>
          <cell r="CO182">
            <v>4.8319542805704945</v>
          </cell>
          <cell r="CP182">
            <v>4.9007183347743393</v>
          </cell>
          <cell r="CQ182">
            <v>4.9826263074153561</v>
          </cell>
          <cell r="CR182">
            <v>4.9583999497992881</v>
          </cell>
          <cell r="CS182">
            <v>5.1006075035908625</v>
          </cell>
          <cell r="CT182">
            <v>4.8023938642818296</v>
          </cell>
          <cell r="CU182">
            <v>4.9325599858784823</v>
          </cell>
          <cell r="CV182">
            <v>4.8823082260249899</v>
          </cell>
          <cell r="CW182">
            <v>5.0016306237943162</v>
          </cell>
          <cell r="CX182">
            <v>4.8174903007543097</v>
          </cell>
          <cell r="CY182">
            <v>4.8197979998571086</v>
          </cell>
          <cell r="CZ182">
            <v>4.8817339697941922</v>
          </cell>
          <cell r="DA182">
            <v>4.7980969624214458</v>
          </cell>
        </row>
        <row r="183">
          <cell r="A183">
            <v>10451.401871447259</v>
          </cell>
          <cell r="B183">
            <v>7281.8358184721437</v>
          </cell>
          <cell r="C183">
            <v>6644.0982708052916</v>
          </cell>
          <cell r="D183">
            <v>6854.0260221482204</v>
          </cell>
          <cell r="E183">
            <v>7671.7640140933781</v>
          </cell>
          <cell r="F183">
            <v>9032.1276868935256</v>
          </cell>
          <cell r="G183">
            <v>7139.6203210465374</v>
          </cell>
          <cell r="H183">
            <v>8290.8226222823305</v>
          </cell>
          <cell r="I183">
            <v>7352.8222125179327</v>
          </cell>
          <cell r="J183">
            <v>8460.0114684407963</v>
          </cell>
          <cell r="K183">
            <v>7825.9114392095235</v>
          </cell>
          <cell r="L183">
            <v>9680.378733843092</v>
          </cell>
          <cell r="M183">
            <v>7884.4176458745069</v>
          </cell>
          <cell r="N183">
            <v>8237.9308379431895</v>
          </cell>
          <cell r="O183">
            <v>8704.8756280341204</v>
          </cell>
          <cell r="Z183">
            <v>8600.0106827908876</v>
          </cell>
          <cell r="AA183">
            <v>5991.9106163427923</v>
          </cell>
          <cell r="AB183">
            <v>5467.1437199769243</v>
          </cell>
          <cell r="AC183">
            <v>5639.8842696533929</v>
          </cell>
          <cell r="AD183">
            <v>6312.7658173111231</v>
          </cell>
          <cell r="AE183">
            <v>7432.1507823581005</v>
          </cell>
          <cell r="AF183">
            <v>5874.88757846115</v>
          </cell>
          <cell r="AG183">
            <v>6822.1626149066033</v>
          </cell>
          <cell r="AH183">
            <v>6050.3222777290412</v>
          </cell>
          <cell r="AI183">
            <v>6961.3808654598552</v>
          </cell>
          <cell r="AJ183">
            <v>6439.6071271209794</v>
          </cell>
          <cell r="AK183">
            <v>7965.5687867051729</v>
          </cell>
          <cell r="AL183">
            <v>6487.7493771767358</v>
          </cell>
          <cell r="AM183">
            <v>6778.6402323646817</v>
          </cell>
          <cell r="AN183">
            <v>7162.8690882109322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X183">
            <v>4.732871196137256</v>
          </cell>
          <cell r="BY183">
            <v>3.2679144272655543</v>
          </cell>
          <cell r="BZ183">
            <v>3.0756670082346975</v>
          </cell>
          <cell r="CA183">
            <v>3.1503435782093185</v>
          </cell>
          <cell r="CB183">
            <v>3.4972947508756227</v>
          </cell>
          <cell r="CC183">
            <v>4.1388792074354575</v>
          </cell>
          <cell r="CD183">
            <v>3.2707435191039154</v>
          </cell>
          <cell r="CE183">
            <v>3.8571607586498948</v>
          </cell>
          <cell r="CF183">
            <v>3.4064246221463299</v>
          </cell>
          <cell r="CG183">
            <v>3.8843079694245088</v>
          </cell>
          <cell r="CH183">
            <v>3.6061041759660402</v>
          </cell>
          <cell r="CI183">
            <v>4.6294664536754677</v>
          </cell>
          <cell r="CJ183">
            <v>3.6550232131549216</v>
          </cell>
          <cell r="CK183">
            <v>3.8524670233951444</v>
          </cell>
          <cell r="CL183">
            <v>4.0641839861627878</v>
          </cell>
          <cell r="CM183">
            <v>4.9783043161551905</v>
          </cell>
          <cell r="CN183">
            <v>5.0234465543115983</v>
          </cell>
          <cell r="CO183">
            <v>4.8699927219166907</v>
          </cell>
          <cell r="CP183">
            <v>4.904778587312272</v>
          </cell>
          <cell r="CQ183">
            <v>4.945322040763303</v>
          </cell>
          <cell r="CR183">
            <v>4.9197031170629852</v>
          </cell>
          <cell r="CS183">
            <v>4.9210775203653325</v>
          </cell>
          <cell r="CT183">
            <v>4.8457551159310386</v>
          </cell>
          <cell r="CU183">
            <v>4.8661653367193347</v>
          </cell>
          <cell r="CV183">
            <v>4.9100834675967624</v>
          </cell>
          <cell r="CW183">
            <v>4.8924707638707972</v>
          </cell>
          <cell r="CX183">
            <v>4.7140369946158884</v>
          </cell>
          <cell r="CY183">
            <v>4.8630760439244503</v>
          </cell>
          <cell r="CZ183">
            <v>4.8207076042937107</v>
          </cell>
          <cell r="DA183">
            <v>4.8285950977182797</v>
          </cell>
        </row>
        <row r="184">
          <cell r="A184">
            <v>9401.0456247836628</v>
          </cell>
          <cell r="B184">
            <v>6313.4760244291392</v>
          </cell>
          <cell r="C184">
            <v>8027.776614938397</v>
          </cell>
          <cell r="D184">
            <v>6729.5531427127144</v>
          </cell>
          <cell r="E184">
            <v>7728.1829983682792</v>
          </cell>
          <cell r="F184">
            <v>7157.5882907888245</v>
          </cell>
          <cell r="G184">
            <v>8749.1828784498375</v>
          </cell>
          <cell r="H184">
            <v>7588.7706956083739</v>
          </cell>
          <cell r="I184">
            <v>6855.9351379040627</v>
          </cell>
          <cell r="J184">
            <v>7814.6973259176284</v>
          </cell>
          <cell r="K184">
            <v>8067.9513665940922</v>
          </cell>
          <cell r="L184">
            <v>8245.9730294420551</v>
          </cell>
          <cell r="M184">
            <v>8450.7074474566398</v>
          </cell>
          <cell r="N184">
            <v>8432.8479427348921</v>
          </cell>
          <cell r="O184">
            <v>7906.8262216354406</v>
          </cell>
          <cell r="Z184">
            <v>7735.7175426791282</v>
          </cell>
          <cell r="AA184">
            <v>5195.0888429588349</v>
          </cell>
          <cell r="AB184">
            <v>6605.7133288635941</v>
          </cell>
          <cell r="AC184">
            <v>5537.4608717178899</v>
          </cell>
          <cell r="AD184">
            <v>6359.190581514471</v>
          </cell>
          <cell r="AE184">
            <v>5889.6726507062322</v>
          </cell>
          <cell r="AF184">
            <v>7199.327625695867</v>
          </cell>
          <cell r="AG184">
            <v>6244.4741723863181</v>
          </cell>
          <cell r="AH184">
            <v>5641.4551991896278</v>
          </cell>
          <cell r="AI184">
            <v>6430.379513897934</v>
          </cell>
          <cell r="AJ184">
            <v>6638.771410225997</v>
          </cell>
          <cell r="AK184">
            <v>6785.257807083749</v>
          </cell>
          <cell r="AL184">
            <v>6953.7249853357489</v>
          </cell>
          <cell r="AM184">
            <v>6939.029164307568</v>
          </cell>
          <cell r="AN184">
            <v>6506.1884338028767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X184">
            <v>4.3936234180092342</v>
          </cell>
          <cell r="BY184">
            <v>2.9482639538880289</v>
          </cell>
          <cell r="BZ184">
            <v>3.6539462497045925</v>
          </cell>
          <cell r="CA184">
            <v>3.1509316031760406</v>
          </cell>
          <cell r="CB184">
            <v>3.5320640171776696</v>
          </cell>
          <cell r="CC184">
            <v>3.2341892244625252</v>
          </cell>
          <cell r="CD184">
            <v>3.9438082958609382</v>
          </cell>
          <cell r="CE184">
            <v>3.5169137510205797</v>
          </cell>
          <cell r="CF184">
            <v>3.3097955698136512</v>
          </cell>
          <cell r="CG184">
            <v>3.6679327205131851</v>
          </cell>
          <cell r="CH184">
            <v>3.7218106474086041</v>
          </cell>
          <cell r="CI184">
            <v>3.8464699195292993</v>
          </cell>
          <cell r="CJ184">
            <v>3.8389480831096794</v>
          </cell>
          <cell r="CK184">
            <v>3.8207902832019904</v>
          </cell>
          <cell r="CL184">
            <v>3.5529136800730239</v>
          </cell>
          <cell r="CM184">
            <v>4.8237513040829851</v>
          </cell>
          <cell r="CN184">
            <v>4.827627492079019</v>
          </cell>
          <cell r="CO184">
            <v>4.9529586643688939</v>
          </cell>
          <cell r="CP184">
            <v>4.8148064085705329</v>
          </cell>
          <cell r="CQ184">
            <v>4.9326512386591128</v>
          </cell>
          <cell r="CR184">
            <v>4.9892224400293887</v>
          </cell>
          <cell r="CS184">
            <v>5.0013042714524927</v>
          </cell>
          <cell r="CT184">
            <v>4.8645345404140539</v>
          </cell>
          <cell r="CU184">
            <v>4.6697873979224731</v>
          </cell>
          <cell r="CV184">
            <v>4.8031083072329173</v>
          </cell>
          <cell r="CW184">
            <v>4.8869801678924949</v>
          </cell>
          <cell r="CX184">
            <v>4.8329371620154697</v>
          </cell>
          <cell r="CY184">
            <v>4.9626358359748322</v>
          </cell>
          <cell r="CZ184">
            <v>4.9756823581507899</v>
          </cell>
          <cell r="DA184">
            <v>5.0170579407024585</v>
          </cell>
        </row>
        <row r="185">
          <cell r="A185">
            <v>8125.262886330077</v>
          </cell>
          <cell r="B185">
            <v>7963.4924932997492</v>
          </cell>
          <cell r="C185">
            <v>8444.4764035823118</v>
          </cell>
          <cell r="D185">
            <v>8584.941749272406</v>
          </cell>
          <cell r="E185">
            <v>6992.5052770206876</v>
          </cell>
          <cell r="F185">
            <v>7811.295540293122</v>
          </cell>
          <cell r="G185">
            <v>7773.8352302594876</v>
          </cell>
          <cell r="H185">
            <v>8309.3455861703042</v>
          </cell>
          <cell r="I185">
            <v>6754.4818877090047</v>
          </cell>
          <cell r="J185">
            <v>7541.1376788740617</v>
          </cell>
          <cell r="K185">
            <v>7873.6058189724745</v>
          </cell>
          <cell r="L185">
            <v>9214.7262736098091</v>
          </cell>
          <cell r="M185">
            <v>9993.66756861055</v>
          </cell>
          <cell r="N185">
            <v>7736.7982829831126</v>
          </cell>
          <cell r="O185">
            <v>9979.5008650273448</v>
          </cell>
          <cell r="Z185">
            <v>6685.9306036087501</v>
          </cell>
          <cell r="AA185">
            <v>6552.8166802009364</v>
          </cell>
          <cell r="AB185">
            <v>6948.5977263763025</v>
          </cell>
          <cell r="AC185">
            <v>7064.1806394012947</v>
          </cell>
          <cell r="AD185">
            <v>5753.8329136627372</v>
          </cell>
          <cell r="AE185">
            <v>6427.5803302983404</v>
          </cell>
          <cell r="AF185">
            <v>6396.7558466135215</v>
          </cell>
          <cell r="AG185">
            <v>6837.4043680487084</v>
          </cell>
          <cell r="AH185">
            <v>5557.9736676005523</v>
          </cell>
          <cell r="AI185">
            <v>6205.2790043306559</v>
          </cell>
          <cell r="AJ185">
            <v>6478.8527881830632</v>
          </cell>
          <cell r="AK185">
            <v>7582.4033337132141</v>
          </cell>
          <cell r="AL185">
            <v>8223.3607421709676</v>
          </cell>
          <cell r="AM185">
            <v>6366.2797299975337</v>
          </cell>
          <cell r="AN185">
            <v>8211.7035689367858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X185">
            <v>3.7780609554271805</v>
          </cell>
          <cell r="BY185">
            <v>3.6898150988810055</v>
          </cell>
          <cell r="BZ185">
            <v>3.8755296410893987</v>
          </cell>
          <cell r="CA185">
            <v>3.9735519543578177</v>
          </cell>
          <cell r="CB185">
            <v>3.22913442111988</v>
          </cell>
          <cell r="CC185">
            <v>3.5970608600084959</v>
          </cell>
          <cell r="CD185">
            <v>3.558923588203001</v>
          </cell>
          <cell r="CE185">
            <v>3.7298873830151016</v>
          </cell>
          <cell r="CF185">
            <v>3.1204471162319805</v>
          </cell>
          <cell r="CG185">
            <v>3.4946749155837513</v>
          </cell>
          <cell r="CH185">
            <v>3.6095954587615116</v>
          </cell>
          <cell r="CI185">
            <v>4.0908697148122117</v>
          </cell>
          <cell r="CJ185">
            <v>4.6273980729676172</v>
          </cell>
          <cell r="CK185">
            <v>3.55392559359642</v>
          </cell>
          <cell r="CL185">
            <v>4.5243710639033115</v>
          </cell>
          <cell r="CM185">
            <v>4.8484178281362897</v>
          </cell>
          <cell r="CN185">
            <v>4.865534432051601</v>
          </cell>
          <cell r="CO185">
            <v>4.9121683506245288</v>
          </cell>
          <cell r="CP185">
            <v>4.8706849142309538</v>
          </cell>
          <cell r="CQ185">
            <v>4.8817806058967976</v>
          </cell>
          <cell r="CR185">
            <v>4.8956105580219313</v>
          </cell>
          <cell r="CS185">
            <v>4.9243424449923916</v>
          </cell>
          <cell r="CT185">
            <v>5.0223003494116263</v>
          </cell>
          <cell r="CU185">
            <v>4.8798536073577896</v>
          </cell>
          <cell r="CV185">
            <v>4.8647627622286702</v>
          </cell>
          <cell r="CW185">
            <v>4.9175265799870962</v>
          </cell>
          <cell r="CX185">
            <v>5.0780663310739165</v>
          </cell>
          <cell r="CY185">
            <v>4.8687740070639727</v>
          </cell>
          <cell r="CZ185">
            <v>4.9077736195133532</v>
          </cell>
          <cell r="DA185">
            <v>4.9725846265309501</v>
          </cell>
        </row>
        <row r="186">
          <cell r="A186">
            <v>8155.9486488015009</v>
          </cell>
          <cell r="B186">
            <v>6820.4322348440182</v>
          </cell>
          <cell r="C186">
            <v>7768.8450751355185</v>
          </cell>
          <cell r="D186">
            <v>6149.0285690004475</v>
          </cell>
          <cell r="E186">
            <v>7232.0449761150167</v>
          </cell>
          <cell r="F186">
            <v>6829.5540950824152</v>
          </cell>
          <cell r="G186">
            <v>8306.1342409285207</v>
          </cell>
          <cell r="H186">
            <v>7914.6619550530459</v>
          </cell>
          <cell r="I186">
            <v>8413.1695713103236</v>
          </cell>
          <cell r="J186">
            <v>8360.1545356627903</v>
          </cell>
          <cell r="K186">
            <v>7068.3305064190499</v>
          </cell>
          <cell r="L186">
            <v>9034.2085705676491</v>
          </cell>
          <cell r="M186">
            <v>7834.7420556968264</v>
          </cell>
          <cell r="N186">
            <v>9118.9705905180144</v>
          </cell>
          <cell r="O186">
            <v>8734.6634674494344</v>
          </cell>
          <cell r="Z186">
            <v>6711.1806024423768</v>
          </cell>
          <cell r="AA186">
            <v>5612.241381814506</v>
          </cell>
          <cell r="AB186">
            <v>6392.6496618257979</v>
          </cell>
          <cell r="AC186">
            <v>5059.7720796346539</v>
          </cell>
          <cell r="AD186">
            <v>5950.9398660603565</v>
          </cell>
          <cell r="AE186">
            <v>5619.7473696678162</v>
          </cell>
          <cell r="AF186">
            <v>6834.7618896783242</v>
          </cell>
          <cell r="AG186">
            <v>6512.6361230150778</v>
          </cell>
          <cell r="AH186">
            <v>6922.8366758210659</v>
          </cell>
          <cell r="AI186">
            <v>6879.2128750596676</v>
          </cell>
          <cell r="AJ186">
            <v>5816.2262452819614</v>
          </cell>
          <cell r="AK186">
            <v>7433.8630523528082</v>
          </cell>
          <cell r="AL186">
            <v>6446.8734629733881</v>
          </cell>
          <cell r="AM186">
            <v>7503.6100859119651</v>
          </cell>
          <cell r="AN186">
            <v>7187.3802246441055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X186">
            <v>3.6686360595964502</v>
          </cell>
          <cell r="BY186">
            <v>3.1973188926753249</v>
          </cell>
          <cell r="BZ186">
            <v>3.6653360030874178</v>
          </cell>
          <cell r="CA186">
            <v>2.8717240104350186</v>
          </cell>
          <cell r="CB186">
            <v>3.3864596771294129</v>
          </cell>
          <cell r="CC186">
            <v>3.057083777406842</v>
          </cell>
          <cell r="CD186">
            <v>3.7306670534114104</v>
          </cell>
          <cell r="CE186">
            <v>3.6374931539188342</v>
          </cell>
          <cell r="CF186">
            <v>3.9307127668794748</v>
          </cell>
          <cell r="CG186">
            <v>3.8012739749575863</v>
          </cell>
          <cell r="CH186">
            <v>3.2014966106142952</v>
          </cell>
          <cell r="CI186">
            <v>4.192496093786672</v>
          </cell>
          <cell r="CJ186">
            <v>3.5931209290213371</v>
          </cell>
          <cell r="CK186">
            <v>4.2450263362797847</v>
          </cell>
          <cell r="CL186">
            <v>4.1014766310243775</v>
          </cell>
          <cell r="CM186">
            <v>5.0118888525283571</v>
          </cell>
          <cell r="CN186">
            <v>4.8090304101407444</v>
          </cell>
          <cell r="CO186">
            <v>4.7783091775989419</v>
          </cell>
          <cell r="CP186">
            <v>4.8272010850976947</v>
          </cell>
          <cell r="CQ186">
            <v>4.8144511947479689</v>
          </cell>
          <cell r="CR186">
            <v>5.0363579336174684</v>
          </cell>
          <cell r="CS186">
            <v>5.0193101587802271</v>
          </cell>
          <cell r="CT186">
            <v>4.9052569828122161</v>
          </cell>
          <cell r="CU186">
            <v>4.8252510292744235</v>
          </cell>
          <cell r="CV186">
            <v>4.9581163278339071</v>
          </cell>
          <cell r="CW186">
            <v>4.9773179120662849</v>
          </cell>
          <cell r="CX186">
            <v>4.8579050839955675</v>
          </cell>
          <cell r="CY186">
            <v>4.9156895553347555</v>
          </cell>
          <cell r="CZ186">
            <v>4.8428052556747812</v>
          </cell>
          <cell r="DA186">
            <v>4.8010642121688063</v>
          </cell>
        </row>
        <row r="187">
          <cell r="A187">
            <v>8234.1415406691667</v>
          </cell>
          <cell r="B187">
            <v>7561.0187653016828</v>
          </cell>
          <cell r="C187">
            <v>7773.3755170239865</v>
          </cell>
          <cell r="D187">
            <v>7926.9597087698467</v>
          </cell>
          <cell r="E187">
            <v>7277.1295316459891</v>
          </cell>
          <cell r="F187">
            <v>6965.5461358029806</v>
          </cell>
          <cell r="G187">
            <v>7440.8354807916885</v>
          </cell>
          <cell r="H187">
            <v>8159.6818871304995</v>
          </cell>
          <cell r="I187">
            <v>7842.3661261264151</v>
          </cell>
          <cell r="J187">
            <v>7970.389323935281</v>
          </cell>
          <cell r="K187">
            <v>7092.3000317054848</v>
          </cell>
          <cell r="L187">
            <v>8348.4886304086431</v>
          </cell>
          <cell r="M187">
            <v>8061.6737878757258</v>
          </cell>
          <cell r="N187">
            <v>8529.0810611137676</v>
          </cell>
          <cell r="O187">
            <v>7388.6665426011068</v>
          </cell>
          <cell r="Z187">
            <v>6775.5221820363422</v>
          </cell>
          <cell r="AA187">
            <v>6221.6382983053845</v>
          </cell>
          <cell r="AB187">
            <v>6396.3775682940222</v>
          </cell>
          <cell r="AC187">
            <v>6522.755417502045</v>
          </cell>
          <cell r="AD187">
            <v>5988.0380146115567</v>
          </cell>
          <cell r="AE187">
            <v>5731.6493917464522</v>
          </cell>
          <cell r="AF187">
            <v>6122.7446241943035</v>
          </cell>
          <cell r="AG187">
            <v>6714.2525242673819</v>
          </cell>
          <cell r="AH187">
            <v>6453.1469837840214</v>
          </cell>
          <cell r="AI187">
            <v>6558.4917865524585</v>
          </cell>
          <cell r="AJ187">
            <v>5835.9497403747982</v>
          </cell>
          <cell r="AK187">
            <v>6869.6135015933978</v>
          </cell>
          <cell r="AL187">
            <v>6633.6058597377387</v>
          </cell>
          <cell r="AM187">
            <v>7018.2152731450433</v>
          </cell>
          <cell r="AN187">
            <v>6079.8170407689113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X187">
            <v>3.8089219390729387</v>
          </cell>
          <cell r="BY187">
            <v>3.4849754102774289</v>
          </cell>
          <cell r="BZ187">
            <v>3.6372844299314679</v>
          </cell>
          <cell r="CA187">
            <v>3.6217804553603123</v>
          </cell>
          <cell r="CB187">
            <v>3.4164995415220196</v>
          </cell>
          <cell r="CC187">
            <v>3.2269283627963161</v>
          </cell>
          <cell r="CD187">
            <v>3.474816036913472</v>
          </cell>
          <cell r="CE187">
            <v>3.7276181393191323</v>
          </cell>
          <cell r="CF187">
            <v>3.6063806587882978</v>
          </cell>
          <cell r="CG187">
            <v>3.6860861507896625</v>
          </cell>
          <cell r="CH187">
            <v>3.2207959071745371</v>
          </cell>
          <cell r="CI187">
            <v>3.8029951233909585</v>
          </cell>
          <cell r="CJ187">
            <v>3.6781242582251878</v>
          </cell>
          <cell r="CK187">
            <v>3.9226282788845173</v>
          </cell>
          <cell r="CL187">
            <v>3.4538121261433581</v>
          </cell>
          <cell r="CM187">
            <v>4.8735770300009218</v>
          </cell>
          <cell r="CN187">
            <v>4.8911634580405581</v>
          </cell>
          <cell r="CO187">
            <v>4.8179685813697324</v>
          </cell>
          <cell r="CP187">
            <v>4.9341927286696858</v>
          </cell>
          <cell r="CQ187">
            <v>4.8018691067544994</v>
          </cell>
          <cell r="CR187">
            <v>4.8662837389038796</v>
          </cell>
          <cell r="CS187">
            <v>4.8274909024858701</v>
          </cell>
          <cell r="CT187">
            <v>4.9348435670540747</v>
          </cell>
          <cell r="CU187">
            <v>4.9023817569034538</v>
          </cell>
          <cell r="CV187">
            <v>4.874674631313102</v>
          </cell>
          <cell r="CW187">
            <v>4.9642709004537586</v>
          </cell>
          <cell r="CX187">
            <v>4.9489568873528702</v>
          </cell>
          <cell r="CY187">
            <v>4.9411769025411125</v>
          </cell>
          <cell r="CZ187">
            <v>4.9018121735410354</v>
          </cell>
          <cell r="DA187">
            <v>4.8227964869090245</v>
          </cell>
        </row>
        <row r="188">
          <cell r="A188">
            <v>8483.3546511835975</v>
          </cell>
          <cell r="B188">
            <v>8017.8183929193292</v>
          </cell>
          <cell r="C188">
            <v>8625.257105630124</v>
          </cell>
          <cell r="D188">
            <v>7044.7188955513275</v>
          </cell>
          <cell r="E188">
            <v>7019.9421473305802</v>
          </cell>
          <cell r="F188">
            <v>7669.4412462408454</v>
          </cell>
          <cell r="G188">
            <v>7872.5959191959455</v>
          </cell>
          <cell r="H188">
            <v>7467.6376713315822</v>
          </cell>
          <cell r="I188">
            <v>7633.4035686523384</v>
          </cell>
          <cell r="J188">
            <v>7363.7204830038654</v>
          </cell>
          <cell r="K188">
            <v>7506.2703771659762</v>
          </cell>
          <cell r="L188">
            <v>7737.6396641560978</v>
          </cell>
          <cell r="M188">
            <v>7415.7075880791963</v>
          </cell>
          <cell r="N188">
            <v>8802.4456498486288</v>
          </cell>
          <cell r="O188">
            <v>8483.4175600706531</v>
          </cell>
          <cell r="Z188">
            <v>6980.588970116788</v>
          </cell>
          <cell r="AA188">
            <v>6597.5191347450473</v>
          </cell>
          <cell r="AB188">
            <v>7097.354418347074</v>
          </cell>
          <cell r="AC188">
            <v>5796.7972626250921</v>
          </cell>
          <cell r="AD188">
            <v>5776.4095383748781</v>
          </cell>
          <cell r="AE188">
            <v>6310.8545111924668</v>
          </cell>
          <cell r="AF188">
            <v>6478.0217849383771</v>
          </cell>
          <cell r="AG188">
            <v>6144.7989981242727</v>
          </cell>
          <cell r="AH188">
            <v>6281.2006507767819</v>
          </cell>
          <cell r="AI188">
            <v>6059.2899974431793</v>
          </cell>
          <cell r="AJ188">
            <v>6176.5881960680017</v>
          </cell>
          <cell r="AK188">
            <v>6366.9720665055875</v>
          </cell>
          <cell r="AL188">
            <v>6102.0679581908817</v>
          </cell>
          <cell r="AM188">
            <v>7243.1552775897289</v>
          </cell>
          <cell r="AN188">
            <v>6980.6407351438511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X188">
            <v>3.9034963651260584</v>
          </cell>
          <cell r="BY188">
            <v>3.6531221377856991</v>
          </cell>
          <cell r="BZ188">
            <v>3.9763311250438491</v>
          </cell>
          <cell r="CA188">
            <v>3.3090980778599519</v>
          </cell>
          <cell r="CB188">
            <v>3.2358582783287844</v>
          </cell>
          <cell r="CC188">
            <v>3.5551305238141802</v>
          </cell>
          <cell r="CD188">
            <v>3.6521964792422996</v>
          </cell>
          <cell r="CE188">
            <v>3.4660341586091046</v>
          </cell>
          <cell r="CF188">
            <v>3.413970661225131</v>
          </cell>
          <cell r="CG188">
            <v>3.4118695918541877</v>
          </cell>
          <cell r="CH188">
            <v>3.4715905549676336</v>
          </cell>
          <cell r="CI188">
            <v>3.5568953404629391</v>
          </cell>
          <cell r="CJ188">
            <v>3.3186302148718023</v>
          </cell>
          <cell r="CK188">
            <v>3.9808525914235928</v>
          </cell>
          <cell r="CL188">
            <v>3.8748286827058411</v>
          </cell>
          <cell r="CM188">
            <v>4.8994284864342603</v>
          </cell>
          <cell r="CN188">
            <v>4.9479306215227359</v>
          </cell>
          <cell r="CO188">
            <v>4.890137670663429</v>
          </cell>
          <cell r="CP188">
            <v>4.7993851987095146</v>
          </cell>
          <cell r="CQ188">
            <v>4.8907517560889433</v>
          </cell>
          <cell r="CR188">
            <v>4.8633973474710972</v>
          </cell>
          <cell r="CS188">
            <v>4.8595427412284806</v>
          </cell>
          <cell r="CT188">
            <v>4.8571551744433688</v>
          </cell>
          <cell r="CU188">
            <v>5.0406903321372569</v>
          </cell>
          <cell r="CV188">
            <v>4.8656005356058234</v>
          </cell>
          <cell r="CW188">
            <v>4.8744686832574837</v>
          </cell>
          <cell r="CX188">
            <v>4.904209265838654</v>
          </cell>
          <cell r="CY188">
            <v>5.0376189341867441</v>
          </cell>
          <cell r="CZ188">
            <v>4.9849273688870506</v>
          </cell>
          <cell r="DA188">
            <v>4.9357132085199433</v>
          </cell>
        </row>
        <row r="189">
          <cell r="A189">
            <v>8201.4131851501879</v>
          </cell>
          <cell r="B189">
            <v>7973.5338814656616</v>
          </cell>
          <cell r="C189">
            <v>8055.961212050438</v>
          </cell>
          <cell r="D189">
            <v>6854.5648299192435</v>
          </cell>
          <cell r="E189">
            <v>6458.5055525375174</v>
          </cell>
          <cell r="F189">
            <v>7095.7359351498944</v>
          </cell>
          <cell r="G189">
            <v>7314.4212212325147</v>
          </cell>
          <cell r="H189">
            <v>7896.4829501802406</v>
          </cell>
          <cell r="I189">
            <v>8271.6280989769621</v>
          </cell>
          <cell r="J189">
            <v>8144.9678722536428</v>
          </cell>
          <cell r="K189">
            <v>8992.898338900528</v>
          </cell>
          <cell r="L189">
            <v>8210.4470164699178</v>
          </cell>
          <cell r="M189">
            <v>8351.6461042427836</v>
          </cell>
          <cell r="N189">
            <v>7733.2657966419338</v>
          </cell>
          <cell r="O189">
            <v>9321.9308870772584</v>
          </cell>
          <cell r="Z189">
            <v>6748.5914209235834</v>
          </cell>
          <cell r="AA189">
            <v>6561.0793081774573</v>
          </cell>
          <cell r="AB189">
            <v>6628.9052259157888</v>
          </cell>
          <cell r="AC189">
            <v>5640.3276314764062</v>
          </cell>
          <cell r="AD189">
            <v>5314.4274260880138</v>
          </cell>
          <cell r="AE189">
            <v>5838.7769980661988</v>
          </cell>
          <cell r="AF189">
            <v>6018.7237477570407</v>
          </cell>
          <cell r="AG189">
            <v>6497.6773990054544</v>
          </cell>
          <cell r="AH189">
            <v>6806.3682643010443</v>
          </cell>
          <cell r="AI189">
            <v>6702.1449920258556</v>
          </cell>
          <cell r="AJ189">
            <v>7399.8706331524336</v>
          </cell>
          <cell r="AK189">
            <v>6756.0249735523903</v>
          </cell>
          <cell r="AL189">
            <v>6872.2116514912059</v>
          </cell>
          <cell r="AM189">
            <v>6363.3729983796493</v>
          </cell>
          <cell r="AN189">
            <v>7670.6174156521456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X189">
            <v>3.7491279108475819</v>
          </cell>
          <cell r="BY189">
            <v>3.716143993461325</v>
          </cell>
          <cell r="BZ189">
            <v>3.7491712013515222</v>
          </cell>
          <cell r="CA189">
            <v>3.2590881965352083</v>
          </cell>
          <cell r="CB189">
            <v>3.0475859885556082</v>
          </cell>
          <cell r="CC189">
            <v>3.2377191709245365</v>
          </cell>
          <cell r="CD189">
            <v>3.3343014255772636</v>
          </cell>
          <cell r="CE189">
            <v>3.5546461485037342</v>
          </cell>
          <cell r="CF189">
            <v>3.7275520185896833</v>
          </cell>
          <cell r="CG189">
            <v>3.8338167172530291</v>
          </cell>
          <cell r="CH189">
            <v>4.0714851640572167</v>
          </cell>
          <cell r="CI189">
            <v>3.8147641824011891</v>
          </cell>
          <cell r="CJ189">
            <v>3.8655164774631157</v>
          </cell>
          <cell r="CK189">
            <v>3.4789796009640441</v>
          </cell>
          <cell r="CL189">
            <v>4.2744595999352528</v>
          </cell>
          <cell r="CM189">
            <v>4.9316246348058703</v>
          </cell>
          <cell r="CN189">
            <v>4.8371537217233689</v>
          </cell>
          <cell r="CO189">
            <v>4.844106391845826</v>
          </cell>
          <cell r="CP189">
            <v>4.741495621822124</v>
          </cell>
          <cell r="CQ189">
            <v>4.7775764800873928</v>
          </cell>
          <cell r="CR189">
            <v>4.9407155053545102</v>
          </cell>
          <cell r="CS189">
            <v>4.9454599326121551</v>
          </cell>
          <cell r="CT189">
            <v>5.0080528817698369</v>
          </cell>
          <cell r="CU189">
            <v>5.0026355615585976</v>
          </cell>
          <cell r="CV189">
            <v>4.789493715599435</v>
          </cell>
          <cell r="CW189">
            <v>4.9794159517009753</v>
          </cell>
          <cell r="CX189">
            <v>4.8521105307580337</v>
          </cell>
          <cell r="CY189">
            <v>4.8707532970418752</v>
          </cell>
          <cell r="CZ189">
            <v>5.0112103620459978</v>
          </cell>
          <cell r="DA189">
            <v>4.9165022357884069</v>
          </cell>
        </row>
        <row r="190">
          <cell r="A190">
            <v>10147.269851505296</v>
          </cell>
          <cell r="B190">
            <v>8922.1317611883969</v>
          </cell>
          <cell r="C190">
            <v>7154.434673124515</v>
          </cell>
          <cell r="D190">
            <v>6791.834597091979</v>
          </cell>
          <cell r="E190">
            <v>7638.2507955082174</v>
          </cell>
          <cell r="F190">
            <v>7784.2537623558173</v>
          </cell>
          <cell r="G190">
            <v>7259.5190362168105</v>
          </cell>
          <cell r="H190">
            <v>7178.625484722058</v>
          </cell>
          <cell r="I190">
            <v>8159.9942608948577</v>
          </cell>
          <cell r="J190">
            <v>8593.3280665376478</v>
          </cell>
          <cell r="K190">
            <v>8694.7188139186837</v>
          </cell>
          <cell r="L190">
            <v>10231.481971039369</v>
          </cell>
          <cell r="M190">
            <v>9505.8005691023918</v>
          </cell>
          <cell r="N190">
            <v>9225.0260787785137</v>
          </cell>
          <cell r="O190">
            <v>8927.121763574658</v>
          </cell>
          <cell r="Z190">
            <v>8349.7534778100744</v>
          </cell>
          <cell r="AA190">
            <v>7341.6398492064509</v>
          </cell>
          <cell r="AB190">
            <v>5887.0776738853147</v>
          </cell>
          <cell r="AC190">
            <v>5588.7096113214002</v>
          </cell>
          <cell r="AD190">
            <v>6285.1892260181912</v>
          </cell>
          <cell r="AE190">
            <v>6405.3288101670732</v>
          </cell>
          <cell r="AF190">
            <v>5973.5470926584039</v>
          </cell>
          <cell r="AG190">
            <v>5906.9832559998649</v>
          </cell>
          <cell r="AH190">
            <v>6714.5095632506254</v>
          </cell>
          <cell r="AI190">
            <v>7071.0813804652644</v>
          </cell>
          <cell r="AJ190">
            <v>7154.511481167372</v>
          </cell>
          <cell r="AK190">
            <v>8419.0480218838256</v>
          </cell>
          <cell r="AL190">
            <v>7821.9158968613947</v>
          </cell>
          <cell r="AM190">
            <v>7590.8786019663185</v>
          </cell>
          <cell r="AN190">
            <v>7345.7459083128606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X190">
            <v>4.5773610155028086</v>
          </cell>
          <cell r="BY190">
            <v>4.1069878142634231</v>
          </cell>
          <cell r="BZ190">
            <v>3.3662834792255647</v>
          </cell>
          <cell r="CA190">
            <v>3.1034769816785754</v>
          </cell>
          <cell r="CB190">
            <v>3.4504437916861082</v>
          </cell>
          <cell r="CC190">
            <v>3.5641635486219982</v>
          </cell>
          <cell r="CD190">
            <v>3.3225339004952157</v>
          </cell>
          <cell r="CE190">
            <v>3.3085436788263674</v>
          </cell>
          <cell r="CF190">
            <v>3.7779491773196447</v>
          </cell>
          <cell r="CG190">
            <v>3.917509433621881</v>
          </cell>
          <cell r="CH190">
            <v>3.8836959879932871</v>
          </cell>
          <cell r="CI190">
            <v>4.6789914565754565</v>
          </cell>
          <cell r="CJ190">
            <v>4.5439725373924515</v>
          </cell>
          <cell r="CK190">
            <v>4.2222273814486408</v>
          </cell>
          <cell r="CL190">
            <v>3.9898823406430304</v>
          </cell>
          <cell r="CM190">
            <v>4.9976475196143539</v>
          </cell>
          <cell r="CN190">
            <v>4.8975265299771085</v>
          </cell>
          <cell r="CO190">
            <v>4.7913314573743193</v>
          </cell>
          <cell r="CP190">
            <v>4.9336706127012828</v>
          </cell>
          <cell r="CQ190">
            <v>4.9905744157113858</v>
          </cell>
          <cell r="CR190">
            <v>4.9236927026081929</v>
          </cell>
          <cell r="CS190">
            <v>4.9257232388810746</v>
          </cell>
          <cell r="CT190">
            <v>4.891431802285708</v>
          </cell>
          <cell r="CU190">
            <v>4.8692864165782579</v>
          </cell>
          <cell r="CV190">
            <v>4.9451892913488011</v>
          </cell>
          <cell r="CW190">
            <v>5.0470998190553154</v>
          </cell>
          <cell r="CX190">
            <v>4.9296702517051409</v>
          </cell>
          <cell r="CY190">
            <v>4.7161170958663083</v>
          </cell>
          <cell r="CZ190">
            <v>4.9255821152589494</v>
          </cell>
          <cell r="DA190">
            <v>5.0440914135849351</v>
          </cell>
        </row>
        <row r="191">
          <cell r="A191">
            <v>7911.7807590001521</v>
          </cell>
          <cell r="B191">
            <v>7641.143113596484</v>
          </cell>
          <cell r="C191">
            <v>8904.5475272443091</v>
          </cell>
          <cell r="D191">
            <v>6600.1596529494836</v>
          </cell>
          <cell r="E191">
            <v>8104.8170466526726</v>
          </cell>
          <cell r="F191">
            <v>8255.894834294837</v>
          </cell>
          <cell r="G191">
            <v>7854.0278150543236</v>
          </cell>
          <cell r="H191">
            <v>8539.4218784530876</v>
          </cell>
          <cell r="I191">
            <v>7936.3675455363436</v>
          </cell>
          <cell r="J191">
            <v>9243.4518209470607</v>
          </cell>
          <cell r="K191">
            <v>7313.5402824940729</v>
          </cell>
          <cell r="L191">
            <v>7850.8441711134992</v>
          </cell>
          <cell r="M191">
            <v>7698.5560966447147</v>
          </cell>
          <cell r="N191">
            <v>9029.7005624619196</v>
          </cell>
          <cell r="O191">
            <v>9112.7132019834335</v>
          </cell>
          <cell r="Z191">
            <v>6510.2653102629829</v>
          </cell>
          <cell r="AA191">
            <v>6287.5691906165357</v>
          </cell>
          <cell r="AB191">
            <v>7327.1705367038894</v>
          </cell>
          <cell r="AC191">
            <v>5430.9885144270038</v>
          </cell>
          <cell r="AD191">
            <v>6669.1065983884837</v>
          </cell>
          <cell r="AE191">
            <v>6793.4220350768937</v>
          </cell>
          <cell r="AF191">
            <v>6462.74288781613</v>
          </cell>
          <cell r="AG191">
            <v>7026.7242885556834</v>
          </cell>
          <cell r="AH191">
            <v>6530.496723184192</v>
          </cell>
          <cell r="AI191">
            <v>7606.040355522151</v>
          </cell>
          <cell r="AJ191">
            <v>6017.9988610236951</v>
          </cell>
          <cell r="AK191">
            <v>6460.1232036591082</v>
          </cell>
          <cell r="AL191">
            <v>6334.8118738105095</v>
          </cell>
          <cell r="AM191">
            <v>7430.1536056829509</v>
          </cell>
          <cell r="AN191">
            <v>7498.4611490606512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X191">
            <v>3.6966493620885523</v>
          </cell>
          <cell r="BY191">
            <v>3.4920027894638164</v>
          </cell>
          <cell r="BZ191">
            <v>4.0234075607495106</v>
          </cell>
          <cell r="CA191">
            <v>3.0934861223209222</v>
          </cell>
          <cell r="CB191">
            <v>3.8457951792774234</v>
          </cell>
          <cell r="CC191">
            <v>3.7859664524265977</v>
          </cell>
          <cell r="CD191">
            <v>3.7219867242032625</v>
          </cell>
          <cell r="CE191">
            <v>3.7857293771019731</v>
          </cell>
          <cell r="CF191">
            <v>3.7539100398149858</v>
          </cell>
          <cell r="CG191">
            <v>4.2523767283020488</v>
          </cell>
          <cell r="CH191">
            <v>3.3816897807751336</v>
          </cell>
          <cell r="CI191">
            <v>3.5927333299273418</v>
          </cell>
          <cell r="CJ191">
            <v>3.5929528004082414</v>
          </cell>
          <cell r="CK191">
            <v>4.3366197715962986</v>
          </cell>
          <cell r="CL191">
            <v>4.1102877889637854</v>
          </cell>
          <cell r="CM191">
            <v>4.8250027440286418</v>
          </cell>
          <cell r="CN191">
            <v>4.9330478808804923</v>
          </cell>
          <cell r="CO191">
            <v>4.9894124628145748</v>
          </cell>
          <cell r="CP191">
            <v>4.8099199411658562</v>
          </cell>
          <cell r="CQ191">
            <v>4.7510395315760752</v>
          </cell>
          <cell r="CR191">
            <v>4.9160803188482776</v>
          </cell>
          <cell r="CS191">
            <v>4.7571757263364773</v>
          </cell>
          <cell r="CT191">
            <v>5.0852286318040063</v>
          </cell>
          <cell r="CU191">
            <v>4.7661695817361833</v>
          </cell>
          <cell r="CV191">
            <v>4.9004281743820561</v>
          </cell>
          <cell r="CW191">
            <v>4.8755708480789348</v>
          </cell>
          <cell r="CX191">
            <v>4.9263237919235623</v>
          </cell>
          <cell r="CY191">
            <v>4.8304695144817549</v>
          </cell>
          <cell r="CZ191">
            <v>4.6941134554565691</v>
          </cell>
          <cell r="DA191">
            <v>4.9981242750614703</v>
          </cell>
        </row>
        <row r="192">
          <cell r="A192">
            <v>9263.6849605361895</v>
          </cell>
          <cell r="B192">
            <v>8121.0216632855418</v>
          </cell>
          <cell r="C192">
            <v>6354.9250905915724</v>
          </cell>
          <cell r="D192">
            <v>7706.8945279277532</v>
          </cell>
          <cell r="E192">
            <v>6750.1429509487352</v>
          </cell>
          <cell r="F192">
            <v>8711.7124869340605</v>
          </cell>
          <cell r="G192">
            <v>7829.1171100856118</v>
          </cell>
          <cell r="H192">
            <v>8257.9305162634846</v>
          </cell>
          <cell r="I192">
            <v>8124.8410003155996</v>
          </cell>
          <cell r="J192">
            <v>8512.696409463817</v>
          </cell>
          <cell r="K192">
            <v>8500.6853941464797</v>
          </cell>
          <cell r="L192">
            <v>8836.8367812773376</v>
          </cell>
          <cell r="M192">
            <v>8983.8146355592726</v>
          </cell>
          <cell r="N192">
            <v>9147.4285975267048</v>
          </cell>
          <cell r="O192">
            <v>9733.4768855600141</v>
          </cell>
          <cell r="Z192">
            <v>7622.6893389554934</v>
          </cell>
          <cell r="AA192">
            <v>6682.4406829321033</v>
          </cell>
          <cell r="AB192">
            <v>5229.1955031153511</v>
          </cell>
          <cell r="AC192">
            <v>6341.6732115519799</v>
          </cell>
          <cell r="AD192">
            <v>5554.4033424949585</v>
          </cell>
          <cell r="AE192">
            <v>7168.4948463914561</v>
          </cell>
          <cell r="AF192">
            <v>6442.2449362990174</v>
          </cell>
          <cell r="AG192">
            <v>6795.0971105253802</v>
          </cell>
          <cell r="AH192">
            <v>6685.5834516882642</v>
          </cell>
          <cell r="AI192">
            <v>7004.7330455016545</v>
          </cell>
          <cell r="AJ192">
            <v>6994.8496957548177</v>
          </cell>
          <cell r="AK192">
            <v>7271.454265736782</v>
          </cell>
          <cell r="AL192">
            <v>7392.3960429744875</v>
          </cell>
          <cell r="AM192">
            <v>7527.0269602505459</v>
          </cell>
          <cell r="AN192">
            <v>8009.2609801179551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X192">
            <v>4.2709078895347661</v>
          </cell>
          <cell r="BY192">
            <v>3.6652154281792613</v>
          </cell>
          <cell r="BZ192">
            <v>2.9312540448880231</v>
          </cell>
          <cell r="CA192">
            <v>3.6096766243894893</v>
          </cell>
          <cell r="CB192">
            <v>3.1156389025444562</v>
          </cell>
          <cell r="CC192">
            <v>4.0600655849557716</v>
          </cell>
          <cell r="CD192">
            <v>3.5358219045197052</v>
          </cell>
          <cell r="CE192">
            <v>3.7446923355470436</v>
          </cell>
          <cell r="CF192">
            <v>3.7761733426567736</v>
          </cell>
          <cell r="CG192">
            <v>3.9652340705547089</v>
          </cell>
          <cell r="CH192">
            <v>3.898921358116469</v>
          </cell>
          <cell r="CI192">
            <v>3.9367418212723124</v>
          </cell>
          <cell r="CJ192">
            <v>4.1598455345074035</v>
          </cell>
          <cell r="CK192">
            <v>4.0994966257341989</v>
          </cell>
          <cell r="CL192">
            <v>4.4518137172164991</v>
          </cell>
          <cell r="CM192">
            <v>4.8898456536310135</v>
          </cell>
          <cell r="CN192">
            <v>4.9950833789494737</v>
          </cell>
          <cell r="CO192">
            <v>4.8875200862302366</v>
          </cell>
          <cell r="CP192">
            <v>4.8132974121679117</v>
          </cell>
          <cell r="CQ192">
            <v>4.8842448948971686</v>
          </cell>
          <cell r="CR192">
            <v>4.8372893237722767</v>
          </cell>
          <cell r="CS192">
            <v>4.9917633306941518</v>
          </cell>
          <cell r="CT192">
            <v>4.9714910449855907</v>
          </cell>
          <cell r="CU192">
            <v>4.8505895595459698</v>
          </cell>
          <cell r="CV192">
            <v>4.8398276364668336</v>
          </cell>
          <cell r="CW192">
            <v>4.9151983353799187</v>
          </cell>
          <cell r="CX192">
            <v>5.0604772711331591</v>
          </cell>
          <cell r="CY192">
            <v>4.8687240128891078</v>
          </cell>
          <cell r="CZ192">
            <v>5.0303716662350002</v>
          </cell>
          <cell r="DA192">
            <v>4.9290428938177691</v>
          </cell>
        </row>
        <row r="193">
          <cell r="A193">
            <v>9485.7181845320374</v>
          </cell>
          <cell r="B193">
            <v>8026.3560169487391</v>
          </cell>
          <cell r="C193">
            <v>7900.3970238082902</v>
          </cell>
          <cell r="D193">
            <v>8158.311257533599</v>
          </cell>
          <cell r="E193">
            <v>6908.4596973953612</v>
          </cell>
          <cell r="F193">
            <v>7829.3838276384886</v>
          </cell>
          <cell r="G193">
            <v>7301.8881885856945</v>
          </cell>
          <cell r="H193">
            <v>7261.6438876445172</v>
          </cell>
          <cell r="I193">
            <v>6991.2146756306402</v>
          </cell>
          <cell r="J193">
            <v>7030.3163428683165</v>
          </cell>
          <cell r="K193">
            <v>7794.2362822805417</v>
          </cell>
          <cell r="L193">
            <v>6562.2345146012667</v>
          </cell>
          <cell r="M193">
            <v>7850.843955913906</v>
          </cell>
          <cell r="N193">
            <v>8526.7993343088419</v>
          </cell>
          <cell r="O193">
            <v>9537.5741446366465</v>
          </cell>
          <cell r="Z193">
            <v>7805.3909632720752</v>
          </cell>
          <cell r="AA193">
            <v>6604.5443796606769</v>
          </cell>
          <cell r="AB193">
            <v>6500.8981224479649</v>
          </cell>
          <cell r="AC193">
            <v>6713.1246919133609</v>
          </cell>
          <cell r="AD193">
            <v>5684.6754081424679</v>
          </cell>
          <cell r="AE193">
            <v>6442.4644067425279</v>
          </cell>
          <cell r="AF193">
            <v>6008.4108523219429</v>
          </cell>
          <cell r="AG193">
            <v>5975.2955418332031</v>
          </cell>
          <cell r="AH193">
            <v>5752.7709330903554</v>
          </cell>
          <cell r="AI193">
            <v>5784.9460192745009</v>
          </cell>
          <cell r="AJ193">
            <v>6413.542997990844</v>
          </cell>
          <cell r="AK193">
            <v>5399.7815434433278</v>
          </cell>
          <cell r="AL193">
            <v>6460.1230265805862</v>
          </cell>
          <cell r="AM193">
            <v>7016.3377379455596</v>
          </cell>
          <cell r="AN193">
            <v>7848.0610104438692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X193">
            <v>4.3010013791585306</v>
          </cell>
          <cell r="BY193">
            <v>3.6009347729014904</v>
          </cell>
          <cell r="BZ193">
            <v>3.5344261211849557</v>
          </cell>
          <cell r="CA193">
            <v>3.7549186487239647</v>
          </cell>
          <cell r="CB193">
            <v>3.1820185393119771</v>
          </cell>
          <cell r="CC193">
            <v>3.7757671267250825</v>
          </cell>
          <cell r="CD193">
            <v>3.4433758067071492</v>
          </cell>
          <cell r="CE193">
            <v>3.3049622434197343</v>
          </cell>
          <cell r="CF193">
            <v>3.2454753326690415</v>
          </cell>
          <cell r="CG193">
            <v>3.2371589378776169</v>
          </cell>
          <cell r="CH193">
            <v>3.5779870542625898</v>
          </cell>
          <cell r="CI193">
            <v>3.0626902931272029</v>
          </cell>
          <cell r="CJ193">
            <v>3.7299898876377831</v>
          </cell>
          <cell r="CK193">
            <v>3.9267013900370529</v>
          </cell>
          <cell r="CL193">
            <v>4.3434263116630172</v>
          </cell>
          <cell r="CM193">
            <v>4.9720125363623282</v>
          </cell>
          <cell r="CN193">
            <v>5.0249846990359961</v>
          </cell>
          <cell r="CO193">
            <v>5.0391999087980484</v>
          </cell>
          <cell r="CP193">
            <v>4.8981413884554996</v>
          </cell>
          <cell r="CQ193">
            <v>4.8945199346200559</v>
          </cell>
          <cell r="CR193">
            <v>4.6747023381821267</v>
          </cell>
          <cell r="CS193">
            <v>4.7805991908691441</v>
          </cell>
          <cell r="CT193">
            <v>4.9533614945059279</v>
          </cell>
          <cell r="CU193">
            <v>4.8563044360224392</v>
          </cell>
          <cell r="CV193">
            <v>4.8960114347940342</v>
          </cell>
          <cell r="CW193">
            <v>4.9109598254397158</v>
          </cell>
          <cell r="CX193">
            <v>4.8303682778598853</v>
          </cell>
          <cell r="CY193">
            <v>4.7450442841066298</v>
          </cell>
          <cell r="CZ193">
            <v>4.8954176058387979</v>
          </cell>
          <cell r="DA193">
            <v>4.9503630249645401</v>
          </cell>
        </row>
        <row r="194">
          <cell r="A194">
            <v>8524.2473490285793</v>
          </cell>
          <cell r="B194">
            <v>7299.3154380433452</v>
          </cell>
          <cell r="C194">
            <v>7356.7047355211344</v>
          </cell>
          <cell r="D194">
            <v>8304.7153574884433</v>
          </cell>
          <cell r="E194">
            <v>8492.4530636790623</v>
          </cell>
          <cell r="F194">
            <v>7318.430637095943</v>
          </cell>
          <cell r="G194">
            <v>7186.4142183287222</v>
          </cell>
          <cell r="H194">
            <v>8299.8296610842499</v>
          </cell>
          <cell r="I194">
            <v>7569.3910173705408</v>
          </cell>
          <cell r="J194">
            <v>9703.9577707728149</v>
          </cell>
          <cell r="K194">
            <v>9966.2880047346425</v>
          </cell>
          <cell r="L194">
            <v>8643.131851808801</v>
          </cell>
          <cell r="M194">
            <v>9287.8584541956734</v>
          </cell>
          <cell r="N194">
            <v>8926.2781931914415</v>
          </cell>
          <cell r="O194">
            <v>9251.8546440704504</v>
          </cell>
          <cell r="Z194">
            <v>7014.2378186292299</v>
          </cell>
          <cell r="AA194">
            <v>6006.2938461613794</v>
          </cell>
          <cell r="AB194">
            <v>6053.5170395145333</v>
          </cell>
          <cell r="AC194">
            <v>6833.5943513047769</v>
          </cell>
          <cell r="AD194">
            <v>6988.0756638273433</v>
          </cell>
          <cell r="AE194">
            <v>6022.0229242389469</v>
          </cell>
          <cell r="AF194">
            <v>5913.3922710819188</v>
          </cell>
          <cell r="AG194">
            <v>6829.5741211207533</v>
          </cell>
          <cell r="AH194">
            <v>6228.5274657220452</v>
          </cell>
          <cell r="AI194">
            <v>7984.9709656644873</v>
          </cell>
          <cell r="AJ194">
            <v>8200.8312724673615</v>
          </cell>
          <cell r="AK194">
            <v>7112.0627809169546</v>
          </cell>
          <cell r="AL194">
            <v>7642.5806708810114</v>
          </cell>
          <cell r="AM194">
            <v>7345.0517703975293</v>
          </cell>
          <cell r="AN194">
            <v>7612.9546785493985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X194">
            <v>3.8808609331916597</v>
          </cell>
          <cell r="BY194">
            <v>3.3418933653934766</v>
          </cell>
          <cell r="BZ194">
            <v>3.3695388855978643</v>
          </cell>
          <cell r="CA194">
            <v>3.7591365664745555</v>
          </cell>
          <cell r="CB194">
            <v>3.9949917241417805</v>
          </cell>
          <cell r="CC194">
            <v>3.3538454440496288</v>
          </cell>
          <cell r="CD194">
            <v>3.3396475264947889</v>
          </cell>
          <cell r="CE194">
            <v>3.9678300438331351</v>
          </cell>
          <cell r="CF194">
            <v>3.4585782870570356</v>
          </cell>
          <cell r="CG194">
            <v>4.5625266089166265</v>
          </cell>
          <cell r="CH194">
            <v>4.4706408341097772</v>
          </cell>
          <cell r="CI194">
            <v>3.8831523892334712</v>
          </cell>
          <cell r="CJ194">
            <v>4.4609405393939445</v>
          </cell>
          <cell r="CK194">
            <v>4.041343635137717</v>
          </cell>
          <cell r="CL194">
            <v>4.2280432394566612</v>
          </cell>
          <cell r="CM194">
            <v>4.9517594793710771</v>
          </cell>
          <cell r="CN194">
            <v>4.9240349045628022</v>
          </cell>
          <cell r="CO194">
            <v>4.9220319911838821</v>
          </cell>
          <cell r="CP194">
            <v>4.9804459013051705</v>
          </cell>
          <cell r="CQ194">
            <v>4.7923535515513613</v>
          </cell>
          <cell r="CR194">
            <v>4.919336092959286</v>
          </cell>
          <cell r="CS194">
            <v>4.8511331171218464</v>
          </cell>
          <cell r="CT194">
            <v>4.7157165929408906</v>
          </cell>
          <cell r="CU194">
            <v>4.9339518709341776</v>
          </cell>
          <cell r="CV194">
            <v>4.7948504541077179</v>
          </cell>
          <cell r="CW194">
            <v>5.0256846204345562</v>
          </cell>
          <cell r="CX194">
            <v>5.0178570285797752</v>
          </cell>
          <cell r="CY194">
            <v>4.6937584116152777</v>
          </cell>
          <cell r="CZ194">
            <v>4.9793908473840256</v>
          </cell>
          <cell r="DA194">
            <v>4.9331118195701995</v>
          </cell>
        </row>
        <row r="195">
          <cell r="A195">
            <v>9051.4544971167397</v>
          </cell>
          <cell r="B195">
            <v>8202.0275701043338</v>
          </cell>
          <cell r="C195">
            <v>8295.7550103400681</v>
          </cell>
          <cell r="D195">
            <v>7557.7395937912042</v>
          </cell>
          <cell r="E195">
            <v>7799.3024963428461</v>
          </cell>
          <cell r="F195">
            <v>7812.5488860446803</v>
          </cell>
          <cell r="G195">
            <v>8857.3664650178926</v>
          </cell>
          <cell r="H195">
            <v>8326.2442760283629</v>
          </cell>
          <cell r="I195">
            <v>8388.5997588311075</v>
          </cell>
          <cell r="J195">
            <v>8346.0877523964118</v>
          </cell>
          <cell r="K195">
            <v>8851.0357495853586</v>
          </cell>
          <cell r="L195">
            <v>8139.269358973409</v>
          </cell>
          <cell r="M195">
            <v>8861.980256010007</v>
          </cell>
          <cell r="N195">
            <v>8635.4603039659632</v>
          </cell>
          <cell r="O195">
            <v>10976.483429490807</v>
          </cell>
          <cell r="Z195">
            <v>7448.0539861989173</v>
          </cell>
          <cell r="AA195">
            <v>6749.0969719715649</v>
          </cell>
          <cell r="AB195">
            <v>6826.2212656512565</v>
          </cell>
          <cell r="AC195">
            <v>6218.9400086053338</v>
          </cell>
          <cell r="AD195">
            <v>6417.7117684192553</v>
          </cell>
          <cell r="AE195">
            <v>6428.6116548024802</v>
          </cell>
          <cell r="AF195">
            <v>7288.3472626432949</v>
          </cell>
          <cell r="AG195">
            <v>6851.3095757033379</v>
          </cell>
          <cell r="AH195">
            <v>6902.6192301238807</v>
          </cell>
          <cell r="AI195">
            <v>6867.6379219719047</v>
          </cell>
          <cell r="AJ195">
            <v>7283.1379882302372</v>
          </cell>
          <cell r="AK195">
            <v>6697.4559296695479</v>
          </cell>
          <cell r="AL195">
            <v>7292.143753516807</v>
          </cell>
          <cell r="AM195">
            <v>7105.7501929777063</v>
          </cell>
          <cell r="AN195">
            <v>9032.0777934095786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X195">
            <v>4.1277477051011955</v>
          </cell>
          <cell r="BY195">
            <v>3.8864617991754158</v>
          </cell>
          <cell r="BZ195">
            <v>3.7316941138395738</v>
          </cell>
          <cell r="CA195">
            <v>3.5131117091563286</v>
          </cell>
          <cell r="CB195">
            <v>3.5901267223294142</v>
          </cell>
          <cell r="CC195">
            <v>3.6503881580106206</v>
          </cell>
          <cell r="CD195">
            <v>4.1482448154063905</v>
          </cell>
          <cell r="CE195">
            <v>3.9176123881362646</v>
          </cell>
          <cell r="CF195">
            <v>3.8641552022857053</v>
          </cell>
          <cell r="CG195">
            <v>3.9683800861871039</v>
          </cell>
          <cell r="CH195">
            <v>3.9885311611842282</v>
          </cell>
          <cell r="CI195">
            <v>3.7841712542338062</v>
          </cell>
          <cell r="CJ195">
            <v>4.1277304295145454</v>
          </cell>
          <cell r="CK195">
            <v>3.9462342002677833</v>
          </cell>
          <cell r="CL195">
            <v>5.0106243409083193</v>
          </cell>
          <cell r="CM195">
            <v>4.9435258202024306</v>
          </cell>
          <cell r="CN195">
            <v>4.7577147521330767</v>
          </cell>
          <cell r="CO195">
            <v>5.0116583781393542</v>
          </cell>
          <cell r="CP195">
            <v>4.8498861450921193</v>
          </cell>
          <cell r="CQ195">
            <v>4.8975351925359183</v>
          </cell>
          <cell r="CR195">
            <v>4.8248662630689161</v>
          </cell>
          <cell r="CS195">
            <v>4.8136201166365344</v>
          </cell>
          <cell r="CT195">
            <v>4.7913650730618489</v>
          </cell>
          <cell r="CU195">
            <v>4.8940284672822996</v>
          </cell>
          <cell r="CV195">
            <v>4.7413417951215218</v>
          </cell>
          <cell r="CW195">
            <v>5.0027947384910618</v>
          </cell>
          <cell r="CX195">
            <v>4.8489333846432903</v>
          </cell>
          <cell r="CY195">
            <v>4.8400631722895673</v>
          </cell>
          <cell r="CZ195">
            <v>4.9332623863436904</v>
          </cell>
          <cell r="DA195">
            <v>4.9385898699392854</v>
          </cell>
        </row>
        <row r="196">
          <cell r="A196">
            <v>8380.2225424682383</v>
          </cell>
          <cell r="B196">
            <v>7663.3613361476837</v>
          </cell>
          <cell r="C196">
            <v>6337.2745819630027</v>
          </cell>
          <cell r="D196">
            <v>7696.3457749788222</v>
          </cell>
          <cell r="E196">
            <v>8550.4452545399818</v>
          </cell>
          <cell r="F196">
            <v>6934.9422590447366</v>
          </cell>
          <cell r="G196">
            <v>8287.755804698505</v>
          </cell>
          <cell r="H196">
            <v>7403.6516160692181</v>
          </cell>
          <cell r="I196">
            <v>7618.2294221081374</v>
          </cell>
          <cell r="J196">
            <v>8762.6013745827549</v>
          </cell>
          <cell r="K196">
            <v>8385.005729733346</v>
          </cell>
          <cell r="L196">
            <v>7745.0286474914374</v>
          </cell>
          <cell r="M196">
            <v>7847.316193258046</v>
          </cell>
          <cell r="N196">
            <v>8974.0354637153487</v>
          </cell>
          <cell r="O196">
            <v>9224.3460690196407</v>
          </cell>
          <cell r="Z196">
            <v>6895.7259778024372</v>
          </cell>
          <cell r="AA196">
            <v>6305.8516137443794</v>
          </cell>
          <cell r="AB196">
            <v>5214.6716560152699</v>
          </cell>
          <cell r="AC196">
            <v>6332.9930948397168</v>
          </cell>
          <cell r="AD196">
            <v>7035.7949523071848</v>
          </cell>
          <cell r="AE196">
            <v>5706.4667731568115</v>
          </cell>
          <cell r="AF196">
            <v>6819.6390621519122</v>
          </cell>
          <cell r="AG196">
            <v>6092.1476155083847</v>
          </cell>
          <cell r="AH196">
            <v>6268.7144959061243</v>
          </cell>
          <cell r="AI196">
            <v>7210.3691310852382</v>
          </cell>
          <cell r="AJ196">
            <v>6899.6618576091541</v>
          </cell>
          <cell r="AK196">
            <v>6373.0521442215249</v>
          </cell>
          <cell r="AL196">
            <v>6457.2201818809071</v>
          </cell>
          <cell r="AM196">
            <v>7384.3491815714879</v>
          </cell>
          <cell r="AN196">
            <v>7590.3190510790191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X196">
            <v>3.9100102015726499</v>
          </cell>
          <cell r="BY196">
            <v>3.4896876489700079</v>
          </cell>
          <cell r="BZ196">
            <v>2.9964643951168544</v>
          </cell>
          <cell r="CA196">
            <v>3.4896423878831868</v>
          </cell>
          <cell r="CB196">
            <v>3.8703691386026491</v>
          </cell>
          <cell r="CC196">
            <v>3.1809096212292989</v>
          </cell>
          <cell r="CD196">
            <v>3.7795497579923203</v>
          </cell>
          <cell r="CE196">
            <v>3.5090767440477824</v>
          </cell>
          <cell r="CF196">
            <v>3.5865842690128407</v>
          </cell>
          <cell r="CG196">
            <v>4.0039993962188438</v>
          </cell>
          <cell r="CH196">
            <v>3.8580925259897403</v>
          </cell>
          <cell r="CI196">
            <v>3.6027914678587663</v>
          </cell>
          <cell r="CJ196">
            <v>3.6106671933958765</v>
          </cell>
          <cell r="CK196">
            <v>4.0948796464952624</v>
          </cell>
          <cell r="CL196">
            <v>4.2146623881363947</v>
          </cell>
          <cell r="CM196">
            <v>4.8318032345762232</v>
          </cell>
          <cell r="CN196">
            <v>4.9506739653847376</v>
          </cell>
          <cell r="CO196">
            <v>4.7678763290490096</v>
          </cell>
          <cell r="CP196">
            <v>4.9720470136151667</v>
          </cell>
          <cell r="CQ196">
            <v>4.9804423981185639</v>
          </cell>
          <cell r="CR196">
            <v>4.9149952072053447</v>
          </cell>
          <cell r="CS196">
            <v>4.9434307873638001</v>
          </cell>
          <cell r="CT196">
            <v>4.7564691804663495</v>
          </cell>
          <cell r="CU196">
            <v>4.7885561789639954</v>
          </cell>
          <cell r="CV196">
            <v>4.9336760625466116</v>
          </cell>
          <cell r="CW196">
            <v>4.8996189293522914</v>
          </cell>
          <cell r="CX196">
            <v>4.8463578836720229</v>
          </cell>
          <cell r="CY196">
            <v>4.8996524047666039</v>
          </cell>
          <cell r="CZ196">
            <v>4.9405832148098687</v>
          </cell>
          <cell r="DA196">
            <v>4.9340594205187571</v>
          </cell>
        </row>
        <row r="197">
          <cell r="A197">
            <v>8873.8377508948925</v>
          </cell>
          <cell r="B197">
            <v>7030.7046271367371</v>
          </cell>
          <cell r="C197">
            <v>8334.1268541128939</v>
          </cell>
          <cell r="D197">
            <v>8017.9760313114066</v>
          </cell>
          <cell r="E197">
            <v>6586.8546235919857</v>
          </cell>
          <cell r="F197">
            <v>7432.1360123151962</v>
          </cell>
          <cell r="G197">
            <v>8179.1393239374493</v>
          </cell>
          <cell r="H197">
            <v>6957.3738067228614</v>
          </cell>
          <cell r="I197">
            <v>7111.1701956949792</v>
          </cell>
          <cell r="J197">
            <v>8020.2291446085774</v>
          </cell>
          <cell r="K197">
            <v>7910.9412812980854</v>
          </cell>
          <cell r="L197">
            <v>7232.779504700894</v>
          </cell>
          <cell r="M197">
            <v>8519.4867014321171</v>
          </cell>
          <cell r="N197">
            <v>10315.022519026554</v>
          </cell>
          <cell r="O197">
            <v>8687.5018725600858</v>
          </cell>
          <cell r="Z197">
            <v>7301.9007778792247</v>
          </cell>
          <cell r="AA197">
            <v>5785.2655217582287</v>
          </cell>
          <cell r="AB197">
            <v>6857.7958113843224</v>
          </cell>
          <cell r="AC197">
            <v>6597.6488486219559</v>
          </cell>
          <cell r="AD197">
            <v>5420.040375984262</v>
          </cell>
          <cell r="AE197">
            <v>6115.5862044193609</v>
          </cell>
          <cell r="AF197">
            <v>6730.2632151256739</v>
          </cell>
          <cell r="AG197">
            <v>5724.9247323890968</v>
          </cell>
          <cell r="AH197">
            <v>5851.4771896004404</v>
          </cell>
          <cell r="AI197">
            <v>6599.5028389921999</v>
          </cell>
          <cell r="AJ197">
            <v>6509.5745400395681</v>
          </cell>
          <cell r="AK197">
            <v>5951.5442781538786</v>
          </cell>
          <cell r="AL197">
            <v>7010.3204857498549</v>
          </cell>
          <cell r="AM197">
            <v>8487.7899585132782</v>
          </cell>
          <cell r="AN197">
            <v>7148.5729694208703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X197">
            <v>3.9851929866705138</v>
          </cell>
          <cell r="BY197">
            <v>3.2180376207202763</v>
          </cell>
          <cell r="BZ197">
            <v>3.8994377891670968</v>
          </cell>
          <cell r="CA197">
            <v>3.7498963926036626</v>
          </cell>
          <cell r="CB197">
            <v>3.0643680194754839</v>
          </cell>
          <cell r="CC197">
            <v>3.4390942126481114</v>
          </cell>
          <cell r="CD197">
            <v>3.7155668694007313</v>
          </cell>
          <cell r="CE197">
            <v>3.2719561529307164</v>
          </cell>
          <cell r="CF197">
            <v>3.2710055145689547</v>
          </cell>
          <cell r="CG197">
            <v>3.6477972396946057</v>
          </cell>
          <cell r="CH197">
            <v>3.5957203042644905</v>
          </cell>
          <cell r="CI197">
            <v>3.3540752857588516</v>
          </cell>
          <cell r="CJ197">
            <v>4.0063782405379245</v>
          </cell>
          <cell r="CK197">
            <v>4.6909958414842752</v>
          </cell>
          <cell r="CL197">
            <v>4.0016656317615693</v>
          </cell>
          <cell r="CM197">
            <v>5.01988427600382</v>
          </cell>
          <cell r="CN197">
            <v>4.9253751489136972</v>
          </cell>
          <cell r="CO197">
            <v>4.8182539870801939</v>
          </cell>
          <cell r="CP197">
            <v>4.8203332512999433</v>
          </cell>
          <cell r="CQ197">
            <v>4.8458362681156792</v>
          </cell>
          <cell r="CR197">
            <v>4.8719312880172385</v>
          </cell>
          <cell r="CS197">
            <v>4.9626552151618624</v>
          </cell>
          <cell r="CT197">
            <v>4.7936844386401001</v>
          </cell>
          <cell r="CU197">
            <v>4.9010753065582291</v>
          </cell>
          <cell r="CV197">
            <v>4.9566432857388678</v>
          </cell>
          <cell r="CW197">
            <v>4.9599104728689447</v>
          </cell>
          <cell r="CX197">
            <v>4.861429566383844</v>
          </cell>
          <cell r="CY197">
            <v>4.7939451399941468</v>
          </cell>
          <cell r="CZ197">
            <v>4.9572030865544505</v>
          </cell>
          <cell r="DA197">
            <v>4.8942448533485603</v>
          </cell>
        </row>
        <row r="198">
          <cell r="A198">
            <v>8307.7140795542127</v>
          </cell>
          <cell r="B198">
            <v>8338.2155992881781</v>
          </cell>
          <cell r="C198">
            <v>8517.5278597048145</v>
          </cell>
          <cell r="D198">
            <v>6548.7777521298385</v>
          </cell>
          <cell r="E198">
            <v>7799.0168389627825</v>
          </cell>
          <cell r="F198">
            <v>7741.5747061426528</v>
          </cell>
          <cell r="G198">
            <v>8201.9245137688758</v>
          </cell>
          <cell r="H198">
            <v>7763.3665157776813</v>
          </cell>
          <cell r="I198">
            <v>6919.7679365721651</v>
          </cell>
          <cell r="J198">
            <v>7263.450664238665</v>
          </cell>
          <cell r="K198">
            <v>9004.7684082755386</v>
          </cell>
          <cell r="L198">
            <v>8597.8839693012833</v>
          </cell>
          <cell r="M198">
            <v>9402.1153307262575</v>
          </cell>
          <cell r="N198">
            <v>10021.399750850593</v>
          </cell>
          <cell r="O198">
            <v>10114.362972469155</v>
          </cell>
          <cell r="Z198">
            <v>6836.0618711760371</v>
          </cell>
          <cell r="AA198">
            <v>6861.1602645571284</v>
          </cell>
          <cell r="AB198">
            <v>7008.7086388428179</v>
          </cell>
          <cell r="AC198">
            <v>5388.7085503239814</v>
          </cell>
          <cell r="AD198">
            <v>6417.4767132036604</v>
          </cell>
          <cell r="AE198">
            <v>6370.2100439116684</v>
          </cell>
          <cell r="AF198">
            <v>6749.0121713298158</v>
          </cell>
          <cell r="AG198">
            <v>6388.141590125635</v>
          </cell>
          <cell r="AH198">
            <v>5693.9804735222378</v>
          </cell>
          <cell r="AI198">
            <v>5976.7822608592442</v>
          </cell>
          <cell r="AJ198">
            <v>7409.6380045238711</v>
          </cell>
          <cell r="AK198">
            <v>7074.830237596484</v>
          </cell>
          <cell r="AL198">
            <v>7736.5977578547481</v>
          </cell>
          <cell r="AM198">
            <v>8246.1803664142044</v>
          </cell>
          <cell r="AN198">
            <v>8322.6758173460476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X198">
            <v>3.8640750228694052</v>
          </cell>
          <cell r="BY198">
            <v>3.8531321639371305</v>
          </cell>
          <cell r="BZ198">
            <v>3.8845466245749076</v>
          </cell>
          <cell r="CA198">
            <v>3.0556562377261671</v>
          </cell>
          <cell r="CB198">
            <v>3.5634836690946372</v>
          </cell>
          <cell r="CC198">
            <v>3.6368492391505574</v>
          </cell>
          <cell r="CD198">
            <v>3.9444738699457957</v>
          </cell>
          <cell r="CE198">
            <v>3.6252012272079099</v>
          </cell>
          <cell r="CF198">
            <v>3.2333755211876025</v>
          </cell>
          <cell r="CG198">
            <v>3.3532341103014076</v>
          </cell>
          <cell r="CH198">
            <v>4.0469977408762565</v>
          </cell>
          <cell r="CI198">
            <v>3.9150222062869537</v>
          </cell>
          <cell r="CJ198">
            <v>4.3173174036953119</v>
          </cell>
          <cell r="CK198">
            <v>4.5337738672787307</v>
          </cell>
          <cell r="CL198">
            <v>4.6627391062072867</v>
          </cell>
          <cell r="CM198">
            <v>4.8469391827312851</v>
          </cell>
          <cell r="CN198">
            <v>4.878550372833188</v>
          </cell>
          <cell r="CO198">
            <v>4.9431615403465505</v>
          </cell>
          <cell r="CP198">
            <v>4.8315595475382827</v>
          </cell>
          <cell r="CQ198">
            <v>4.9339718135559538</v>
          </cell>
          <cell r="CR198">
            <v>4.7988324809880147</v>
          </cell>
          <cell r="CS198">
            <v>4.6876833044573543</v>
          </cell>
          <cell r="CT198">
            <v>4.8278031160895818</v>
          </cell>
          <cell r="CU198">
            <v>4.8246627713291002</v>
          </cell>
          <cell r="CV198">
            <v>4.8832695187782331</v>
          </cell>
          <cell r="CW198">
            <v>5.0161575059813375</v>
          </cell>
          <cell r="CX198">
            <v>4.9509544314292295</v>
          </cell>
          <cell r="CY198">
            <v>4.9095668116862479</v>
          </cell>
          <cell r="CZ198">
            <v>4.9831058270309461</v>
          </cell>
          <cell r="DA198">
            <v>4.8902267604931389</v>
          </cell>
        </row>
        <row r="199">
          <cell r="A199">
            <v>8151.7232296408929</v>
          </cell>
          <cell r="B199">
            <v>7669.8099075375058</v>
          </cell>
          <cell r="C199">
            <v>7677.3724542565642</v>
          </cell>
          <cell r="D199">
            <v>6692.6272744086818</v>
          </cell>
          <cell r="E199">
            <v>7010.6546185015495</v>
          </cell>
          <cell r="F199">
            <v>7341.9784232865331</v>
          </cell>
          <cell r="G199">
            <v>7400.052316320408</v>
          </cell>
          <cell r="H199">
            <v>8086.9076676328605</v>
          </cell>
          <cell r="I199">
            <v>7548.0653970428848</v>
          </cell>
          <cell r="J199">
            <v>7936.8596478680174</v>
          </cell>
          <cell r="K199">
            <v>9083.2601451171613</v>
          </cell>
          <cell r="L199">
            <v>8497.7302139066396</v>
          </cell>
          <cell r="M199">
            <v>8434.0889306427889</v>
          </cell>
          <cell r="N199">
            <v>9919.1300780023594</v>
          </cell>
          <cell r="O199">
            <v>8882.5401277259316</v>
          </cell>
          <cell r="Z199">
            <v>6707.7036861045071</v>
          </cell>
          <cell r="AA199">
            <v>6311.1578667737194</v>
          </cell>
          <cell r="AB199">
            <v>6317.3807623596849</v>
          </cell>
          <cell r="AC199">
            <v>5507.0761572277142</v>
          </cell>
          <cell r="AD199">
            <v>5768.7672289384182</v>
          </cell>
          <cell r="AE199">
            <v>6041.3993883043477</v>
          </cell>
          <cell r="AF199">
            <v>6089.1859060007928</v>
          </cell>
          <cell r="AG199">
            <v>6654.3697379378964</v>
          </cell>
          <cell r="AH199">
            <v>6210.9795267095742</v>
          </cell>
          <cell r="AI199">
            <v>6530.9016531028255</v>
          </cell>
          <cell r="AJ199">
            <v>7474.2254908392642</v>
          </cell>
          <cell r="AK199">
            <v>6992.4180045860339</v>
          </cell>
          <cell r="AL199">
            <v>6940.0503200717794</v>
          </cell>
          <cell r="AM199">
            <v>8162.0270356133697</v>
          </cell>
          <cell r="AN199">
            <v>7309.06159081448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X199">
            <v>3.8603786666325846</v>
          </cell>
          <cell r="BY199">
            <v>3.5134562946803567</v>
          </cell>
          <cell r="BZ199">
            <v>3.5409002162402614</v>
          </cell>
          <cell r="CA199">
            <v>3.1164972000456461</v>
          </cell>
          <cell r="CB199">
            <v>3.2438808976472728</v>
          </cell>
          <cell r="CC199">
            <v>3.3238050009245743</v>
          </cell>
          <cell r="CD199">
            <v>3.4157119552495612</v>
          </cell>
          <cell r="CE199">
            <v>3.676008779041938</v>
          </cell>
          <cell r="CF199">
            <v>3.5099597522258428</v>
          </cell>
          <cell r="CG199">
            <v>3.6104150011772869</v>
          </cell>
          <cell r="CH199">
            <v>4.2335145257706799</v>
          </cell>
          <cell r="CI199">
            <v>3.8726580402333837</v>
          </cell>
          <cell r="CJ199">
            <v>3.8279184602340695</v>
          </cell>
          <cell r="CK199">
            <v>4.6225328215075949</v>
          </cell>
          <cell r="CL199">
            <v>4.0304402029976103</v>
          </cell>
          <cell r="CM199">
            <v>4.760483869557695</v>
          </cell>
          <cell r="CN199">
            <v>4.9213202101852236</v>
          </cell>
          <cell r="CO199">
            <v>4.8879921609293895</v>
          </cell>
          <cell r="CP199">
            <v>4.8412942205097025</v>
          </cell>
          <cell r="CQ199">
            <v>4.8722016072112622</v>
          </cell>
          <cell r="CR199">
            <v>4.9797684104317614</v>
          </cell>
          <cell r="CS199">
            <v>4.8841065437884836</v>
          </cell>
          <cell r="CT199">
            <v>4.9594957636920132</v>
          </cell>
          <cell r="CU199">
            <v>4.8480277456648295</v>
          </cell>
          <cell r="CV199">
            <v>4.9559070731600334</v>
          </cell>
          <cell r="CW199">
            <v>4.8369575649821703</v>
          </cell>
          <cell r="CX199">
            <v>4.946811570393927</v>
          </cell>
          <cell r="CY199">
            <v>4.9671477307760323</v>
          </cell>
          <cell r="CZ199">
            <v>4.8375465938816191</v>
          </cell>
          <cell r="DA199">
            <v>4.9683968171294888</v>
          </cell>
        </row>
        <row r="200">
          <cell r="A200">
            <v>8347.6966081725186</v>
          </cell>
          <cell r="B200">
            <v>6953.751043150286</v>
          </cell>
          <cell r="C200">
            <v>7652.1113065520967</v>
          </cell>
          <cell r="D200">
            <v>8889.0324808964797</v>
          </cell>
          <cell r="E200">
            <v>8174.2595043781248</v>
          </cell>
          <cell r="F200">
            <v>6594.581306407501</v>
          </cell>
          <cell r="G200">
            <v>8296.1750189357208</v>
          </cell>
          <cell r="H200">
            <v>9361.2914501078758</v>
          </cell>
          <cell r="I200">
            <v>7094.1966019810161</v>
          </cell>
          <cell r="J200">
            <v>7001.995787793875</v>
          </cell>
          <cell r="K200">
            <v>8524.5284897909878</v>
          </cell>
          <cell r="L200">
            <v>8758.2720487321203</v>
          </cell>
          <cell r="M200">
            <v>8128.784702963987</v>
          </cell>
          <cell r="N200">
            <v>8752.9488785824669</v>
          </cell>
          <cell r="O200">
            <v>8121.5002060123479</v>
          </cell>
          <cell r="Z200">
            <v>6868.9617804390991</v>
          </cell>
          <cell r="AA200">
            <v>5721.9437155065207</v>
          </cell>
          <cell r="AB200">
            <v>6296.5944465342964</v>
          </cell>
          <cell r="AC200">
            <v>7314.4038699948178</v>
          </cell>
          <cell r="AD200">
            <v>6726.2478207454278</v>
          </cell>
          <cell r="AE200">
            <v>5426.3983321296</v>
          </cell>
          <cell r="AF200">
            <v>6826.5668727242519</v>
          </cell>
          <cell r="AG200">
            <v>7703.0055360887654</v>
          </cell>
          <cell r="AH200">
            <v>5837.5103467729496</v>
          </cell>
          <cell r="AI200">
            <v>5761.6422482418175</v>
          </cell>
          <cell r="AJ200">
            <v>7014.469157313727</v>
          </cell>
          <cell r="AK200">
            <v>7206.8067143852886</v>
          </cell>
          <cell r="AL200">
            <v>6688.8285555817947</v>
          </cell>
          <cell r="AM200">
            <v>7202.4265058050005</v>
          </cell>
          <cell r="AN200">
            <v>6682.8344552330173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X200">
            <v>3.876407901398045</v>
          </cell>
          <cell r="BY200">
            <v>3.2400724389621764</v>
          </cell>
          <cell r="BZ200">
            <v>3.4523237957062078</v>
          </cell>
          <cell r="CA200">
            <v>4.0394789916216105</v>
          </cell>
          <cell r="CB200">
            <v>3.7721687090166949</v>
          </cell>
          <cell r="CC200">
            <v>3.1040046746063719</v>
          </cell>
          <cell r="CD200">
            <v>3.8391458644739522</v>
          </cell>
          <cell r="CE200">
            <v>4.2833581341616078</v>
          </cell>
          <cell r="CF200">
            <v>3.3645627491573222</v>
          </cell>
          <cell r="CG200">
            <v>3.1590504180104642</v>
          </cell>
          <cell r="CH200">
            <v>3.9618613812379753</v>
          </cell>
          <cell r="CI200">
            <v>4.0271486990841971</v>
          </cell>
          <cell r="CJ200">
            <v>3.7411245730946914</v>
          </cell>
          <cell r="CK200">
            <v>4.0957323468534694</v>
          </cell>
          <cell r="CL200">
            <v>3.7156423351697021</v>
          </cell>
          <cell r="CM200">
            <v>4.8547711824338293</v>
          </cell>
          <cell r="CN200">
            <v>4.8383356915614941</v>
          </cell>
          <cell r="CO200">
            <v>4.9969077960157566</v>
          </cell>
          <cell r="CP200">
            <v>4.9609028043181862</v>
          </cell>
          <cell r="CQ200">
            <v>4.8852736032647028</v>
          </cell>
          <cell r="CR200">
            <v>4.7895690580575101</v>
          </cell>
          <cell r="CS200">
            <v>4.8716364522745907</v>
          </cell>
          <cell r="CT200">
            <v>4.9270044893265359</v>
          </cell>
          <cell r="CU200">
            <v>4.7534197530601139</v>
          </cell>
          <cell r="CV200">
            <v>4.9968563774937147</v>
          </cell>
          <cell r="CW200">
            <v>4.8506804931834147</v>
          </cell>
          <cell r="CX200">
            <v>4.9028921962362082</v>
          </cell>
          <cell r="CY200">
            <v>4.8984088416404701</v>
          </cell>
          <cell r="CZ200">
            <v>4.8178625181719736</v>
          </cell>
          <cell r="DA200">
            <v>4.9275828624535434</v>
          </cell>
        </row>
        <row r="201">
          <cell r="A201">
            <v>9317.2746144911707</v>
          </cell>
          <cell r="B201">
            <v>7521.870687650784</v>
          </cell>
          <cell r="C201">
            <v>7450.3761678050651</v>
          </cell>
          <cell r="D201">
            <v>7461.3037444509682</v>
          </cell>
          <cell r="E201">
            <v>8946.6901012606522</v>
          </cell>
          <cell r="F201">
            <v>7405.4925668518599</v>
          </cell>
          <cell r="G201">
            <v>7625.8493070342129</v>
          </cell>
          <cell r="H201">
            <v>8515.6214553581922</v>
          </cell>
          <cell r="I201">
            <v>8503.0793366725593</v>
          </cell>
          <cell r="J201">
            <v>8172.4272576953181</v>
          </cell>
          <cell r="K201">
            <v>8956.0597293897208</v>
          </cell>
          <cell r="L201">
            <v>8975.7042127645309</v>
          </cell>
          <cell r="M201">
            <v>9739.5413984208662</v>
          </cell>
          <cell r="N201">
            <v>8267.4862862060418</v>
          </cell>
          <cell r="O201">
            <v>9237.354322798561</v>
          </cell>
          <cell r="Z201">
            <v>7666.7859684955911</v>
          </cell>
          <cell r="AA201">
            <v>6189.4250229812169</v>
          </cell>
          <cell r="AB201">
            <v>6130.5952466510253</v>
          </cell>
          <cell r="AC201">
            <v>6139.5870811482255</v>
          </cell>
          <cell r="AD201">
            <v>7361.8478547516215</v>
          </cell>
          <cell r="AE201">
            <v>6093.6624550095303</v>
          </cell>
          <cell r="AF201">
            <v>6274.984572645295</v>
          </cell>
          <cell r="AG201">
            <v>7007.139940409028</v>
          </cell>
          <cell r="AH201">
            <v>6996.8195684619932</v>
          </cell>
          <cell r="AI201">
            <v>6724.7401434750054</v>
          </cell>
          <cell r="AJ201">
            <v>7369.5577201835431</v>
          </cell>
          <cell r="AK201">
            <v>7385.7223236462414</v>
          </cell>
          <cell r="AL201">
            <v>8014.2512078434556</v>
          </cell>
          <cell r="AM201">
            <v>6802.9601440781153</v>
          </cell>
          <cell r="AN201">
            <v>7601.0229856171018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X201">
            <v>4.2668472604243917</v>
          </cell>
          <cell r="BY201">
            <v>3.3975562405597564</v>
          </cell>
          <cell r="BZ201">
            <v>3.3959524840307878</v>
          </cell>
          <cell r="CA201">
            <v>3.3849237467851636</v>
          </cell>
          <cell r="CB201">
            <v>4.1268864668955691</v>
          </cell>
          <cell r="CC201">
            <v>3.380579309706274</v>
          </cell>
          <cell r="CD201">
            <v>3.5922121665171356</v>
          </cell>
          <cell r="CE201">
            <v>3.9963803323466149</v>
          </cell>
          <cell r="CF201">
            <v>3.870576515878795</v>
          </cell>
          <cell r="CG201">
            <v>3.8287198021445406</v>
          </cell>
          <cell r="CH201">
            <v>4.07226949068452</v>
          </cell>
          <cell r="CI201">
            <v>4.2274664448378587</v>
          </cell>
          <cell r="CJ201">
            <v>4.4315684739127184</v>
          </cell>
          <cell r="CK201">
            <v>3.7315496339458036</v>
          </cell>
          <cell r="CL201">
            <v>4.2892266743274385</v>
          </cell>
          <cell r="CM201">
            <v>4.9228134457014248</v>
          </cell>
          <cell r="CN201">
            <v>4.9910369775929775</v>
          </cell>
          <cell r="CO201">
            <v>4.9459323826438633</v>
          </cell>
          <cell r="CP201">
            <v>4.9693250962209525</v>
          </cell>
          <cell r="CQ201">
            <v>4.8873276110680299</v>
          </cell>
          <cell r="CR201">
            <v>4.9384925187907101</v>
          </cell>
          <cell r="CS201">
            <v>4.7858360693268871</v>
          </cell>
          <cell r="CT201">
            <v>4.8037579198776932</v>
          </cell>
          <cell r="CU201">
            <v>4.9525874510106354</v>
          </cell>
          <cell r="CV201">
            <v>4.8120381095117084</v>
          </cell>
          <cell r="CW201">
            <v>4.9580631003375402</v>
          </cell>
          <cell r="CX201">
            <v>4.7865207081492693</v>
          </cell>
          <cell r="CY201">
            <v>4.9546459122727962</v>
          </cell>
          <cell r="CZ201">
            <v>4.9947739675027796</v>
          </cell>
          <cell r="DA201">
            <v>4.8551224007776117</v>
          </cell>
        </row>
        <row r="202">
          <cell r="A202">
            <v>8614.330237382479</v>
          </cell>
          <cell r="B202">
            <v>7970.4715588928511</v>
          </cell>
          <cell r="C202">
            <v>7918.6743420914754</v>
          </cell>
          <cell r="D202">
            <v>6561.1049951934638</v>
          </cell>
          <cell r="E202">
            <v>6584.8328415986298</v>
          </cell>
          <cell r="F202">
            <v>6003.7677254301298</v>
          </cell>
          <cell r="G202">
            <v>9337.9723988806672</v>
          </cell>
          <cell r="H202">
            <v>8610.5168606200095</v>
          </cell>
          <cell r="I202">
            <v>9386.2831304197189</v>
          </cell>
          <cell r="J202">
            <v>7937.6472449246994</v>
          </cell>
          <cell r="K202">
            <v>8144.694245829698</v>
          </cell>
          <cell r="L202">
            <v>8309.7163010311051</v>
          </cell>
          <cell r="M202">
            <v>8462.7377928407786</v>
          </cell>
          <cell r="N202">
            <v>9675.9624711965589</v>
          </cell>
          <cell r="O202">
            <v>9094.1636222580182</v>
          </cell>
          <cell r="Z202">
            <v>7088.3631667604395</v>
          </cell>
          <cell r="AA202">
            <v>6558.5594541746887</v>
          </cell>
          <cell r="AB202">
            <v>6515.9377443495578</v>
          </cell>
          <cell r="AC202">
            <v>5398.8521103306221</v>
          </cell>
          <cell r="AD202">
            <v>5418.3767382297292</v>
          </cell>
          <cell r="AE202">
            <v>4940.243156925364</v>
          </cell>
          <cell r="AF202">
            <v>7683.8172882218059</v>
          </cell>
          <cell r="AG202">
            <v>7085.2253024530364</v>
          </cell>
          <cell r="AH202">
            <v>7723.5701187453678</v>
          </cell>
          <cell r="AI202">
            <v>6531.5497329666096</v>
          </cell>
          <cell r="AJ202">
            <v>6701.919836568436</v>
          </cell>
          <cell r="AK202">
            <v>6837.7094134198796</v>
          </cell>
          <cell r="AL202">
            <v>6963.6242409661263</v>
          </cell>
          <cell r="AM202">
            <v>7961.9348334417391</v>
          </cell>
          <cell r="AN202">
            <v>7483.1974948865964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X202">
            <v>3.9386368933160725</v>
          </cell>
          <cell r="BY202">
            <v>3.6818088003238345</v>
          </cell>
          <cell r="BZ202">
            <v>3.6924389828382882</v>
          </cell>
          <cell r="CA202">
            <v>3.0220469041166926</v>
          </cell>
          <cell r="CB202">
            <v>3.1582006556313598</v>
          </cell>
          <cell r="CC202">
            <v>2.8475167503668994</v>
          </cell>
          <cell r="CD202">
            <v>4.3069648804953671</v>
          </cell>
          <cell r="CE202">
            <v>3.9424567180996348</v>
          </cell>
          <cell r="CF202">
            <v>4.1380686854604587</v>
          </cell>
          <cell r="CG202">
            <v>3.5447747653214616</v>
          </cell>
          <cell r="CH202">
            <v>3.6239960580824673</v>
          </cell>
          <cell r="CI202">
            <v>3.842723385363314</v>
          </cell>
          <cell r="CJ202">
            <v>3.8010910518381302</v>
          </cell>
          <cell r="CK202">
            <v>4.4625717937748659</v>
          </cell>
          <cell r="CL202">
            <v>4.2359315457561735</v>
          </cell>
          <cell r="CM202">
            <v>4.9306837836648452</v>
          </cell>
          <cell r="CN202">
            <v>4.8803881497741886</v>
          </cell>
          <cell r="CO202">
            <v>4.8347134005644063</v>
          </cell>
          <cell r="CP202">
            <v>4.8944891042532541</v>
          </cell>
          <cell r="CQ202">
            <v>4.7004194459595556</v>
          </cell>
          <cell r="CR202">
            <v>4.7532337630518482</v>
          </cell>
          <cell r="CS202">
            <v>4.8877933297392167</v>
          </cell>
          <cell r="CT202">
            <v>4.9237258793448682</v>
          </cell>
          <cell r="CU202">
            <v>5.1136091948168874</v>
          </cell>
          <cell r="CV202">
            <v>5.0481787948029053</v>
          </cell>
          <cell r="CW202">
            <v>5.0666236705268259</v>
          </cell>
          <cell r="CX202">
            <v>4.8750452658341752</v>
          </cell>
          <cell r="CY202">
            <v>5.0191964143462044</v>
          </cell>
          <cell r="CZ202">
            <v>4.8881051330200025</v>
          </cell>
          <cell r="DA202">
            <v>4.8400005343417103</v>
          </cell>
        </row>
        <row r="203">
          <cell r="A203">
            <v>9080.4479353885054</v>
          </cell>
          <cell r="B203">
            <v>6701.2383631231305</v>
          </cell>
          <cell r="C203">
            <v>6776.6353961612795</v>
          </cell>
          <cell r="D203">
            <v>7115.2346756498773</v>
          </cell>
          <cell r="E203">
            <v>8347.2814243261892</v>
          </cell>
          <cell r="F203">
            <v>7639.228017446072</v>
          </cell>
          <cell r="G203">
            <v>7903.5051445828058</v>
          </cell>
          <cell r="H203">
            <v>8495.7444637812641</v>
          </cell>
          <cell r="I203">
            <v>7841.0904553327482</v>
          </cell>
          <cell r="J203">
            <v>9363.8644152761553</v>
          </cell>
          <cell r="K203">
            <v>7775.546746898839</v>
          </cell>
          <cell r="L203">
            <v>9896.8156816112369</v>
          </cell>
          <cell r="M203">
            <v>9128.3554216647663</v>
          </cell>
          <cell r="N203">
            <v>7545.2615609345357</v>
          </cell>
          <cell r="O203">
            <v>7794.2912031291735</v>
          </cell>
          <cell r="Z203">
            <v>7471.9114439768264</v>
          </cell>
          <cell r="AA203">
            <v>5514.1618530841761</v>
          </cell>
          <cell r="AB203">
            <v>5576.2028402698534</v>
          </cell>
          <cell r="AC203">
            <v>5854.8216759633278</v>
          </cell>
          <cell r="AD203">
            <v>6868.6201434455497</v>
          </cell>
          <cell r="AE203">
            <v>6285.993340069911</v>
          </cell>
          <cell r="AF203">
            <v>6503.4556618281376</v>
          </cell>
          <cell r="AG203">
            <v>6990.7840159114403</v>
          </cell>
          <cell r="AH203">
            <v>6452.0972889595178</v>
          </cell>
          <cell r="AI203">
            <v>7705.1227188558078</v>
          </cell>
          <cell r="AJ203">
            <v>6398.164180305329</v>
          </cell>
          <cell r="AK203">
            <v>8143.6654751543892</v>
          </cell>
          <cell r="AL203">
            <v>7511.3324612555798</v>
          </cell>
          <cell r="AM203">
            <v>6208.6723701404171</v>
          </cell>
          <cell r="AN203">
            <v>6413.5881900034337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X203">
            <v>4.1082727232608436</v>
          </cell>
          <cell r="BY203">
            <v>3.1717788847127681</v>
          </cell>
          <cell r="BZ203">
            <v>3.1034531984390585</v>
          </cell>
          <cell r="CA203">
            <v>3.2889683717988087</v>
          </cell>
          <cell r="CB203">
            <v>3.8180154449636539</v>
          </cell>
          <cell r="CC203">
            <v>3.5311343528704668</v>
          </cell>
          <cell r="CD203">
            <v>3.6351823137043175</v>
          </cell>
          <cell r="CE203">
            <v>3.8521694295425717</v>
          </cell>
          <cell r="CF203">
            <v>3.6699084857776492</v>
          </cell>
          <cell r="CG203">
            <v>4.3486452583299027</v>
          </cell>
          <cell r="CH203">
            <v>3.5657280267278355</v>
          </cell>
          <cell r="CI203">
            <v>4.5181765474346296</v>
          </cell>
          <cell r="CJ203">
            <v>4.2988227228986213</v>
          </cell>
          <cell r="CK203">
            <v>3.4996913830705036</v>
          </cell>
          <cell r="CL203">
            <v>3.5735864990166881</v>
          </cell>
          <cell r="CM203">
            <v>4.9828703293150403</v>
          </cell>
          <cell r="CN203">
            <v>4.7630346557225156</v>
          </cell>
          <cell r="CO203">
            <v>4.9226674541822772</v>
          </cell>
          <cell r="CP203">
            <v>4.8770938233843273</v>
          </cell>
          <cell r="CQ203">
            <v>4.9287745559347824</v>
          </cell>
          <cell r="CR203">
            <v>4.8771578311189581</v>
          </cell>
          <cell r="CS203">
            <v>4.9014561601390696</v>
          </cell>
          <cell r="CT203">
            <v>4.9719601566381852</v>
          </cell>
          <cell r="CU203">
            <v>4.8167356059059774</v>
          </cell>
          <cell r="CV203">
            <v>4.8543682004649114</v>
          </cell>
          <cell r="CW203">
            <v>4.9160274706731961</v>
          </cell>
          <cell r="CX203">
            <v>4.9381452952220579</v>
          </cell>
          <cell r="CY203">
            <v>4.7871229801864867</v>
          </cell>
          <cell r="CZ203">
            <v>4.8604460868580706</v>
          </cell>
          <cell r="DA203">
            <v>4.9170418843912351</v>
          </cell>
        </row>
        <row r="204">
          <cell r="A204">
            <v>9954.6144427659656</v>
          </cell>
          <cell r="B204">
            <v>6611.9049737455352</v>
          </cell>
          <cell r="C204">
            <v>7494.71801138296</v>
          </cell>
          <cell r="D204">
            <v>7955.4528142726749</v>
          </cell>
          <cell r="E204">
            <v>7975.2343473080664</v>
          </cell>
          <cell r="F204">
            <v>7779.6032125035681</v>
          </cell>
          <cell r="G204">
            <v>9145.0583268190294</v>
          </cell>
          <cell r="H204">
            <v>6944.0265477585144</v>
          </cell>
          <cell r="I204">
            <v>8003.5720570373314</v>
          </cell>
          <cell r="J204">
            <v>7527.9391489873005</v>
          </cell>
          <cell r="K204">
            <v>8731.4255581345151</v>
          </cell>
          <cell r="L204">
            <v>9078.1705878310113</v>
          </cell>
          <cell r="M204">
            <v>9352.6135762450067</v>
          </cell>
          <cell r="N204">
            <v>9687.131181598379</v>
          </cell>
          <cell r="O204">
            <v>8162.5923339553792</v>
          </cell>
          <cell r="Z204">
            <v>8191.2255986188511</v>
          </cell>
          <cell r="AA204">
            <v>5440.6532355391837</v>
          </cell>
          <cell r="AB204">
            <v>6167.0822493665491</v>
          </cell>
          <cell r="AC204">
            <v>6546.2011728872294</v>
          </cell>
          <cell r="AD204">
            <v>6562.4785486420651</v>
          </cell>
          <cell r="AE204">
            <v>6401.5020720029361</v>
          </cell>
          <cell r="AF204">
            <v>7525.0765660682318</v>
          </cell>
          <cell r="AG204">
            <v>5713.9418450127196</v>
          </cell>
          <cell r="AH204">
            <v>6585.7964355050035</v>
          </cell>
          <cell r="AI204">
            <v>6194.4184997381217</v>
          </cell>
          <cell r="AJ204">
            <v>7184.7158878364007</v>
          </cell>
          <cell r="AK204">
            <v>7470.0375122723744</v>
          </cell>
          <cell r="AL204">
            <v>7695.8648855958927</v>
          </cell>
          <cell r="AM204">
            <v>7971.1250865723787</v>
          </cell>
          <cell r="AN204">
            <v>6716.6474062261404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X204">
            <v>4.6462379636021085</v>
          </cell>
          <cell r="BY204">
            <v>3.1163462544014542</v>
          </cell>
          <cell r="BZ204">
            <v>3.4168070486953526</v>
          </cell>
          <cell r="CA204">
            <v>3.7325285257005874</v>
          </cell>
          <cell r="CB204">
            <v>3.6613157870581077</v>
          </cell>
          <cell r="CC204">
            <v>3.6796109192088302</v>
          </cell>
          <cell r="CD204">
            <v>4.0935983518775307</v>
          </cell>
          <cell r="CE204">
            <v>3.2594675438739369</v>
          </cell>
          <cell r="CF204">
            <v>3.6555441176473575</v>
          </cell>
          <cell r="CG204">
            <v>3.4633743897775138</v>
          </cell>
          <cell r="CH204">
            <v>3.9974106410892802</v>
          </cell>
          <cell r="CI204">
            <v>4.2042442317953306</v>
          </cell>
          <cell r="CJ204">
            <v>4.250740133550905</v>
          </cell>
          <cell r="CK204">
            <v>4.5607935686588617</v>
          </cell>
          <cell r="CL204">
            <v>3.8074490884520569</v>
          </cell>
          <cell r="CM204">
            <v>4.8300827776415245</v>
          </cell>
          <cell r="CN204">
            <v>4.7831332139030049</v>
          </cell>
          <cell r="CO204">
            <v>4.9450014328847338</v>
          </cell>
          <cell r="CP204">
            <v>4.8049995091655173</v>
          </cell>
          <cell r="CQ204">
            <v>4.9106371396599551</v>
          </cell>
          <cell r="CR204">
            <v>4.7663631362619547</v>
          </cell>
          <cell r="CS204">
            <v>5.0363143508591888</v>
          </cell>
          <cell r="CT204">
            <v>4.8028197799478161</v>
          </cell>
          <cell r="CU204">
            <v>4.9358665426545283</v>
          </cell>
          <cell r="CV204">
            <v>4.9001371721218492</v>
          </cell>
          <cell r="CW204">
            <v>4.9242259264102373</v>
          </cell>
          <cell r="CX204">
            <v>4.8679037348091949</v>
          </cell>
          <cell r="CY204">
            <v>4.9602094383470279</v>
          </cell>
          <cell r="CZ204">
            <v>4.7883550392181933</v>
          </cell>
          <cell r="DA204">
            <v>4.833097774439163</v>
          </cell>
        </row>
        <row r="205">
          <cell r="A205">
            <v>8915.0867881910799</v>
          </cell>
          <cell r="B205">
            <v>7019.4880261479921</v>
          </cell>
          <cell r="C205">
            <v>7563.7186244728273</v>
          </cell>
          <cell r="D205">
            <v>7669.6826251604352</v>
          </cell>
          <cell r="E205">
            <v>7485.8031452258792</v>
          </cell>
          <cell r="F205">
            <v>7550.3889178710797</v>
          </cell>
          <cell r="G205">
            <v>7472.635006570832</v>
          </cell>
          <cell r="H205">
            <v>7628.2468613933597</v>
          </cell>
          <cell r="I205">
            <v>9595.1267012929311</v>
          </cell>
          <cell r="J205">
            <v>8095.4834684256848</v>
          </cell>
          <cell r="K205">
            <v>8555.783919862899</v>
          </cell>
          <cell r="L205">
            <v>7724.8831314430236</v>
          </cell>
          <cell r="M205">
            <v>8974.0019121738897</v>
          </cell>
          <cell r="N205">
            <v>9194.7784677029849</v>
          </cell>
          <cell r="O205">
            <v>10336.379436871131</v>
          </cell>
          <cell r="Z205">
            <v>7335.8428428543757</v>
          </cell>
          <cell r="AA205">
            <v>5776.0358615160621</v>
          </cell>
          <cell r="AB205">
            <v>6223.8598967090693</v>
          </cell>
          <cell r="AC205">
            <v>6311.0531315605867</v>
          </cell>
          <cell r="AD205">
            <v>6159.7465880715808</v>
          </cell>
          <cell r="AE205">
            <v>6212.8914524196289</v>
          </cell>
          <cell r="AF205">
            <v>6148.911091121141</v>
          </cell>
          <cell r="AG205">
            <v>6276.9574173751071</v>
          </cell>
          <cell r="AH205">
            <v>7895.4185427781831</v>
          </cell>
          <cell r="AI205">
            <v>6661.4263968759915</v>
          </cell>
          <cell r="AJ205">
            <v>7040.1879112014713</v>
          </cell>
          <cell r="AK205">
            <v>6356.4752624445464</v>
          </cell>
          <cell r="AL205">
            <v>7384.3215734459436</v>
          </cell>
          <cell r="AM205">
            <v>7565.9891391384554</v>
          </cell>
          <cell r="AN205">
            <v>8505.363650911102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X205">
            <v>4.1088459297465318</v>
          </cell>
          <cell r="BY205">
            <v>3.2618602321382646</v>
          </cell>
          <cell r="BZ205">
            <v>3.5214856462344222</v>
          </cell>
          <cell r="CA205">
            <v>3.5094571030438462</v>
          </cell>
          <cell r="CB205">
            <v>3.4865719049692783</v>
          </cell>
          <cell r="CC205">
            <v>3.5977573064856325</v>
          </cell>
          <cell r="CD205">
            <v>3.4716069358832171</v>
          </cell>
          <cell r="CE205">
            <v>3.6607688335419191</v>
          </cell>
          <cell r="CF205">
            <v>4.4238681649948139</v>
          </cell>
          <cell r="CG205">
            <v>3.8132282250276863</v>
          </cell>
          <cell r="CH205">
            <v>3.9747056799086344</v>
          </cell>
          <cell r="CI205">
            <v>3.5478587319494377</v>
          </cell>
          <cell r="CJ205">
            <v>4.0760500838198963</v>
          </cell>
          <cell r="CK205">
            <v>4.2889428063614874</v>
          </cell>
          <cell r="CL205">
            <v>4.8259049390682565</v>
          </cell>
          <cell r="CM205">
            <v>4.8914463849716237</v>
          </cell>
          <cell r="CN205">
            <v>4.8514512145732951</v>
          </cell>
          <cell r="CO205">
            <v>4.8421810175831528</v>
          </cell>
          <cell r="CP205">
            <v>4.926846522736227</v>
          </cell>
          <cell r="CQ205">
            <v>4.8402896912748119</v>
          </cell>
          <cell r="CR205">
            <v>4.731175276026363</v>
          </cell>
          <cell r="CS205">
            <v>4.8526034391650894</v>
          </cell>
          <cell r="CT205">
            <v>4.6976863034009293</v>
          </cell>
          <cell r="CU205">
            <v>4.889676380957364</v>
          </cell>
          <cell r="CV205">
            <v>4.7860978158420604</v>
          </cell>
          <cell r="CW205">
            <v>4.8527331609946005</v>
          </cell>
          <cell r="CX205">
            <v>4.9085947425694574</v>
          </cell>
          <cell r="CY205">
            <v>4.9633879843010451</v>
          </cell>
          <cell r="CZ205">
            <v>4.8330645344016103</v>
          </cell>
          <cell r="DA205">
            <v>4.8286003270049385</v>
          </cell>
        </row>
        <row r="206">
          <cell r="A206">
            <v>9684.3673069078959</v>
          </cell>
          <cell r="B206">
            <v>7131.0384530616857</v>
          </cell>
          <cell r="C206">
            <v>6749.9293765858865</v>
          </cell>
          <cell r="D206">
            <v>7528.4148177776096</v>
          </cell>
          <cell r="E206">
            <v>6990.8775803236367</v>
          </cell>
          <cell r="F206">
            <v>7320.4036889263298</v>
          </cell>
          <cell r="G206">
            <v>8489.641527747699</v>
          </cell>
          <cell r="H206">
            <v>6976.7325494758579</v>
          </cell>
          <cell r="I206">
            <v>6938.6751552700825</v>
          </cell>
          <cell r="J206">
            <v>9000.6716921928528</v>
          </cell>
          <cell r="K206">
            <v>9263.088787334942</v>
          </cell>
          <cell r="L206">
            <v>8930.9132301977334</v>
          </cell>
          <cell r="M206">
            <v>9111.6582709324557</v>
          </cell>
          <cell r="N206">
            <v>8602.7330595109943</v>
          </cell>
          <cell r="O206">
            <v>9428.1208755337866</v>
          </cell>
          <cell r="Z206">
            <v>7968.8508125413546</v>
          </cell>
          <cell r="AA206">
            <v>5867.8259270907565</v>
          </cell>
          <cell r="AB206">
            <v>5554.2276013049577</v>
          </cell>
          <cell r="AC206">
            <v>6194.8099071998604</v>
          </cell>
          <cell r="AD206">
            <v>5752.4935518091625</v>
          </cell>
          <cell r="AE206">
            <v>6023.6464640308086</v>
          </cell>
          <cell r="AF206">
            <v>6985.7621714038205</v>
          </cell>
          <cell r="AG206">
            <v>5740.8542121401333</v>
          </cell>
          <cell r="AH206">
            <v>5709.5384134793821</v>
          </cell>
          <cell r="AI206">
            <v>7406.2669924329766</v>
          </cell>
          <cell r="AJ206">
            <v>7622.1987735784651</v>
          </cell>
          <cell r="AK206">
            <v>7348.8657437055635</v>
          </cell>
          <cell r="AL206">
            <v>7497.5930915101344</v>
          </cell>
          <cell r="AM206">
            <v>7078.8203461119037</v>
          </cell>
          <cell r="AN206">
            <v>7757.996606153517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X206">
            <v>4.5543038971142771</v>
          </cell>
          <cell r="BY206">
            <v>3.2588133882828387</v>
          </cell>
          <cell r="BZ206">
            <v>3.0954600027845172</v>
          </cell>
          <cell r="CA206">
            <v>3.4012446625305124</v>
          </cell>
          <cell r="CB206">
            <v>3.2232716159836277</v>
          </cell>
          <cell r="CC206">
            <v>3.337236455242607</v>
          </cell>
          <cell r="CD206">
            <v>3.950458920842181</v>
          </cell>
          <cell r="CE206">
            <v>3.1603661604171442</v>
          </cell>
          <cell r="CF206">
            <v>3.1461687492784516</v>
          </cell>
          <cell r="CG206">
            <v>4.104951398780794</v>
          </cell>
          <cell r="CH206">
            <v>4.2038559142353646</v>
          </cell>
          <cell r="CI206">
            <v>4.0112954499840816</v>
          </cell>
          <cell r="CJ206">
            <v>4.2311067010848644</v>
          </cell>
          <cell r="CK206">
            <v>4.1837567907557078</v>
          </cell>
          <cell r="CL206">
            <v>4.1963236635739616</v>
          </cell>
          <cell r="CM206">
            <v>4.7938100910215855</v>
          </cell>
          <cell r="CN206">
            <v>4.9331561833180118</v>
          </cell>
          <cell r="CO206">
            <v>4.9159291051071428</v>
          </cell>
          <cell r="CP206">
            <v>4.9899620937315063</v>
          </cell>
          <cell r="CQ206">
            <v>4.8895216363939609</v>
          </cell>
          <cell r="CR206">
            <v>4.9451518400559218</v>
          </cell>
          <cell r="CS206">
            <v>4.8447724240914454</v>
          </cell>
          <cell r="CT206">
            <v>4.9767548778010875</v>
          </cell>
          <cell r="CU206">
            <v>4.9719427794270157</v>
          </cell>
          <cell r="CV206">
            <v>4.943089570085653</v>
          </cell>
          <cell r="CW206">
            <v>4.9675195325448591</v>
          </cell>
          <cell r="CX206">
            <v>5.0192958860604886</v>
          </cell>
          <cell r="CY206">
            <v>4.8548411531142337</v>
          </cell>
          <cell r="CZ206">
            <v>4.6355534787214392</v>
          </cell>
          <cell r="DA206">
            <v>5.0650967195023133</v>
          </cell>
        </row>
        <row r="207">
          <cell r="A207">
            <v>9305.0862591183795</v>
          </cell>
          <cell r="B207">
            <v>7416.3402770081975</v>
          </cell>
          <cell r="C207">
            <v>7521.1093833566765</v>
          </cell>
          <cell r="D207">
            <v>7360.5479677351577</v>
          </cell>
          <cell r="E207">
            <v>7060.6674690540667</v>
          </cell>
          <cell r="F207">
            <v>7926.9483815364292</v>
          </cell>
          <cell r="G207">
            <v>7686.8398597851065</v>
          </cell>
          <cell r="H207">
            <v>7505.768307280624</v>
          </cell>
          <cell r="I207">
            <v>7478.3340062108819</v>
          </cell>
          <cell r="J207">
            <v>6939.0008307188955</v>
          </cell>
          <cell r="K207">
            <v>6260.6687834861632</v>
          </cell>
          <cell r="L207">
            <v>8202.8907645337022</v>
          </cell>
          <cell r="M207">
            <v>8617.1332273146836</v>
          </cell>
          <cell r="N207">
            <v>7735.0772761359467</v>
          </cell>
          <cell r="O207">
            <v>9697.1186055316684</v>
          </cell>
          <cell r="Z207">
            <v>7656.7566932174095</v>
          </cell>
          <cell r="AA207">
            <v>6102.5885707953166</v>
          </cell>
          <cell r="AB207">
            <v>6188.7985783049226</v>
          </cell>
          <cell r="AC207">
            <v>6056.6794705935008</v>
          </cell>
          <cell r="AD207">
            <v>5809.9206602502036</v>
          </cell>
          <cell r="AE207">
            <v>6522.7460968071191</v>
          </cell>
          <cell r="AF207">
            <v>6325.1710846231726</v>
          </cell>
          <cell r="AG207">
            <v>6176.1750642766265</v>
          </cell>
          <cell r="AH207">
            <v>6153.6005536820967</v>
          </cell>
          <cell r="AI207">
            <v>5709.8063978486907</v>
          </cell>
          <cell r="AJ207">
            <v>5151.6360275543284</v>
          </cell>
          <cell r="AK207">
            <v>6749.8072576734439</v>
          </cell>
          <cell r="AL207">
            <v>7090.6696270475113</v>
          </cell>
          <cell r="AM207">
            <v>6364.863587220435</v>
          </cell>
          <cell r="AN207">
            <v>7979.3433096946283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X207">
            <v>4.2677690344657337</v>
          </cell>
          <cell r="BY207">
            <v>3.5193954241732235</v>
          </cell>
          <cell r="BZ207">
            <v>3.5192320262869994</v>
          </cell>
          <cell r="CA207">
            <v>3.3973667722242982</v>
          </cell>
          <cell r="CB207">
            <v>3.2205452593871295</v>
          </cell>
          <cell r="CC207">
            <v>3.6598222257522508</v>
          </cell>
          <cell r="CD207">
            <v>3.6079805604456627</v>
          </cell>
          <cell r="CE207">
            <v>3.4125893456725449</v>
          </cell>
          <cell r="CF207">
            <v>3.4094052226836862</v>
          </cell>
          <cell r="CG207">
            <v>3.2282682800781761</v>
          </cell>
          <cell r="CH207">
            <v>3.0015315053417098</v>
          </cell>
          <cell r="CI207">
            <v>3.7131652773173145</v>
          </cell>
          <cell r="CJ207">
            <v>3.9163952709157908</v>
          </cell>
          <cell r="CK207">
            <v>3.5709794267558359</v>
          </cell>
          <cell r="CL207">
            <v>4.4671346610701361</v>
          </cell>
          <cell r="CM207">
            <v>4.9153118241512344</v>
          </cell>
          <cell r="CN207">
            <v>4.750651383776435</v>
          </cell>
          <cell r="CO207">
            <v>4.8179865427032791</v>
          </cell>
          <cell r="CP207">
            <v>4.8842658145866338</v>
          </cell>
          <cell r="CQ207">
            <v>4.9425142539464506</v>
          </cell>
          <cell r="CR207">
            <v>4.8828976243110249</v>
          </cell>
          <cell r="CS207">
            <v>4.8030291621477401</v>
          </cell>
          <cell r="CT207">
            <v>4.9584130580545622</v>
          </cell>
          <cell r="CU207">
            <v>4.944903435637511</v>
          </cell>
          <cell r="CV207">
            <v>4.8457265141565724</v>
          </cell>
          <cell r="CW207">
            <v>4.7022899087515011</v>
          </cell>
          <cell r="CX207">
            <v>4.9802853475790876</v>
          </cell>
          <cell r="CY207">
            <v>4.960299148853454</v>
          </cell>
          <cell r="CZ207">
            <v>4.8832492005093906</v>
          </cell>
          <cell r="DA207">
            <v>4.8937890181872312</v>
          </cell>
        </row>
        <row r="208">
          <cell r="A208">
            <v>10053.244029980395</v>
          </cell>
          <cell r="B208">
            <v>8441.5311090894265</v>
          </cell>
          <cell r="C208">
            <v>7595.5358565446531</v>
          </cell>
          <cell r="D208">
            <v>7009.3761970487203</v>
          </cell>
          <cell r="E208">
            <v>7258.6695223217503</v>
          </cell>
          <cell r="F208">
            <v>6445.4274828137914</v>
          </cell>
          <cell r="G208">
            <v>5783.1064733469639</v>
          </cell>
          <cell r="H208">
            <v>7507.6543249193701</v>
          </cell>
          <cell r="I208">
            <v>8601.1640387610933</v>
          </cell>
          <cell r="J208">
            <v>6657.1078767503122</v>
          </cell>
          <cell r="K208">
            <v>8054.756051576981</v>
          </cell>
          <cell r="L208">
            <v>8133.5280911103646</v>
          </cell>
          <cell r="M208">
            <v>8217.3330688120968</v>
          </cell>
          <cell r="N208">
            <v>10424.581721603641</v>
          </cell>
          <cell r="O208">
            <v>9043.5195505930169</v>
          </cell>
          <cell r="Z208">
            <v>8272.3836589552939</v>
          </cell>
          <cell r="AA208">
            <v>6946.1741697650132</v>
          </cell>
          <cell r="AB208">
            <v>6250.0409333853149</v>
          </cell>
          <cell r="AC208">
            <v>5767.7152707143769</v>
          </cell>
          <cell r="AD208">
            <v>5972.8480640818971</v>
          </cell>
          <cell r="AE208">
            <v>5303.6660430010625</v>
          </cell>
          <cell r="AF208">
            <v>4758.6704694969303</v>
          </cell>
          <cell r="AG208">
            <v>6177.7269873622254</v>
          </cell>
          <cell r="AH208">
            <v>7077.529266180557</v>
          </cell>
          <cell r="AI208">
            <v>5477.8487671545427</v>
          </cell>
          <cell r="AJ208">
            <v>6627.9135510119149</v>
          </cell>
          <cell r="AK208">
            <v>6692.7316863993847</v>
          </cell>
          <cell r="AL208">
            <v>6761.6912109082377</v>
          </cell>
          <cell r="AM208">
            <v>8577.9415309195665</v>
          </cell>
          <cell r="AN208">
            <v>7441.5246587736829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X208">
            <v>4.7803986410196844</v>
          </cell>
          <cell r="BY208">
            <v>3.8497554266347733</v>
          </cell>
          <cell r="BZ208">
            <v>3.6270713934614847</v>
          </cell>
          <cell r="CA208">
            <v>3.2225322668484147</v>
          </cell>
          <cell r="CB208">
            <v>3.2793421699852092</v>
          </cell>
          <cell r="CC208">
            <v>2.9286625080996451</v>
          </cell>
          <cell r="CD208">
            <v>2.7452482665742934</v>
          </cell>
          <cell r="CE208">
            <v>3.4510614305554621</v>
          </cell>
          <cell r="CF208">
            <v>3.9497770345423375</v>
          </cell>
          <cell r="CG208">
            <v>3.1212650125911829</v>
          </cell>
          <cell r="CH208">
            <v>3.734145878198817</v>
          </cell>
          <cell r="CI208">
            <v>3.8238879399265158</v>
          </cell>
          <cell r="CJ208">
            <v>3.8042770610581034</v>
          </cell>
          <cell r="CK208">
            <v>4.8088210430228751</v>
          </cell>
          <cell r="CL208">
            <v>4.2879811814555335</v>
          </cell>
          <cell r="CM208">
            <v>4.7410407627053539</v>
          </cell>
          <cell r="CN208">
            <v>4.9433306937046622</v>
          </cell>
          <cell r="CO208">
            <v>4.720998833483768</v>
          </cell>
          <cell r="CP208">
            <v>4.9035846152277252</v>
          </cell>
          <cell r="CQ208">
            <v>4.9900152075098401</v>
          </cell>
          <cell r="CR208">
            <v>4.9615112217425423</v>
          </cell>
          <cell r="CS208">
            <v>4.7490981051985139</v>
          </cell>
          <cell r="CT208">
            <v>4.9043692087238684</v>
          </cell>
          <cell r="CU208">
            <v>4.9092622116750668</v>
          </cell>
          <cell r="CV208">
            <v>4.808244343552313</v>
          </cell>
          <cell r="CW208">
            <v>4.8628703471556021</v>
          </cell>
          <cell r="CX208">
            <v>4.7951852888155306</v>
          </cell>
          <cell r="CY208">
            <v>4.8695668329151856</v>
          </cell>
          <cell r="CZ208">
            <v>4.8871042327204455</v>
          </cell>
          <cell r="DA208">
            <v>4.7546241292598816</v>
          </cell>
        </row>
        <row r="209">
          <cell r="A209">
            <v>9924.933712289956</v>
          </cell>
          <cell r="B209">
            <v>6528.5171487404459</v>
          </cell>
          <cell r="C209">
            <v>6284.5505037293688</v>
          </cell>
          <cell r="D209">
            <v>6677.3235745432448</v>
          </cell>
          <cell r="E209">
            <v>7671.3894059156291</v>
          </cell>
          <cell r="F209">
            <v>7269.593084321401</v>
          </cell>
          <cell r="G209">
            <v>6698.8896592285637</v>
          </cell>
          <cell r="H209">
            <v>7162.4487362117152</v>
          </cell>
          <cell r="I209">
            <v>7421.3836639073161</v>
          </cell>
          <cell r="J209">
            <v>8901.8468724980085</v>
          </cell>
          <cell r="K209">
            <v>8289.2833575027453</v>
          </cell>
          <cell r="L209">
            <v>9117.4834693296525</v>
          </cell>
          <cell r="M209">
            <v>9792.6791715072231</v>
          </cell>
          <cell r="N209">
            <v>8752.0060358481041</v>
          </cell>
          <cell r="O209">
            <v>9354.4300995845479</v>
          </cell>
          <cell r="Z209">
            <v>8166.8025975414475</v>
          </cell>
          <cell r="AA209">
            <v>5372.0369681064249</v>
          </cell>
          <cell r="AB209">
            <v>5171.2872716401662</v>
          </cell>
          <cell r="AC209">
            <v>5494.4833984812976</v>
          </cell>
          <cell r="AD209">
            <v>6312.4575682962886</v>
          </cell>
          <cell r="AE209">
            <v>5981.8365950987518</v>
          </cell>
          <cell r="AF209">
            <v>5512.2292053080746</v>
          </cell>
          <cell r="AG209">
            <v>5893.6721029399259</v>
          </cell>
          <cell r="AH209">
            <v>6106.7385577294481</v>
          </cell>
          <cell r="AI209">
            <v>7324.9482836555035</v>
          </cell>
          <cell r="AJ209">
            <v>6820.8960198879722</v>
          </cell>
          <cell r="AK209">
            <v>7502.3863976198263</v>
          </cell>
          <cell r="AL209">
            <v>8057.9760039830844</v>
          </cell>
          <cell r="AM209">
            <v>7201.6506809264401</v>
          </cell>
          <cell r="AN209">
            <v>7697.3596248009999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X209">
            <v>4.6156529438044576</v>
          </cell>
          <cell r="BY209">
            <v>3.0073150271900508</v>
          </cell>
          <cell r="BZ209">
            <v>2.9114067990317376</v>
          </cell>
          <cell r="CA209">
            <v>3.1191363484152403</v>
          </cell>
          <cell r="CB209">
            <v>3.5480031964177896</v>
          </cell>
          <cell r="CC209">
            <v>3.4177166893020847</v>
          </cell>
          <cell r="CD209">
            <v>3.0485483598217411</v>
          </cell>
          <cell r="CE209">
            <v>3.2154280132975246</v>
          </cell>
          <cell r="CF209">
            <v>3.4472381809774539</v>
          </cell>
          <cell r="CG209">
            <v>4.1462768537432098</v>
          </cell>
          <cell r="CH209">
            <v>3.8782075930911897</v>
          </cell>
          <cell r="CI209">
            <v>4.2215682809022734</v>
          </cell>
          <cell r="CJ209">
            <v>4.4827464003522284</v>
          </cell>
          <cell r="CK209">
            <v>3.9204547208966289</v>
          </cell>
          <cell r="CL209">
            <v>4.3255828644086476</v>
          </cell>
          <cell r="CM209">
            <v>4.8475918595944956</v>
          </cell>
          <cell r="CN209">
            <v>4.8940364972050938</v>
          </cell>
          <cell r="CO209">
            <v>4.8663451421397479</v>
          </cell>
          <cell r="CP209">
            <v>4.8261369470333131</v>
          </cell>
          <cell r="CQ209">
            <v>4.8744049368848668</v>
          </cell>
          <cell r="CR209">
            <v>4.7951878113618873</v>
          </cell>
          <cell r="CS209">
            <v>4.9538324606551143</v>
          </cell>
          <cell r="CT209">
            <v>5.0217410530084745</v>
          </cell>
          <cell r="CU209">
            <v>4.8533897835796802</v>
          </cell>
          <cell r="CV209">
            <v>4.8400895960317758</v>
          </cell>
          <cell r="CW209">
            <v>4.8185626754864783</v>
          </cell>
          <cell r="CX209">
            <v>4.8689211955034661</v>
          </cell>
          <cell r="CY209">
            <v>4.924803817704337</v>
          </cell>
          <cell r="CZ209">
            <v>5.0327197265129717</v>
          </cell>
          <cell r="DA209">
            <v>4.8753329128945371</v>
          </cell>
        </row>
        <row r="210">
          <cell r="A210">
            <v>7100.9418235219555</v>
          </cell>
          <cell r="B210">
            <v>7085.8668554039114</v>
          </cell>
          <cell r="C210">
            <v>8286.0539723974634</v>
          </cell>
          <cell r="D210">
            <v>8805.77101935678</v>
          </cell>
          <cell r="E210">
            <v>7174.4134999845764</v>
          </cell>
          <cell r="F210">
            <v>8245.1913383387528</v>
          </cell>
          <cell r="G210">
            <v>8163.7284890716865</v>
          </cell>
          <cell r="H210">
            <v>7710.664196521122</v>
          </cell>
          <cell r="I210">
            <v>7086.2774098422424</v>
          </cell>
          <cell r="J210">
            <v>8181.5274824615735</v>
          </cell>
          <cell r="K210">
            <v>8296.5652196238007</v>
          </cell>
          <cell r="L210">
            <v>7578.0950028295765</v>
          </cell>
          <cell r="M210">
            <v>9762.5923845451671</v>
          </cell>
          <cell r="N210">
            <v>8901.6252298444142</v>
          </cell>
          <cell r="O210">
            <v>9178.8044405837572</v>
          </cell>
          <cell r="Z210">
            <v>5843.0607004980666</v>
          </cell>
          <cell r="AA210">
            <v>5830.65615530379</v>
          </cell>
          <cell r="AB210">
            <v>6818.2386972870545</v>
          </cell>
          <cell r="AC210">
            <v>7245.8915816421495</v>
          </cell>
          <cell r="AD210">
            <v>5903.5173942730244</v>
          </cell>
          <cell r="AE210">
            <v>6784.6145869758884</v>
          </cell>
          <cell r="AF210">
            <v>6717.5822995789886</v>
          </cell>
          <cell r="AG210">
            <v>6344.7751102802386</v>
          </cell>
          <cell r="AH210">
            <v>5830.9939829559025</v>
          </cell>
          <cell r="AI210">
            <v>6732.2283284255245</v>
          </cell>
          <cell r="AJ210">
            <v>6826.8879521475847</v>
          </cell>
          <cell r="AK210">
            <v>6235.6896023283371</v>
          </cell>
          <cell r="AL210">
            <v>8033.2188764257371</v>
          </cell>
          <cell r="AM210">
            <v>7324.765903414831</v>
          </cell>
          <cell r="AN210">
            <v>7552.8447968232058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X210">
            <v>3.3434063523379156</v>
          </cell>
          <cell r="BY210">
            <v>3.2658010895972289</v>
          </cell>
          <cell r="BZ210">
            <v>3.6766873957306387</v>
          </cell>
          <cell r="CA210">
            <v>3.8882763241237011</v>
          </cell>
          <cell r="CB210">
            <v>3.4452683286440298</v>
          </cell>
          <cell r="CC210">
            <v>3.7691132686649724</v>
          </cell>
          <cell r="CD210">
            <v>3.6955865547790148</v>
          </cell>
          <cell r="CE210">
            <v>3.592844935734218</v>
          </cell>
          <cell r="CF210">
            <v>3.273395557281606</v>
          </cell>
          <cell r="CG210">
            <v>3.8221751206659516</v>
          </cell>
          <cell r="CH210">
            <v>3.9034359995601449</v>
          </cell>
          <cell r="CI210">
            <v>3.4789851197649355</v>
          </cell>
          <cell r="CJ210">
            <v>4.5819049362677582</v>
          </cell>
          <cell r="CK210">
            <v>4.1811724645136392</v>
          </cell>
          <cell r="CL210">
            <v>4.265248114970567</v>
          </cell>
          <cell r="CM210">
            <v>4.7880466188689788</v>
          </cell>
          <cell r="CN210">
            <v>4.8914186710189256</v>
          </cell>
          <cell r="CO210">
            <v>5.0806892208611023</v>
          </cell>
          <cell r="CP210">
            <v>5.1055419170595284</v>
          </cell>
          <cell r="CQ210">
            <v>4.6945603986229836</v>
          </cell>
          <cell r="CR210">
            <v>4.9316600072305219</v>
          </cell>
          <cell r="CS210">
            <v>4.9800849728549297</v>
          </cell>
          <cell r="CT210">
            <v>4.8382120070719914</v>
          </cell>
          <cell r="CU210">
            <v>4.8803530465984455</v>
          </cell>
          <cell r="CV210">
            <v>4.8256452390268585</v>
          </cell>
          <cell r="CW210">
            <v>4.7916252785318214</v>
          </cell>
          <cell r="CX210">
            <v>4.9106508117010099</v>
          </cell>
          <cell r="CY210">
            <v>4.8034210979178669</v>
          </cell>
          <cell r="CZ210">
            <v>4.7995752293159581</v>
          </cell>
          <cell r="DA210">
            <v>4.8514705154242366</v>
          </cell>
        </row>
        <row r="211">
          <cell r="A211">
            <v>8493.3514569989602</v>
          </cell>
          <cell r="B211">
            <v>7174.1995840363479</v>
          </cell>
          <cell r="C211">
            <v>7631.6209981554493</v>
          </cell>
          <cell r="D211">
            <v>7722.9802524332908</v>
          </cell>
          <cell r="E211">
            <v>6593.868466647652</v>
          </cell>
          <cell r="F211">
            <v>7086.6933937493204</v>
          </cell>
          <cell r="G211">
            <v>7760.1425276198133</v>
          </cell>
          <cell r="H211">
            <v>7527.8859314972424</v>
          </cell>
          <cell r="I211">
            <v>7178.4758170982805</v>
          </cell>
          <cell r="J211">
            <v>8841.0407591245876</v>
          </cell>
          <cell r="K211">
            <v>8609.1956822522534</v>
          </cell>
          <cell r="L211">
            <v>7755.3557964158681</v>
          </cell>
          <cell r="M211">
            <v>8369.851742220475</v>
          </cell>
          <cell r="N211">
            <v>8587.6537073169929</v>
          </cell>
          <cell r="O211">
            <v>8242.0406604323016</v>
          </cell>
          <cell r="Z211">
            <v>6988.8149131877153</v>
          </cell>
          <cell r="AA211">
            <v>5903.3413720070512</v>
          </cell>
          <cell r="AB211">
            <v>6279.7338499107691</v>
          </cell>
          <cell r="AC211">
            <v>6354.9094648593928</v>
          </cell>
          <cell r="AD211">
            <v>5425.811766841497</v>
          </cell>
          <cell r="AE211">
            <v>5831.3362782851545</v>
          </cell>
          <cell r="AF211">
            <v>6385.4887084414468</v>
          </cell>
          <cell r="AG211">
            <v>6194.3747093463016</v>
          </cell>
          <cell r="AH211">
            <v>5906.8601009265849</v>
          </cell>
          <cell r="AI211">
            <v>7274.9135389368021</v>
          </cell>
          <cell r="AJ211">
            <v>7084.1381613961394</v>
          </cell>
          <cell r="AK211">
            <v>6381.5499124793423</v>
          </cell>
          <cell r="AL211">
            <v>6887.1922907414191</v>
          </cell>
          <cell r="AM211">
            <v>7066.4121934494087</v>
          </cell>
          <cell r="AN211">
            <v>6782.0220291557216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X211">
            <v>3.9682052771754144</v>
          </cell>
          <cell r="BY211">
            <v>3.2311251626087731</v>
          </cell>
          <cell r="BZ211">
            <v>3.4973969456771283</v>
          </cell>
          <cell r="CA211">
            <v>3.551822831272919</v>
          </cell>
          <cell r="CB211">
            <v>3.0008797362109387</v>
          </cell>
          <cell r="CC211">
            <v>3.2183782741550391</v>
          </cell>
          <cell r="CD211">
            <v>3.5313807948447131</v>
          </cell>
          <cell r="CE211">
            <v>3.4675053459078686</v>
          </cell>
          <cell r="CF211">
            <v>3.2450498987322214</v>
          </cell>
          <cell r="CG211">
            <v>4.0673289944244324</v>
          </cell>
          <cell r="CH211">
            <v>3.9690248726109041</v>
          </cell>
          <cell r="CI211">
            <v>3.5830217379213813</v>
          </cell>
          <cell r="CJ211">
            <v>3.8770923285940988</v>
          </cell>
          <cell r="CK211">
            <v>4.1076273317956051</v>
          </cell>
          <cell r="CL211">
            <v>3.7028943631392228</v>
          </cell>
          <cell r="CM211">
            <v>4.8252136119207361</v>
          </cell>
          <cell r="CN211">
            <v>5.0055436393062669</v>
          </cell>
          <cell r="CO211">
            <v>4.9193015665532744</v>
          </cell>
          <cell r="CP211">
            <v>4.9019085944635199</v>
          </cell>
          <cell r="CQ211">
            <v>4.9536266108896321</v>
          </cell>
          <cell r="CR211">
            <v>4.9640727146401584</v>
          </cell>
          <cell r="CS211">
            <v>4.9540082558379659</v>
          </cell>
          <cell r="CT211">
            <v>4.8942648739317374</v>
          </cell>
          <cell r="CU211">
            <v>4.9870352887409926</v>
          </cell>
          <cell r="CV211">
            <v>4.9003338547267781</v>
          </cell>
          <cell r="CW211">
            <v>4.8900166477636136</v>
          </cell>
          <cell r="CX211">
            <v>4.8795959581582613</v>
          </cell>
          <cell r="CY211">
            <v>4.8667966546662713</v>
          </cell>
          <cell r="CZ211">
            <v>4.7131913006936976</v>
          </cell>
          <cell r="DA211">
            <v>5.0179347422450089</v>
          </cell>
        </row>
        <row r="212">
          <cell r="A212">
            <v>8763.6000856576047</v>
          </cell>
          <cell r="B212">
            <v>7671.0433547149541</v>
          </cell>
          <cell r="C212">
            <v>7616.470469453292</v>
          </cell>
          <cell r="D212">
            <v>8130.0280765227317</v>
          </cell>
          <cell r="E212">
            <v>6661.1451116086873</v>
          </cell>
          <cell r="F212">
            <v>6312.3313743088238</v>
          </cell>
          <cell r="G212">
            <v>6610.3491693483493</v>
          </cell>
          <cell r="H212">
            <v>6684.2097110436725</v>
          </cell>
          <cell r="I212">
            <v>7545.8299929351397</v>
          </cell>
          <cell r="J212">
            <v>7380.3354814480344</v>
          </cell>
          <cell r="K212">
            <v>8302.8738724784889</v>
          </cell>
          <cell r="L212">
            <v>9014.0151929591866</v>
          </cell>
          <cell r="M212">
            <v>8493.5654185212024</v>
          </cell>
          <cell r="N212">
            <v>8092.4068916056503</v>
          </cell>
          <cell r="O212">
            <v>9805.5800357483095</v>
          </cell>
          <cell r="Z212">
            <v>7211.1909276268289</v>
          </cell>
          <cell r="AA212">
            <v>6312.1728175940198</v>
          </cell>
          <cell r="AB212">
            <v>6267.2671291501383</v>
          </cell>
          <cell r="AC212">
            <v>6689.8516743958471</v>
          </cell>
          <cell r="AD212">
            <v>5481.1708346951473</v>
          </cell>
          <cell r="AE212">
            <v>5194.1469594312612</v>
          </cell>
          <cell r="AF212">
            <v>5439.3730307780697</v>
          </cell>
          <cell r="AG212">
            <v>5500.1497050873641</v>
          </cell>
          <cell r="AH212">
            <v>6209.1401084723439</v>
          </cell>
          <cell r="AI212">
            <v>6072.961767591526</v>
          </cell>
          <cell r="AJ212">
            <v>6832.0790722108695</v>
          </cell>
          <cell r="AK212">
            <v>7417.2467873492715</v>
          </cell>
          <cell r="AL212">
            <v>6988.9909729545898</v>
          </cell>
          <cell r="AM212">
            <v>6658.8948136640784</v>
          </cell>
          <cell r="AN212">
            <v>8068.5915722728932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X212">
            <v>3.9967984476226932</v>
          </cell>
          <cell r="BY212">
            <v>3.5758255929133944</v>
          </cell>
          <cell r="BZ212">
            <v>3.4610565693027997</v>
          </cell>
          <cell r="CA212">
            <v>3.7004380551698688</v>
          </cell>
          <cell r="CB212">
            <v>3.0499970465943687</v>
          </cell>
          <cell r="CC212">
            <v>2.8881572920868801</v>
          </cell>
          <cell r="CD212">
            <v>3.0550316724771864</v>
          </cell>
          <cell r="CE212">
            <v>3.1536135019410705</v>
          </cell>
          <cell r="CF212">
            <v>3.439440407362135</v>
          </cell>
          <cell r="CG212">
            <v>3.33632945475633</v>
          </cell>
          <cell r="CH212">
            <v>3.8017007163372263</v>
          </cell>
          <cell r="CI212">
            <v>4.1601953558695461</v>
          </cell>
          <cell r="CJ212">
            <v>3.8546393835153174</v>
          </cell>
          <cell r="CK212">
            <v>3.6342378459017364</v>
          </cell>
          <cell r="CL212">
            <v>4.5235630078781215</v>
          </cell>
          <cell r="CM212">
            <v>4.9431282892690138</v>
          </cell>
          <cell r="CN212">
            <v>4.8362605245805348</v>
          </cell>
          <cell r="CO212">
            <v>4.961084723860151</v>
          </cell>
          <cell r="CP212">
            <v>4.9530246091170094</v>
          </cell>
          <cell r="CQ212">
            <v>4.9235806353297829</v>
          </cell>
          <cell r="CR212">
            <v>4.9272038104952669</v>
          </cell>
          <cell r="CS212">
            <v>4.8779827716357929</v>
          </cell>
          <cell r="CT212">
            <v>4.7782974331934476</v>
          </cell>
          <cell r="CU212">
            <v>4.9459623508885588</v>
          </cell>
          <cell r="CV212">
            <v>4.9869929345074686</v>
          </cell>
          <cell r="CW212">
            <v>4.9235924266564179</v>
          </cell>
          <cell r="CX212">
            <v>4.8846802461472523</v>
          </cell>
          <cell r="CY212">
            <v>4.967499827801233</v>
          </cell>
          <cell r="CZ212">
            <v>5.0199101457459694</v>
          </cell>
          <cell r="DA212">
            <v>4.8867961596855078</v>
          </cell>
        </row>
        <row r="213">
          <cell r="A213">
            <v>8409.0457176978798</v>
          </cell>
          <cell r="B213">
            <v>8253.2708575639881</v>
          </cell>
          <cell r="C213">
            <v>8093.428281823084</v>
          </cell>
          <cell r="D213">
            <v>7120.0339607985015</v>
          </cell>
          <cell r="E213">
            <v>7129.213958170214</v>
          </cell>
          <cell r="F213">
            <v>8468.1891365641131</v>
          </cell>
          <cell r="G213">
            <v>7599.8265039502267</v>
          </cell>
          <cell r="H213">
            <v>8278.5833692300657</v>
          </cell>
          <cell r="I213">
            <v>7642.7707301038299</v>
          </cell>
          <cell r="J213">
            <v>8524.236292989819</v>
          </cell>
          <cell r="K213">
            <v>8530.2734397005897</v>
          </cell>
          <cell r="L213">
            <v>7834.6744432880923</v>
          </cell>
          <cell r="M213">
            <v>9045.6028807405055</v>
          </cell>
          <cell r="N213">
            <v>8499.8043329770662</v>
          </cell>
          <cell r="O213">
            <v>9569.0321500233858</v>
          </cell>
          <cell r="Z213">
            <v>6919.4433334199712</v>
          </cell>
          <cell r="AA213">
            <v>6791.2628770812244</v>
          </cell>
          <cell r="AB213">
            <v>6659.7352719001374</v>
          </cell>
          <cell r="AC213">
            <v>5858.7708020284817</v>
          </cell>
          <cell r="AD213">
            <v>5866.3246284372044</v>
          </cell>
          <cell r="AE213">
            <v>6968.1099180870397</v>
          </cell>
          <cell r="AF213">
            <v>6253.5715232504717</v>
          </cell>
          <cell r="AG213">
            <v>6812.0914581093111</v>
          </cell>
          <cell r="AH213">
            <v>6288.9084864854367</v>
          </cell>
          <cell r="AI213">
            <v>7014.2287210887644</v>
          </cell>
          <cell r="AJ213">
            <v>7019.1964303821997</v>
          </cell>
          <cell r="AK213">
            <v>6446.817827619916</v>
          </cell>
          <cell r="AL213">
            <v>7443.2389418664716</v>
          </cell>
          <cell r="AM213">
            <v>6994.1247082782702</v>
          </cell>
          <cell r="AN213">
            <v>7873.9464548763854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X213">
            <v>3.925818118911776</v>
          </cell>
          <cell r="BY213">
            <v>3.7897850834058118</v>
          </cell>
          <cell r="BZ213">
            <v>3.6993136764138104</v>
          </cell>
          <cell r="CA213">
            <v>3.1968988271579382</v>
          </cell>
          <cell r="CB213">
            <v>3.3011727211381117</v>
          </cell>
          <cell r="CC213">
            <v>3.8735480514936458</v>
          </cell>
          <cell r="CD213">
            <v>3.5435302511258029</v>
          </cell>
          <cell r="CE213">
            <v>3.7497124064797673</v>
          </cell>
          <cell r="CF213">
            <v>3.5682597802395115</v>
          </cell>
          <cell r="CG213">
            <v>3.9182388242014379</v>
          </cell>
          <cell r="CH213">
            <v>3.9090228367631976</v>
          </cell>
          <cell r="CI213">
            <v>3.561467355642979</v>
          </cell>
          <cell r="CJ213">
            <v>4.1720819724499387</v>
          </cell>
          <cell r="CK213">
            <v>3.8434289640061667</v>
          </cell>
          <cell r="CL213">
            <v>4.3428759650936657</v>
          </cell>
          <cell r="CM213">
            <v>4.8288989508576821</v>
          </cell>
          <cell r="CN213">
            <v>4.9095659130398959</v>
          </cell>
          <cell r="CO213">
            <v>4.932225719687624</v>
          </cell>
          <cell r="CP213">
            <v>5.0209367648779688</v>
          </cell>
          <cell r="CQ213">
            <v>4.8686099236122216</v>
          </cell>
          <cell r="CR213">
            <v>4.9284820661993978</v>
          </cell>
          <cell r="CS213">
            <v>4.8350293216761333</v>
          </cell>
          <cell r="CT213">
            <v>4.977252185138572</v>
          </cell>
          <cell r="CU213">
            <v>4.8286524315746835</v>
          </cell>
          <cell r="CV213">
            <v>4.9045159959591915</v>
          </cell>
          <cell r="CW213">
            <v>4.9195607073136722</v>
          </cell>
          <cell r="CX213">
            <v>4.9593363724739792</v>
          </cell>
          <cell r="CY213">
            <v>4.8878319246430157</v>
          </cell>
          <cell r="CZ213">
            <v>4.9856484096843845</v>
          </cell>
          <cell r="DA213">
            <v>4.9673203227879785</v>
          </cell>
        </row>
        <row r="214">
          <cell r="A214">
            <v>9018.9262133698758</v>
          </cell>
          <cell r="B214">
            <v>7984.0905447917112</v>
          </cell>
          <cell r="C214">
            <v>5806.3790975938718</v>
          </cell>
          <cell r="D214">
            <v>6457.8501680718164</v>
          </cell>
          <cell r="E214">
            <v>7870.9334236868326</v>
          </cell>
          <cell r="F214">
            <v>7615.270739313939</v>
          </cell>
          <cell r="G214">
            <v>7999.3024907371855</v>
          </cell>
          <cell r="H214">
            <v>7184.279578931305</v>
          </cell>
          <cell r="I214">
            <v>8187.9112810941206</v>
          </cell>
          <cell r="J214">
            <v>10002.159442761342</v>
          </cell>
          <cell r="K214">
            <v>7894.4733991913699</v>
          </cell>
          <cell r="L214">
            <v>8521.2083699927116</v>
          </cell>
          <cell r="M214">
            <v>9863.8054367479835</v>
          </cell>
          <cell r="N214">
            <v>9774.8063400325664</v>
          </cell>
          <cell r="O214">
            <v>9851.5554269994773</v>
          </cell>
          <cell r="Z214">
            <v>7421.2878555729249</v>
          </cell>
          <cell r="AA214">
            <v>6569.7659340000364</v>
          </cell>
          <cell r="AB214">
            <v>4777.8205145915281</v>
          </cell>
          <cell r="AC214">
            <v>5313.888138299094</v>
          </cell>
          <cell r="AD214">
            <v>6476.6537886337346</v>
          </cell>
          <cell r="AE214">
            <v>6266.27992263547</v>
          </cell>
          <cell r="AF214">
            <v>6582.2831923780259</v>
          </cell>
          <cell r="AG214">
            <v>5911.6357678063323</v>
          </cell>
          <cell r="AH214">
            <v>6737.4812827288761</v>
          </cell>
          <cell r="AI214">
            <v>8230.3483414721886</v>
          </cell>
          <cell r="AJ214">
            <v>6496.0238256203256</v>
          </cell>
          <cell r="AK214">
            <v>7011.7371730225741</v>
          </cell>
          <cell r="AL214">
            <v>8116.5027593811965</v>
          </cell>
          <cell r="AM214">
            <v>8043.269216941082</v>
          </cell>
          <cell r="AN214">
            <v>8106.4227513595688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X214">
            <v>4.1980261097631422</v>
          </cell>
          <cell r="BY214">
            <v>3.6377744175977864</v>
          </cell>
          <cell r="BZ214">
            <v>2.6532694053687957</v>
          </cell>
          <cell r="CA214">
            <v>3.0008489629340538</v>
          </cell>
          <cell r="CB214">
            <v>3.6800987273345469</v>
          </cell>
          <cell r="CC214">
            <v>3.4733965712141655</v>
          </cell>
          <cell r="CD214">
            <v>3.7692617005802824</v>
          </cell>
          <cell r="CE214">
            <v>3.3831511166339947</v>
          </cell>
          <cell r="CF214">
            <v>3.7475478953952859</v>
          </cell>
          <cell r="CG214">
            <v>4.5999234816887755</v>
          </cell>
          <cell r="CH214">
            <v>3.7021424478078817</v>
          </cell>
          <cell r="CI214">
            <v>3.9893148760078856</v>
          </cell>
          <cell r="CJ214">
            <v>4.5833358550554237</v>
          </cell>
          <cell r="CK214">
            <v>4.4719992536323172</v>
          </cell>
          <cell r="CL214">
            <v>4.4147489030504765</v>
          </cell>
          <cell r="CM214">
            <v>4.8432989607745709</v>
          </cell>
          <cell r="CN214">
            <v>4.9479040361094437</v>
          </cell>
          <cell r="CO214">
            <v>4.9335055051597845</v>
          </cell>
          <cell r="CP214">
            <v>4.8514929671572204</v>
          </cell>
          <cell r="CQ214">
            <v>4.8216795988005678</v>
          </cell>
          <cell r="CR214">
            <v>4.9426807008679852</v>
          </cell>
          <cell r="CS214">
            <v>4.7843991779826016</v>
          </cell>
          <cell r="CT214">
            <v>4.7873304558933727</v>
          </cell>
          <cell r="CU214">
            <v>4.9255815655018251</v>
          </cell>
          <cell r="CV214">
            <v>4.9020162303653851</v>
          </cell>
          <cell r="CW214">
            <v>4.8073043651205021</v>
          </cell>
          <cell r="CX214">
            <v>4.8154230556557502</v>
          </cell>
          <cell r="CY214">
            <v>4.8517050821817742</v>
          </cell>
          <cell r="CZ214">
            <v>4.9276291808675845</v>
          </cell>
          <cell r="DA214">
            <v>5.0307226727298167</v>
          </cell>
        </row>
        <row r="215">
          <cell r="A215">
            <v>8493.6442344984571</v>
          </cell>
          <cell r="B215">
            <v>7258.4954800016558</v>
          </cell>
          <cell r="C215">
            <v>7578.3497237912561</v>
          </cell>
          <cell r="D215">
            <v>6577.6852361278825</v>
          </cell>
          <cell r="E215">
            <v>7060.9746006178912</v>
          </cell>
          <cell r="F215">
            <v>6711.2166355310237</v>
          </cell>
          <cell r="G215">
            <v>5865.2994261173508</v>
          </cell>
          <cell r="H215">
            <v>8568.480017082531</v>
          </cell>
          <cell r="I215">
            <v>8461.9276402005999</v>
          </cell>
          <cell r="J215">
            <v>8967.9886014749172</v>
          </cell>
          <cell r="K215">
            <v>7373.563504467098</v>
          </cell>
          <cell r="L215">
            <v>7280.9471253267893</v>
          </cell>
          <cell r="M215">
            <v>8587.1301352954415</v>
          </cell>
          <cell r="N215">
            <v>8479.5818957301217</v>
          </cell>
          <cell r="O215">
            <v>9420.8604983658443</v>
          </cell>
          <cell r="Z215">
            <v>6989.0558272444432</v>
          </cell>
          <cell r="AA215">
            <v>5972.7048521156476</v>
          </cell>
          <cell r="AB215">
            <v>6235.8992012910912</v>
          </cell>
          <cell r="AC215">
            <v>5412.4952800138008</v>
          </cell>
          <cell r="AD215">
            <v>5810.1733856512947</v>
          </cell>
          <cell r="AE215">
            <v>5522.3725458083854</v>
          </cell>
          <cell r="AF215">
            <v>4826.3035277765621</v>
          </cell>
          <cell r="AG215">
            <v>7050.6349854850541</v>
          </cell>
          <cell r="AH215">
            <v>6962.9576010793498</v>
          </cell>
          <cell r="AI215">
            <v>7379.3734777850759</v>
          </cell>
          <cell r="AJ215">
            <v>6067.3893979614977</v>
          </cell>
          <cell r="AK215">
            <v>5991.1793488403291</v>
          </cell>
          <cell r="AL215">
            <v>7065.9813684716783</v>
          </cell>
          <cell r="AM215">
            <v>6977.4845313436444</v>
          </cell>
          <cell r="AN215">
            <v>7752.0223529410378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X215">
            <v>3.9274349347005129</v>
          </cell>
          <cell r="BY215">
            <v>3.2706822467614209</v>
          </cell>
          <cell r="BZ215">
            <v>3.5022421324662432</v>
          </cell>
          <cell r="CA215">
            <v>3.0420497471590053</v>
          </cell>
          <cell r="CB215">
            <v>3.2752376120523219</v>
          </cell>
          <cell r="CC215">
            <v>3.0543195955017857</v>
          </cell>
          <cell r="CD215">
            <v>2.7658501160223778</v>
          </cell>
          <cell r="CE215">
            <v>3.8936434573805059</v>
          </cell>
          <cell r="CF215">
            <v>3.8515030233212788</v>
          </cell>
          <cell r="CG215">
            <v>4.2278542687087564</v>
          </cell>
          <cell r="CH215">
            <v>3.4306429861845786</v>
          </cell>
          <cell r="CI215">
            <v>3.4361808364976625</v>
          </cell>
          <cell r="CJ215">
            <v>3.9075138013212887</v>
          </cell>
          <cell r="CK215">
            <v>3.9422178938947474</v>
          </cell>
          <cell r="CL215">
            <v>4.3328816401372912</v>
          </cell>
          <cell r="CM215">
            <v>4.8754717710668407</v>
          </cell>
          <cell r="CN215">
            <v>5.0031075178599522</v>
          </cell>
          <cell r="CO215">
            <v>4.878205075436103</v>
          </cell>
          <cell r="CP215">
            <v>4.8745929305289382</v>
          </cell>
          <cell r="CQ215">
            <v>4.8601918803640727</v>
          </cell>
          <cell r="CR215">
            <v>4.9535706148817971</v>
          </cell>
          <cell r="CS215">
            <v>4.7807179841634202</v>
          </cell>
          <cell r="CT215">
            <v>4.9611137719339915</v>
          </cell>
          <cell r="CU215">
            <v>4.9530264034144009</v>
          </cell>
          <cell r="CV215">
            <v>4.781967470498337</v>
          </cell>
          <cell r="CW215">
            <v>4.8454428860394811</v>
          </cell>
          <cell r="CX215">
            <v>4.776870245732769</v>
          </cell>
          <cell r="CY215">
            <v>4.9542635160392665</v>
          </cell>
          <cell r="CZ215">
            <v>4.8491474826617846</v>
          </cell>
          <cell r="DA215">
            <v>4.9016841837029625</v>
          </cell>
        </row>
        <row r="216">
          <cell r="A216">
            <v>10039.356961557614</v>
          </cell>
          <cell r="B216">
            <v>7507.9467769486246</v>
          </cell>
          <cell r="C216">
            <v>6494.0829531959025</v>
          </cell>
          <cell r="D216">
            <v>8212.8937907477393</v>
          </cell>
          <cell r="E216">
            <v>7505.7262962474924</v>
          </cell>
          <cell r="F216">
            <v>8655.525928917381</v>
          </cell>
          <cell r="G216">
            <v>8692.6448235275147</v>
          </cell>
          <cell r="H216">
            <v>6564.7531854139388</v>
          </cell>
          <cell r="I216">
            <v>7204.8311468129705</v>
          </cell>
          <cell r="J216">
            <v>8207.0686898196818</v>
          </cell>
          <cell r="K216">
            <v>7923.9261807104867</v>
          </cell>
          <cell r="L216">
            <v>8045.6898788156632</v>
          </cell>
          <cell r="M216">
            <v>8818.3633322689893</v>
          </cell>
          <cell r="N216">
            <v>8324.0935500293144</v>
          </cell>
          <cell r="O216">
            <v>8614.175039752723</v>
          </cell>
          <cell r="Z216">
            <v>8260.9565855102646</v>
          </cell>
          <cell r="AA216">
            <v>6177.967633603439</v>
          </cell>
          <cell r="AB216">
            <v>5343.7025443440571</v>
          </cell>
          <cell r="AC216">
            <v>6758.0383192438539</v>
          </cell>
          <cell r="AD216">
            <v>6176.1404951979366</v>
          </cell>
          <cell r="AE216">
            <v>7122.261335794874</v>
          </cell>
          <cell r="AF216">
            <v>7152.8048833597841</v>
          </cell>
          <cell r="AG216">
            <v>5401.8540497120403</v>
          </cell>
          <cell r="AH216">
            <v>5928.546772234673</v>
          </cell>
          <cell r="AI216">
            <v>6753.2450933373375</v>
          </cell>
          <cell r="AJ216">
            <v>6520.2592572703425</v>
          </cell>
          <cell r="AK216">
            <v>6620.4533859968878</v>
          </cell>
          <cell r="AL216">
            <v>7256.2532562670531</v>
          </cell>
          <cell r="AM216">
            <v>6849.5398354526933</v>
          </cell>
          <cell r="AN216">
            <v>7088.235461282241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X216">
            <v>4.4735350708177428</v>
          </cell>
          <cell r="BY216">
            <v>3.5393364054458867</v>
          </cell>
          <cell r="BZ216">
            <v>2.9752429503900735</v>
          </cell>
          <cell r="CA216">
            <v>3.6944390942922283</v>
          </cell>
          <cell r="CB216">
            <v>3.5125395326728359</v>
          </cell>
          <cell r="CC216">
            <v>3.9448203687438603</v>
          </cell>
          <cell r="CD216">
            <v>3.9463060371746845</v>
          </cell>
          <cell r="CE216">
            <v>2.9787939499185367</v>
          </cell>
          <cell r="CF216">
            <v>3.2387530650744645</v>
          </cell>
          <cell r="CG216">
            <v>3.6991905030569288</v>
          </cell>
          <cell r="CH216">
            <v>3.7281520764914338</v>
          </cell>
          <cell r="CI216">
            <v>3.6699225930188057</v>
          </cell>
          <cell r="CJ216">
            <v>3.9600012620719238</v>
          </cell>
          <cell r="CK216">
            <v>3.7329964110074649</v>
          </cell>
          <cell r="CL216">
            <v>3.9040835694288289</v>
          </cell>
          <cell r="CM216">
            <v>5.0592556915808649</v>
          </cell>
          <cell r="CN216">
            <v>4.7822350811744521</v>
          </cell>
          <cell r="CO216">
            <v>4.9207009940109065</v>
          </cell>
          <cell r="CP216">
            <v>5.0116331613060501</v>
          </cell>
          <cell r="CQ216">
            <v>4.8172932165350337</v>
          </cell>
          <cell r="CR216">
            <v>4.9464976682362565</v>
          </cell>
          <cell r="CS216">
            <v>4.9658403385929715</v>
          </cell>
          <cell r="CT216">
            <v>4.9683195229405195</v>
          </cell>
          <cell r="CU216">
            <v>5.0150763488848771</v>
          </cell>
          <cell r="CV216">
            <v>5.0016459915539544</v>
          </cell>
          <cell r="CW216">
            <v>4.791575994220989</v>
          </cell>
          <cell r="CX216">
            <v>4.9424008259165619</v>
          </cell>
          <cell r="CY216">
            <v>5.0202372655758749</v>
          </cell>
          <cell r="CZ216">
            <v>5.0270240034384441</v>
          </cell>
          <cell r="DA216">
            <v>4.9742334753444633</v>
          </cell>
        </row>
        <row r="217">
          <cell r="A217">
            <v>10106.266430839392</v>
          </cell>
          <cell r="B217">
            <v>8864.6461433492877</v>
          </cell>
          <cell r="C217">
            <v>7425.9277161341452</v>
          </cell>
          <cell r="D217">
            <v>7752.8778134666172</v>
          </cell>
          <cell r="E217">
            <v>7441.7363339464528</v>
          </cell>
          <cell r="F217">
            <v>8302.7523980392416</v>
          </cell>
          <cell r="G217">
            <v>6869.5985525558781</v>
          </cell>
          <cell r="H217">
            <v>6912.5049337556547</v>
          </cell>
          <cell r="I217">
            <v>7543.3696979614624</v>
          </cell>
          <cell r="J217">
            <v>8383.4008176654079</v>
          </cell>
          <cell r="K217">
            <v>7576.7568988412195</v>
          </cell>
          <cell r="L217">
            <v>8346.7009463640516</v>
          </cell>
          <cell r="M217">
            <v>7737.5240615932807</v>
          </cell>
          <cell r="N217">
            <v>7921.4287385097514</v>
          </cell>
          <cell r="O217">
            <v>8994.5583417070793</v>
          </cell>
          <cell r="Z217">
            <v>8316.0135202335568</v>
          </cell>
          <cell r="AA217">
            <v>7294.3373979559856</v>
          </cell>
          <cell r="AB217">
            <v>6110.4776635618109</v>
          </cell>
          <cell r="AC217">
            <v>6379.5108865096736</v>
          </cell>
          <cell r="AD217">
            <v>6123.485897647367</v>
          </cell>
          <cell r="AE217">
            <v>6831.9791161008616</v>
          </cell>
          <cell r="AF217">
            <v>5652.6982375316948</v>
          </cell>
          <cell r="AG217">
            <v>5688.0040597760817</v>
          </cell>
          <cell r="AH217">
            <v>6207.1156371797169</v>
          </cell>
          <cell r="AI217">
            <v>6898.3412442503914</v>
          </cell>
          <cell r="AJ217">
            <v>6234.5885339036322</v>
          </cell>
          <cell r="AK217">
            <v>6868.142493008133</v>
          </cell>
          <cell r="AL217">
            <v>6366.8769421110419</v>
          </cell>
          <cell r="AM217">
            <v>6518.2042191165956</v>
          </cell>
          <cell r="AN217">
            <v>7401.236578318968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X217">
            <v>4.5625448606196501</v>
          </cell>
          <cell r="BY217">
            <v>4.0678605721422585</v>
          </cell>
          <cell r="BZ217">
            <v>3.3025933686544344</v>
          </cell>
          <cell r="CA217">
            <v>3.4935590054458943</v>
          </cell>
          <cell r="CB217">
            <v>3.4968915574733703</v>
          </cell>
          <cell r="CC217">
            <v>3.8900781639732505</v>
          </cell>
          <cell r="CD217">
            <v>3.1079886800721113</v>
          </cell>
          <cell r="CE217">
            <v>3.2460592729486257</v>
          </cell>
          <cell r="CF217">
            <v>3.5972467765201888</v>
          </cell>
          <cell r="CG217">
            <v>3.7794049733117432</v>
          </cell>
          <cell r="CH217">
            <v>3.5057109874273369</v>
          </cell>
          <cell r="CI217">
            <v>3.8842081607857644</v>
          </cell>
          <cell r="CJ217">
            <v>3.5746336107529024</v>
          </cell>
          <cell r="CK217">
            <v>3.6343675677987313</v>
          </cell>
          <cell r="CL217">
            <v>4.1344808753725308</v>
          </cell>
          <cell r="CM217">
            <v>4.9936163657746686</v>
          </cell>
          <cell r="CN217">
            <v>4.9127755652826579</v>
          </cell>
          <cell r="CO217">
            <v>5.0690572001937504</v>
          </cell>
          <cell r="CP217">
            <v>5.0029531462297241</v>
          </cell>
          <cell r="CQ217">
            <v>4.7975962126507339</v>
          </cell>
          <cell r="CR217">
            <v>4.8116644997945519</v>
          </cell>
          <cell r="CS217">
            <v>4.9829153451192365</v>
          </cell>
          <cell r="CT217">
            <v>4.8007665468025014</v>
          </cell>
          <cell r="CU217">
            <v>4.7274477740157783</v>
          </cell>
          <cell r="CV217">
            <v>5.0006721127267442</v>
          </cell>
          <cell r="CW217">
            <v>4.8723538642251949</v>
          </cell>
          <cell r="CX217">
            <v>4.8444439558977956</v>
          </cell>
          <cell r="CY217">
            <v>4.8798003854339322</v>
          </cell>
          <cell r="CZ217">
            <v>4.9136729892790356</v>
          </cell>
          <cell r="DA217">
            <v>4.9044513929981735</v>
          </cell>
        </row>
        <row r="218">
          <cell r="A218">
            <v>10749.973270129636</v>
          </cell>
          <cell r="B218">
            <v>7423.3908412803685</v>
          </cell>
          <cell r="C218">
            <v>7526.3950276168007</v>
          </cell>
          <cell r="D218">
            <v>8214.0690037161476</v>
          </cell>
          <cell r="E218">
            <v>8928.367958209592</v>
          </cell>
          <cell r="F218">
            <v>8500.793373190596</v>
          </cell>
          <cell r="G218">
            <v>6939.2482194935128</v>
          </cell>
          <cell r="H218">
            <v>9531.4021356066987</v>
          </cell>
          <cell r="I218">
            <v>8523.0014687523399</v>
          </cell>
          <cell r="J218">
            <v>8195.9482758221129</v>
          </cell>
          <cell r="K218">
            <v>7922.8997205658425</v>
          </cell>
          <cell r="L218">
            <v>9338.7762422536925</v>
          </cell>
          <cell r="M218">
            <v>9409.2807289107823</v>
          </cell>
          <cell r="N218">
            <v>8444.1336994890044</v>
          </cell>
          <cell r="O218">
            <v>8932.1236229255446</v>
          </cell>
          <cell r="Z218">
            <v>8845.6922908495289</v>
          </cell>
          <cell r="AA218">
            <v>6108.3901779678463</v>
          </cell>
          <cell r="AB218">
            <v>6193.1479084389675</v>
          </cell>
          <cell r="AC218">
            <v>6759.0053516292892</v>
          </cell>
          <cell r="AD218">
            <v>7346.7713484696069</v>
          </cell>
          <cell r="AE218">
            <v>6994.9385470825473</v>
          </cell>
          <cell r="AF218">
            <v>5710.0099634689468</v>
          </cell>
          <cell r="AG218">
            <v>7842.9823287277968</v>
          </cell>
          <cell r="AH218">
            <v>7013.2126371447812</v>
          </cell>
          <cell r="AI218">
            <v>6744.0945812479104</v>
          </cell>
          <cell r="AJ218">
            <v>6519.4146272084654</v>
          </cell>
          <cell r="AK218">
            <v>7684.4787364830381</v>
          </cell>
          <cell r="AL218">
            <v>7742.4938569323003</v>
          </cell>
          <cell r="AM218">
            <v>6948.3157298652386</v>
          </cell>
          <cell r="AN218">
            <v>7349.8617240073054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X218">
            <v>4.9372007635529549</v>
          </cell>
          <cell r="BY218">
            <v>3.5053297407302253</v>
          </cell>
          <cell r="BZ218">
            <v>3.5307679851931426</v>
          </cell>
          <cell r="CA218">
            <v>3.6945833256699365</v>
          </cell>
          <cell r="CB218">
            <v>4.0648645893243378</v>
          </cell>
          <cell r="CC218">
            <v>3.8559006914643574</v>
          </cell>
          <cell r="CD218">
            <v>3.2925115651212367</v>
          </cell>
          <cell r="CE218">
            <v>4.3593848557469892</v>
          </cell>
          <cell r="CF218">
            <v>3.826110934590909</v>
          </cell>
          <cell r="CG218">
            <v>3.6530970860032892</v>
          </cell>
          <cell r="CH218">
            <v>3.6698834815642409</v>
          </cell>
          <cell r="CI218">
            <v>4.3094891511473463</v>
          </cell>
          <cell r="CJ218">
            <v>4.4170082931266466</v>
          </cell>
          <cell r="CK218">
            <v>3.7995693160995394</v>
          </cell>
          <cell r="CL218">
            <v>4.0741309986349501</v>
          </cell>
          <cell r="CM218">
            <v>4.9086060219572056</v>
          </cell>
          <cell r="CN218">
            <v>4.7742485854098318</v>
          </cell>
          <cell r="CO218">
            <v>4.8056197936050378</v>
          </cell>
          <cell r="CP218">
            <v>5.0121546190376716</v>
          </cell>
          <cell r="CQ218">
            <v>4.9517370722758445</v>
          </cell>
          <cell r="CR218">
            <v>4.9701008223343086</v>
          </cell>
          <cell r="CS218">
            <v>4.7513463822981334</v>
          </cell>
          <cell r="CT218">
            <v>4.9290492877923198</v>
          </cell>
          <cell r="CU218">
            <v>5.0218829318160747</v>
          </cell>
          <cell r="CV218">
            <v>5.0578922542922777</v>
          </cell>
          <cell r="CW218">
            <v>4.8670237154080551</v>
          </cell>
          <cell r="CX218">
            <v>4.8853508299744073</v>
          </cell>
          <cell r="CY218">
            <v>4.8024161443865809</v>
          </cell>
          <cell r="CZ218">
            <v>5.0101682238100471</v>
          </cell>
          <cell r="DA218">
            <v>4.9425527725496661</v>
          </cell>
        </row>
        <row r="219">
          <cell r="A219">
            <v>7843.1781339903282</v>
          </cell>
          <cell r="B219">
            <v>7989.3769818492892</v>
          </cell>
          <cell r="C219">
            <v>7861.5662590860729</v>
          </cell>
          <cell r="D219">
            <v>6780.7750897598899</v>
          </cell>
          <cell r="E219">
            <v>8242.3274143542876</v>
          </cell>
          <cell r="F219">
            <v>8039.5631389880027</v>
          </cell>
          <cell r="G219">
            <v>8205.0720389134149</v>
          </cell>
          <cell r="H219">
            <v>7770.3041822137639</v>
          </cell>
          <cell r="I219">
            <v>7368.787857984149</v>
          </cell>
          <cell r="J219">
            <v>8961.4440779773322</v>
          </cell>
          <cell r="K219">
            <v>7328.1386901031583</v>
          </cell>
          <cell r="L219">
            <v>8159.590741531395</v>
          </cell>
          <cell r="M219">
            <v>7656.3500660103191</v>
          </cell>
          <cell r="N219">
            <v>9188.410623299802</v>
          </cell>
          <cell r="O219">
            <v>9986.3741122877327</v>
          </cell>
          <cell r="Z219">
            <v>6453.8151502548981</v>
          </cell>
          <cell r="AA219">
            <v>6574.1159164931287</v>
          </cell>
          <cell r="AB219">
            <v>6468.9459503336811</v>
          </cell>
          <cell r="AC219">
            <v>5579.609216716708</v>
          </cell>
          <cell r="AD219">
            <v>6782.257986668671</v>
          </cell>
          <cell r="AE219">
            <v>6615.4119543672714</v>
          </cell>
          <cell r="AF219">
            <v>6751.6021348773247</v>
          </cell>
          <cell r="AG219">
            <v>6393.8502985073255</v>
          </cell>
          <cell r="AH219">
            <v>6063.4597231412436</v>
          </cell>
          <cell r="AI219">
            <v>7373.9882698784895</v>
          </cell>
          <cell r="AJ219">
            <v>6030.0112649991697</v>
          </cell>
          <cell r="AK219">
            <v>6714.1775244601195</v>
          </cell>
          <cell r="AL219">
            <v>6300.0823400313475</v>
          </cell>
          <cell r="AM219">
            <v>7560.7493128866945</v>
          </cell>
          <cell r="AN219">
            <v>8217.3592695396201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X219">
            <v>3.6413145364683479</v>
          </cell>
          <cell r="BY219">
            <v>3.6907787199996349</v>
          </cell>
          <cell r="BZ219">
            <v>3.5262245094797122</v>
          </cell>
          <cell r="CA219">
            <v>3.1615880406057428</v>
          </cell>
          <cell r="CB219">
            <v>3.6900229898504922</v>
          </cell>
          <cell r="CC219">
            <v>3.8145217977125268</v>
          </cell>
          <cell r="CD219">
            <v>3.729783513282166</v>
          </cell>
          <cell r="CE219">
            <v>3.5990068462016747</v>
          </cell>
          <cell r="CF219">
            <v>3.4449852043969074</v>
          </cell>
          <cell r="CG219">
            <v>4.2030023301892614</v>
          </cell>
          <cell r="CH219">
            <v>3.3822713952646528</v>
          </cell>
          <cell r="CI219">
            <v>3.7170180966662394</v>
          </cell>
          <cell r="CJ219">
            <v>3.4525457957614378</v>
          </cell>
          <cell r="CK219">
            <v>4.3081897284813939</v>
          </cell>
          <cell r="CL219">
            <v>4.5695213133474057</v>
          </cell>
          <cell r="CM219">
            <v>4.8558522385471496</v>
          </cell>
          <cell r="CN219">
            <v>4.8800748703635639</v>
          </cell>
          <cell r="CO219">
            <v>5.0260950606829935</v>
          </cell>
          <cell r="CP219">
            <v>4.8351019795784582</v>
          </cell>
          <cell r="CQ219">
            <v>5.0356132689980786</v>
          </cell>
          <cell r="CR219">
            <v>4.7514255454520535</v>
          </cell>
          <cell r="CS219">
            <v>4.9594138720605514</v>
          </cell>
          <cell r="CT219">
            <v>4.8672866784318014</v>
          </cell>
          <cell r="CU219">
            <v>4.8221450699882613</v>
          </cell>
          <cell r="CV219">
            <v>4.8067324263887476</v>
          </cell>
          <cell r="CW219">
            <v>4.8844627995691097</v>
          </cell>
          <cell r="CX219">
            <v>4.9488612748018133</v>
          </cell>
          <cell r="CY219">
            <v>4.9993542686442547</v>
          </cell>
          <cell r="CZ219">
            <v>4.8081405380545528</v>
          </cell>
          <cell r="DA219">
            <v>4.9268427748594297</v>
          </cell>
        </row>
        <row r="220">
          <cell r="A220">
            <v>8222.9148306948009</v>
          </cell>
          <cell r="B220">
            <v>7965.0553947474809</v>
          </cell>
          <cell r="C220">
            <v>8076.5452859733286</v>
          </cell>
          <cell r="D220">
            <v>7176.6419598293369</v>
          </cell>
          <cell r="E220">
            <v>7251.8597068074032</v>
          </cell>
          <cell r="F220">
            <v>7730.0084033486037</v>
          </cell>
          <cell r="G220">
            <v>9441.9168034454397</v>
          </cell>
          <cell r="H220">
            <v>7826.2642690913062</v>
          </cell>
          <cell r="I220">
            <v>7551.2415662043704</v>
          </cell>
          <cell r="J220">
            <v>6761.6812305247495</v>
          </cell>
          <cell r="K220">
            <v>7765.0096137635701</v>
          </cell>
          <cell r="L220">
            <v>7686.2498108310037</v>
          </cell>
          <cell r="M220">
            <v>9796.6593616791106</v>
          </cell>
          <cell r="N220">
            <v>8053.1568442225343</v>
          </cell>
          <cell r="O220">
            <v>9331.747035103077</v>
          </cell>
          <cell r="Z220">
            <v>6766.2842035431504</v>
          </cell>
          <cell r="AA220">
            <v>6554.1027248207838</v>
          </cell>
          <cell r="AB220">
            <v>6645.842978172338</v>
          </cell>
          <cell r="AC220">
            <v>5905.3510983738533</v>
          </cell>
          <cell r="AD220">
            <v>5967.2445587443772</v>
          </cell>
          <cell r="AE220">
            <v>6360.6926290411366</v>
          </cell>
          <cell r="AF220">
            <v>7769.3486839779607</v>
          </cell>
          <cell r="AG220">
            <v>6439.897455709418</v>
          </cell>
          <cell r="AH220">
            <v>6213.5930601910241</v>
          </cell>
          <cell r="AI220">
            <v>5563.8976982603654</v>
          </cell>
          <cell r="AJ220">
            <v>6389.4936250397377</v>
          </cell>
          <cell r="AK220">
            <v>6324.6855586266547</v>
          </cell>
          <cell r="AL220">
            <v>8061.2511318959523</v>
          </cell>
          <cell r="AM220">
            <v>6626.5976318173989</v>
          </cell>
          <cell r="AN220">
            <v>7678.6947031705322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X220">
            <v>3.8728887324027337</v>
          </cell>
          <cell r="BY220">
            <v>3.594919313784414</v>
          </cell>
          <cell r="BZ220">
            <v>3.6128421315435499</v>
          </cell>
          <cell r="CA220">
            <v>3.3468721107504433</v>
          </cell>
          <cell r="CB220">
            <v>3.2260389887924728</v>
          </cell>
          <cell r="CC220">
            <v>3.5480916533635267</v>
          </cell>
          <cell r="CD220">
            <v>4.2542099571638357</v>
          </cell>
          <cell r="CE220">
            <v>3.5519102475760493</v>
          </cell>
          <cell r="CF220">
            <v>3.4134268050256793</v>
          </cell>
          <cell r="CG220">
            <v>3.1217177062350179</v>
          </cell>
          <cell r="CH220">
            <v>3.551511881685951</v>
          </cell>
          <cell r="CI220">
            <v>3.5631655317206636</v>
          </cell>
          <cell r="CJ220">
            <v>4.5878935213719911</v>
          </cell>
          <cell r="CK220">
            <v>3.7369198508293082</v>
          </cell>
          <cell r="CL220">
            <v>4.2741847361854433</v>
          </cell>
          <cell r="CM220">
            <v>4.7865472576366299</v>
          </cell>
          <cell r="CN220">
            <v>4.9949510000333897</v>
          </cell>
          <cell r="CO220">
            <v>5.0397411008697972</v>
          </cell>
          <cell r="CP220">
            <v>4.8340789757592928</v>
          </cell>
          <cell r="CQ220">
            <v>5.0677054078494077</v>
          </cell>
          <cell r="CR220">
            <v>4.9115290275937058</v>
          </cell>
          <cell r="CS220">
            <v>5.0034876086862869</v>
          </cell>
          <cell r="CT220">
            <v>4.9673424842919616</v>
          </cell>
          <cell r="CU220">
            <v>4.9872294333647718</v>
          </cell>
          <cell r="CV220">
            <v>4.8830665589183875</v>
          </cell>
          <cell r="CW220">
            <v>4.9290168721328218</v>
          </cell>
          <cell r="CX220">
            <v>4.8630650150304211</v>
          </cell>
          <cell r="CY220">
            <v>4.8138910453258186</v>
          </cell>
          <cell r="CZ220">
            <v>4.8582957969917793</v>
          </cell>
          <cell r="DA220">
            <v>4.921995897044221</v>
          </cell>
        </row>
        <row r="221">
          <cell r="A221">
            <v>9393.4256481497396</v>
          </cell>
          <cell r="B221">
            <v>7388.8367467386943</v>
          </cell>
          <cell r="C221">
            <v>8232.690272445032</v>
          </cell>
          <cell r="D221">
            <v>6932.6080111312167</v>
          </cell>
          <cell r="E221">
            <v>9876.7777691684714</v>
          </cell>
          <cell r="F221">
            <v>6563.5055645305274</v>
          </cell>
          <cell r="G221">
            <v>7292.4060006816344</v>
          </cell>
          <cell r="H221">
            <v>8139.9080103618526</v>
          </cell>
          <cell r="I221">
            <v>7448.1733333571328</v>
          </cell>
          <cell r="J221">
            <v>7574.3002705653407</v>
          </cell>
          <cell r="K221">
            <v>9493.429301316919</v>
          </cell>
          <cell r="L221">
            <v>8544.6919310114117</v>
          </cell>
          <cell r="M221">
            <v>9239.692330011907</v>
          </cell>
          <cell r="N221">
            <v>9013.2192341062655</v>
          </cell>
          <cell r="O221">
            <v>10436.384250319079</v>
          </cell>
          <cell r="Z221">
            <v>7729.4473904774995</v>
          </cell>
          <cell r="AA221">
            <v>6079.9570944592679</v>
          </cell>
          <cell r="AB221">
            <v>6774.3279956119122</v>
          </cell>
          <cell r="AC221">
            <v>5704.5460205879726</v>
          </cell>
          <cell r="AD221">
            <v>8127.1771357729131</v>
          </cell>
          <cell r="AE221">
            <v>5400.8274359565476</v>
          </cell>
          <cell r="AF221">
            <v>6000.6083662751726</v>
          </cell>
          <cell r="AG221">
            <v>6697.9814485263259</v>
          </cell>
          <cell r="AH221">
            <v>6128.7826285910114</v>
          </cell>
          <cell r="AI221">
            <v>6232.5670797794792</v>
          </cell>
          <cell r="AJ221">
            <v>7811.7361107979232</v>
          </cell>
          <cell r="AK221">
            <v>7031.0607889465327</v>
          </cell>
          <cell r="AL221">
            <v>7602.9468315526537</v>
          </cell>
          <cell r="AM221">
            <v>7416.5918269217282</v>
          </cell>
          <cell r="AN221">
            <v>8587.6533259768421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X221">
            <v>4.4535936093512527</v>
          </cell>
          <cell r="BY221">
            <v>3.4559120120339037</v>
          </cell>
          <cell r="BZ221">
            <v>3.8328795262127286</v>
          </cell>
          <cell r="CA221">
            <v>3.2549119386940801</v>
          </cell>
          <cell r="CB221">
            <v>4.5616121252934976</v>
          </cell>
          <cell r="CC221">
            <v>3.0946190041703368</v>
          </cell>
          <cell r="CD221">
            <v>3.297583064799539</v>
          </cell>
          <cell r="CE221">
            <v>3.6648493905154473</v>
          </cell>
          <cell r="CF221">
            <v>3.4761751990770353</v>
          </cell>
          <cell r="CG221">
            <v>3.5056635486571666</v>
          </cell>
          <cell r="CH221">
            <v>4.3049010621221591</v>
          </cell>
          <cell r="CI221">
            <v>3.9901248029447074</v>
          </cell>
          <cell r="CJ221">
            <v>4.1264057636227962</v>
          </cell>
          <cell r="CK221">
            <v>4.2865676745025887</v>
          </cell>
          <cell r="CL221">
            <v>4.6511229387477337</v>
          </cell>
          <cell r="CM221">
            <v>4.7549395051727217</v>
          </cell>
          <cell r="CN221">
            <v>4.8199770825025459</v>
          </cell>
          <cell r="CO221">
            <v>4.8422609165706874</v>
          </cell>
          <cell r="CP221">
            <v>4.80163319360366</v>
          </cell>
          <cell r="CQ221">
            <v>4.8812214008029757</v>
          </cell>
          <cell r="CR221">
            <v>4.7814569340623443</v>
          </cell>
          <cell r="CS221">
            <v>4.9854765136299113</v>
          </cell>
          <cell r="CT221">
            <v>5.0072000647673622</v>
          </cell>
          <cell r="CU221">
            <v>4.8303622004636715</v>
          </cell>
          <cell r="CV221">
            <v>4.8708400018911977</v>
          </cell>
          <cell r="CW221">
            <v>4.9715467168859169</v>
          </cell>
          <cell r="CX221">
            <v>4.8277137169927435</v>
          </cell>
          <cell r="CY221">
            <v>5.0479745600768444</v>
          </cell>
          <cell r="CZ221">
            <v>4.7402563556067294</v>
          </cell>
          <cell r="DA221">
            <v>5.0585240685506419</v>
          </cell>
        </row>
        <row r="222">
          <cell r="A222">
            <v>8972.1353365748892</v>
          </cell>
          <cell r="B222">
            <v>8201.0093885048118</v>
          </cell>
          <cell r="C222">
            <v>6916.8237797201054</v>
          </cell>
          <cell r="D222">
            <v>7221.5679446760696</v>
          </cell>
          <cell r="E222">
            <v>6425.6254727568594</v>
          </cell>
          <cell r="F222">
            <v>7695.5442924417066</v>
          </cell>
          <cell r="G222">
            <v>7047.5747554161335</v>
          </cell>
          <cell r="H222">
            <v>7836.4458647381825</v>
          </cell>
          <cell r="I222">
            <v>6653.0794856583707</v>
          </cell>
          <cell r="J222">
            <v>6535.6595208767867</v>
          </cell>
          <cell r="K222">
            <v>8000.9466627258107</v>
          </cell>
          <cell r="L222">
            <v>7856.3621397687293</v>
          </cell>
          <cell r="M222">
            <v>8495.2176060338243</v>
          </cell>
          <cell r="N222">
            <v>8754.2735952002204</v>
          </cell>
          <cell r="O222">
            <v>9961.2924321956889</v>
          </cell>
          <cell r="Z222">
            <v>7382.7856483816222</v>
          </cell>
          <cell r="AA222">
            <v>6748.2591539696723</v>
          </cell>
          <cell r="AB222">
            <v>5691.5578530268294</v>
          </cell>
          <cell r="AC222">
            <v>5942.318765904879</v>
          </cell>
          <cell r="AD222">
            <v>5287.3718175827871</v>
          </cell>
          <cell r="AE222">
            <v>6332.3335892091764</v>
          </cell>
          <cell r="AF222">
            <v>5799.147227313847</v>
          </cell>
          <cell r="AG222">
            <v>6448.2754544131312</v>
          </cell>
          <cell r="AH222">
            <v>5474.5339767703163</v>
          </cell>
          <cell r="AI222">
            <v>5377.9141200357562</v>
          </cell>
          <cell r="AJ222">
            <v>6583.6361110429525</v>
          </cell>
          <cell r="AK222">
            <v>6464.6637035811254</v>
          </cell>
          <cell r="AL222">
            <v>6990.3504872506892</v>
          </cell>
          <cell r="AM222">
            <v>7203.5165583361804</v>
          </cell>
          <cell r="AN222">
            <v>8196.7206299210247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X222">
            <v>4.1362389469703693</v>
          </cell>
          <cell r="BY222">
            <v>3.7404552882762876</v>
          </cell>
          <cell r="BZ222">
            <v>3.2144024238768103</v>
          </cell>
          <cell r="CA222">
            <v>3.2960389685430656</v>
          </cell>
          <cell r="CB222">
            <v>2.9009967954817668</v>
          </cell>
          <cell r="CC222">
            <v>3.5453609622994935</v>
          </cell>
          <cell r="CD222">
            <v>3.3360502540155452</v>
          </cell>
          <cell r="CE222">
            <v>3.6076149808236466</v>
          </cell>
          <cell r="CF222">
            <v>3.0402982850141167</v>
          </cell>
          <cell r="CG222">
            <v>3.0007212994459564</v>
          </cell>
          <cell r="CH222">
            <v>3.7403497809694084</v>
          </cell>
          <cell r="CI222">
            <v>3.5578608770222728</v>
          </cell>
          <cell r="CJ222">
            <v>3.8083875683082993</v>
          </cell>
          <cell r="CK222">
            <v>4.0785174352601894</v>
          </cell>
          <cell r="CL222">
            <v>4.6534411070725001</v>
          </cell>
          <cell r="CM222">
            <v>4.8901454328167926</v>
          </cell>
          <cell r="CN222">
            <v>4.9428157320047852</v>
          </cell>
          <cell r="CO222">
            <v>4.8510756060120732</v>
          </cell>
          <cell r="CP222">
            <v>4.9393607118780789</v>
          </cell>
          <cell r="CQ222">
            <v>4.9934388785674777</v>
          </cell>
          <cell r="CR222">
            <v>4.8933971274016494</v>
          </cell>
          <cell r="CS222">
            <v>4.7625405451420297</v>
          </cell>
          <cell r="CT222">
            <v>4.8970048600499911</v>
          </cell>
          <cell r="CU222">
            <v>4.93330647784075</v>
          </cell>
          <cell r="CV222">
            <v>4.9101565315278144</v>
          </cell>
          <cell r="CW222">
            <v>4.8223723086299186</v>
          </cell>
          <cell r="CX222">
            <v>4.9781056705890698</v>
          </cell>
          <cell r="CY222">
            <v>5.0288067658662881</v>
          </cell>
          <cell r="CZ222">
            <v>4.8389303507787336</v>
          </cell>
          <cell r="DA222">
            <v>4.8258414219464241</v>
          </cell>
        </row>
        <row r="223">
          <cell r="A223">
            <v>9584.7330792012981</v>
          </cell>
          <cell r="B223">
            <v>7625.6257873542054</v>
          </cell>
          <cell r="C223">
            <v>7448.6785130355465</v>
          </cell>
          <cell r="D223">
            <v>6541.9792623015901</v>
          </cell>
          <cell r="E223">
            <v>7743.875118325197</v>
          </cell>
          <cell r="F223">
            <v>7882.0961608441394</v>
          </cell>
          <cell r="G223">
            <v>7963.8179702463003</v>
          </cell>
          <cell r="H223">
            <v>8407.4496468175657</v>
          </cell>
          <cell r="I223">
            <v>7163.2038886013843</v>
          </cell>
          <cell r="J223">
            <v>6540.2348433305924</v>
          </cell>
          <cell r="K223">
            <v>7905.1471826446113</v>
          </cell>
          <cell r="L223">
            <v>9375.5175522521713</v>
          </cell>
          <cell r="M223">
            <v>9983.7342209550206</v>
          </cell>
          <cell r="N223">
            <v>8699.6428414443126</v>
          </cell>
          <cell r="O223">
            <v>8856.9890502011367</v>
          </cell>
          <cell r="Z223">
            <v>7886.8660765999248</v>
          </cell>
          <cell r="AA223">
            <v>6274.8006478800307</v>
          </cell>
          <cell r="AB223">
            <v>6129.1983192978214</v>
          </cell>
          <cell r="AC223">
            <v>5383.1143644081649</v>
          </cell>
          <cell r="AD223">
            <v>6372.1029545075899</v>
          </cell>
          <cell r="AE223">
            <v>6485.8391266374629</v>
          </cell>
          <cell r="AF223">
            <v>6553.0845012312411</v>
          </cell>
          <cell r="AG223">
            <v>6918.1299950955963</v>
          </cell>
          <cell r="AH223">
            <v>5894.2934854777113</v>
          </cell>
          <cell r="AI223">
            <v>5381.6789567977448</v>
          </cell>
          <cell r="AJ223">
            <v>6504.8068245761369</v>
          </cell>
          <cell r="AK223">
            <v>7714.7115858532161</v>
          </cell>
          <cell r="AL223">
            <v>8215.1870161001316</v>
          </cell>
          <cell r="AM223">
            <v>7158.5632523884633</v>
          </cell>
          <cell r="AN223">
            <v>7288.0367041655063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X223">
            <v>4.3893667038612598</v>
          </cell>
          <cell r="BY223">
            <v>3.5492438364142607</v>
          </cell>
          <cell r="BZ223">
            <v>3.4262747040291415</v>
          </cell>
          <cell r="CA223">
            <v>3.0220476363898476</v>
          </cell>
          <cell r="CB223">
            <v>3.4755027559544724</v>
          </cell>
          <cell r="CC223">
            <v>3.5834595728496219</v>
          </cell>
          <cell r="CD223">
            <v>3.730532308392474</v>
          </cell>
          <cell r="CE223">
            <v>3.8277111178753458</v>
          </cell>
          <cell r="CF223">
            <v>3.2599858798322998</v>
          </cell>
          <cell r="CG223">
            <v>2.9606582162439445</v>
          </cell>
          <cell r="CH223">
            <v>3.647887767742096</v>
          </cell>
          <cell r="CI223">
            <v>4.2808760020916221</v>
          </cell>
          <cell r="CJ223">
            <v>4.710144846124849</v>
          </cell>
          <cell r="CK223">
            <v>4.0554975956406203</v>
          </cell>
          <cell r="CL223">
            <v>4.046662047048561</v>
          </cell>
          <cell r="CM223">
            <v>4.9227721724979654</v>
          </cell>
          <cell r="CN223">
            <v>4.8436330227156548</v>
          </cell>
          <cell r="CO223">
            <v>4.9010443157732748</v>
          </cell>
          <cell r="CP223">
            <v>4.8802204025623661</v>
          </cell>
          <cell r="CQ223">
            <v>5.0231053000345005</v>
          </cell>
          <cell r="CR223">
            <v>4.9587338446320626</v>
          </cell>
          <cell r="CS223">
            <v>4.8126258355589062</v>
          </cell>
          <cell r="CT223">
            <v>4.9517270830516056</v>
          </cell>
          <cell r="CU223">
            <v>4.9536255280075396</v>
          </cell>
          <cell r="CV223">
            <v>4.9800837625021064</v>
          </cell>
          <cell r="CW223">
            <v>4.8853993585206519</v>
          </cell>
          <cell r="CX223">
            <v>4.9373530359903377</v>
          </cell>
          <cell r="CY223">
            <v>4.7784861024948988</v>
          </cell>
          <cell r="CZ223">
            <v>4.8360285264181488</v>
          </cell>
          <cell r="DA223">
            <v>4.9342454632681543</v>
          </cell>
        </row>
        <row r="224">
          <cell r="A224">
            <v>8282.2546470438065</v>
          </cell>
          <cell r="B224">
            <v>7571.964435495981</v>
          </cell>
          <cell r="C224">
            <v>8107.6281430148347</v>
          </cell>
          <cell r="D224">
            <v>9072.7382015746061</v>
          </cell>
          <cell r="E224">
            <v>7304.2621798246491</v>
          </cell>
          <cell r="F224">
            <v>7085.6167854285704</v>
          </cell>
          <cell r="G224">
            <v>6938.645413348685</v>
          </cell>
          <cell r="H224">
            <v>8052.4201742917758</v>
          </cell>
          <cell r="I224">
            <v>7256.7891482433133</v>
          </cell>
          <cell r="J224">
            <v>8221.2802173935088</v>
          </cell>
          <cell r="K224">
            <v>7602.6275196457564</v>
          </cell>
          <cell r="L224">
            <v>8300.6155990916741</v>
          </cell>
          <cell r="M224">
            <v>8750.1572011482003</v>
          </cell>
          <cell r="N224">
            <v>8956.7065052273501</v>
          </cell>
          <cell r="O224">
            <v>7954.583273790955</v>
          </cell>
          <cell r="Z224">
            <v>6815.1123952817607</v>
          </cell>
          <cell r="AA224">
            <v>6230.6450212081209</v>
          </cell>
          <cell r="AB224">
            <v>6671.4197291093487</v>
          </cell>
          <cell r="AC224">
            <v>7465.5674344385325</v>
          </cell>
          <cell r="AD224">
            <v>6010.3643079699968</v>
          </cell>
          <cell r="AE224">
            <v>5830.4503834383668</v>
          </cell>
          <cell r="AF224">
            <v>5709.5139401269171</v>
          </cell>
          <cell r="AG224">
            <v>6625.9914577029476</v>
          </cell>
          <cell r="AH224">
            <v>5971.3007848402112</v>
          </cell>
          <cell r="AI224">
            <v>6764.9391503123725</v>
          </cell>
          <cell r="AJ224">
            <v>6255.8763590227936</v>
          </cell>
          <cell r="AK224">
            <v>6830.220835824005</v>
          </cell>
          <cell r="AL224">
            <v>7200.1293540876632</v>
          </cell>
          <cell r="AM224">
            <v>7370.0899243013637</v>
          </cell>
          <cell r="AN224">
            <v>6545.4856652908429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X224">
            <v>3.8311414535829815</v>
          </cell>
          <cell r="BY224">
            <v>3.6008307872038761</v>
          </cell>
          <cell r="BZ224">
            <v>3.7093963934338472</v>
          </cell>
          <cell r="CA224">
            <v>4.2351572389401086</v>
          </cell>
          <cell r="CB224">
            <v>3.3506963938848013</v>
          </cell>
          <cell r="CC224">
            <v>3.2306888748375258</v>
          </cell>
          <cell r="CD224">
            <v>3.1077042934333523</v>
          </cell>
          <cell r="CE224">
            <v>3.7932165744739677</v>
          </cell>
          <cell r="CF224">
            <v>3.3379768347882237</v>
          </cell>
          <cell r="CG224">
            <v>3.8621125579445654</v>
          </cell>
          <cell r="CH224">
            <v>3.481634882331953</v>
          </cell>
          <cell r="CI224">
            <v>3.842324849830792</v>
          </cell>
          <cell r="CJ224">
            <v>4.0028746074767252</v>
          </cell>
          <cell r="CK224">
            <v>4.2186267428256627</v>
          </cell>
          <cell r="CL224">
            <v>3.5936462669252194</v>
          </cell>
          <cell r="CM224">
            <v>4.8736234449211011</v>
          </cell>
          <cell r="CN224">
            <v>4.740644962473362</v>
          </cell>
          <cell r="CO224">
            <v>4.9274491946686654</v>
          </cell>
          <cell r="CP224">
            <v>4.8294805258610332</v>
          </cell>
          <cell r="CQ224">
            <v>4.9144266125506384</v>
          </cell>
          <cell r="CR224">
            <v>4.9444057554931744</v>
          </cell>
          <cell r="CS224">
            <v>5.0334595793448411</v>
          </cell>
          <cell r="CT224">
            <v>4.7857539630460302</v>
          </cell>
          <cell r="CU224">
            <v>4.9010909863556167</v>
          </cell>
          <cell r="CV224">
            <v>4.7989486546019879</v>
          </cell>
          <cell r="CW224">
            <v>4.9227985886659722</v>
          </cell>
          <cell r="CX224">
            <v>4.8702112726367144</v>
          </cell>
          <cell r="CY224">
            <v>4.9280538928637156</v>
          </cell>
          <cell r="CZ224">
            <v>4.7863981387322267</v>
          </cell>
          <cell r="DA224">
            <v>4.9901509795778018</v>
          </cell>
        </row>
        <row r="225">
          <cell r="A225">
            <v>10103.894219307913</v>
          </cell>
          <cell r="B225">
            <v>6662.5611870933835</v>
          </cell>
          <cell r="C225">
            <v>8133.9330826035775</v>
          </cell>
          <cell r="D225">
            <v>7743.7447098981911</v>
          </cell>
          <cell r="E225">
            <v>7339.743193796684</v>
          </cell>
          <cell r="F225">
            <v>7777.9138465646347</v>
          </cell>
          <cell r="G225">
            <v>7776.4736235182863</v>
          </cell>
          <cell r="H225">
            <v>8448.2486854244071</v>
          </cell>
          <cell r="I225">
            <v>7071.0343129470102</v>
          </cell>
          <cell r="J225">
            <v>7456.0135338527234</v>
          </cell>
          <cell r="K225">
            <v>8268.6519790484308</v>
          </cell>
          <cell r="L225">
            <v>8266.2951577619042</v>
          </cell>
          <cell r="M225">
            <v>8002.9624808469434</v>
          </cell>
          <cell r="N225">
            <v>8585.8485191723285</v>
          </cell>
          <cell r="O225">
            <v>8138.7039798989863</v>
          </cell>
          <cell r="Z225">
            <v>8314.0615290305104</v>
          </cell>
          <cell r="AA225">
            <v>5482.3360625225559</v>
          </cell>
          <cell r="AB225">
            <v>6693.0649365423724</v>
          </cell>
          <cell r="AC225">
            <v>6371.9956470019406</v>
          </cell>
          <cell r="AD225">
            <v>6039.5601137526992</v>
          </cell>
          <cell r="AE225">
            <v>6400.1119651731851</v>
          </cell>
          <cell r="AF225">
            <v>6398.9268673521892</v>
          </cell>
          <cell r="AG225">
            <v>6951.7017754349399</v>
          </cell>
          <cell r="AH225">
            <v>5818.4510917963962</v>
          </cell>
          <cell r="AI225">
            <v>6135.2339935702421</v>
          </cell>
          <cell r="AJ225">
            <v>6803.919342759852</v>
          </cell>
          <cell r="AK225">
            <v>6801.9800155297935</v>
          </cell>
          <cell r="AL225">
            <v>6585.294841382628</v>
          </cell>
          <cell r="AM225">
            <v>7064.9267814903733</v>
          </cell>
          <cell r="AN225">
            <v>6696.9907034597363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X225">
            <v>4.6516349006149147</v>
          </cell>
          <cell r="BY225">
            <v>3.1483723252403917</v>
          </cell>
          <cell r="BZ225">
            <v>3.6769607248441676</v>
          </cell>
          <cell r="CA225">
            <v>3.4392654204133772</v>
          </cell>
          <cell r="CB225">
            <v>3.3313661290796848</v>
          </cell>
          <cell r="CC225">
            <v>3.6724601367337986</v>
          </cell>
          <cell r="CD225">
            <v>3.5359023985910021</v>
          </cell>
          <cell r="CE225">
            <v>3.8535990257293058</v>
          </cell>
          <cell r="CF225">
            <v>3.3799517738688034</v>
          </cell>
          <cell r="CG225">
            <v>3.5064510442242494</v>
          </cell>
          <cell r="CH225">
            <v>3.7365814546723857</v>
          </cell>
          <cell r="CI225">
            <v>3.7888715450467738</v>
          </cell>
          <cell r="CJ225">
            <v>3.6994119955490135</v>
          </cell>
          <cell r="CK225">
            <v>4.0063098044431404</v>
          </cell>
          <cell r="CL225">
            <v>3.6589028635862078</v>
          </cell>
          <cell r="CM225">
            <v>4.8968268686469827</v>
          </cell>
          <cell r="CN225">
            <v>4.770750486216655</v>
          </cell>
          <cell r="CO225">
            <v>4.9870438065346132</v>
          </cell>
          <cell r="CP225">
            <v>5.0759450599352061</v>
          </cell>
          <cell r="CQ225">
            <v>4.9669533148101594</v>
          </cell>
          <cell r="CR225">
            <v>4.7746068511002084</v>
          </cell>
          <cell r="CS225">
            <v>4.958085520935855</v>
          </cell>
          <cell r="CT225">
            <v>4.9423300560593173</v>
          </cell>
          <cell r="CU225">
            <v>4.7163282087560816</v>
          </cell>
          <cell r="CV225">
            <v>4.7936959747503156</v>
          </cell>
          <cell r="CW225">
            <v>4.9887511185823232</v>
          </cell>
          <cell r="CX225">
            <v>4.9184992061146637</v>
          </cell>
          <cell r="CY225">
            <v>4.876965230346932</v>
          </cell>
          <cell r="CZ225">
            <v>4.83136969673156</v>
          </cell>
          <cell r="DA225">
            <v>5.0145960195080841</v>
          </cell>
        </row>
        <row r="226">
          <cell r="A226">
            <v>9995.4556267998887</v>
          </cell>
          <cell r="B226">
            <v>6935.8640783410747</v>
          </cell>
          <cell r="C226">
            <v>7144.4748275313541</v>
          </cell>
          <cell r="D226">
            <v>7549.9220356551641</v>
          </cell>
          <cell r="E226">
            <v>7908.1111746290799</v>
          </cell>
          <cell r="F226">
            <v>7679.1106151886815</v>
          </cell>
          <cell r="G226">
            <v>8671.1021772563308</v>
          </cell>
          <cell r="H226">
            <v>7606.7666148944645</v>
          </cell>
          <cell r="I226">
            <v>8516.0227673555455</v>
          </cell>
          <cell r="J226">
            <v>9100.3561083413897</v>
          </cell>
          <cell r="K226">
            <v>8511.6611596713592</v>
          </cell>
          <cell r="L226">
            <v>7448.5443967755155</v>
          </cell>
          <cell r="M226">
            <v>8288.6854951372297</v>
          </cell>
          <cell r="N226">
            <v>9136.3771371552102</v>
          </cell>
          <cell r="O226">
            <v>7995.007164982806</v>
          </cell>
          <cell r="Z226">
            <v>8224.8320586239079</v>
          </cell>
          <cell r="AA226">
            <v>5707.2252987492275</v>
          </cell>
          <cell r="AB226">
            <v>5878.8821437972283</v>
          </cell>
          <cell r="AC226">
            <v>6212.5072750533918</v>
          </cell>
          <cell r="AD226">
            <v>6507.2457665519278</v>
          </cell>
          <cell r="AE226">
            <v>6318.811020498114</v>
          </cell>
          <cell r="AF226">
            <v>7135.0783629994939</v>
          </cell>
          <cell r="AG226">
            <v>6259.282243113159</v>
          </cell>
          <cell r="AH226">
            <v>7007.4701628525627</v>
          </cell>
          <cell r="AI226">
            <v>7488.2930262923428</v>
          </cell>
          <cell r="AJ226">
            <v>7003.8811828152893</v>
          </cell>
          <cell r="AK226">
            <v>6129.0879607752813</v>
          </cell>
          <cell r="AL226">
            <v>6820.4040645700625</v>
          </cell>
          <cell r="AM226">
            <v>7517.9331871448585</v>
          </cell>
          <cell r="AN226">
            <v>6578.7487529001373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X226">
            <v>4.6403018376310827</v>
          </cell>
          <cell r="BY226">
            <v>3.1774285589501248</v>
          </cell>
          <cell r="BZ226">
            <v>3.3362968665715074</v>
          </cell>
          <cell r="CA226">
            <v>3.4982682066295525</v>
          </cell>
          <cell r="CB226">
            <v>3.6246656008610585</v>
          </cell>
          <cell r="CC226">
            <v>3.631340695293328</v>
          </cell>
          <cell r="CD226">
            <v>3.9736744412318923</v>
          </cell>
          <cell r="CE226">
            <v>3.5253617977299445</v>
          </cell>
          <cell r="CF226">
            <v>3.958166453969286</v>
          </cell>
          <cell r="CG226">
            <v>4.2231497699578933</v>
          </cell>
          <cell r="CH226">
            <v>3.8107989392945929</v>
          </cell>
          <cell r="CI226">
            <v>3.4332925791638917</v>
          </cell>
          <cell r="CJ226">
            <v>3.7516809481822952</v>
          </cell>
          <cell r="CK226">
            <v>4.1675954720867798</v>
          </cell>
          <cell r="CL226">
            <v>3.702902557437584</v>
          </cell>
          <cell r="CM226">
            <v>4.8561036006845226</v>
          </cell>
          <cell r="CN226">
            <v>4.9210339131495164</v>
          </cell>
          <cell r="CO226">
            <v>4.8276658419530527</v>
          </cell>
          <cell r="CP226">
            <v>4.865426797351617</v>
          </cell>
          <cell r="CQ226">
            <v>4.9185421653952854</v>
          </cell>
          <cell r="CR226">
            <v>4.7673331884010777</v>
          </cell>
          <cell r="CS226">
            <v>4.9194165721760941</v>
          </cell>
          <cell r="CT226">
            <v>4.8643854044498509</v>
          </cell>
          <cell r="CU226">
            <v>4.8503640800968348</v>
          </cell>
          <cell r="CV226">
            <v>4.8579549441636498</v>
          </cell>
          <cell r="CW226">
            <v>5.0353523959227644</v>
          </cell>
          <cell r="CX226">
            <v>4.8909381950875241</v>
          </cell>
          <cell r="CY226">
            <v>4.9807109909285137</v>
          </cell>
          <cell r="CZ226">
            <v>4.9421968525993067</v>
          </cell>
          <cell r="DA226">
            <v>4.8675245719942453</v>
          </cell>
        </row>
        <row r="227">
          <cell r="A227">
            <v>8944.8127425682433</v>
          </cell>
          <cell r="B227">
            <v>7210.2706623947279</v>
          </cell>
          <cell r="C227">
            <v>7903.9948060774477</v>
          </cell>
          <cell r="D227">
            <v>5996.3237890564496</v>
          </cell>
          <cell r="E227">
            <v>7794.2644242342203</v>
          </cell>
          <cell r="F227">
            <v>6610.7367159447631</v>
          </cell>
          <cell r="G227">
            <v>6929.1498348557307</v>
          </cell>
          <cell r="H227">
            <v>8608.4139655361796</v>
          </cell>
          <cell r="I227">
            <v>8495.9759910234843</v>
          </cell>
          <cell r="J227">
            <v>9889.6023549201273</v>
          </cell>
          <cell r="K227">
            <v>9309.5019517914352</v>
          </cell>
          <cell r="L227">
            <v>8741.0415198667542</v>
          </cell>
          <cell r="M227">
            <v>8649.7618415303677</v>
          </cell>
          <cell r="N227">
            <v>8807.9356216261949</v>
          </cell>
          <cell r="O227">
            <v>9144.0120351311252</v>
          </cell>
          <cell r="Z227">
            <v>7360.3030567418691</v>
          </cell>
          <cell r="AA227">
            <v>5933.0227164848056</v>
          </cell>
          <cell r="AB227">
            <v>6503.8585832865838</v>
          </cell>
          <cell r="AC227">
            <v>4934.1178607093061</v>
          </cell>
          <cell r="AD227">
            <v>6413.5661547984446</v>
          </cell>
          <cell r="AE227">
            <v>5439.69192626312</v>
          </cell>
          <cell r="AF227">
            <v>5701.7004355384297</v>
          </cell>
          <cell r="AG227">
            <v>7083.494920212629</v>
          </cell>
          <cell r="AH227">
            <v>6990.9745297564668</v>
          </cell>
          <cell r="AI227">
            <v>8137.7299377628469</v>
          </cell>
          <cell r="AJ227">
            <v>7660.3901774740943</v>
          </cell>
          <cell r="AK227">
            <v>7192.6284506332158</v>
          </cell>
          <cell r="AL227">
            <v>7117.5183153164162</v>
          </cell>
          <cell r="AM227">
            <v>7247.672740080985</v>
          </cell>
          <cell r="AN227">
            <v>7524.2156174793254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X227">
            <v>4.1971344989040427</v>
          </cell>
          <cell r="BY227">
            <v>3.3318833111769233</v>
          </cell>
          <cell r="BZ227">
            <v>3.6752165870941851</v>
          </cell>
          <cell r="CA227">
            <v>2.7705555723904971</v>
          </cell>
          <cell r="CB227">
            <v>3.502629997155347</v>
          </cell>
          <cell r="CC227">
            <v>3.0626361124570782</v>
          </cell>
          <cell r="CD227">
            <v>3.1801382879540991</v>
          </cell>
          <cell r="CE227">
            <v>3.9801274568318754</v>
          </cell>
          <cell r="CF227">
            <v>3.9699796657181392</v>
          </cell>
          <cell r="CG227">
            <v>4.509711335437955</v>
          </cell>
          <cell r="CH227">
            <v>4.2846363627968413</v>
          </cell>
          <cell r="CI227">
            <v>4.0657152713330911</v>
          </cell>
          <cell r="CJ227">
            <v>3.9434656138614543</v>
          </cell>
          <cell r="CK227">
            <v>4.0822682082601247</v>
          </cell>
          <cell r="CL227">
            <v>4.0841868511153905</v>
          </cell>
          <cell r="CM227">
            <v>4.8045193355973845</v>
          </cell>
          <cell r="CN227">
            <v>4.8785792416454417</v>
          </cell>
          <cell r="CO227">
            <v>4.8483647743954537</v>
          </cell>
          <cell r="CP227">
            <v>4.8792131296493837</v>
          </cell>
          <cell r="CQ227">
            <v>5.0166343967264737</v>
          </cell>
          <cell r="CR227">
            <v>4.8661561492035306</v>
          </cell>
          <cell r="CS227">
            <v>4.9120810698193136</v>
          </cell>
          <cell r="CT227">
            <v>4.8759331474501026</v>
          </cell>
          <cell r="CU227">
            <v>4.8245473500631686</v>
          </cell>
          <cell r="CV227">
            <v>4.943808784216472</v>
          </cell>
          <cell r="CW227">
            <v>4.8982850753627014</v>
          </cell>
          <cell r="CX227">
            <v>4.8468301532430198</v>
          </cell>
          <cell r="CY227">
            <v>4.9449017915626179</v>
          </cell>
          <cell r="CZ227">
            <v>4.8641188258721622</v>
          </cell>
          <cell r="DA227">
            <v>5.047342375466318</v>
          </cell>
        </row>
        <row r="228">
          <cell r="A228">
            <v>9853.4623142583259</v>
          </cell>
          <cell r="B228">
            <v>7076.1281208734918</v>
          </cell>
          <cell r="C228">
            <v>8185.6021593876194</v>
          </cell>
          <cell r="D228">
            <v>7426.6593179274523</v>
          </cell>
          <cell r="E228">
            <v>7954.8812767188974</v>
          </cell>
          <cell r="F228">
            <v>7097.2167670596846</v>
          </cell>
          <cell r="G228">
            <v>7087.1521159191543</v>
          </cell>
          <cell r="H228">
            <v>8605.192241053719</v>
          </cell>
          <cell r="I228">
            <v>7975.1888747133235</v>
          </cell>
          <cell r="J228">
            <v>8554.9658134918245</v>
          </cell>
          <cell r="K228">
            <v>9277.3310685157285</v>
          </cell>
          <cell r="L228">
            <v>8460.4043059988308</v>
          </cell>
          <cell r="M228">
            <v>8966.5807106261709</v>
          </cell>
          <cell r="N228">
            <v>8058.5031131176975</v>
          </cell>
          <cell r="O228">
            <v>9077.0788546389085</v>
          </cell>
          <cell r="Z228">
            <v>8107.9918471611381</v>
          </cell>
          <cell r="AA228">
            <v>5822.6425680330449</v>
          </cell>
          <cell r="AB228">
            <v>6735.5812054389544</v>
          </cell>
          <cell r="AC228">
            <v>6111.0796673231589</v>
          </cell>
          <cell r="AD228">
            <v>6545.7308791286923</v>
          </cell>
          <cell r="AE228">
            <v>5839.9955111805402</v>
          </cell>
          <cell r="AF228">
            <v>5831.71374109919</v>
          </cell>
          <cell r="AG228">
            <v>7080.8439012099179</v>
          </cell>
          <cell r="AH228">
            <v>6562.4411311926788</v>
          </cell>
          <cell r="AI228">
            <v>7039.514726530414</v>
          </cell>
          <cell r="AJ228">
            <v>7633.9181363786574</v>
          </cell>
          <cell r="AK228">
            <v>6961.7041146504662</v>
          </cell>
          <cell r="AL228">
            <v>7378.2149847438204</v>
          </cell>
          <cell r="AM228">
            <v>6630.996847365418</v>
          </cell>
          <cell r="AN228">
            <v>7469.139171817159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X228">
            <v>4.4686269777391221</v>
          </cell>
          <cell r="BY228">
            <v>3.3136038645488917</v>
          </cell>
          <cell r="BZ228">
            <v>3.7511001936247879</v>
          </cell>
          <cell r="CA228">
            <v>3.4185272998889489</v>
          </cell>
          <cell r="CB228">
            <v>3.6286244644513492</v>
          </cell>
          <cell r="CC228">
            <v>3.2558785911142483</v>
          </cell>
          <cell r="CD228">
            <v>3.2160154262916598</v>
          </cell>
          <cell r="CE228">
            <v>3.9117760279638794</v>
          </cell>
          <cell r="CF228">
            <v>3.6506704197595314</v>
          </cell>
          <cell r="CG228">
            <v>4.0831097609231373</v>
          </cell>
          <cell r="CH228">
            <v>4.2079620616175495</v>
          </cell>
          <cell r="CI228">
            <v>3.9077390579995956</v>
          </cell>
          <cell r="CJ228">
            <v>4.1310818748512661</v>
          </cell>
          <cell r="CK228">
            <v>3.6313865238499141</v>
          </cell>
          <cell r="CL228">
            <v>4.211744920116459</v>
          </cell>
          <cell r="CM228">
            <v>4.971029446908779</v>
          </cell>
          <cell r="CN228">
            <v>4.8142282674586072</v>
          </cell>
          <cell r="CO228">
            <v>4.9195292542577134</v>
          </cell>
          <cell r="CP228">
            <v>4.8976306319412277</v>
          </cell>
          <cell r="CQ228">
            <v>4.9422334643820438</v>
          </cell>
          <cell r="CR228">
            <v>4.9141843757720931</v>
          </cell>
          <cell r="CS228">
            <v>4.9680414435209617</v>
          </cell>
          <cell r="CT228">
            <v>4.9592748136399951</v>
          </cell>
          <cell r="CU228">
            <v>4.9249284934286646</v>
          </cell>
          <cell r="CV228">
            <v>4.7234443465368159</v>
          </cell>
          <cell r="CW228">
            <v>4.9703024654212031</v>
          </cell>
          <cell r="CX228">
            <v>4.880868879640647</v>
          </cell>
          <cell r="CY228">
            <v>4.8932188326969221</v>
          </cell>
          <cell r="CZ228">
            <v>5.0028038962527868</v>
          </cell>
          <cell r="DA228">
            <v>4.8586501270627886</v>
          </cell>
        </row>
        <row r="229">
          <cell r="A229">
            <v>8750.6836569604293</v>
          </cell>
          <cell r="B229">
            <v>7931.1290668092743</v>
          </cell>
          <cell r="C229">
            <v>8981.5837629643174</v>
          </cell>
          <cell r="D229">
            <v>7402.5270753557925</v>
          </cell>
          <cell r="E229">
            <v>7477.2877300303962</v>
          </cell>
          <cell r="F229">
            <v>8010.0461198781668</v>
          </cell>
          <cell r="G229">
            <v>8355.0101512139772</v>
          </cell>
          <cell r="H229">
            <v>8893.2510083890975</v>
          </cell>
          <cell r="I229">
            <v>7471.5021684186904</v>
          </cell>
          <cell r="J229">
            <v>7707.2246830103122</v>
          </cell>
          <cell r="K229">
            <v>8626.3611712414477</v>
          </cell>
          <cell r="L229">
            <v>9419.309654100125</v>
          </cell>
          <cell r="M229">
            <v>9005.7590128845586</v>
          </cell>
          <cell r="N229">
            <v>8156.0427026370571</v>
          </cell>
          <cell r="O229">
            <v>9251.2190162215775</v>
          </cell>
          <cell r="Z229">
            <v>7200.5625520131534</v>
          </cell>
          <cell r="AA229">
            <v>6526.1862035459162</v>
          </cell>
          <cell r="AB229">
            <v>7390.5603535249238</v>
          </cell>
          <cell r="AC229">
            <v>6091.2222791499089</v>
          </cell>
          <cell r="AD229">
            <v>6152.7396178535828</v>
          </cell>
          <cell r="AE229">
            <v>6591.1236643568918</v>
          </cell>
          <cell r="AF229">
            <v>6874.979781570356</v>
          </cell>
          <cell r="AG229">
            <v>7317.8751154744577</v>
          </cell>
          <cell r="AH229">
            <v>6147.9789271559512</v>
          </cell>
          <cell r="AI229">
            <v>6341.9448820199141</v>
          </cell>
          <cell r="AJ229">
            <v>7098.262906621535</v>
          </cell>
          <cell r="AK229">
            <v>7750.7462296595304</v>
          </cell>
          <cell r="AL229">
            <v>7410.4531306021518</v>
          </cell>
          <cell r="AM229">
            <v>6711.2579953127779</v>
          </cell>
          <cell r="AN229">
            <v>7612.4316476337553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X229">
            <v>4.0584874718643063</v>
          </cell>
          <cell r="BY229">
            <v>3.6073697684853774</v>
          </cell>
          <cell r="BZ229">
            <v>4.0758083986991185</v>
          </cell>
          <cell r="CA229">
            <v>3.339058385743201</v>
          </cell>
          <cell r="CB229">
            <v>3.4361266027471911</v>
          </cell>
          <cell r="CC229">
            <v>3.6829749720680858</v>
          </cell>
          <cell r="CD229">
            <v>3.787047320915081</v>
          </cell>
          <cell r="CE229">
            <v>3.9690006277087186</v>
          </cell>
          <cell r="CF229">
            <v>3.4898608489963761</v>
          </cell>
          <cell r="CG229">
            <v>3.5437954869372486</v>
          </cell>
          <cell r="CH229">
            <v>3.8602713862973879</v>
          </cell>
          <cell r="CI229">
            <v>4.4091783963558742</v>
          </cell>
          <cell r="CJ229">
            <v>4.078886485322732</v>
          </cell>
          <cell r="CK229">
            <v>3.7518753593337504</v>
          </cell>
          <cell r="CL229">
            <v>4.1587041346902645</v>
          </cell>
          <cell r="CM229">
            <v>4.8608179210641795</v>
          </cell>
          <cell r="CN229">
            <v>4.9565094096253137</v>
          </cell>
          <cell r="CO229">
            <v>4.9678759590527237</v>
          </cell>
          <cell r="CP229">
            <v>4.997900093063099</v>
          </cell>
          <cell r="CQ229">
            <v>4.9057624528021364</v>
          </cell>
          <cell r="CR229">
            <v>4.9030670015366997</v>
          </cell>
          <cell r="CS229">
            <v>4.9736798749182034</v>
          </cell>
          <cell r="CT229">
            <v>5.0513907151186972</v>
          </cell>
          <cell r="CU229">
            <v>4.8264898262241669</v>
          </cell>
          <cell r="CV229">
            <v>4.9029893292757256</v>
          </cell>
          <cell r="CW229">
            <v>5.0378052961795996</v>
          </cell>
          <cell r="CX229">
            <v>4.8160721268841771</v>
          </cell>
          <cell r="CY229">
            <v>4.9774886822112254</v>
          </cell>
          <cell r="CZ229">
            <v>4.9007513430833969</v>
          </cell>
          <cell r="DA229">
            <v>5.0150182463889408</v>
          </cell>
        </row>
        <row r="230">
          <cell r="A230">
            <v>9520.944304264387</v>
          </cell>
          <cell r="B230">
            <v>6430.5552946762646</v>
          </cell>
          <cell r="C230">
            <v>7607.3456964106399</v>
          </cell>
          <cell r="D230">
            <v>6572.9030631211135</v>
          </cell>
          <cell r="E230">
            <v>7943.145833239003</v>
          </cell>
          <cell r="F230">
            <v>6867.6633200867172</v>
          </cell>
          <cell r="G230">
            <v>7455.4972047253905</v>
          </cell>
          <cell r="H230">
            <v>7154.5423616260032</v>
          </cell>
          <cell r="I230">
            <v>8873.6240464592829</v>
          </cell>
          <cell r="J230">
            <v>9460.4854862560369</v>
          </cell>
          <cell r="K230">
            <v>9172.5347687701797</v>
          </cell>
          <cell r="L230">
            <v>8992.8461951462323</v>
          </cell>
          <cell r="M230">
            <v>8927.7247438793274</v>
          </cell>
          <cell r="N230">
            <v>10666.612368552402</v>
          </cell>
          <cell r="O230">
            <v>10017.827981481778</v>
          </cell>
          <cell r="Z230">
            <v>7834.3770275089828</v>
          </cell>
          <cell r="AA230">
            <v>5291.4283567621833</v>
          </cell>
          <cell r="AB230">
            <v>6259.7587444750397</v>
          </cell>
          <cell r="AC230">
            <v>5408.5602347968015</v>
          </cell>
          <cell r="AD230">
            <v>6536.0742856366669</v>
          </cell>
          <cell r="AE230">
            <v>5651.1058176713559</v>
          </cell>
          <cell r="AF230">
            <v>6134.8091284597485</v>
          </cell>
          <cell r="AG230">
            <v>5887.1662861379673</v>
          </cell>
          <cell r="AH230">
            <v>7301.7249296579248</v>
          </cell>
          <cell r="AI230">
            <v>7784.6280572621117</v>
          </cell>
          <cell r="AJ230">
            <v>7547.6857525880323</v>
          </cell>
          <cell r="AK230">
            <v>7399.8277262917563</v>
          </cell>
          <cell r="AL230">
            <v>7346.2420749635603</v>
          </cell>
          <cell r="AM230">
            <v>8777.0981775516921</v>
          </cell>
          <cell r="AN230">
            <v>8243.2413104764346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X230">
            <v>4.2380689290149434</v>
          </cell>
          <cell r="BY230">
            <v>2.9734008600311768</v>
          </cell>
          <cell r="BZ230">
            <v>3.4085007507952407</v>
          </cell>
          <cell r="CA230">
            <v>3.051714898169346</v>
          </cell>
          <cell r="CB230">
            <v>3.6572612140187339</v>
          </cell>
          <cell r="CC230">
            <v>3.1685540130823804</v>
          </cell>
          <cell r="CD230">
            <v>3.5096578272260266</v>
          </cell>
          <cell r="CE230">
            <v>3.4250929322534547</v>
          </cell>
          <cell r="CF230">
            <v>4.0138039592966246</v>
          </cell>
          <cell r="CG230">
            <v>4.3318539491880461</v>
          </cell>
          <cell r="CH230">
            <v>4.0749760117167648</v>
          </cell>
          <cell r="CI230">
            <v>4.1747191830835524</v>
          </cell>
          <cell r="CJ230">
            <v>4.0892465154580471</v>
          </cell>
          <cell r="CK230">
            <v>4.8538817711116025</v>
          </cell>
          <cell r="CL230">
            <v>4.5200976472529648</v>
          </cell>
          <cell r="CM230">
            <v>5.0645817730242628</v>
          </cell>
          <cell r="CN230">
            <v>4.8755834391523196</v>
          </cell>
          <cell r="CO230">
            <v>5.0315447204946553</v>
          </cell>
          <cell r="CP230">
            <v>4.8556217538235957</v>
          </cell>
          <cell r="CQ230">
            <v>4.8963013001972033</v>
          </cell>
          <cell r="CR230">
            <v>4.8862924944078445</v>
          </cell>
          <cell r="CS230">
            <v>4.7889843026777319</v>
          </cell>
          <cell r="CT230">
            <v>4.7091343273818955</v>
          </cell>
          <cell r="CU230">
            <v>4.983981788234833</v>
          </cell>
          <cell r="CV230">
            <v>4.9234688778197624</v>
          </cell>
          <cell r="CW230">
            <v>5.0745307563833082</v>
          </cell>
          <cell r="CX230">
            <v>4.8562549313802945</v>
          </cell>
          <cell r="CY230">
            <v>4.9218579853907585</v>
          </cell>
          <cell r="CZ230">
            <v>4.9541471045250427</v>
          </cell>
          <cell r="DA230">
            <v>4.996401522908223</v>
          </cell>
        </row>
        <row r="231">
          <cell r="A231">
            <v>10084.697028439299</v>
          </cell>
          <cell r="B231">
            <v>7700.2023858951943</v>
          </cell>
          <cell r="C231">
            <v>7666.4430095641383</v>
          </cell>
          <cell r="D231">
            <v>8752.3090930649105</v>
          </cell>
          <cell r="E231">
            <v>7642.1998560439151</v>
          </cell>
          <cell r="F231">
            <v>10332.231852266323</v>
          </cell>
          <cell r="G231">
            <v>8158.0560164532353</v>
          </cell>
          <cell r="H231">
            <v>7584.8300904343796</v>
          </cell>
          <cell r="I231">
            <v>8633.5384381753793</v>
          </cell>
          <cell r="J231">
            <v>8387.2292326752831</v>
          </cell>
          <cell r="K231">
            <v>8562.8774013960119</v>
          </cell>
          <cell r="L231">
            <v>7330.0586963729775</v>
          </cell>
          <cell r="M231">
            <v>8334.8599370880638</v>
          </cell>
          <cell r="N231">
            <v>10264.426085894384</v>
          </cell>
          <cell r="O231">
            <v>9770.7942428920069</v>
          </cell>
          <cell r="Z231">
            <v>8298.264983401481</v>
          </cell>
          <cell r="AA231">
            <v>6336.1665346794734</v>
          </cell>
          <cell r="AB231">
            <v>6308.3873907270618</v>
          </cell>
          <cell r="AC231">
            <v>7201.9000537219845</v>
          </cell>
          <cell r="AD231">
            <v>6288.4387386875642</v>
          </cell>
          <cell r="AE231">
            <v>8501.9507812934316</v>
          </cell>
          <cell r="AF231">
            <v>6712.9146649672321</v>
          </cell>
          <cell r="AG231">
            <v>6241.2316172717183</v>
          </cell>
          <cell r="AH231">
            <v>7104.1687719843121</v>
          </cell>
          <cell r="AI231">
            <v>6901.4914828870897</v>
          </cell>
          <cell r="AJ231">
            <v>7046.0248331487192</v>
          </cell>
          <cell r="AK231">
            <v>6031.591155872622</v>
          </cell>
          <cell r="AL231">
            <v>6858.3990339467491</v>
          </cell>
          <cell r="AM231">
            <v>8446.1563221073775</v>
          </cell>
          <cell r="AN231">
            <v>8039.9678341511362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X231">
            <v>4.6136286272492981</v>
          </cell>
          <cell r="BY231">
            <v>3.5869330869900966</v>
          </cell>
          <cell r="BZ231">
            <v>3.4954940117114397</v>
          </cell>
          <cell r="CA231">
            <v>4.0259111791976521</v>
          </cell>
          <cell r="CB231">
            <v>3.5178314269222377</v>
          </cell>
          <cell r="CC231">
            <v>4.7929384912292106</v>
          </cell>
          <cell r="CD231">
            <v>3.7266465542735574</v>
          </cell>
          <cell r="CE231">
            <v>3.6241896953251422</v>
          </cell>
          <cell r="CF231">
            <v>3.881721808545525</v>
          </cell>
          <cell r="CG231">
            <v>3.7832109112424557</v>
          </cell>
          <cell r="CH231">
            <v>3.9028752769745316</v>
          </cell>
          <cell r="CI231">
            <v>3.4604981097409784</v>
          </cell>
          <cell r="CJ231">
            <v>3.8648148445859634</v>
          </cell>
          <cell r="CK231">
            <v>4.7544611861017243</v>
          </cell>
          <cell r="CL231">
            <v>4.4581553834566332</v>
          </cell>
          <cell r="CM231">
            <v>4.9277855662212673</v>
          </cell>
          <cell r="CN231">
            <v>4.8396108731293959</v>
          </cell>
          <cell r="CO231">
            <v>4.9444379156059588</v>
          </cell>
          <cell r="CP231">
            <v>4.9010601937393465</v>
          </cell>
          <cell r="CQ231">
            <v>4.8975056485719319</v>
          </cell>
          <cell r="CR231">
            <v>4.8598612066031945</v>
          </cell>
          <cell r="CS231">
            <v>4.9351465880811407</v>
          </cell>
          <cell r="CT231">
            <v>4.7180931856051673</v>
          </cell>
          <cell r="CU231">
            <v>5.0141347184591742</v>
          </cell>
          <cell r="CV231">
            <v>4.9979227400030348</v>
          </cell>
          <cell r="CW231">
            <v>4.9461425885044887</v>
          </cell>
          <cell r="CX231">
            <v>4.7752972989198517</v>
          </cell>
          <cell r="CY231">
            <v>4.8618459344572083</v>
          </cell>
          <cell r="CZ231">
            <v>4.8670403230521622</v>
          </cell>
          <cell r="DA231">
            <v>4.9409020637548444</v>
          </cell>
        </row>
        <row r="232">
          <cell r="A232">
            <v>8720.0831684904206</v>
          </cell>
          <cell r="B232">
            <v>7078.4171653921894</v>
          </cell>
          <cell r="C232">
            <v>6372.1591050734351</v>
          </cell>
          <cell r="D232">
            <v>7283.2028324863113</v>
          </cell>
          <cell r="E232">
            <v>6975.6068292677064</v>
          </cell>
          <cell r="F232">
            <v>7002.1319317220295</v>
          </cell>
          <cell r="G232">
            <v>7994.273972751761</v>
          </cell>
          <cell r="H232">
            <v>7757.9928911469515</v>
          </cell>
          <cell r="I232">
            <v>7479.6979820279912</v>
          </cell>
          <cell r="J232">
            <v>8380.6368760673558</v>
          </cell>
          <cell r="K232">
            <v>7175.1759799438187</v>
          </cell>
          <cell r="L232">
            <v>7650.7042872030243</v>
          </cell>
          <cell r="M232">
            <v>8242.8766113860402</v>
          </cell>
          <cell r="N232">
            <v>7972.7558318055362</v>
          </cell>
          <cell r="O232">
            <v>8094.1055130075683</v>
          </cell>
          <cell r="Z232">
            <v>7175.3827215006877</v>
          </cell>
          <cell r="AA232">
            <v>5824.5261246655728</v>
          </cell>
          <cell r="AB232">
            <v>5243.3766350318547</v>
          </cell>
          <cell r="AC232">
            <v>5993.0354735887358</v>
          </cell>
          <cell r="AD232">
            <v>5739.9279052259981</v>
          </cell>
          <cell r="AE232">
            <v>5761.7542752455565</v>
          </cell>
          <cell r="AF232">
            <v>6578.1454404357346</v>
          </cell>
          <cell r="AG232">
            <v>6383.7198647152054</v>
          </cell>
          <cell r="AH232">
            <v>6154.7229109258888</v>
          </cell>
          <cell r="AI232">
            <v>6896.0669151639941</v>
          </cell>
          <cell r="AJ232">
            <v>5904.1448063537709</v>
          </cell>
          <cell r="AK232">
            <v>6295.4366706127739</v>
          </cell>
          <cell r="AL232">
            <v>6782.7098973690845</v>
          </cell>
          <cell r="AM232">
            <v>6560.4390844571271</v>
          </cell>
          <cell r="AN232">
            <v>6660.2925364176554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X232">
            <v>4.0438852159067187</v>
          </cell>
          <cell r="BY232">
            <v>3.1978187094734385</v>
          </cell>
          <cell r="BZ232">
            <v>2.904602028166869</v>
          </cell>
          <cell r="CA232">
            <v>3.3705171958121194</v>
          </cell>
          <cell r="CB232">
            <v>3.1393286808147653</v>
          </cell>
          <cell r="CC232">
            <v>3.2645383277049649</v>
          </cell>
          <cell r="CD232">
            <v>3.5726940038781105</v>
          </cell>
          <cell r="CE232">
            <v>3.5492637602022477</v>
          </cell>
          <cell r="CF232">
            <v>3.5746684326213458</v>
          </cell>
          <cell r="CG232">
            <v>3.7407004706517082</v>
          </cell>
          <cell r="CH232">
            <v>3.2113529784219264</v>
          </cell>
          <cell r="CI232">
            <v>3.4776613378895043</v>
          </cell>
          <cell r="CJ232">
            <v>3.8310204474777376</v>
          </cell>
          <cell r="CK232">
            <v>3.7447699617002925</v>
          </cell>
          <cell r="CL232">
            <v>3.7722048617433024</v>
          </cell>
          <cell r="CM232">
            <v>4.8613107813506966</v>
          </cell>
          <cell r="CN232">
            <v>4.9901533735254153</v>
          </cell>
          <cell r="CO232">
            <v>4.9457430997903806</v>
          </cell>
          <cell r="CP232">
            <v>4.8714408846532926</v>
          </cell>
          <cell r="CQ232">
            <v>5.0092970428474217</v>
          </cell>
          <cell r="CR232">
            <v>4.8354856236150541</v>
          </cell>
          <cell r="CS232">
            <v>5.0444611980772542</v>
          </cell>
          <cell r="CT232">
            <v>4.9276820903207694</v>
          </cell>
          <cell r="CU232">
            <v>4.7171520571256451</v>
          </cell>
          <cell r="CV232">
            <v>5.0507476239754405</v>
          </cell>
          <cell r="CW232">
            <v>5.0370480305900891</v>
          </cell>
          <cell r="CX232">
            <v>4.9595892252050522</v>
          </cell>
          <cell r="CY232">
            <v>4.8506049750639102</v>
          </cell>
          <cell r="CZ232">
            <v>4.799708899256534</v>
          </cell>
          <cell r="DA232">
            <v>4.8373239208620946</v>
          </cell>
        </row>
        <row r="233">
          <cell r="A233">
            <v>8798.6948815158175</v>
          </cell>
          <cell r="B233">
            <v>7500.1894667436327</v>
          </cell>
          <cell r="C233">
            <v>7070.5508306269694</v>
          </cell>
          <cell r="D233">
            <v>5951.6204923293835</v>
          </cell>
          <cell r="E233">
            <v>8007.3286945080981</v>
          </cell>
          <cell r="F233">
            <v>9441.7296020329231</v>
          </cell>
          <cell r="G233">
            <v>7485.7003040826839</v>
          </cell>
          <cell r="H233">
            <v>7894.6032258018822</v>
          </cell>
          <cell r="I233">
            <v>7695.9341461263448</v>
          </cell>
          <cell r="J233">
            <v>7255.8242528559176</v>
          </cell>
          <cell r="K233">
            <v>6573.0427644112151</v>
          </cell>
          <cell r="L233">
            <v>6845.4111193517429</v>
          </cell>
          <cell r="M233">
            <v>8416.2702400911785</v>
          </cell>
          <cell r="N233">
            <v>9214.7373062397437</v>
          </cell>
          <cell r="O233">
            <v>8525.8342224988301</v>
          </cell>
          <cell r="Z233">
            <v>7240.0689310758735</v>
          </cell>
          <cell r="AA233">
            <v>6171.5844754919035</v>
          </cell>
          <cell r="AB233">
            <v>5818.0532549159061</v>
          </cell>
          <cell r="AC233">
            <v>4897.333433688179</v>
          </cell>
          <cell r="AD233">
            <v>6588.8876114809491</v>
          </cell>
          <cell r="AE233">
            <v>7769.1946439585217</v>
          </cell>
          <cell r="AF233">
            <v>6159.6619645023229</v>
          </cell>
          <cell r="AG233">
            <v>6496.1306543741184</v>
          </cell>
          <cell r="AH233">
            <v>6332.6543830982482</v>
          </cell>
          <cell r="AI233">
            <v>5970.5068137785847</v>
          </cell>
          <cell r="AJ233">
            <v>5408.6751890012283</v>
          </cell>
          <cell r="AK233">
            <v>5632.795435352291</v>
          </cell>
          <cell r="AL233">
            <v>6925.3880832750265</v>
          </cell>
          <cell r="AM233">
            <v>7582.4124119915587</v>
          </cell>
          <cell r="AN233">
            <v>7015.5435887990361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X233">
            <v>4.0570115699426212</v>
          </cell>
          <cell r="BY233">
            <v>3.4533257863295463</v>
          </cell>
          <cell r="BZ233">
            <v>3.1734696434545402</v>
          </cell>
          <cell r="CA233">
            <v>2.8274606451042783</v>
          </cell>
          <cell r="CB233">
            <v>3.6964764142950322</v>
          </cell>
          <cell r="CC233">
            <v>4.3078055745799748</v>
          </cell>
          <cell r="CD233">
            <v>3.4230450724956256</v>
          </cell>
          <cell r="CE233">
            <v>3.6532133291820514</v>
          </cell>
          <cell r="CF233">
            <v>3.641575118079345</v>
          </cell>
          <cell r="CG233">
            <v>3.2211198991060317</v>
          </cell>
          <cell r="CH233">
            <v>3.088727440495985</v>
          </cell>
          <cell r="CI233">
            <v>3.222871759833811</v>
          </cell>
          <cell r="CJ233">
            <v>3.908319338160902</v>
          </cell>
          <cell r="CK233">
            <v>4.1793061433937391</v>
          </cell>
          <cell r="CL233">
            <v>3.9689938558021627</v>
          </cell>
          <cell r="CM233">
            <v>4.8892651521078534</v>
          </cell>
          <cell r="CN233">
            <v>4.8962801843719488</v>
          </cell>
          <cell r="CO233">
            <v>5.022853129902578</v>
          </cell>
          <cell r="CP233">
            <v>4.7453717512745293</v>
          </cell>
          <cell r="CQ233">
            <v>4.8835011663972523</v>
          </cell>
          <cell r="CR233">
            <v>4.9411386863818603</v>
          </cell>
          <cell r="CS233">
            <v>4.9300508309732516</v>
          </cell>
          <cell r="CT233">
            <v>4.8717708569038942</v>
          </cell>
          <cell r="CU233">
            <v>4.7643498962164168</v>
          </cell>
          <cell r="CV233">
            <v>5.0782191991678554</v>
          </cell>
          <cell r="CW233">
            <v>4.7975382983825057</v>
          </cell>
          <cell r="CX233">
            <v>4.7883742858061868</v>
          </cell>
          <cell r="CY233">
            <v>4.85468671823108</v>
          </cell>
          <cell r="CZ233">
            <v>4.9706175912550723</v>
          </cell>
          <cell r="DA233">
            <v>4.8427052459339386</v>
          </cell>
        </row>
        <row r="234">
          <cell r="A234">
            <v>11496.832310885378</v>
          </cell>
          <cell r="B234">
            <v>7117.0050653991484</v>
          </cell>
          <cell r="C234">
            <v>7870.5912667909015</v>
          </cell>
          <cell r="D234">
            <v>6795.915081357095</v>
          </cell>
          <cell r="E234">
            <v>6367.247914102526</v>
          </cell>
          <cell r="F234">
            <v>7387.4194969516648</v>
          </cell>
          <cell r="G234">
            <v>8420.9775637352595</v>
          </cell>
          <cell r="H234">
            <v>8922.6676609792776</v>
          </cell>
          <cell r="I234">
            <v>6422.5736387337311</v>
          </cell>
          <cell r="J234">
            <v>8492.6817947250056</v>
          </cell>
          <cell r="K234">
            <v>7478.6164902634973</v>
          </cell>
          <cell r="L234">
            <v>8848.8468764143581</v>
          </cell>
          <cell r="M234">
            <v>8024.9875192869622</v>
          </cell>
          <cell r="N234">
            <v>9341.8437036996966</v>
          </cell>
          <cell r="O234">
            <v>10256.921911568279</v>
          </cell>
          <cell r="Z234">
            <v>9460.2505872428246</v>
          </cell>
          <cell r="AA234">
            <v>5856.2784538141559</v>
          </cell>
          <cell r="AB234">
            <v>6476.3722423879417</v>
          </cell>
          <cell r="AC234">
            <v>5592.0672669452679</v>
          </cell>
          <cell r="AD234">
            <v>5239.3354264615064</v>
          </cell>
          <cell r="AE234">
            <v>6078.7909003487985</v>
          </cell>
          <cell r="AF234">
            <v>6929.2615381592996</v>
          </cell>
          <cell r="AG234">
            <v>7342.0808181772327</v>
          </cell>
          <cell r="AH234">
            <v>5284.8605941580408</v>
          </cell>
          <cell r="AI234">
            <v>6988.2638768022889</v>
          </cell>
          <cell r="AJ234">
            <v>6153.8329977025342</v>
          </cell>
          <cell r="AK234">
            <v>7281.3368583066713</v>
          </cell>
          <cell r="AL234">
            <v>6603.4183015847002</v>
          </cell>
          <cell r="AM234">
            <v>7687.0028190443227</v>
          </cell>
          <cell r="AN234">
            <v>8439.9814586618995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X234">
            <v>5.1993975585809844</v>
          </cell>
          <cell r="BY234">
            <v>3.2684756427365973</v>
          </cell>
          <cell r="BZ234">
            <v>3.4927709365986854</v>
          </cell>
          <cell r="CA234">
            <v>3.1253456466565162</v>
          </cell>
          <cell r="CB234">
            <v>3.028386937864441</v>
          </cell>
          <cell r="CC234">
            <v>3.4660247770055315</v>
          </cell>
          <cell r="CD234">
            <v>3.8005128830434511</v>
          </cell>
          <cell r="CE234">
            <v>4.1122364174632233</v>
          </cell>
          <cell r="CF234">
            <v>2.9992126378445527</v>
          </cell>
          <cell r="CG234">
            <v>3.8894118361983288</v>
          </cell>
          <cell r="CH234">
            <v>3.4563360007300692</v>
          </cell>
          <cell r="CI234">
            <v>4.0104872585934102</v>
          </cell>
          <cell r="CJ234">
            <v>3.7211514439864977</v>
          </cell>
          <cell r="CK234">
            <v>4.1507339355893373</v>
          </cell>
          <cell r="CL234">
            <v>4.8197255364152403</v>
          </cell>
          <cell r="CM234">
            <v>4.9849034368979934</v>
          </cell>
          <cell r="CN234">
            <v>4.9088933978307887</v>
          </cell>
          <cell r="CO234">
            <v>5.0800599059216527</v>
          </cell>
          <cell r="CP234">
            <v>4.9020921108666107</v>
          </cell>
          <cell r="CQ234">
            <v>4.7399305071179292</v>
          </cell>
          <cell r="CR234">
            <v>4.8049920921741434</v>
          </cell>
          <cell r="CS234">
            <v>4.9951884840172402</v>
          </cell>
          <cell r="CT234">
            <v>4.8915694212987777</v>
          </cell>
          <cell r="CU234">
            <v>4.8276237364039059</v>
          </cell>
          <cell r="CV234">
            <v>4.9225767894791339</v>
          </cell>
          <cell r="CW234">
            <v>4.8779448608296478</v>
          </cell>
          <cell r="CX234">
            <v>4.9741756596295508</v>
          </cell>
          <cell r="CY234">
            <v>4.8618169034424978</v>
          </cell>
          <cell r="CZ234">
            <v>5.0738693500530578</v>
          </cell>
          <cell r="DA234">
            <v>4.7976252378563098</v>
          </cell>
        </row>
        <row r="235">
          <cell r="A235">
            <v>9053.8711224445324</v>
          </cell>
          <cell r="B235">
            <v>7821.0802440420121</v>
          </cell>
          <cell r="C235">
            <v>6432.67399923624</v>
          </cell>
          <cell r="D235">
            <v>7133.864361049923</v>
          </cell>
          <cell r="E235">
            <v>7177.7272551866918</v>
          </cell>
          <cell r="F235">
            <v>6361.5516874660689</v>
          </cell>
          <cell r="G235">
            <v>7227.5449825405831</v>
          </cell>
          <cell r="H235">
            <v>7995.8745360006051</v>
          </cell>
          <cell r="I235">
            <v>8782.0518597082646</v>
          </cell>
          <cell r="J235">
            <v>8346.8259041281271</v>
          </cell>
          <cell r="K235">
            <v>8301.0101877986363</v>
          </cell>
          <cell r="L235">
            <v>7443.50766452688</v>
          </cell>
          <cell r="M235">
            <v>9122.5400655496069</v>
          </cell>
          <cell r="N235">
            <v>9035.7040218946277</v>
          </cell>
          <cell r="O235">
            <v>8600.8042136825516</v>
          </cell>
          <cell r="Z235">
            <v>7450.0425236115007</v>
          </cell>
          <cell r="AA235">
            <v>6435.631743668856</v>
          </cell>
          <cell r="AB235">
            <v>5293.1717479429626</v>
          </cell>
          <cell r="AC235">
            <v>5870.1512456639375</v>
          </cell>
          <cell r="AD235">
            <v>5906.2441414107616</v>
          </cell>
          <cell r="AE235">
            <v>5234.648245686365</v>
          </cell>
          <cell r="AF235">
            <v>5947.2370142048221</v>
          </cell>
          <cell r="AG235">
            <v>6579.4624753376402</v>
          </cell>
          <cell r="AH235">
            <v>7226.3741017028005</v>
          </cell>
          <cell r="AI235">
            <v>6868.2453153968581</v>
          </cell>
          <cell r="AJ235">
            <v>6830.5455259600212</v>
          </cell>
          <cell r="AK235">
            <v>6124.9434496678332</v>
          </cell>
          <cell r="AL235">
            <v>7506.5472539379616</v>
          </cell>
          <cell r="AM235">
            <v>7435.0935951590072</v>
          </cell>
          <cell r="AN235">
            <v>7077.2331815444995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X235">
            <v>4.188510353969078</v>
          </cell>
          <cell r="BY235">
            <v>3.5780773854309644</v>
          </cell>
          <cell r="BZ235">
            <v>2.9808332968180653</v>
          </cell>
          <cell r="CA235">
            <v>3.2553168789648397</v>
          </cell>
          <cell r="CB235">
            <v>3.2264756416720282</v>
          </cell>
          <cell r="CC235">
            <v>2.9571001066319353</v>
          </cell>
          <cell r="CD235">
            <v>3.4145669187976897</v>
          </cell>
          <cell r="CE235">
            <v>3.6574422964407272</v>
          </cell>
          <cell r="CF235">
            <v>4.0493209851807448</v>
          </cell>
          <cell r="CG235">
            <v>3.7365623111953608</v>
          </cell>
          <cell r="CH235">
            <v>3.8690645548616005</v>
          </cell>
          <cell r="CI235">
            <v>3.420277252332895</v>
          </cell>
          <cell r="CJ235">
            <v>4.2432337141154219</v>
          </cell>
          <cell r="CK235">
            <v>4.1058707375450458</v>
          </cell>
          <cell r="CL235">
            <v>3.9275933718204006</v>
          </cell>
          <cell r="CM235">
            <v>4.8731108872186599</v>
          </cell>
          <cell r="CN235">
            <v>4.9277491489329242</v>
          </cell>
          <cell r="CO235">
            <v>4.8650289906528457</v>
          </cell>
          <cell r="CP235">
            <v>4.9404118709383695</v>
          </cell>
          <cell r="CQ235">
            <v>5.0152217451733367</v>
          </cell>
          <cell r="CR235">
            <v>4.849853412406441</v>
          </cell>
          <cell r="CS235">
            <v>4.7718496741761225</v>
          </cell>
          <cell r="CT235">
            <v>4.9285602147457608</v>
          </cell>
          <cell r="CU235">
            <v>4.8892852116688763</v>
          </cell>
          <cell r="CV235">
            <v>5.0359418326205594</v>
          </cell>
          <cell r="CW235">
            <v>4.8367824039741274</v>
          </cell>
          <cell r="CX235">
            <v>4.9062300355755086</v>
          </cell>
          <cell r="CY235">
            <v>4.8467476158778098</v>
          </cell>
          <cell r="CZ235">
            <v>4.9612179098875782</v>
          </cell>
          <cell r="DA235">
            <v>4.9367839574619863</v>
          </cell>
        </row>
        <row r="236">
          <cell r="A236">
            <v>8325.452062844437</v>
          </cell>
          <cell r="B236">
            <v>7144.2999758919614</v>
          </cell>
          <cell r="C236">
            <v>7370.7596960641913</v>
          </cell>
          <cell r="D236">
            <v>7600.8229451684538</v>
          </cell>
          <cell r="E236">
            <v>7992.3352025964405</v>
          </cell>
          <cell r="F236">
            <v>8146.1640989444813</v>
          </cell>
          <cell r="G236">
            <v>7605.0926506737087</v>
          </cell>
          <cell r="H236">
            <v>7730.265847868438</v>
          </cell>
          <cell r="I236">
            <v>7387.1684021852388</v>
          </cell>
          <cell r="J236">
            <v>8067.4878994468654</v>
          </cell>
          <cell r="K236">
            <v>9795.5809934634181</v>
          </cell>
          <cell r="L236">
            <v>8001.2313593069803</v>
          </cell>
          <cell r="M236">
            <v>7535.3007668589235</v>
          </cell>
          <cell r="N236">
            <v>8853.5002788679994</v>
          </cell>
          <cell r="O236">
            <v>9200.8226573368138</v>
          </cell>
          <cell r="Z236">
            <v>6850.6576974262798</v>
          </cell>
          <cell r="AA236">
            <v>5878.7382658768138</v>
          </cell>
          <cell r="AB236">
            <v>6065.0822641899631</v>
          </cell>
          <cell r="AC236">
            <v>6254.391452024327</v>
          </cell>
          <cell r="AD236">
            <v>6576.5501095650725</v>
          </cell>
          <cell r="AE236">
            <v>6703.1293157028886</v>
          </cell>
          <cell r="AF236">
            <v>6257.9048096972228</v>
          </cell>
          <cell r="AG236">
            <v>6360.9044691031722</v>
          </cell>
          <cell r="AH236">
            <v>6078.5842852267106</v>
          </cell>
          <cell r="AI236">
            <v>6638.3900429734203</v>
          </cell>
          <cell r="AJ236">
            <v>8060.3637889070415</v>
          </cell>
          <cell r="AK236">
            <v>6583.8703756583154</v>
          </cell>
          <cell r="AL236">
            <v>6200.476059586771</v>
          </cell>
          <cell r="AM236">
            <v>7285.1659437542403</v>
          </cell>
          <cell r="AN236">
            <v>7570.9626437514362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X236">
            <v>3.8227586016761586</v>
          </cell>
          <cell r="BY236">
            <v>3.2836310831726006</v>
          </cell>
          <cell r="BZ236">
            <v>3.3189022631839737</v>
          </cell>
          <cell r="CA236">
            <v>3.4854106843875194</v>
          </cell>
          <cell r="CB236">
            <v>3.6953179634061377</v>
          </cell>
          <cell r="CC236">
            <v>3.8555732719691669</v>
          </cell>
          <cell r="CD236">
            <v>3.4991466003815437</v>
          </cell>
          <cell r="CE236">
            <v>3.5073523743648614</v>
          </cell>
          <cell r="CF236">
            <v>3.3743648749405151</v>
          </cell>
          <cell r="CG236">
            <v>3.6521390905332343</v>
          </cell>
          <cell r="CH236">
            <v>4.3793181628699296</v>
          </cell>
          <cell r="CI236">
            <v>3.6931793125138417</v>
          </cell>
          <cell r="CJ236">
            <v>3.4405652275280842</v>
          </cell>
          <cell r="CK236">
            <v>4.0081418454681694</v>
          </cell>
          <cell r="CL236">
            <v>4.15329567173396</v>
          </cell>
          <cell r="CM236">
            <v>4.909785616648298</v>
          </cell>
          <cell r="CN236">
            <v>4.9049761764702913</v>
          </cell>
          <cell r="CO236">
            <v>5.0066746230621533</v>
          </cell>
          <cell r="CP236">
            <v>4.9162984217032459</v>
          </cell>
          <cell r="CQ236">
            <v>4.8758850210144828</v>
          </cell>
          <cell r="CR236">
            <v>4.7631666047579273</v>
          </cell>
          <cell r="CS236">
            <v>4.8997503226165229</v>
          </cell>
          <cell r="CT236">
            <v>4.9687438476852082</v>
          </cell>
          <cell r="CU236">
            <v>4.9353452258944488</v>
          </cell>
          <cell r="CV236">
            <v>4.979922596018552</v>
          </cell>
          <cell r="CW236">
            <v>5.0426088357752672</v>
          </cell>
          <cell r="CX236">
            <v>4.8841389769734498</v>
          </cell>
          <cell r="CY236">
            <v>4.9374461808731445</v>
          </cell>
          <cell r="CZ236">
            <v>4.9797036930164511</v>
          </cell>
          <cell r="DA236">
            <v>4.9941937793411295</v>
          </cell>
        </row>
        <row r="237">
          <cell r="A237">
            <v>9852.6740386736528</v>
          </cell>
          <cell r="B237">
            <v>9504.6972944935751</v>
          </cell>
          <cell r="C237">
            <v>7304.9939523538378</v>
          </cell>
          <cell r="D237">
            <v>7442.9330316257619</v>
          </cell>
          <cell r="E237">
            <v>6363.260258554651</v>
          </cell>
          <cell r="F237">
            <v>7105.285537748452</v>
          </cell>
          <cell r="G237">
            <v>8053.4056969506264</v>
          </cell>
          <cell r="H237">
            <v>8339.3425986324437</v>
          </cell>
          <cell r="I237">
            <v>8008.1708784136272</v>
          </cell>
          <cell r="J237">
            <v>7551.1530736201148</v>
          </cell>
          <cell r="K237">
            <v>8443.5764210858833</v>
          </cell>
          <cell r="L237">
            <v>7218.566877177981</v>
          </cell>
          <cell r="M237">
            <v>9446.0796978831913</v>
          </cell>
          <cell r="N237">
            <v>8861.1811906229468</v>
          </cell>
          <cell r="O237">
            <v>7631.4050920366954</v>
          </cell>
          <cell r="Z237">
            <v>8107.3432089657481</v>
          </cell>
          <cell r="AA237">
            <v>7821.008059468998</v>
          </cell>
          <cell r="AB237">
            <v>6010.9664522225858</v>
          </cell>
          <cell r="AC237">
            <v>6124.4706088806279</v>
          </cell>
          <cell r="AD237">
            <v>5236.0541556106846</v>
          </cell>
          <cell r="AE237">
            <v>5846.6349567758689</v>
          </cell>
          <cell r="AF237">
            <v>6626.8024020622297</v>
          </cell>
          <cell r="AG237">
            <v>6862.087624017553</v>
          </cell>
          <cell r="AH237">
            <v>6589.5806085232143</v>
          </cell>
          <cell r="AI237">
            <v>6213.5202434359799</v>
          </cell>
          <cell r="AJ237">
            <v>6947.8571693506701</v>
          </cell>
          <cell r="AK237">
            <v>5939.8493160778789</v>
          </cell>
          <cell r="AL237">
            <v>7772.7741514010268</v>
          </cell>
          <cell r="AM237">
            <v>7291.4862368554523</v>
          </cell>
          <cell r="AN237">
            <v>6279.5561900187668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X237">
            <v>4.5417528918097121</v>
          </cell>
          <cell r="BY237">
            <v>4.2927030716087016</v>
          </cell>
          <cell r="BZ237">
            <v>3.3940038582946084</v>
          </cell>
          <cell r="CA237">
            <v>3.4894622288695714</v>
          </cell>
          <cell r="CB237">
            <v>3.0366447850602643</v>
          </cell>
          <cell r="CC237">
            <v>3.2853276264605795</v>
          </cell>
          <cell r="CD237">
            <v>3.6650899448609562</v>
          </cell>
          <cell r="CE237">
            <v>3.8321727804011814</v>
          </cell>
          <cell r="CF237">
            <v>3.7383503272156364</v>
          </cell>
          <cell r="CG237">
            <v>3.352166821352164</v>
          </cell>
          <cell r="CH237">
            <v>3.8430779201684371</v>
          </cell>
          <cell r="CI237">
            <v>3.3557549544028995</v>
          </cell>
          <cell r="CJ237">
            <v>4.3660550362612058</v>
          </cell>
          <cell r="CK237">
            <v>4.0349814914503179</v>
          </cell>
          <cell r="CL237">
            <v>3.5383724151566192</v>
          </cell>
          <cell r="CM237">
            <v>4.8906005526415388</v>
          </cell>
          <cell r="CN237">
            <v>4.9915913082199213</v>
          </cell>
          <cell r="CO237">
            <v>4.8522046310344793</v>
          </cell>
          <cell r="CP237">
            <v>4.8085837961958857</v>
          </cell>
          <cell r="CQ237">
            <v>4.7240803144196146</v>
          </cell>
          <cell r="CR237">
            <v>4.8756714048110181</v>
          </cell>
          <cell r="CS237">
            <v>4.9536637006154978</v>
          </cell>
          <cell r="CT237">
            <v>4.9058957262969134</v>
          </cell>
          <cell r="CU237">
            <v>4.8293080965073374</v>
          </cell>
          <cell r="CV237">
            <v>5.0783102512286682</v>
          </cell>
          <cell r="CW237">
            <v>4.9531197433213627</v>
          </cell>
          <cell r="CX237">
            <v>4.8494481841484731</v>
          </cell>
          <cell r="CY237">
            <v>4.8774629432774796</v>
          </cell>
          <cell r="CZ237">
            <v>4.9508714386547163</v>
          </cell>
          <cell r="DA237">
            <v>4.862196941340466</v>
          </cell>
        </row>
        <row r="238">
          <cell r="A238">
            <v>8258.6148313512876</v>
          </cell>
          <cell r="B238">
            <v>8119.9246363688062</v>
          </cell>
          <cell r="C238">
            <v>7322.6041314823651</v>
          </cell>
          <cell r="D238">
            <v>6593.0023532786454</v>
          </cell>
          <cell r="E238">
            <v>7392.3284934401772</v>
          </cell>
          <cell r="F238">
            <v>6706.1072895677189</v>
          </cell>
          <cell r="G238">
            <v>8551.0270947675981</v>
          </cell>
          <cell r="H238">
            <v>6836.5360083417745</v>
          </cell>
          <cell r="I238">
            <v>8490.7631839422538</v>
          </cell>
          <cell r="J238">
            <v>7716.5463046742962</v>
          </cell>
          <cell r="K238">
            <v>8426.2270591709585</v>
          </cell>
          <cell r="L238">
            <v>9017.2896080311966</v>
          </cell>
          <cell r="M238">
            <v>9280.2868162491341</v>
          </cell>
          <cell r="N238">
            <v>9148.1481269644173</v>
          </cell>
          <cell r="O238">
            <v>9005.2409246775533</v>
          </cell>
          <cell r="Z238">
            <v>6795.660204083345</v>
          </cell>
          <cell r="AA238">
            <v>6681.5379864977594</v>
          </cell>
          <cell r="AB238">
            <v>6025.4571139054888</v>
          </cell>
          <cell r="AC238">
            <v>5425.0990792692864</v>
          </cell>
          <cell r="AD238">
            <v>6082.8303031736314</v>
          </cell>
          <cell r="AE238">
            <v>5518.1682839871519</v>
          </cell>
          <cell r="AF238">
            <v>7036.2737236944813</v>
          </cell>
          <cell r="AG238">
            <v>5625.4924868640892</v>
          </cell>
          <cell r="AH238">
            <v>6986.6851342153413</v>
          </cell>
          <cell r="AI238">
            <v>6349.6152449891351</v>
          </cell>
          <cell r="AJ238">
            <v>6933.5811229749588</v>
          </cell>
          <cell r="AK238">
            <v>7419.9411631799558</v>
          </cell>
          <cell r="AL238">
            <v>7636.3502945135715</v>
          </cell>
          <cell r="AM238">
            <v>7527.6190301878632</v>
          </cell>
          <cell r="AN238">
            <v>7410.0268180203866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X238">
            <v>3.7370135441790535</v>
          </cell>
          <cell r="BY238">
            <v>3.6665952495002685</v>
          </cell>
          <cell r="BZ238">
            <v>3.3918842056262068</v>
          </cell>
          <cell r="CA238">
            <v>3.1172937860185126</v>
          </cell>
          <cell r="CB238">
            <v>3.4128659858233683</v>
          </cell>
          <cell r="CC238">
            <v>3.0715542736948485</v>
          </cell>
          <cell r="CD238">
            <v>3.8499998688509471</v>
          </cell>
          <cell r="CE238">
            <v>3.0543819321308692</v>
          </cell>
          <cell r="CF238">
            <v>3.9668098267964216</v>
          </cell>
          <cell r="CG238">
            <v>3.6358352103373353</v>
          </cell>
          <cell r="CH238">
            <v>3.9034894168052539</v>
          </cell>
          <cell r="CI238">
            <v>4.2029910088273592</v>
          </cell>
          <cell r="CJ238">
            <v>4.3533327520569838</v>
          </cell>
          <cell r="CK238">
            <v>4.1887808929638579</v>
          </cell>
          <cell r="CL238">
            <v>4.2835296643958065</v>
          </cell>
          <cell r="CM238">
            <v>4.9821192549530808</v>
          </cell>
          <cell r="CN238">
            <v>4.9925291118910167</v>
          </cell>
          <cell r="CO238">
            <v>4.8669414051784043</v>
          </cell>
          <cell r="CP238">
            <v>4.768009103071015</v>
          </cell>
          <cell r="CQ238">
            <v>4.8830773230097977</v>
          </cell>
          <cell r="CR238">
            <v>4.9220257641781915</v>
          </cell>
          <cell r="CS238">
            <v>5.007133224254023</v>
          </cell>
          <cell r="CT238">
            <v>5.0459662627839705</v>
          </cell>
          <cell r="CU238">
            <v>4.8254400748265684</v>
          </cell>
          <cell r="CV238">
            <v>4.7846519834547543</v>
          </cell>
          <cell r="CW238">
            <v>4.8664440036401775</v>
          </cell>
          <cell r="CX238">
            <v>4.8366998368126746</v>
          </cell>
          <cell r="CY238">
            <v>4.8058599807965496</v>
          </cell>
          <cell r="CZ238">
            <v>4.9235360617642501</v>
          </cell>
          <cell r="DA238">
            <v>4.7394193404998122</v>
          </cell>
        </row>
        <row r="239">
          <cell r="A239">
            <v>8829.5883906208237</v>
          </cell>
          <cell r="B239">
            <v>7659.2702085513283</v>
          </cell>
          <cell r="C239">
            <v>7930.9765856627373</v>
          </cell>
          <cell r="D239">
            <v>7413.8867462149847</v>
          </cell>
          <cell r="E239">
            <v>7476.8097810102863</v>
          </cell>
          <cell r="F239">
            <v>7448.8935530208555</v>
          </cell>
          <cell r="G239">
            <v>9035.5823075980752</v>
          </cell>
          <cell r="H239">
            <v>8857.3748996102422</v>
          </cell>
          <cell r="I239">
            <v>6829.5159016351217</v>
          </cell>
          <cell r="J239">
            <v>8008.5244566485799</v>
          </cell>
          <cell r="K239">
            <v>7039.7072690852337</v>
          </cell>
          <cell r="L239">
            <v>8213.6606202324456</v>
          </cell>
          <cell r="M239">
            <v>8388.0393690571236</v>
          </cell>
          <cell r="N239">
            <v>9464.2212263841539</v>
          </cell>
          <cell r="O239">
            <v>8544.4861945047323</v>
          </cell>
          <cell r="Z239">
            <v>7265.4898757108476</v>
          </cell>
          <cell r="AA239">
            <v>6302.4852001793797</v>
          </cell>
          <cell r="AB239">
            <v>6526.0607333453363</v>
          </cell>
          <cell r="AC239">
            <v>6100.569665456901</v>
          </cell>
          <cell r="AD239">
            <v>6152.3463340884618</v>
          </cell>
          <cell r="AE239">
            <v>6129.3752664857329</v>
          </cell>
          <cell r="AF239">
            <v>7434.9934416807018</v>
          </cell>
          <cell r="AG239">
            <v>7288.3542031078559</v>
          </cell>
          <cell r="AH239">
            <v>5619.7159419169011</v>
          </cell>
          <cell r="AI239">
            <v>6589.8715528994026</v>
          </cell>
          <cell r="AJ239">
            <v>5792.673409990135</v>
          </cell>
          <cell r="AK239">
            <v>6758.6693103626985</v>
          </cell>
          <cell r="AL239">
            <v>6902.1581093955765</v>
          </cell>
          <cell r="AM239">
            <v>7787.7020377103881</v>
          </cell>
          <cell r="AN239">
            <v>7030.891497192466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X239">
            <v>4.1248675999348308</v>
          </cell>
          <cell r="BY239">
            <v>3.5003377804055127</v>
          </cell>
          <cell r="BZ239">
            <v>3.6241121056517898</v>
          </cell>
          <cell r="CA239">
            <v>3.3815840611463961</v>
          </cell>
          <cell r="CB239">
            <v>3.5431337326845491</v>
          </cell>
          <cell r="CC239">
            <v>3.44395864579311</v>
          </cell>
          <cell r="CD239">
            <v>4.1058816073018463</v>
          </cell>
          <cell r="CE239">
            <v>4.0338759214132462</v>
          </cell>
          <cell r="CF239">
            <v>3.119317426609804</v>
          </cell>
          <cell r="CG239">
            <v>3.627780885876728</v>
          </cell>
          <cell r="CH239">
            <v>3.3905362492956104</v>
          </cell>
          <cell r="CI239">
            <v>3.6249606269530612</v>
          </cell>
          <cell r="CJ239">
            <v>3.8188244230356063</v>
          </cell>
          <cell r="CK239">
            <v>4.3510335806361544</v>
          </cell>
          <cell r="CL239">
            <v>3.9837138067157762</v>
          </cell>
          <cell r="CM239">
            <v>4.8257189429766871</v>
          </cell>
          <cell r="CN239">
            <v>4.9329761364393505</v>
          </cell>
          <cell r="CO239">
            <v>4.9335169349861641</v>
          </cell>
          <cell r="CP239">
            <v>4.9426213254436346</v>
          </cell>
          <cell r="CQ239">
            <v>4.7572981018396616</v>
          </cell>
          <cell r="CR239">
            <v>4.8760193360012778</v>
          </cell>
          <cell r="CS239">
            <v>4.9611379464705188</v>
          </cell>
          <cell r="CT239">
            <v>4.950101117673718</v>
          </cell>
          <cell r="CU239">
            <v>4.9358497154880903</v>
          </cell>
          <cell r="CV239">
            <v>4.9767180484827067</v>
          </cell>
          <cell r="CW239">
            <v>4.6807752351443233</v>
          </cell>
          <cell r="CX239">
            <v>5.1081664397927673</v>
          </cell>
          <cell r="CY239">
            <v>4.9517914736940005</v>
          </cell>
          <cell r="CZ239">
            <v>4.9037015161832693</v>
          </cell>
          <cell r="DA239">
            <v>4.835366536168098</v>
          </cell>
        </row>
        <row r="240">
          <cell r="A240">
            <v>8442.7194706458686</v>
          </cell>
          <cell r="B240">
            <v>7092.1067015940262</v>
          </cell>
          <cell r="C240">
            <v>7476.0143108592438</v>
          </cell>
          <cell r="D240">
            <v>8990.4381881483605</v>
          </cell>
          <cell r="E240">
            <v>8572.9093502267478</v>
          </cell>
          <cell r="F240">
            <v>8189.3278140701632</v>
          </cell>
          <cell r="G240">
            <v>8037.3373667230908</v>
          </cell>
          <cell r="H240">
            <v>7846.5875696691528</v>
          </cell>
          <cell r="I240">
            <v>9175.9189526226837</v>
          </cell>
          <cell r="J240">
            <v>6900.2383868652005</v>
          </cell>
          <cell r="K240">
            <v>9396.9154726118868</v>
          </cell>
          <cell r="L240">
            <v>8438.9400024250917</v>
          </cell>
          <cell r="M240">
            <v>8916.0160008173989</v>
          </cell>
          <cell r="N240">
            <v>10310.435606723096</v>
          </cell>
          <cell r="O240">
            <v>10077.655935110968</v>
          </cell>
          <cell r="Z240">
            <v>6947.1520215600285</v>
          </cell>
          <cell r="AA240">
            <v>5835.7906573116561</v>
          </cell>
          <cell r="AB240">
            <v>6151.6917757927486</v>
          </cell>
          <cell r="AC240">
            <v>7397.8462805335066</v>
          </cell>
          <cell r="AD240">
            <v>7054.2796939008658</v>
          </cell>
          <cell r="AE240">
            <v>6738.6468870063054</v>
          </cell>
          <cell r="AF240">
            <v>6613.5804617607146</v>
          </cell>
          <cell r="AG240">
            <v>6456.6206287563318</v>
          </cell>
          <cell r="AH240">
            <v>7550.4704524438066</v>
          </cell>
          <cell r="AI240">
            <v>5677.9104440490783</v>
          </cell>
          <cell r="AJ240">
            <v>7732.3190174634947</v>
          </cell>
          <cell r="AK240">
            <v>6944.0420591383618</v>
          </cell>
          <cell r="AL240">
            <v>7336.6074521011742</v>
          </cell>
          <cell r="AM240">
            <v>8484.0155849607199</v>
          </cell>
          <cell r="AN240">
            <v>8292.4711694627385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X240">
            <v>4.0766000044551971</v>
          </cell>
          <cell r="BY240">
            <v>3.2427062238208806</v>
          </cell>
          <cell r="BZ240">
            <v>3.477568135467914</v>
          </cell>
          <cell r="CA240">
            <v>4.0503791548842951</v>
          </cell>
          <cell r="CB240">
            <v>3.9598477489217614</v>
          </cell>
          <cell r="CC240">
            <v>3.7996092037368006</v>
          </cell>
          <cell r="CD240">
            <v>3.6200474454680527</v>
          </cell>
          <cell r="CE240">
            <v>3.6552551152256871</v>
          </cell>
          <cell r="CF240">
            <v>4.1569813838161691</v>
          </cell>
          <cell r="CG240">
            <v>3.2065000121794429</v>
          </cell>
          <cell r="CH240">
            <v>4.2147499503343457</v>
          </cell>
          <cell r="CI240">
            <v>3.8234454088448477</v>
          </cell>
          <cell r="CJ240">
            <v>4.0571802589301571</v>
          </cell>
          <cell r="CK240">
            <v>4.6669221651189394</v>
          </cell>
          <cell r="CL240">
            <v>4.4836274979336448</v>
          </cell>
          <cell r="CM240">
            <v>4.6689136017643555</v>
          </cell>
          <cell r="CN240">
            <v>4.9305939085161095</v>
          </cell>
          <cell r="CO240">
            <v>4.8464758745545993</v>
          </cell>
          <cell r="CP240">
            <v>5.0039937562439505</v>
          </cell>
          <cell r="CQ240">
            <v>4.8806911041422563</v>
          </cell>
          <cell r="CR240">
            <v>4.8589329259477099</v>
          </cell>
          <cell r="CS240">
            <v>5.0052931068777964</v>
          </cell>
          <cell r="CT240">
            <v>4.8394355600379448</v>
          </cell>
          <cell r="CU240">
            <v>4.9762600569223663</v>
          </cell>
          <cell r="CV240">
            <v>4.8513703307983809</v>
          </cell>
          <cell r="CW240">
            <v>5.0262615609267733</v>
          </cell>
          <cell r="CX240">
            <v>4.9758191187331384</v>
          </cell>
          <cell r="CY240">
            <v>4.9542522408453591</v>
          </cell>
          <cell r="CZ240">
            <v>4.9805583835719469</v>
          </cell>
          <cell r="DA240">
            <v>5.0671245782324563</v>
          </cell>
        </row>
        <row r="241">
          <cell r="A241">
            <v>8780.6008698755941</v>
          </cell>
          <cell r="B241">
            <v>7422.5202483667763</v>
          </cell>
          <cell r="C241">
            <v>8098.5962197675335</v>
          </cell>
          <cell r="D241">
            <v>5861.6548015785893</v>
          </cell>
          <cell r="E241">
            <v>6661.4191020798389</v>
          </cell>
          <cell r="F241">
            <v>6824.7626728768746</v>
          </cell>
          <cell r="G241">
            <v>8378.7639646783973</v>
          </cell>
          <cell r="H241">
            <v>6873.0407284386729</v>
          </cell>
          <cell r="I241">
            <v>8159.1806676199703</v>
          </cell>
          <cell r="J241">
            <v>8003.2851944167587</v>
          </cell>
          <cell r="K241">
            <v>8211.8968412860449</v>
          </cell>
          <cell r="L241">
            <v>8220.5465340744631</v>
          </cell>
          <cell r="M241">
            <v>10691.32104917691</v>
          </cell>
          <cell r="N241">
            <v>9295.2823062180905</v>
          </cell>
          <cell r="O241">
            <v>9091.3608448398008</v>
          </cell>
          <cell r="Z241">
            <v>7225.1801443547747</v>
          </cell>
          <cell r="AA241">
            <v>6107.6738043703754</v>
          </cell>
          <cell r="AB241">
            <v>6663.9877465515701</v>
          </cell>
          <cell r="AC241">
            <v>4823.3045224418111</v>
          </cell>
          <cell r="AD241">
            <v>5481.3962897114097</v>
          </cell>
          <cell r="AE241">
            <v>5615.8047136815412</v>
          </cell>
          <cell r="AF241">
            <v>6894.5257766496525</v>
          </cell>
          <cell r="AG241">
            <v>5655.5306565438223</v>
          </cell>
          <cell r="AH241">
            <v>6713.8400922130049</v>
          </cell>
          <cell r="AI241">
            <v>6585.5603885486462</v>
          </cell>
          <cell r="AJ241">
            <v>6757.2179722582314</v>
          </cell>
          <cell r="AK241">
            <v>6764.3354337527016</v>
          </cell>
          <cell r="AL241">
            <v>8797.4298918941422</v>
          </cell>
          <cell r="AM241">
            <v>7648.6894405451712</v>
          </cell>
          <cell r="AN241">
            <v>7480.8912094681782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X241">
            <v>4.1403214580184002</v>
          </cell>
          <cell r="BY241">
            <v>3.5070925177756593</v>
          </cell>
          <cell r="BZ241">
            <v>3.722655518900257</v>
          </cell>
          <cell r="CA241">
            <v>2.8544552866545363</v>
          </cell>
          <cell r="CB241">
            <v>3.0467631979555567</v>
          </cell>
          <cell r="CC241">
            <v>3.2017634780342719</v>
          </cell>
          <cell r="CD241">
            <v>3.8376946724465597</v>
          </cell>
          <cell r="CE241">
            <v>3.2088053232976095</v>
          </cell>
          <cell r="CF241">
            <v>3.6834102429388316</v>
          </cell>
          <cell r="CG241">
            <v>3.7507459364898814</v>
          </cell>
          <cell r="CH241">
            <v>3.7638162768283236</v>
          </cell>
          <cell r="CI241">
            <v>3.8634432914708565</v>
          </cell>
          <cell r="CJ241">
            <v>4.8449081933182789</v>
          </cell>
          <cell r="CK241">
            <v>4.2024548087512033</v>
          </cell>
          <cell r="CL241">
            <v>4.1710947061725312</v>
          </cell>
          <cell r="CM241">
            <v>4.7810331383294971</v>
          </cell>
          <cell r="CN241">
            <v>4.7712892670704141</v>
          </cell>
          <cell r="CO241">
            <v>4.9044292663634286</v>
          </cell>
          <cell r="CP241">
            <v>4.6294412107202314</v>
          </cell>
          <cell r="CQ241">
            <v>4.929009281547776</v>
          </cell>
          <cell r="CR241">
            <v>4.8054037858847884</v>
          </cell>
          <cell r="CS241">
            <v>4.9219944078579889</v>
          </cell>
          <cell r="CT241">
            <v>4.8287767493955682</v>
          </cell>
          <cell r="CU241">
            <v>4.9937642649718423</v>
          </cell>
          <cell r="CV241">
            <v>4.8104114506855282</v>
          </cell>
          <cell r="CW241">
            <v>4.9186582419992098</v>
          </cell>
          <cell r="CX241">
            <v>4.7968675732373205</v>
          </cell>
          <cell r="CY241">
            <v>4.9748203035643499</v>
          </cell>
          <cell r="CZ241">
            <v>4.9864458963610492</v>
          </cell>
          <cell r="DA241">
            <v>4.9137202097994193</v>
          </cell>
        </row>
        <row r="242">
          <cell r="A242">
            <v>9068.7599502257508</v>
          </cell>
          <cell r="B242">
            <v>8846.8343954894553</v>
          </cell>
          <cell r="C242">
            <v>7476.6932981550681</v>
          </cell>
          <cell r="D242">
            <v>8230.5919066879596</v>
          </cell>
          <cell r="E242">
            <v>7891.8043603273481</v>
          </cell>
          <cell r="F242">
            <v>7593.7084298123973</v>
          </cell>
          <cell r="G242">
            <v>7148.9200436474484</v>
          </cell>
          <cell r="H242">
            <v>8457.1892902719646</v>
          </cell>
          <cell r="I242">
            <v>7095.8225619619498</v>
          </cell>
          <cell r="J242">
            <v>7813.5447276270415</v>
          </cell>
          <cell r="K242">
            <v>9617.0934148475571</v>
          </cell>
          <cell r="L242">
            <v>8752.8531796335465</v>
          </cell>
          <cell r="M242">
            <v>8686.5619714103559</v>
          </cell>
          <cell r="N242">
            <v>10162.890422897934</v>
          </cell>
          <cell r="O242">
            <v>10005.801955404055</v>
          </cell>
          <cell r="Z242">
            <v>7462.2939019000451</v>
          </cell>
          <cell r="AA242">
            <v>7279.6808740027509</v>
          </cell>
          <cell r="AB242">
            <v>6152.2504853390274</v>
          </cell>
          <cell r="AC242">
            <v>6772.6013403603793</v>
          </cell>
          <cell r="AD242">
            <v>6493.8275879265038</v>
          </cell>
          <cell r="AE242">
            <v>6248.5372222456281</v>
          </cell>
          <cell r="AF242">
            <v>5882.5399216298993</v>
          </cell>
          <cell r="AG242">
            <v>6959.0586159952163</v>
          </cell>
          <cell r="AH242">
            <v>5838.8482795572627</v>
          </cell>
          <cell r="AI242">
            <v>6429.4310901616791</v>
          </cell>
          <cell r="AJ242">
            <v>7913.4940099317046</v>
          </cell>
          <cell r="AK242">
            <v>7202.3477592413174</v>
          </cell>
          <cell r="AL242">
            <v>7147.7995650462353</v>
          </cell>
          <cell r="AM242">
            <v>8362.6069765560133</v>
          </cell>
          <cell r="AN242">
            <v>8233.3456090181935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X242">
            <v>4.2019524566490416</v>
          </cell>
          <cell r="BY242">
            <v>4.1227498848189059</v>
          </cell>
          <cell r="BZ242">
            <v>3.4936276303933718</v>
          </cell>
          <cell r="CA242">
            <v>3.7018393284910336</v>
          </cell>
          <cell r="CB242">
            <v>3.5672133446818806</v>
          </cell>
          <cell r="CC242">
            <v>3.5890700907521453</v>
          </cell>
          <cell r="CD242">
            <v>3.3073226654798193</v>
          </cell>
          <cell r="CE242">
            <v>3.864926293017485</v>
          </cell>
          <cell r="CF242">
            <v>3.2085090046842129</v>
          </cell>
          <cell r="CG242">
            <v>3.6286934180836674</v>
          </cell>
          <cell r="CH242">
            <v>4.4449681610635432</v>
          </cell>
          <cell r="CI242">
            <v>3.8815108234813001</v>
          </cell>
          <cell r="CJ242">
            <v>3.927564382225698</v>
          </cell>
          <cell r="CK242">
            <v>4.6311331238016971</v>
          </cell>
          <cell r="CL242">
            <v>4.6752332555689913</v>
          </cell>
          <cell r="CM242">
            <v>4.8655097928993545</v>
          </cell>
          <cell r="CN242">
            <v>4.8376282138996265</v>
          </cell>
          <cell r="CO242">
            <v>4.8246357554290595</v>
          </cell>
          <cell r="CP242">
            <v>5.0123926294052401</v>
          </cell>
          <cell r="CQ242">
            <v>4.987452877354948</v>
          </cell>
          <cell r="CR242">
            <v>4.7698372079881333</v>
          </cell>
          <cell r="CS242">
            <v>4.8729892304459268</v>
          </cell>
          <cell r="CT242">
            <v>4.9330601856160667</v>
          </cell>
          <cell r="CU242">
            <v>4.9857564925553897</v>
          </cell>
          <cell r="CV242">
            <v>4.8543312067338018</v>
          </cell>
          <cell r="CW242">
            <v>4.877606480194598</v>
          </cell>
          <cell r="CX242">
            <v>5.0837059360978074</v>
          </cell>
          <cell r="CY242">
            <v>4.9860449380790435</v>
          </cell>
          <cell r="CZ242">
            <v>4.9472237955786884</v>
          </cell>
          <cell r="DA242">
            <v>4.8248098061663054</v>
          </cell>
        </row>
        <row r="243">
          <cell r="A243">
            <v>7643.0373539185321</v>
          </cell>
          <cell r="B243">
            <v>6202.6097395640063</v>
          </cell>
          <cell r="C243">
            <v>6255.3757329765749</v>
          </cell>
          <cell r="D243">
            <v>9120.4726299533158</v>
          </cell>
          <cell r="E243">
            <v>8478.7908332281149</v>
          </cell>
          <cell r="F243">
            <v>6202.2972807192591</v>
          </cell>
          <cell r="G243">
            <v>8599.1103880581049</v>
          </cell>
          <cell r="H243">
            <v>7897.4500892916121</v>
          </cell>
          <cell r="I243">
            <v>10216.710421605752</v>
          </cell>
          <cell r="J243">
            <v>8404.6784454107583</v>
          </cell>
          <cell r="K243">
            <v>8891.102678547888</v>
          </cell>
          <cell r="L243">
            <v>8949.1295309011621</v>
          </cell>
          <cell r="M243">
            <v>9966.6929421903005</v>
          </cell>
          <cell r="N243">
            <v>9505.2378720408033</v>
          </cell>
          <cell r="O243">
            <v>9122.6662177061462</v>
          </cell>
          <cell r="Z243">
            <v>6289.1278797958194</v>
          </cell>
          <cell r="AA243">
            <v>5103.8617285555247</v>
          </cell>
          <cell r="AB243">
            <v>5147.280603135011</v>
          </cell>
          <cell r="AC243">
            <v>7504.846049790156</v>
          </cell>
          <cell r="AD243">
            <v>6976.8335999134188</v>
          </cell>
          <cell r="AE243">
            <v>5103.6046195632762</v>
          </cell>
          <cell r="AF243">
            <v>7075.8394050306688</v>
          </cell>
          <cell r="AG243">
            <v>6498.4732163313838</v>
          </cell>
          <cell r="AH243">
            <v>8406.8931469213057</v>
          </cell>
          <cell r="AI243">
            <v>6915.8496922237082</v>
          </cell>
          <cell r="AJ243">
            <v>7316.1073469194043</v>
          </cell>
          <cell r="AK243">
            <v>7363.8551568558141</v>
          </cell>
          <cell r="AL243">
            <v>8201.1644781451614</v>
          </cell>
          <cell r="AM243">
            <v>7821.4528775650033</v>
          </cell>
          <cell r="AN243">
            <v>7506.6510591410579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X243">
            <v>3.5656680323573369</v>
          </cell>
          <cell r="BY243">
            <v>2.8676076552764891</v>
          </cell>
          <cell r="BZ243">
            <v>2.9112429179688242</v>
          </cell>
          <cell r="CA243">
            <v>4.3138572883527084</v>
          </cell>
          <cell r="CB243">
            <v>3.8584370717585919</v>
          </cell>
          <cell r="CC243">
            <v>2.9207416710113421</v>
          </cell>
          <cell r="CD243">
            <v>3.8732748079757049</v>
          </cell>
          <cell r="CE243">
            <v>3.7058478667767623</v>
          </cell>
          <cell r="CF243">
            <v>4.6745669972673083</v>
          </cell>
          <cell r="CG243">
            <v>3.9279334375804513</v>
          </cell>
          <cell r="CH243">
            <v>4.1663186078659376</v>
          </cell>
          <cell r="CI243">
            <v>4.1945172751786135</v>
          </cell>
          <cell r="CJ243">
            <v>4.6179649099099498</v>
          </cell>
          <cell r="CK243">
            <v>4.471915610660929</v>
          </cell>
          <cell r="CL243">
            <v>4.1759731302510827</v>
          </cell>
          <cell r="CM243">
            <v>4.8323307681884575</v>
          </cell>
          <cell r="CN243">
            <v>4.8762538320857249</v>
          </cell>
          <cell r="CO243">
            <v>4.8440267734734848</v>
          </cell>
          <cell r="CP243">
            <v>4.766319486213491</v>
          </cell>
          <cell r="CQ243">
            <v>4.9539780608085682</v>
          </cell>
          <cell r="CR243">
            <v>4.7873040428531972</v>
          </cell>
          <cell r="CS243">
            <v>5.0050312318989132</v>
          </cell>
          <cell r="CT243">
            <v>4.8043084468582107</v>
          </cell>
          <cell r="CU243">
            <v>4.9272122910277059</v>
          </cell>
          <cell r="CV243">
            <v>4.8237918754101967</v>
          </cell>
          <cell r="CW243">
            <v>4.8109930142511041</v>
          </cell>
          <cell r="CX243">
            <v>4.8098372975141235</v>
          </cell>
          <cell r="CY243">
            <v>4.8655509979131288</v>
          </cell>
          <cell r="CZ243">
            <v>4.7918252235441852</v>
          </cell>
          <cell r="DA243">
            <v>4.9248801761522385</v>
          </cell>
        </row>
        <row r="244">
          <cell r="A244">
            <v>8971.7490250481696</v>
          </cell>
          <cell r="B244">
            <v>7204.6719096631659</v>
          </cell>
          <cell r="C244">
            <v>8598.2013580253115</v>
          </cell>
          <cell r="D244">
            <v>6795.9919329618306</v>
          </cell>
          <cell r="E244">
            <v>7584.8796463602212</v>
          </cell>
          <cell r="F244">
            <v>9256.0192162813164</v>
          </cell>
          <cell r="G244">
            <v>7270.7905533040785</v>
          </cell>
          <cell r="H244">
            <v>8348.5246942840786</v>
          </cell>
          <cell r="I244">
            <v>8019.3866540431227</v>
          </cell>
          <cell r="J244">
            <v>8247.4411379555168</v>
          </cell>
          <cell r="K244">
            <v>7541.101534135898</v>
          </cell>
          <cell r="L244">
            <v>8012.0933788103639</v>
          </cell>
          <cell r="M244">
            <v>9752.0778349497577</v>
          </cell>
          <cell r="N244">
            <v>9167.6139950039505</v>
          </cell>
          <cell r="O244">
            <v>8649.616173854396</v>
          </cell>
          <cell r="Z244">
            <v>7382.4677691824936</v>
          </cell>
          <cell r="AA244">
            <v>5928.4157428085482</v>
          </cell>
          <cell r="AB244">
            <v>7075.0914031751136</v>
          </cell>
          <cell r="AC244">
            <v>5592.1305048371642</v>
          </cell>
          <cell r="AD244">
            <v>6241.272394719268</v>
          </cell>
          <cell r="AE244">
            <v>7616.3815265400544</v>
          </cell>
          <cell r="AF244">
            <v>5982.8219410044994</v>
          </cell>
          <cell r="AG244">
            <v>6869.6431770108993</v>
          </cell>
          <cell r="AH244">
            <v>6598.8095896126279</v>
          </cell>
          <cell r="AI244">
            <v>6786.4658506605401</v>
          </cell>
          <cell r="AJ244">
            <v>6205.2492623746821</v>
          </cell>
          <cell r="AK244">
            <v>6592.8082659925267</v>
          </cell>
          <cell r="AL244">
            <v>8024.5669041872279</v>
          </cell>
          <cell r="AM244">
            <v>7543.6366587461071</v>
          </cell>
          <cell r="AN244">
            <v>7117.3984516287583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X244">
            <v>4.1100740669308378</v>
          </cell>
          <cell r="BY244">
            <v>3.2119390387231235</v>
          </cell>
          <cell r="BZ244">
            <v>3.8571802010008116</v>
          </cell>
          <cell r="CA244">
            <v>3.0907043744176979</v>
          </cell>
          <cell r="CB244">
            <v>3.5180008578333819</v>
          </cell>
          <cell r="CC244">
            <v>4.1966259088317139</v>
          </cell>
          <cell r="CD244">
            <v>3.3544146089361404</v>
          </cell>
          <cell r="CE244">
            <v>3.7917300876646736</v>
          </cell>
          <cell r="CF244">
            <v>3.7853714213761589</v>
          </cell>
          <cell r="CG244">
            <v>3.7993243102858689</v>
          </cell>
          <cell r="CH244">
            <v>3.4894291228967647</v>
          </cell>
          <cell r="CI244">
            <v>3.6499512776847802</v>
          </cell>
          <cell r="CJ244">
            <v>4.4929920244644528</v>
          </cell>
          <cell r="CK244">
            <v>4.2656927513769904</v>
          </cell>
          <cell r="CL244">
            <v>3.9549776625048385</v>
          </cell>
          <cell r="CM244">
            <v>4.9210643809040189</v>
          </cell>
          <cell r="CN244">
            <v>5.0568316260015918</v>
          </cell>
          <cell r="CO244">
            <v>5.0253841027349457</v>
          </cell>
          <cell r="CP244">
            <v>4.9570918589038735</v>
          </cell>
          <cell r="CQ244">
            <v>4.8605378778728703</v>
          </cell>
          <cell r="CR244">
            <v>4.9722799115679361</v>
          </cell>
          <cell r="CS244">
            <v>4.8864839025525093</v>
          </cell>
          <cell r="CT244">
            <v>4.9636814266441052</v>
          </cell>
          <cell r="CU244">
            <v>4.7759990685214753</v>
          </cell>
          <cell r="CV244">
            <v>4.8937799478608843</v>
          </cell>
          <cell r="CW244">
            <v>4.8720527948429497</v>
          </cell>
          <cell r="CX244">
            <v>4.9486930169207186</v>
          </cell>
          <cell r="CY244">
            <v>4.8932013870229261</v>
          </cell>
          <cell r="CZ244">
            <v>4.8450507103502067</v>
          </cell>
          <cell r="DA244">
            <v>4.9304252638773063</v>
          </cell>
        </row>
        <row r="245">
          <cell r="A245">
            <v>8761.2158914002448</v>
          </cell>
          <cell r="B245">
            <v>7889.4771223729294</v>
          </cell>
          <cell r="C245">
            <v>8168.9711007656415</v>
          </cell>
          <cell r="D245">
            <v>8104.1151607191605</v>
          </cell>
          <cell r="E245">
            <v>6541.6729812724752</v>
          </cell>
          <cell r="F245">
            <v>7352.6138777768147</v>
          </cell>
          <cell r="G245">
            <v>7769.2115513987819</v>
          </cell>
          <cell r="H245">
            <v>7945.4928267223831</v>
          </cell>
          <cell r="I245">
            <v>9480.6480589969015</v>
          </cell>
          <cell r="J245">
            <v>7401.0516969994142</v>
          </cell>
          <cell r="K245">
            <v>7876.2549285704954</v>
          </cell>
          <cell r="L245">
            <v>8507.9045221631077</v>
          </cell>
          <cell r="M245">
            <v>8610.6876645213742</v>
          </cell>
          <cell r="N245">
            <v>9688.4928815754283</v>
          </cell>
          <cell r="O245">
            <v>8865.6584634320352</v>
          </cell>
          <cell r="Z245">
            <v>7209.2290763522014</v>
          </cell>
          <cell r="AA245">
            <v>6491.9126035525815</v>
          </cell>
          <cell r="AB245">
            <v>6721.8962200585838</v>
          </cell>
          <cell r="AC245">
            <v>6668.5290465346225</v>
          </cell>
          <cell r="AD245">
            <v>5382.8623388756369</v>
          </cell>
          <cell r="AE245">
            <v>6050.1508479992081</v>
          </cell>
          <cell r="AF245">
            <v>6392.9512194367117</v>
          </cell>
          <cell r="AG245">
            <v>6538.005525988704</v>
          </cell>
          <cell r="AH245">
            <v>7801.2189742603086</v>
          </cell>
          <cell r="AI245">
            <v>6090.0082535309457</v>
          </cell>
          <cell r="AJ245">
            <v>6481.0326269380066</v>
          </cell>
          <cell r="AK245">
            <v>7000.7900068085009</v>
          </cell>
          <cell r="AL245">
            <v>7085.3658496633016</v>
          </cell>
          <cell r="AM245">
            <v>7972.245571124924</v>
          </cell>
          <cell r="AN245">
            <v>7295.1703927669314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X245">
            <v>4.1420526862880163</v>
          </cell>
          <cell r="BY245">
            <v>3.6763116160967861</v>
          </cell>
          <cell r="BZ245">
            <v>3.6688035149427627</v>
          </cell>
          <cell r="CA245">
            <v>3.8369109605573288</v>
          </cell>
          <cell r="CB245">
            <v>3.0081138336128048</v>
          </cell>
          <cell r="CC245">
            <v>3.2720987262608716</v>
          </cell>
          <cell r="CD245">
            <v>3.5508911381784576</v>
          </cell>
          <cell r="CE245">
            <v>3.708374120919455</v>
          </cell>
          <cell r="CF245">
            <v>4.2530194854293173</v>
          </cell>
          <cell r="CG245">
            <v>3.4763671617065128</v>
          </cell>
          <cell r="CH245">
            <v>3.6429058873947118</v>
          </cell>
          <cell r="CI245">
            <v>3.7545518572225518</v>
          </cell>
          <cell r="CJ245">
            <v>3.9747270289535925</v>
          </cell>
          <cell r="CK245">
            <v>4.3453453745661186</v>
          </cell>
          <cell r="CL245">
            <v>3.9933956482720858</v>
          </cell>
          <cell r="CM245">
            <v>4.7684841391169677</v>
          </cell>
          <cell r="CN245">
            <v>4.838018042231452</v>
          </cell>
          <cell r="CO245">
            <v>5.0196621194212616</v>
          </cell>
          <cell r="CP245">
            <v>4.7616279817428309</v>
          </cell>
          <cell r="CQ245">
            <v>4.9025964000843514</v>
          </cell>
          <cell r="CR245">
            <v>5.0657871704515047</v>
          </cell>
          <cell r="CS245">
            <v>4.9325462725271425</v>
          </cell>
          <cell r="CT245">
            <v>4.830241858762939</v>
          </cell>
          <cell r="CU245">
            <v>5.025418468556305</v>
          </cell>
          <cell r="CV245">
            <v>4.7995373742606615</v>
          </cell>
          <cell r="CW245">
            <v>4.8742005204893157</v>
          </cell>
          <cell r="CX245">
            <v>5.1085315434115683</v>
          </cell>
          <cell r="CY245">
            <v>4.8838476430077629</v>
          </cell>
          <cell r="CZ245">
            <v>5.0264747230119502</v>
          </cell>
          <cell r="DA245">
            <v>5.0049556717500785</v>
          </cell>
        </row>
        <row r="246">
          <cell r="A246">
            <v>9064.9504613743211</v>
          </cell>
          <cell r="B246">
            <v>8031.5493606035043</v>
          </cell>
          <cell r="C246">
            <v>8108.6146570482688</v>
          </cell>
          <cell r="D246">
            <v>7452.6943934417768</v>
          </cell>
          <cell r="E246">
            <v>6101.2537431083138</v>
          </cell>
          <cell r="F246">
            <v>7289.2633599998671</v>
          </cell>
          <cell r="G246">
            <v>8420.2749906245899</v>
          </cell>
          <cell r="H246">
            <v>8541.0905026400269</v>
          </cell>
          <cell r="I246">
            <v>6864.6284964336519</v>
          </cell>
          <cell r="J246">
            <v>8599.6592276462725</v>
          </cell>
          <cell r="K246">
            <v>9625.5501839524422</v>
          </cell>
          <cell r="L246">
            <v>9275.2792393508389</v>
          </cell>
          <cell r="M246">
            <v>8496.6128939123337</v>
          </cell>
          <cell r="N246">
            <v>7909.443756511213</v>
          </cell>
          <cell r="O246">
            <v>8270.1278367028153</v>
          </cell>
          <cell r="Z246">
            <v>7459.159236788013</v>
          </cell>
          <cell r="AA246">
            <v>6608.8177595823117</v>
          </cell>
          <cell r="AB246">
            <v>6672.2314892282893</v>
          </cell>
          <cell r="AC246">
            <v>6132.5028151749475</v>
          </cell>
          <cell r="AD246">
            <v>5020.460222900555</v>
          </cell>
          <cell r="AE246">
            <v>5998.0224219427482</v>
          </cell>
          <cell r="AF246">
            <v>6928.6834208568052</v>
          </cell>
          <cell r="AG246">
            <v>7028.0973278866495</v>
          </cell>
          <cell r="AH246">
            <v>5648.6085913511188</v>
          </cell>
          <cell r="AI246">
            <v>7076.2910216060745</v>
          </cell>
          <cell r="AJ246">
            <v>7920.4527227951512</v>
          </cell>
          <cell r="AK246">
            <v>7632.2297740944041</v>
          </cell>
          <cell r="AL246">
            <v>6991.4986098478639</v>
          </cell>
          <cell r="AM246">
            <v>6508.3422910720838</v>
          </cell>
          <cell r="AN246">
            <v>6805.1337627726025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X246">
            <v>4.167323547915009</v>
          </cell>
          <cell r="BY246">
            <v>3.6810655545859494</v>
          </cell>
          <cell r="BZ246">
            <v>3.7875743634747336</v>
          </cell>
          <cell r="CA246">
            <v>3.4118159832821284</v>
          </cell>
          <cell r="CB246">
            <v>2.7920109102565642</v>
          </cell>
          <cell r="CC246">
            <v>3.3925177385536109</v>
          </cell>
          <cell r="CD246">
            <v>3.7885886489804981</v>
          </cell>
          <cell r="CE246">
            <v>3.9178603931328477</v>
          </cell>
          <cell r="CF246">
            <v>3.1374720890029928</v>
          </cell>
          <cell r="CG246">
            <v>3.8883774913038125</v>
          </cell>
          <cell r="CH246">
            <v>4.4121703191907207</v>
          </cell>
          <cell r="CI246">
            <v>4.2604408162622862</v>
          </cell>
          <cell r="CJ246">
            <v>3.9311369488376635</v>
          </cell>
          <cell r="CK246">
            <v>3.6515150168815516</v>
          </cell>
          <cell r="CL246">
            <v>3.7469865412560481</v>
          </cell>
          <cell r="CM246">
            <v>4.903879544882793</v>
          </cell>
          <cell r="CN246">
            <v>4.9187795647093635</v>
          </cell>
          <cell r="CO246">
            <v>4.826330658518903</v>
          </cell>
          <cell r="CP246">
            <v>4.9244676905637332</v>
          </cell>
          <cell r="CQ246">
            <v>4.926444052086226</v>
          </cell>
          <cell r="CR246">
            <v>4.8438768515665975</v>
          </cell>
          <cell r="CS246">
            <v>5.0104923132326551</v>
          </cell>
          <cell r="CT246">
            <v>4.9146879266147669</v>
          </cell>
          <cell r="CU246">
            <v>4.9325187722139043</v>
          </cell>
          <cell r="CV246">
            <v>4.9859096069479154</v>
          </cell>
          <cell r="CW246">
            <v>4.918185134202063</v>
          </cell>
          <cell r="CX246">
            <v>4.9079941397959441</v>
          </cell>
          <cell r="CY246">
            <v>4.8725829095258399</v>
          </cell>
          <cell r="CZ246">
            <v>4.8831990797311597</v>
          </cell>
          <cell r="DA246">
            <v>4.9757857105988235</v>
          </cell>
        </row>
        <row r="247">
          <cell r="A247">
            <v>9630.0057865863</v>
          </cell>
          <cell r="B247">
            <v>8242.4168957116381</v>
          </cell>
          <cell r="C247">
            <v>8539.465062277066</v>
          </cell>
          <cell r="D247">
            <v>7525.2654115195292</v>
          </cell>
          <cell r="E247">
            <v>7970.6243937317813</v>
          </cell>
          <cell r="F247">
            <v>8501.7640466697467</v>
          </cell>
          <cell r="G247">
            <v>6866.4235438501228</v>
          </cell>
          <cell r="H247">
            <v>7569.6055171140706</v>
          </cell>
          <cell r="I247">
            <v>7342.2447240819174</v>
          </cell>
          <cell r="J247">
            <v>7359.8933893442481</v>
          </cell>
          <cell r="K247">
            <v>8763.0913038460458</v>
          </cell>
          <cell r="L247">
            <v>8951.3806840242323</v>
          </cell>
          <cell r="M247">
            <v>9370.8862119071346</v>
          </cell>
          <cell r="N247">
            <v>8176.4244832586519</v>
          </cell>
          <cell r="O247">
            <v>7931.2749106866531</v>
          </cell>
          <cell r="Z247">
            <v>7924.1190472481558</v>
          </cell>
          <cell r="AA247">
            <v>6782.3316170427179</v>
          </cell>
          <cell r="AB247">
            <v>7026.7598226737009</v>
          </cell>
          <cell r="AC247">
            <v>6192.2183957646412</v>
          </cell>
          <cell r="AD247">
            <v>6558.6852154135795</v>
          </cell>
          <cell r="AE247">
            <v>6995.7372726882495</v>
          </cell>
          <cell r="AF247">
            <v>5650.0856589395289</v>
          </cell>
          <cell r="AG247">
            <v>6228.7039683681487</v>
          </cell>
          <cell r="AH247">
            <v>6041.6185158159778</v>
          </cell>
          <cell r="AI247">
            <v>6056.1408460889825</v>
          </cell>
          <cell r="AJ247">
            <v>7210.7722728790322</v>
          </cell>
          <cell r="AK247">
            <v>7365.7075342827957</v>
          </cell>
          <cell r="AL247">
            <v>7710.9006543692985</v>
          </cell>
          <cell r="AM247">
            <v>6728.0292890814053</v>
          </cell>
          <cell r="AN247">
            <v>6526.306212222159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X247">
            <v>4.4979010877118393</v>
          </cell>
          <cell r="BY247">
            <v>3.7186918666305249</v>
          </cell>
          <cell r="BZ247">
            <v>3.8131808093596606</v>
          </cell>
          <cell r="CA247">
            <v>3.3659931027508203</v>
          </cell>
          <cell r="CB247">
            <v>3.6508006788402985</v>
          </cell>
          <cell r="CC247">
            <v>3.8899096819209977</v>
          </cell>
          <cell r="CD247">
            <v>3.2505343877140551</v>
          </cell>
          <cell r="CE247">
            <v>3.5321420925820601</v>
          </cell>
          <cell r="CF247">
            <v>3.4466687961502949</v>
          </cell>
          <cell r="CG247">
            <v>3.4505013578325876</v>
          </cell>
          <cell r="CH247">
            <v>4.0725517958157997</v>
          </cell>
          <cell r="CI247">
            <v>4.0782837149265454</v>
          </cell>
          <cell r="CJ247">
            <v>4.2659322880469226</v>
          </cell>
          <cell r="CK247">
            <v>3.7319297209674058</v>
          </cell>
          <cell r="CL247">
            <v>3.6608322108307902</v>
          </cell>
          <cell r="CM247">
            <v>4.8266768820797621</v>
          </cell>
          <cell r="CN247">
            <v>4.9968459673664842</v>
          </cell>
          <cell r="CO247">
            <v>5.0486451434967075</v>
          </cell>
          <cell r="CP247">
            <v>5.0401119040737346</v>
          </cell>
          <cell r="CQ247">
            <v>4.9219341648315256</v>
          </cell>
          <cell r="CR247">
            <v>4.9272104120813314</v>
          </cell>
          <cell r="CS247">
            <v>4.7621975006105837</v>
          </cell>
          <cell r="CT247">
            <v>4.8313295251992638</v>
          </cell>
          <cell r="CU247">
            <v>4.8024282210910929</v>
          </cell>
          <cell r="CV247">
            <v>4.808624886916701</v>
          </cell>
          <cell r="CW247">
            <v>4.8508997464288406</v>
          </cell>
          <cell r="CX247">
            <v>4.9481649763628912</v>
          </cell>
          <cell r="CY247">
            <v>4.952201251914893</v>
          </cell>
          <cell r="CZ247">
            <v>4.9392561850305006</v>
          </cell>
          <cell r="DA247">
            <v>4.8842148349464285</v>
          </cell>
        </row>
        <row r="248">
          <cell r="A248">
            <v>9650.3484694959952</v>
          </cell>
          <cell r="B248">
            <v>7350.8159298027012</v>
          </cell>
          <cell r="C248">
            <v>7469.7747700408408</v>
          </cell>
          <cell r="D248">
            <v>7663.241439818903</v>
          </cell>
          <cell r="E248">
            <v>8828.8283702368772</v>
          </cell>
          <cell r="F248">
            <v>7887.2821722400968</v>
          </cell>
          <cell r="G248">
            <v>7110.4668303747076</v>
          </cell>
          <cell r="H248">
            <v>7497.4719466238403</v>
          </cell>
          <cell r="I248">
            <v>7187.1151809992934</v>
          </cell>
          <cell r="J248">
            <v>9217.4886820138527</v>
          </cell>
          <cell r="K248">
            <v>7375.8306929281189</v>
          </cell>
          <cell r="L248">
            <v>7649.5092933298529</v>
          </cell>
          <cell r="M248">
            <v>9602.8002407810418</v>
          </cell>
          <cell r="N248">
            <v>9394.065613368366</v>
          </cell>
          <cell r="O248">
            <v>8244.9260240319218</v>
          </cell>
          <cell r="Z248">
            <v>7940.858169185276</v>
          </cell>
          <cell r="AA248">
            <v>6048.6713936662218</v>
          </cell>
          <cell r="AB248">
            <v>6146.5575250621769</v>
          </cell>
          <cell r="AC248">
            <v>6305.75295619384</v>
          </cell>
          <cell r="AD248">
            <v>7264.8644875092023</v>
          </cell>
          <cell r="AE248">
            <v>6490.1064731575634</v>
          </cell>
          <cell r="AF248">
            <v>5850.8984204226163</v>
          </cell>
          <cell r="AG248">
            <v>6169.3483446504752</v>
          </cell>
          <cell r="AH248">
            <v>5913.9690632222755</v>
          </cell>
          <cell r="AI248">
            <v>7584.6764011999721</v>
          </cell>
          <cell r="AJ248">
            <v>6069.2549701808512</v>
          </cell>
          <cell r="AK248">
            <v>6294.4533613685644</v>
          </cell>
          <cell r="AL248">
            <v>7901.732769556972</v>
          </cell>
          <cell r="AM248">
            <v>7729.9739904288263</v>
          </cell>
          <cell r="AN248">
            <v>6784.3962712034081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X248">
            <v>4.4898423504747971</v>
          </cell>
          <cell r="BY248">
            <v>3.478691785037316</v>
          </cell>
          <cell r="BZ248">
            <v>3.5543445036338142</v>
          </cell>
          <cell r="CA248">
            <v>3.5541503262917282</v>
          </cell>
          <cell r="CB248">
            <v>4.0566552227996748</v>
          </cell>
          <cell r="CC248">
            <v>3.6696209497734809</v>
          </cell>
          <cell r="CD248">
            <v>3.3650158222055615</v>
          </cell>
          <cell r="CE248">
            <v>3.3885122335424462</v>
          </cell>
          <cell r="CF248">
            <v>3.2616399539597638</v>
          </cell>
          <cell r="CG248">
            <v>4.2755893094099591</v>
          </cell>
          <cell r="CH248">
            <v>3.3681959533101318</v>
          </cell>
          <cell r="CI248">
            <v>3.6006659807920669</v>
          </cell>
          <cell r="CJ248">
            <v>4.4626321763406489</v>
          </cell>
          <cell r="CK248">
            <v>4.3417179171313771</v>
          </cell>
          <cell r="CL248">
            <v>3.8065430225719026</v>
          </cell>
          <cell r="CM248">
            <v>4.8455545000786948</v>
          </cell>
          <cell r="CN248">
            <v>4.7637742785030444</v>
          </cell>
          <cell r="CO248">
            <v>4.7378310158429873</v>
          </cell>
          <cell r="CP248">
            <v>4.8608060746959652</v>
          </cell>
          <cell r="CQ248">
            <v>4.9064407076247862</v>
          </cell>
          <cell r="CR248">
            <v>4.8454905475146726</v>
          </cell>
          <cell r="CS248">
            <v>4.7636800339270824</v>
          </cell>
          <cell r="CT248">
            <v>4.988125486048177</v>
          </cell>
          <cell r="CU248">
            <v>4.967640572363476</v>
          </cell>
          <cell r="CV248">
            <v>4.8601336194801705</v>
          </cell>
          <cell r="CW248">
            <v>4.9367958513141783</v>
          </cell>
          <cell r="CX248">
            <v>4.789413345857227</v>
          </cell>
          <cell r="CY248">
            <v>4.8510793798033509</v>
          </cell>
          <cell r="CZ248">
            <v>4.8777952268889617</v>
          </cell>
          <cell r="DA248">
            <v>4.8830098423094332</v>
          </cell>
        </row>
        <row r="249">
          <cell r="A249">
            <v>9028.7858364300137</v>
          </cell>
          <cell r="B249">
            <v>7970.002265412033</v>
          </cell>
          <cell r="C249">
            <v>7653.1502094558391</v>
          </cell>
          <cell r="D249">
            <v>6930.0196226552916</v>
          </cell>
          <cell r="E249">
            <v>6925.7158876956091</v>
          </cell>
          <cell r="F249">
            <v>8364.6319395014452</v>
          </cell>
          <cell r="G249">
            <v>8135.9863944385706</v>
          </cell>
          <cell r="H249">
            <v>7819.8072922449983</v>
          </cell>
          <cell r="I249">
            <v>7019.7298164611184</v>
          </cell>
          <cell r="J249">
            <v>7046.4596169221222</v>
          </cell>
          <cell r="K249">
            <v>7277.9954461920734</v>
          </cell>
          <cell r="L249">
            <v>7981.7318016023573</v>
          </cell>
          <cell r="M249">
            <v>7694.3582754865183</v>
          </cell>
          <cell r="N249">
            <v>9505.8258262614509</v>
          </cell>
          <cell r="O249">
            <v>7716.3699088817639</v>
          </cell>
          <cell r="Z249">
            <v>7429.4009168338407</v>
          </cell>
          <cell r="AA249">
            <v>6558.1732926819022</v>
          </cell>
          <cell r="AB249">
            <v>6297.4493152093755</v>
          </cell>
          <cell r="AC249">
            <v>5702.4161466420674</v>
          </cell>
          <cell r="AD249">
            <v>5698.8747875895288</v>
          </cell>
          <cell r="AE249">
            <v>6882.8971387897609</v>
          </cell>
          <cell r="AF249">
            <v>6694.754518852309</v>
          </cell>
          <cell r="AG249">
            <v>6434.5842861901701</v>
          </cell>
          <cell r="AH249">
            <v>5776.234820402291</v>
          </cell>
          <cell r="AI249">
            <v>5798.2296276387733</v>
          </cell>
          <cell r="AJ249">
            <v>5988.7505385809054</v>
          </cell>
          <cell r="AK249">
            <v>6567.8250253185124</v>
          </cell>
          <cell r="AL249">
            <v>6331.357666686049</v>
          </cell>
          <cell r="AM249">
            <v>7821.9366798951351</v>
          </cell>
          <cell r="AN249">
            <v>6349.4700964512795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X249">
            <v>4.1082993127736209</v>
          </cell>
          <cell r="BY249">
            <v>3.698022664201742</v>
          </cell>
          <cell r="BZ249">
            <v>3.5881451762258934</v>
          </cell>
          <cell r="CA249">
            <v>3.1831318210910875</v>
          </cell>
          <cell r="CB249">
            <v>3.13086813007072</v>
          </cell>
          <cell r="CC249">
            <v>3.9539231237308647</v>
          </cell>
          <cell r="CD249">
            <v>3.6844953956977959</v>
          </cell>
          <cell r="CE249">
            <v>3.5819241430470767</v>
          </cell>
          <cell r="CF249">
            <v>3.2299429026992139</v>
          </cell>
          <cell r="CG249">
            <v>3.2698160893128336</v>
          </cell>
          <cell r="CH249">
            <v>3.3700752242276004</v>
          </cell>
          <cell r="CI249">
            <v>3.7010588485022571</v>
          </cell>
          <cell r="CJ249">
            <v>3.5400574569836731</v>
          </cell>
          <cell r="CK249">
            <v>4.359060822251406</v>
          </cell>
          <cell r="CL249">
            <v>3.6008909943431626</v>
          </cell>
          <cell r="CM249">
            <v>4.9544888310673905</v>
          </cell>
          <cell r="CN249">
            <v>4.8587041491322758</v>
          </cell>
          <cell r="CO249">
            <v>4.8084135250184179</v>
          </cell>
          <cell r="CP249">
            <v>4.9080775833689865</v>
          </cell>
          <cell r="CQ249">
            <v>4.9869093598919454</v>
          </cell>
          <cell r="CR249">
            <v>4.7692511576317669</v>
          </cell>
          <cell r="CS249">
            <v>4.9781018111060478</v>
          </cell>
          <cell r="CT249">
            <v>4.9216558867045039</v>
          </cell>
          <cell r="CU249">
            <v>4.8995605664080113</v>
          </cell>
          <cell r="CV249">
            <v>4.8582428460085945</v>
          </cell>
          <cell r="CW249">
            <v>4.8685962865710124</v>
          </cell>
          <cell r="CX249">
            <v>4.8618630240202796</v>
          </cell>
          <cell r="CY249">
            <v>4.8999728391303785</v>
          </cell>
          <cell r="CZ249">
            <v>4.9161882296227466</v>
          </cell>
          <cell r="DA249">
            <v>4.8309733648578073</v>
          </cell>
        </row>
        <row r="250">
          <cell r="A250">
            <v>10699.645346631156</v>
          </cell>
          <cell r="B250">
            <v>9002.0967520912745</v>
          </cell>
          <cell r="C250">
            <v>7436.5029395700831</v>
          </cell>
          <cell r="D250">
            <v>7159.0608034497218</v>
          </cell>
          <cell r="E250">
            <v>7654.1262611140119</v>
          </cell>
          <cell r="F250">
            <v>6850.0232451452803</v>
          </cell>
          <cell r="G250">
            <v>7644.095958607486</v>
          </cell>
          <cell r="H250">
            <v>6977.5097654344736</v>
          </cell>
          <cell r="I250">
            <v>7275.2176327238376</v>
          </cell>
          <cell r="J250">
            <v>10008.936263205609</v>
          </cell>
          <cell r="K250">
            <v>9725.829946710568</v>
          </cell>
          <cell r="L250">
            <v>8794.5006377729114</v>
          </cell>
          <cell r="M250">
            <v>9193.6499376952779</v>
          </cell>
          <cell r="N250">
            <v>9429.7148262431983</v>
          </cell>
          <cell r="O250">
            <v>9321.3324386113363</v>
          </cell>
          <cell r="Z250">
            <v>8804.2795995136366</v>
          </cell>
          <cell r="AA250">
            <v>7407.4396131493904</v>
          </cell>
          <cell r="AB250">
            <v>6119.1795617033822</v>
          </cell>
          <cell r="AC250">
            <v>5890.8843182671981</v>
          </cell>
          <cell r="AD250">
            <v>6298.2524662881005</v>
          </cell>
          <cell r="AE250">
            <v>5636.5905560052597</v>
          </cell>
          <cell r="AF250">
            <v>6289.9989602255901</v>
          </cell>
          <cell r="AG250">
            <v>5741.4937498432237</v>
          </cell>
          <cell r="AH250">
            <v>5986.4647949270429</v>
          </cell>
          <cell r="AI250">
            <v>8235.924696580616</v>
          </cell>
          <cell r="AJ250">
            <v>8002.968641864697</v>
          </cell>
          <cell r="AK250">
            <v>7236.6176676531386</v>
          </cell>
          <cell r="AL250">
            <v>7565.060520160685</v>
          </cell>
          <cell r="AM250">
            <v>7759.3081998801181</v>
          </cell>
          <cell r="AN250">
            <v>7670.124978057328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X250">
            <v>4.781047134502395</v>
          </cell>
          <cell r="BY250">
            <v>4.1963430028554907</v>
          </cell>
          <cell r="BZ250">
            <v>3.444367176829306</v>
          </cell>
          <cell r="CA250">
            <v>3.2625587939123117</v>
          </cell>
          <cell r="CB250">
            <v>3.4077405073044069</v>
          </cell>
          <cell r="CC250">
            <v>3.1629686049231505</v>
          </cell>
          <cell r="CD250">
            <v>3.5933975280977477</v>
          </cell>
          <cell r="CE250">
            <v>3.2799353804187152</v>
          </cell>
          <cell r="CF250">
            <v>3.2597882937420271</v>
          </cell>
          <cell r="CG250">
            <v>4.7125005355019782</v>
          </cell>
          <cell r="CH250">
            <v>4.5440423884001406</v>
          </cell>
          <cell r="CI250">
            <v>3.9012262230659935</v>
          </cell>
          <cell r="CJ250">
            <v>4.1193149363924313</v>
          </cell>
          <cell r="CK250">
            <v>4.4008676869363645</v>
          </cell>
          <cell r="CL250">
            <v>4.2472983604451242</v>
          </cell>
          <cell r="CM250">
            <v>5.0451947643851769</v>
          </cell>
          <cell r="CN250">
            <v>4.8362002559631456</v>
          </cell>
          <cell r="CO250">
            <v>4.8673311092660372</v>
          </cell>
          <cell r="CP250">
            <v>4.9468561673916582</v>
          </cell>
          <cell r="CQ250">
            <v>5.0636150763304277</v>
          </cell>
          <cell r="CR250">
            <v>4.8823481295491424</v>
          </cell>
          <cell r="CS250">
            <v>4.7957048249973031</v>
          </cell>
          <cell r="CT250">
            <v>4.7958627345201155</v>
          </cell>
          <cell r="CU250">
            <v>5.0313922049003423</v>
          </cell>
          <cell r="CV250">
            <v>4.7881537797007905</v>
          </cell>
          <cell r="CW250">
            <v>4.8252061953762855</v>
          </cell>
          <cell r="CX250">
            <v>5.0820815407137632</v>
          </cell>
          <cell r="CY250">
            <v>5.0314660388824368</v>
          </cell>
          <cell r="CZ250">
            <v>4.8304971069483402</v>
          </cell>
          <cell r="DA250">
            <v>4.947625349675504</v>
          </cell>
        </row>
        <row r="251">
          <cell r="A251">
            <v>9085.7087565153433</v>
          </cell>
          <cell r="B251">
            <v>6804.6028273882821</v>
          </cell>
          <cell r="C251">
            <v>7447.0881113984497</v>
          </cell>
          <cell r="D251">
            <v>9054.5118638272688</v>
          </cell>
          <cell r="E251">
            <v>6779.8966369877289</v>
          </cell>
          <cell r="F251">
            <v>7762.240505468726</v>
          </cell>
          <cell r="G251">
            <v>8383.1804453463192</v>
          </cell>
          <cell r="H251">
            <v>7945.0528049183422</v>
          </cell>
          <cell r="I251">
            <v>8351.235851282725</v>
          </cell>
          <cell r="J251">
            <v>8623.7196488865611</v>
          </cell>
          <cell r="K251">
            <v>7903.7085757392133</v>
          </cell>
          <cell r="L251">
            <v>8512.0120418040442</v>
          </cell>
          <cell r="M251">
            <v>9060.287927454001</v>
          </cell>
          <cell r="N251">
            <v>8587.8770055524583</v>
          </cell>
          <cell r="O251">
            <v>9343.5253445171475</v>
          </cell>
          <cell r="Z251">
            <v>7476.2403482183408</v>
          </cell>
          <cell r="AA251">
            <v>5599.2160408223572</v>
          </cell>
          <cell r="AB251">
            <v>6127.8896459507241</v>
          </cell>
          <cell r="AC251">
            <v>7450.5697622350099</v>
          </cell>
          <cell r="AD251">
            <v>5578.8863755784751</v>
          </cell>
          <cell r="AE251">
            <v>6387.2150444999788</v>
          </cell>
          <cell r="AF251">
            <v>6898.159909313541</v>
          </cell>
          <cell r="AG251">
            <v>6537.6434509042347</v>
          </cell>
          <cell r="AH251">
            <v>6871.8740719126417</v>
          </cell>
          <cell r="AI251">
            <v>7096.0893110837987</v>
          </cell>
          <cell r="AJ251">
            <v>6503.6230566082668</v>
          </cell>
          <cell r="AK251">
            <v>7004.1699086844701</v>
          </cell>
          <cell r="AL251">
            <v>7455.3226374478627</v>
          </cell>
          <cell r="AM251">
            <v>7066.5959359974495</v>
          </cell>
          <cell r="AN251">
            <v>7688.3865692026811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X251">
            <v>4.1158930095534787</v>
          </cell>
          <cell r="BY251">
            <v>3.146925163669072</v>
          </cell>
          <cell r="BZ251">
            <v>3.5400180276280229</v>
          </cell>
          <cell r="CA251">
            <v>4.1254462279155586</v>
          </cell>
          <cell r="CB251">
            <v>3.054898531954835</v>
          </cell>
          <cell r="CC251">
            <v>3.6330533569178303</v>
          </cell>
          <cell r="CD251">
            <v>3.8784936435710331</v>
          </cell>
          <cell r="CE251">
            <v>3.6370016038453361</v>
          </cell>
          <cell r="CF251">
            <v>3.8920314521518775</v>
          </cell>
          <cell r="CG251">
            <v>3.8902439959481021</v>
          </cell>
          <cell r="CH251">
            <v>3.600448826655807</v>
          </cell>
          <cell r="CI251">
            <v>3.88653551707448</v>
          </cell>
          <cell r="CJ251">
            <v>4.1925621482192117</v>
          </cell>
          <cell r="CK251">
            <v>4.033525001404902</v>
          </cell>
          <cell r="CL251">
            <v>4.2413366455507626</v>
          </cell>
          <cell r="CM251">
            <v>4.9765264115340715</v>
          </cell>
          <cell r="CN251">
            <v>4.8747005798433491</v>
          </cell>
          <cell r="CO251">
            <v>4.742557417787677</v>
          </cell>
          <cell r="CP251">
            <v>4.9479544196720742</v>
          </cell>
          <cell r="CQ251">
            <v>5.0033151828724272</v>
          </cell>
          <cell r="CR251">
            <v>4.8166700515639382</v>
          </cell>
          <cell r="CS251">
            <v>4.872785669256313</v>
          </cell>
          <cell r="CT251">
            <v>4.9247577733670029</v>
          </cell>
          <cell r="CU251">
            <v>4.8373330183151806</v>
          </cell>
          <cell r="CV251">
            <v>4.9974604674053804</v>
          </cell>
          <cell r="CW251">
            <v>4.9488678268816173</v>
          </cell>
          <cell r="CX251">
            <v>4.9374324549026873</v>
          </cell>
          <cell r="CY251">
            <v>4.8718518057354583</v>
          </cell>
          <cell r="CZ251">
            <v>4.7999049972935639</v>
          </cell>
          <cell r="DA251">
            <v>4.9663760631763809</v>
          </cell>
        </row>
        <row r="252">
          <cell r="A252">
            <v>9228.8214743339413</v>
          </cell>
          <cell r="B252">
            <v>8123.7260323595201</v>
          </cell>
          <cell r="C252">
            <v>7084.9009852887957</v>
          </cell>
          <cell r="D252">
            <v>8483.1021271310801</v>
          </cell>
          <cell r="E252">
            <v>7142.6824499182248</v>
          </cell>
          <cell r="F252">
            <v>6563.609462413262</v>
          </cell>
          <cell r="G252">
            <v>7147.145434248634</v>
          </cell>
          <cell r="H252">
            <v>8154.4817315850378</v>
          </cell>
          <cell r="I252">
            <v>8954.3652777426778</v>
          </cell>
          <cell r="J252">
            <v>8105.2998392163936</v>
          </cell>
          <cell r="K252">
            <v>8386.4732457061273</v>
          </cell>
          <cell r="L252">
            <v>8904.2982928190377</v>
          </cell>
          <cell r="M252">
            <v>8341.3953022157548</v>
          </cell>
          <cell r="N252">
            <v>8864.8845579042772</v>
          </cell>
          <cell r="O252">
            <v>8525.4078776170845</v>
          </cell>
          <cell r="Z252">
            <v>7594.0016703090714</v>
          </cell>
          <cell r="AA252">
            <v>6684.6659923415473</v>
          </cell>
          <cell r="AB252">
            <v>5829.8613821804947</v>
          </cell>
          <cell r="AC252">
            <v>6980.3811788964322</v>
          </cell>
          <cell r="AD252">
            <v>5877.4072730755679</v>
          </cell>
          <cell r="AE252">
            <v>5400.9129290714845</v>
          </cell>
          <cell r="AF252">
            <v>5881.0796716103041</v>
          </cell>
          <cell r="AG252">
            <v>6709.9735391328313</v>
          </cell>
          <cell r="AH252">
            <v>7368.1634285425462</v>
          </cell>
          <cell r="AI252">
            <v>6669.5038676980612</v>
          </cell>
          <cell r="AJ252">
            <v>6900.8694136096137</v>
          </cell>
          <cell r="AK252">
            <v>7326.9654523768077</v>
          </cell>
          <cell r="AL252">
            <v>6863.7767058232494</v>
          </cell>
          <cell r="AM252">
            <v>7294.5335790755189</v>
          </cell>
          <cell r="AN252">
            <v>7015.1927678677712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X252">
            <v>4.2731578049991255</v>
          </cell>
          <cell r="BY252">
            <v>3.6861524465776898</v>
          </cell>
          <cell r="BZ252">
            <v>3.2513288150373278</v>
          </cell>
          <cell r="CA252">
            <v>3.7778657763632388</v>
          </cell>
          <cell r="CB252">
            <v>3.3040726354429619</v>
          </cell>
          <cell r="CC252">
            <v>3.018167690589483</v>
          </cell>
          <cell r="CD252">
            <v>3.2472877613000897</v>
          </cell>
          <cell r="CE252">
            <v>3.8602502498073723</v>
          </cell>
          <cell r="CF252">
            <v>4.1894155065211658</v>
          </cell>
          <cell r="CG252">
            <v>3.746892428799883</v>
          </cell>
          <cell r="CH252">
            <v>3.8631135161388137</v>
          </cell>
          <cell r="CI252">
            <v>4.0197938271138485</v>
          </cell>
          <cell r="CJ252">
            <v>3.8446491552663304</v>
          </cell>
          <cell r="CK252">
            <v>4.0655683774065379</v>
          </cell>
          <cell r="CL252">
            <v>3.8583510785175754</v>
          </cell>
          <cell r="CM252">
            <v>4.8688780002236047</v>
          </cell>
          <cell r="CN252">
            <v>4.9683657062742377</v>
          </cell>
          <cell r="CO252">
            <v>4.9125215791792174</v>
          </cell>
          <cell r="CP252">
            <v>5.0622052579609003</v>
          </cell>
          <cell r="CQ252">
            <v>4.8735265402239873</v>
          </cell>
          <cell r="CR252">
            <v>4.9026506279356168</v>
          </cell>
          <cell r="CS252">
            <v>4.9618476186590978</v>
          </cell>
          <cell r="CT252">
            <v>4.7622532112332534</v>
          </cell>
          <cell r="CU252">
            <v>4.8185120544554083</v>
          </cell>
          <cell r="CV252">
            <v>4.8767381726012689</v>
          </cell>
          <cell r="CW252">
            <v>4.8941071664476965</v>
          </cell>
          <cell r="CX252">
            <v>4.9937580918497071</v>
          </cell>
          <cell r="CY252">
            <v>4.8911791239594438</v>
          </cell>
          <cell r="CZ252">
            <v>4.9156776246535827</v>
          </cell>
          <cell r="DA252">
            <v>4.9813264325134456</v>
          </cell>
        </row>
        <row r="253">
          <cell r="A253">
            <v>8415.7848293861825</v>
          </cell>
          <cell r="B253">
            <v>6528.5990265170194</v>
          </cell>
          <cell r="C253">
            <v>6734.6816241277602</v>
          </cell>
          <cell r="D253">
            <v>7435.0902866459237</v>
          </cell>
          <cell r="E253">
            <v>6978.7342457398981</v>
          </cell>
          <cell r="F253">
            <v>8061.3829143206503</v>
          </cell>
          <cell r="G253">
            <v>7798.6729011693151</v>
          </cell>
          <cell r="H253">
            <v>8181.9777063610354</v>
          </cell>
          <cell r="I253">
            <v>7479.7590290359294</v>
          </cell>
          <cell r="J253">
            <v>7182.7532879366699</v>
          </cell>
          <cell r="K253">
            <v>7822.6388202091057</v>
          </cell>
          <cell r="L253">
            <v>8890.4251030868727</v>
          </cell>
          <cell r="M253">
            <v>7473.408904932694</v>
          </cell>
          <cell r="N253">
            <v>9184.2308519149537</v>
          </cell>
          <cell r="O253">
            <v>10186.966607534063</v>
          </cell>
          <cell r="Z253">
            <v>6924.9886596092019</v>
          </cell>
          <cell r="AA253">
            <v>5372.1043418197178</v>
          </cell>
          <cell r="AB253">
            <v>5541.6808792822703</v>
          </cell>
          <cell r="AC253">
            <v>6118.0171501543609</v>
          </cell>
          <cell r="AD253">
            <v>5742.501322208831</v>
          </cell>
          <cell r="AE253">
            <v>6633.3665123552782</v>
          </cell>
          <cell r="AF253">
            <v>6417.1937015336071</v>
          </cell>
          <cell r="AG253">
            <v>6732.5987983770792</v>
          </cell>
          <cell r="AH253">
            <v>6154.773143892422</v>
          </cell>
          <cell r="AI253">
            <v>5910.3798483593182</v>
          </cell>
          <cell r="AJ253">
            <v>6436.9142292006363</v>
          </cell>
          <cell r="AK253">
            <v>7315.5497991114826</v>
          </cell>
          <cell r="AL253">
            <v>6149.5478989160447</v>
          </cell>
          <cell r="AM253">
            <v>7557.3099581471606</v>
          </cell>
          <cell r="AN253">
            <v>8382.4182370566014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X253">
            <v>3.9109849251260553</v>
          </cell>
          <cell r="BY253">
            <v>3.0693787337194149</v>
          </cell>
          <cell r="BZ253">
            <v>3.1177063917096839</v>
          </cell>
          <cell r="CA253">
            <v>3.349366388022696</v>
          </cell>
          <cell r="CB253">
            <v>3.3745680220788672</v>
          </cell>
          <cell r="CC253">
            <v>3.690226034614863</v>
          </cell>
          <cell r="CD253">
            <v>3.6955698396499397</v>
          </cell>
          <cell r="CE253">
            <v>3.7819805022791333</v>
          </cell>
          <cell r="CF253">
            <v>3.5007115333028325</v>
          </cell>
          <cell r="CG253">
            <v>3.2825659576850685</v>
          </cell>
          <cell r="CH253">
            <v>3.5918385191285278</v>
          </cell>
          <cell r="CI253">
            <v>4.0874600397743244</v>
          </cell>
          <cell r="CJ253">
            <v>3.3993843939845774</v>
          </cell>
          <cell r="CK253">
            <v>4.329239688379185</v>
          </cell>
          <cell r="CL253">
            <v>4.7315178240311626</v>
          </cell>
          <cell r="CM253">
            <v>4.8510981334326386</v>
          </cell>
          <cell r="CN253">
            <v>4.7951378321248095</v>
          </cell>
          <cell r="CO253">
            <v>4.8698259017820815</v>
          </cell>
          <cell r="CP253">
            <v>5.0044363263094684</v>
          </cell>
          <cell r="CQ253">
            <v>4.6621909032157065</v>
          </cell>
          <cell r="CR253">
            <v>4.9247950430933063</v>
          </cell>
          <cell r="CS253">
            <v>4.757413164895504</v>
          </cell>
          <cell r="CT253">
            <v>4.8772002258661606</v>
          </cell>
          <cell r="CU253">
            <v>4.8168470936931191</v>
          </cell>
          <cell r="CV253">
            <v>4.932976735606494</v>
          </cell>
          <cell r="CW253">
            <v>4.9098480780654778</v>
          </cell>
          <cell r="CX253">
            <v>4.9034368518139972</v>
          </cell>
          <cell r="CY253">
            <v>4.9562139736830426</v>
          </cell>
          <cell r="CZ253">
            <v>4.7825854606807328</v>
          </cell>
          <cell r="DA253">
            <v>4.8537341019730613</v>
          </cell>
        </row>
        <row r="254">
          <cell r="A254">
            <v>7855.6500126501842</v>
          </cell>
          <cell r="B254">
            <v>7939.8812914335986</v>
          </cell>
          <cell r="C254">
            <v>7072.9931651808938</v>
          </cell>
          <cell r="D254">
            <v>6886.2779971998016</v>
          </cell>
          <cell r="E254">
            <v>6990.0624069469031</v>
          </cell>
          <cell r="F254">
            <v>7500.9642623787513</v>
          </cell>
          <cell r="G254">
            <v>7603.9439807091776</v>
          </cell>
          <cell r="H254">
            <v>8564.0293153318344</v>
          </cell>
          <cell r="I254">
            <v>9189.3235430757941</v>
          </cell>
          <cell r="J254">
            <v>7830.5127637843862</v>
          </cell>
          <cell r="K254">
            <v>7147.4585760453429</v>
          </cell>
          <cell r="L254">
            <v>8557.5216930417373</v>
          </cell>
          <cell r="M254">
            <v>10730.361645153183</v>
          </cell>
          <cell r="N254">
            <v>8931.2855788127144</v>
          </cell>
          <cell r="O254">
            <v>9480.8270432155914</v>
          </cell>
          <cell r="Z254">
            <v>6464.0777246950101</v>
          </cell>
          <cell r="AA254">
            <v>6533.3880340939322</v>
          </cell>
          <cell r="AB254">
            <v>5820.0629473488489</v>
          </cell>
          <cell r="AC254">
            <v>5666.4230376958358</v>
          </cell>
          <cell r="AD254">
            <v>5751.8227805734514</v>
          </cell>
          <cell r="AE254">
            <v>6172.2220216145151</v>
          </cell>
          <cell r="AF254">
            <v>6256.9596184121237</v>
          </cell>
          <cell r="AG254">
            <v>7046.9726937587657</v>
          </cell>
          <cell r="AH254">
            <v>7561.5005154452238</v>
          </cell>
          <cell r="AI254">
            <v>6443.39335991401</v>
          </cell>
          <cell r="AJ254">
            <v>5881.3373425744549</v>
          </cell>
          <cell r="AK254">
            <v>7041.6178502743433</v>
          </cell>
          <cell r="AL254">
            <v>8829.5547251546195</v>
          </cell>
          <cell r="AM254">
            <v>7349.1721334230324</v>
          </cell>
          <cell r="AN254">
            <v>7801.3662527031147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X254">
            <v>3.5868727163565115</v>
          </cell>
          <cell r="BY254">
            <v>3.6528759261892034</v>
          </cell>
          <cell r="BZ254">
            <v>3.3157423846590759</v>
          </cell>
          <cell r="CA254">
            <v>3.1570487106750567</v>
          </cell>
          <cell r="CB254">
            <v>3.1960845367564197</v>
          </cell>
          <cell r="CC254">
            <v>3.4817995123463863</v>
          </cell>
          <cell r="CD254">
            <v>3.4193457108844441</v>
          </cell>
          <cell r="CE254">
            <v>3.9107676155641271</v>
          </cell>
          <cell r="CF254">
            <v>4.1990581436193519</v>
          </cell>
          <cell r="CG254">
            <v>3.5082874298639282</v>
          </cell>
          <cell r="CH254">
            <v>3.3062456484786273</v>
          </cell>
          <cell r="CI254">
            <v>4.0192346368624223</v>
          </cell>
          <cell r="CJ254">
            <v>4.9992782904070081</v>
          </cell>
          <cell r="CK254">
            <v>4.0685046348501261</v>
          </cell>
          <cell r="CL254">
            <v>4.3221682904850365</v>
          </cell>
          <cell r="CM254">
            <v>4.9373934861717412</v>
          </cell>
          <cell r="CN254">
            <v>4.900164584228432</v>
          </cell>
          <cell r="CO254">
            <v>4.8089917997599665</v>
          </cell>
          <cell r="CP254">
            <v>4.9173921916774006</v>
          </cell>
          <cell r="CQ254">
            <v>4.9305387250195087</v>
          </cell>
          <cell r="CR254">
            <v>4.8567406766324783</v>
          </cell>
          <cell r="CS254">
            <v>5.0133436535445552</v>
          </cell>
          <cell r="CT254">
            <v>4.936824787699301</v>
          </cell>
          <cell r="CU254">
            <v>4.9335920246359519</v>
          </cell>
          <cell r="CV254">
            <v>5.0318375691354875</v>
          </cell>
          <cell r="CW254">
            <v>4.8735800985535365</v>
          </cell>
          <cell r="CX254">
            <v>4.7999446268809924</v>
          </cell>
          <cell r="CY254">
            <v>4.838810621375738</v>
          </cell>
          <cell r="CZ254">
            <v>4.9489234942222078</v>
          </cell>
          <cell r="DA254">
            <v>4.9451119751264461</v>
          </cell>
        </row>
        <row r="255">
          <cell r="A255">
            <v>8453.3417779902557</v>
          </cell>
          <cell r="B255">
            <v>6846.6165937164151</v>
          </cell>
          <cell r="C255">
            <v>6803.9027802470664</v>
          </cell>
          <cell r="D255">
            <v>8359.6795528333023</v>
          </cell>
          <cell r="E255">
            <v>8443.5019038455121</v>
          </cell>
          <cell r="F255">
            <v>8310.8360544880434</v>
          </cell>
          <cell r="G255">
            <v>8636.1935503362474</v>
          </cell>
          <cell r="H255">
            <v>7252.5304334413249</v>
          </cell>
          <cell r="I255">
            <v>7613.2095225015155</v>
          </cell>
          <cell r="J255">
            <v>8899.6403972411754</v>
          </cell>
          <cell r="K255">
            <v>7380.3458322194783</v>
          </cell>
          <cell r="L255">
            <v>8972.8213679985765</v>
          </cell>
          <cell r="M255">
            <v>7889.182378797359</v>
          </cell>
          <cell r="N255">
            <v>8565.1168281874016</v>
          </cell>
          <cell r="O255">
            <v>8502.7790142942176</v>
          </cell>
          <cell r="Z255">
            <v>6955.8926630319802</v>
          </cell>
          <cell r="AA255">
            <v>5633.7873685437926</v>
          </cell>
          <cell r="AB255">
            <v>5598.6400020318715</v>
          </cell>
          <cell r="AC255">
            <v>6878.8220320456885</v>
          </cell>
          <cell r="AD255">
            <v>6947.7958523071638</v>
          </cell>
          <cell r="AE255">
            <v>6838.6308105501603</v>
          </cell>
          <cell r="AF255">
            <v>7106.3535499909685</v>
          </cell>
          <cell r="AG255">
            <v>5967.7964709460039</v>
          </cell>
          <cell r="AH255">
            <v>6264.5838356583899</v>
          </cell>
          <cell r="AI255">
            <v>7323.1326697298809</v>
          </cell>
          <cell r="AJ255">
            <v>6072.9702847977424</v>
          </cell>
          <cell r="AK255">
            <v>7383.3501542388285</v>
          </cell>
          <cell r="AL255">
            <v>6491.6700716961122</v>
          </cell>
          <cell r="AM255">
            <v>7047.8675614799167</v>
          </cell>
          <cell r="AN255">
            <v>6996.5724460478132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X255">
            <v>3.7820929136485568</v>
          </cell>
          <cell r="BY255">
            <v>3.1622204808716354</v>
          </cell>
          <cell r="BZ255">
            <v>3.193906200879058</v>
          </cell>
          <cell r="CA255">
            <v>3.7771043179066539</v>
          </cell>
          <cell r="CB255">
            <v>3.9014004544533663</v>
          </cell>
          <cell r="CC255">
            <v>3.8195493961040174</v>
          </cell>
          <cell r="CD255">
            <v>3.9084091255402087</v>
          </cell>
          <cell r="CE255">
            <v>3.4318505350908577</v>
          </cell>
          <cell r="CF255">
            <v>3.5311365198418478</v>
          </cell>
          <cell r="CG255">
            <v>4.1446247870461574</v>
          </cell>
          <cell r="CH255">
            <v>3.3428373212294082</v>
          </cell>
          <cell r="CI255">
            <v>4.1645936379699799</v>
          </cell>
          <cell r="CJ255">
            <v>3.61006256600227</v>
          </cell>
          <cell r="CK255">
            <v>3.9907761960038481</v>
          </cell>
          <cell r="CL255">
            <v>3.9217736878680469</v>
          </cell>
          <cell r="CM255">
            <v>5.0388080377184545</v>
          </cell>
          <cell r="CN255">
            <v>4.8810745423313531</v>
          </cell>
          <cell r="CO255">
            <v>4.8025016286866817</v>
          </cell>
          <cell r="CP255">
            <v>4.9895597719350677</v>
          </cell>
          <cell r="CQ255">
            <v>4.8790318635146903</v>
          </cell>
          <cell r="CR255">
            <v>4.9052840742250901</v>
          </cell>
          <cell r="CS255">
            <v>4.9814288001658893</v>
          </cell>
          <cell r="CT255">
            <v>4.7642305952661248</v>
          </cell>
          <cell r="CU255">
            <v>4.8605437056662302</v>
          </cell>
          <cell r="CV255">
            <v>4.840818700898895</v>
          </cell>
          <cell r="CW255">
            <v>4.9772911912899795</v>
          </cell>
          <cell r="CX255">
            <v>4.8572221795007957</v>
          </cell>
          <cell r="CY255">
            <v>4.9266175118945279</v>
          </cell>
          <cell r="CZ255">
            <v>4.8384638094139749</v>
          </cell>
          <cell r="DA255">
            <v>4.8877607834194494</v>
          </cell>
        </row>
        <row r="256">
          <cell r="A256">
            <v>9209.6564311362908</v>
          </cell>
          <cell r="B256">
            <v>8920.4878139487228</v>
          </cell>
          <cell r="C256">
            <v>8030.1402268188031</v>
          </cell>
          <cell r="D256">
            <v>7667.0846662918684</v>
          </cell>
          <cell r="E256">
            <v>7368.6550236979856</v>
          </cell>
          <cell r="F256">
            <v>7100.9232297269427</v>
          </cell>
          <cell r="G256">
            <v>6443.9961725602607</v>
          </cell>
          <cell r="H256">
            <v>7506.4581307136959</v>
          </cell>
          <cell r="I256">
            <v>8033.9066814361913</v>
          </cell>
          <cell r="J256">
            <v>9024.3342264033399</v>
          </cell>
          <cell r="K256">
            <v>8674.8951132634993</v>
          </cell>
          <cell r="L256">
            <v>9838.8603845936668</v>
          </cell>
          <cell r="M256">
            <v>8455.3924747223246</v>
          </cell>
          <cell r="N256">
            <v>8434.0099813227644</v>
          </cell>
          <cell r="O256">
            <v>9517.1898856383632</v>
          </cell>
          <cell r="Z256">
            <v>7578.2315776207188</v>
          </cell>
          <cell r="AA256">
            <v>7340.2871154778068</v>
          </cell>
          <cell r="AB256">
            <v>6607.6582437823299</v>
          </cell>
          <cell r="AC256">
            <v>6308.9153825487374</v>
          </cell>
          <cell r="AD256">
            <v>6063.3504195000569</v>
          </cell>
          <cell r="AE256">
            <v>5843.0454004610265</v>
          </cell>
          <cell r="AF256">
            <v>5302.4882791352993</v>
          </cell>
          <cell r="AG256">
            <v>6176.742690415841</v>
          </cell>
          <cell r="AH256">
            <v>6610.7574978674957</v>
          </cell>
          <cell r="AI256">
            <v>7425.7378777261765</v>
          </cell>
          <cell r="AJ256">
            <v>7138.1994074853928</v>
          </cell>
          <cell r="AK256">
            <v>8095.9765450370751</v>
          </cell>
          <cell r="AL256">
            <v>6957.580093485798</v>
          </cell>
          <cell r="AM256">
            <v>6939.9853560598749</v>
          </cell>
          <cell r="AN256">
            <v>7831.287677325281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X256">
            <v>4.2922044302997699</v>
          </cell>
          <cell r="BY256">
            <v>4.1485173145394372</v>
          </cell>
          <cell r="BZ256">
            <v>3.6880124754491459</v>
          </cell>
          <cell r="CA256">
            <v>3.5167762060090832</v>
          </cell>
          <cell r="CB256">
            <v>3.3875443530391141</v>
          </cell>
          <cell r="CC256">
            <v>3.3345846370050229</v>
          </cell>
          <cell r="CD256">
            <v>3.0368361235423404</v>
          </cell>
          <cell r="CE256">
            <v>3.4181486695903924</v>
          </cell>
          <cell r="CF256">
            <v>3.6573712563256309</v>
          </cell>
          <cell r="CG256">
            <v>4.0841843673954097</v>
          </cell>
          <cell r="CH256">
            <v>4.0850037079213868</v>
          </cell>
          <cell r="CI256">
            <v>4.5500350365741351</v>
          </cell>
          <cell r="CJ256">
            <v>3.8164322018933983</v>
          </cell>
          <cell r="CK256">
            <v>3.912813516503205</v>
          </cell>
          <cell r="CL256">
            <v>4.3775727176688504</v>
          </cell>
          <cell r="CM256">
            <v>4.8372062962064541</v>
          </cell>
          <cell r="CN256">
            <v>4.8476055742522393</v>
          </cell>
          <cell r="CO256">
            <v>4.9086529373607446</v>
          </cell>
          <cell r="CP256">
            <v>4.9149273839721479</v>
          </cell>
          <cell r="CQ256">
            <v>4.9038233086545793</v>
          </cell>
          <cell r="CR256">
            <v>4.8007009284625362</v>
          </cell>
          <cell r="CS256">
            <v>4.7837171837149821</v>
          </cell>
          <cell r="CT256">
            <v>4.9508035926055678</v>
          </cell>
          <cell r="CU256">
            <v>4.9520989553341117</v>
          </cell>
          <cell r="CV256">
            <v>4.9812852472206846</v>
          </cell>
          <cell r="CW256">
            <v>4.7874401356151202</v>
          </cell>
          <cell r="CX256">
            <v>4.8748542548227087</v>
          </cell>
          <cell r="CY256">
            <v>4.9946814882148791</v>
          </cell>
          <cell r="CZ256">
            <v>4.8593316368282151</v>
          </cell>
          <cell r="DA256">
            <v>4.9012510040105193</v>
          </cell>
        </row>
        <row r="257">
          <cell r="A257">
            <v>8390.3492745865005</v>
          </cell>
          <cell r="B257">
            <v>8778.0225665138278</v>
          </cell>
          <cell r="C257">
            <v>6982.233784120428</v>
          </cell>
          <cell r="D257">
            <v>7475.3322777789581</v>
          </cell>
          <cell r="E257">
            <v>8172.3266678924128</v>
          </cell>
          <cell r="F257">
            <v>7985.2254149731752</v>
          </cell>
          <cell r="G257">
            <v>6636.2462424689829</v>
          </cell>
          <cell r="H257">
            <v>6701.8165041680932</v>
          </cell>
          <cell r="I257">
            <v>8955.3521217178331</v>
          </cell>
          <cell r="J257">
            <v>7070.3992243462762</v>
          </cell>
          <cell r="K257">
            <v>8472.6799120485903</v>
          </cell>
          <cell r="L257">
            <v>8944.010792748757</v>
          </cell>
          <cell r="M257">
            <v>9337.4706349896551</v>
          </cell>
          <cell r="N257">
            <v>8498.9585452067422</v>
          </cell>
          <cell r="O257">
            <v>8243.6049084368951</v>
          </cell>
          <cell r="Z257">
            <v>6904.0588316597486</v>
          </cell>
          <cell r="AA257">
            <v>7223.0585690170919</v>
          </cell>
          <cell r="AB257">
            <v>5745.3809423619523</v>
          </cell>
          <cell r="AC257">
            <v>6151.1305600009709</v>
          </cell>
          <cell r="AD257">
            <v>6724.6573724371856</v>
          </cell>
          <cell r="AE257">
            <v>6570.6997700350685</v>
          </cell>
          <cell r="AF257">
            <v>5460.6826223744774</v>
          </cell>
          <cell r="AG257">
            <v>5514.637580572602</v>
          </cell>
          <cell r="AH257">
            <v>7368.9754601563891</v>
          </cell>
          <cell r="AI257">
            <v>5817.9285046049354</v>
          </cell>
          <cell r="AJ257">
            <v>6971.8051847714114</v>
          </cell>
          <cell r="AK257">
            <v>7359.643166604691</v>
          </cell>
          <cell r="AL257">
            <v>7683.4044082200571</v>
          </cell>
          <cell r="AM257">
            <v>6993.4287457701193</v>
          </cell>
          <cell r="AN257">
            <v>6783.3091817995037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X257">
            <v>4.0605806415591763</v>
          </cell>
          <cell r="BY257">
            <v>4.0296373729956576</v>
          </cell>
          <cell r="BZ257">
            <v>3.2003858214273109</v>
          </cell>
          <cell r="CA257">
            <v>3.4609730114251129</v>
          </cell>
          <cell r="CB257">
            <v>3.7298826914246526</v>
          </cell>
          <cell r="CC257">
            <v>3.6476523647863428</v>
          </cell>
          <cell r="CD257">
            <v>3.0950215239067602</v>
          </cell>
          <cell r="CE257">
            <v>3.1232504416064928</v>
          </cell>
          <cell r="CF257">
            <v>4.0564510919915717</v>
          </cell>
          <cell r="CG257">
            <v>3.2819377560370584</v>
          </cell>
          <cell r="CH257">
            <v>3.9683706247574642</v>
          </cell>
          <cell r="CI257">
            <v>4.0568444192412993</v>
          </cell>
          <cell r="CJ257">
            <v>4.3676673734571212</v>
          </cell>
          <cell r="CK257">
            <v>3.8784410729858672</v>
          </cell>
          <cell r="CL257">
            <v>3.801974104869748</v>
          </cell>
          <cell r="CM257">
            <v>4.6582573640298612</v>
          </cell>
          <cell r="CN257">
            <v>4.9109137441415776</v>
          </cell>
          <cell r="CO257">
            <v>4.9183975256086958</v>
          </cell>
          <cell r="CP257">
            <v>4.8692701264995089</v>
          </cell>
          <cell r="CQ257">
            <v>4.9394901536589533</v>
          </cell>
          <cell r="CR257">
            <v>4.9352063677901263</v>
          </cell>
          <cell r="CS257">
            <v>4.833819148692287</v>
          </cell>
          <cell r="CT257">
            <v>4.8374590490368972</v>
          </cell>
          <cell r="CU257">
            <v>4.9770041362757071</v>
          </cell>
          <cell r="CV257">
            <v>4.8567435870110938</v>
          </cell>
          <cell r="CW257">
            <v>4.8132692051233983</v>
          </cell>
          <cell r="CX257">
            <v>4.9702191783026697</v>
          </cell>
          <cell r="CY257">
            <v>4.8196030595519881</v>
          </cell>
          <cell r="CZ257">
            <v>4.9401495072307346</v>
          </cell>
          <cell r="DA257">
            <v>4.8880945016051331</v>
          </cell>
        </row>
        <row r="258">
          <cell r="A258">
            <v>8407.1181576035342</v>
          </cell>
          <cell r="B258">
            <v>8103.2456832027265</v>
          </cell>
          <cell r="C258">
            <v>7281.069795149423</v>
          </cell>
          <cell r="D258">
            <v>8275.5140875914494</v>
          </cell>
          <cell r="E258">
            <v>8857.8063867376368</v>
          </cell>
          <cell r="F258">
            <v>7104.7568577624597</v>
          </cell>
          <cell r="G258">
            <v>6952.4000036942507</v>
          </cell>
          <cell r="H258">
            <v>6766.2664118783605</v>
          </cell>
          <cell r="I258">
            <v>8387.1321616228743</v>
          </cell>
          <cell r="J258">
            <v>7871.6880711296653</v>
          </cell>
          <cell r="K258">
            <v>8552.0293207888335</v>
          </cell>
          <cell r="L258">
            <v>8984.2925585282464</v>
          </cell>
          <cell r="M258">
            <v>9211.7825117572356</v>
          </cell>
          <cell r="N258">
            <v>8955.9231764984615</v>
          </cell>
          <cell r="O258">
            <v>9581.6869476480751</v>
          </cell>
          <cell r="Z258">
            <v>6917.8572268280514</v>
          </cell>
          <cell r="AA258">
            <v>6667.8135907496717</v>
          </cell>
          <cell r="AB258">
            <v>5991.2802885800957</v>
          </cell>
          <cell r="AC258">
            <v>6809.5658777895342</v>
          </cell>
          <cell r="AD258">
            <v>7288.7092553726843</v>
          </cell>
          <cell r="AE258">
            <v>5846.1999286731088</v>
          </cell>
          <cell r="AF258">
            <v>5720.8320030398399</v>
          </cell>
          <cell r="AG258">
            <v>5567.6706474884795</v>
          </cell>
          <cell r="AH258">
            <v>6901.4116072782508</v>
          </cell>
          <cell r="AI258">
            <v>6477.2747556724098</v>
          </cell>
          <cell r="AJ258">
            <v>7037.0984125348132</v>
          </cell>
          <cell r="AK258">
            <v>7392.7893053032421</v>
          </cell>
          <cell r="AL258">
            <v>7579.9810382459527</v>
          </cell>
          <cell r="AM258">
            <v>7369.4453566615903</v>
          </cell>
          <cell r="AN258">
            <v>7884.3595454932738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X258">
            <v>3.9123478394470617</v>
          </cell>
          <cell r="BY258">
            <v>3.692703665241805</v>
          </cell>
          <cell r="BZ258">
            <v>3.362317698555561</v>
          </cell>
          <cell r="CA258">
            <v>3.83005872571256</v>
          </cell>
          <cell r="CB258">
            <v>4.0796500598867151</v>
          </cell>
          <cell r="CC258">
            <v>3.2545039473144848</v>
          </cell>
          <cell r="CD258">
            <v>3.1058396993183526</v>
          </cell>
          <cell r="CE258">
            <v>3.1128831785959883</v>
          </cell>
          <cell r="CF258">
            <v>3.804340283844839</v>
          </cell>
          <cell r="CG258">
            <v>3.6437478878332707</v>
          </cell>
          <cell r="CH258">
            <v>4.0054461554756395</v>
          </cell>
          <cell r="CI258">
            <v>4.1274865895840653</v>
          </cell>
          <cell r="CJ258">
            <v>4.2412363736680829</v>
          </cell>
          <cell r="CK258">
            <v>4.1291266703537985</v>
          </cell>
          <cell r="CL258">
            <v>4.3757529125330903</v>
          </cell>
          <cell r="CM258">
            <v>4.8444142177393168</v>
          </cell>
          <cell r="CN258">
            <v>4.9470480429720149</v>
          </cell>
          <cell r="CO258">
            <v>4.8818904147893729</v>
          </cell>
          <cell r="CP258">
            <v>4.871033633351237</v>
          </cell>
          <cell r="CQ258">
            <v>4.8947988577310362</v>
          </cell>
          <cell r="CR258">
            <v>4.9214830786026367</v>
          </cell>
          <cell r="CS258">
            <v>5.0464653216118531</v>
          </cell>
          <cell r="CT258">
            <v>4.9002456275214108</v>
          </cell>
          <cell r="CU258">
            <v>4.9701066664658411</v>
          </cell>
          <cell r="CV258">
            <v>4.8702486508394083</v>
          </cell>
          <cell r="CW258">
            <v>4.8133768199133709</v>
          </cell>
          <cell r="CX258">
            <v>4.9071551984968309</v>
          </cell>
          <cell r="CY258">
            <v>4.8964663857439055</v>
          </cell>
          <cell r="CZ258">
            <v>4.8897170910471655</v>
          </cell>
          <cell r="DA258">
            <v>4.9365184661766719</v>
          </cell>
        </row>
        <row r="259">
          <cell r="A259">
            <v>8569.7814797432711</v>
          </cell>
          <cell r="B259">
            <v>8193.331886904296</v>
          </cell>
          <cell r="C259">
            <v>6476.4322608890689</v>
          </cell>
          <cell r="D259">
            <v>7156.6131519384744</v>
          </cell>
          <cell r="E259">
            <v>7167.9617410249612</v>
          </cell>
          <cell r="F259">
            <v>7354.8620681541697</v>
          </cell>
          <cell r="G259">
            <v>7523.5892639967387</v>
          </cell>
          <cell r="H259">
            <v>7540.2108668003202</v>
          </cell>
          <cell r="I259">
            <v>6394.5027456507796</v>
          </cell>
          <cell r="J259">
            <v>8173.1205916703557</v>
          </cell>
          <cell r="K259">
            <v>7523.2185388015296</v>
          </cell>
          <cell r="L259">
            <v>7736.1377235760956</v>
          </cell>
          <cell r="M259">
            <v>8028.7866093323601</v>
          </cell>
          <cell r="N259">
            <v>9187.6450952033574</v>
          </cell>
          <cell r="O259">
            <v>9927.219594559836</v>
          </cell>
          <cell r="Z259">
            <v>7051.7059033316054</v>
          </cell>
          <cell r="AA259">
            <v>6741.9416669383918</v>
          </cell>
          <cell r="AB259">
            <v>5329.1785461030058</v>
          </cell>
          <cell r="AC259">
            <v>5888.8702507379439</v>
          </cell>
          <cell r="AD259">
            <v>5898.2085183291092</v>
          </cell>
          <cell r="AE259">
            <v>6052.0007875097162</v>
          </cell>
          <cell r="AF259">
            <v>6190.8391658030323</v>
          </cell>
          <cell r="AG259">
            <v>6204.5163703956914</v>
          </cell>
          <cell r="AH259">
            <v>5261.7622592783546</v>
          </cell>
          <cell r="AI259">
            <v>6725.3106582887503</v>
          </cell>
          <cell r="AJ259">
            <v>6190.5341119281165</v>
          </cell>
          <cell r="AK259">
            <v>6365.7361839711866</v>
          </cell>
          <cell r="AL259">
            <v>6606.5444099649139</v>
          </cell>
          <cell r="AM259">
            <v>7560.119392624475</v>
          </cell>
          <cell r="AN259">
            <v>8168.6835520949517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X259">
            <v>3.8168028197069219</v>
          </cell>
          <cell r="BY259">
            <v>3.7609539410162136</v>
          </cell>
          <cell r="BZ259">
            <v>2.9512972759257718</v>
          </cell>
          <cell r="CA259">
            <v>3.2892581163359842</v>
          </cell>
          <cell r="CB259">
            <v>3.366329599686432</v>
          </cell>
          <cell r="CC259">
            <v>3.4258259773420825</v>
          </cell>
          <cell r="CD259">
            <v>3.5473003297449868</v>
          </cell>
          <cell r="CE259">
            <v>3.481097813122298</v>
          </cell>
          <cell r="CF259">
            <v>2.9328438727714463</v>
          </cell>
          <cell r="CG259">
            <v>3.6378939321864672</v>
          </cell>
          <cell r="CH259">
            <v>3.4193664705075957</v>
          </cell>
          <cell r="CI259">
            <v>3.5825642643610927</v>
          </cell>
          <cell r="CJ259">
            <v>3.7180048644293873</v>
          </cell>
          <cell r="CK259">
            <v>4.2328187248466209</v>
          </cell>
          <cell r="CL259">
            <v>4.6089677034901131</v>
          </cell>
          <cell r="CM259">
            <v>5.0617606183784991</v>
          </cell>
          <cell r="CN259">
            <v>4.9112734029160379</v>
          </cell>
          <cell r="CO259">
            <v>4.9471428332564598</v>
          </cell>
          <cell r="CP259">
            <v>4.9050243329289902</v>
          </cell>
          <cell r="CQ259">
            <v>4.8003247793049502</v>
          </cell>
          <cell r="CR259">
            <v>4.8399493100444273</v>
          </cell>
          <cell r="CS259">
            <v>4.7814398605488924</v>
          </cell>
          <cell r="CT259">
            <v>4.8831362690549769</v>
          </cell>
          <cell r="CU259">
            <v>4.9152930183423127</v>
          </cell>
          <cell r="CV259">
            <v>5.0648834177998392</v>
          </cell>
          <cell r="CW259">
            <v>4.9600905829267035</v>
          </cell>
          <cell r="CX259">
            <v>4.8681256831217388</v>
          </cell>
          <cell r="CY259">
            <v>4.8682350699168939</v>
          </cell>
          <cell r="CZ259">
            <v>4.8933481957592173</v>
          </cell>
          <cell r="DA259">
            <v>4.8557413236589522</v>
          </cell>
        </row>
        <row r="260">
          <cell r="A260">
            <v>9557.7116798612442</v>
          </cell>
          <cell r="B260">
            <v>7998.9530667851195</v>
          </cell>
          <cell r="C260">
            <v>7984.3423196866643</v>
          </cell>
          <cell r="D260">
            <v>7198.4400203220493</v>
          </cell>
          <cell r="E260">
            <v>7341.1510636159846</v>
          </cell>
          <cell r="F260">
            <v>7518.9894626200557</v>
          </cell>
          <cell r="G260">
            <v>7603.9543650796268</v>
          </cell>
          <cell r="H260">
            <v>7708.6146689404286</v>
          </cell>
          <cell r="I260">
            <v>7683.4842124143597</v>
          </cell>
          <cell r="J260">
            <v>7739.7523705739068</v>
          </cell>
          <cell r="K260">
            <v>8188.2282739399388</v>
          </cell>
          <cell r="L260">
            <v>7861.0626054051154</v>
          </cell>
          <cell r="M260">
            <v>10842.809039044016</v>
          </cell>
          <cell r="N260">
            <v>7935.8665110739212</v>
          </cell>
          <cell r="O260">
            <v>8746.6583532663608</v>
          </cell>
          <cell r="Z260">
            <v>7864.6313251429665</v>
          </cell>
          <cell r="AA260">
            <v>6581.9956663831845</v>
          </cell>
          <cell r="AB260">
            <v>6569.9731087707405</v>
          </cell>
          <cell r="AC260">
            <v>5923.2877881507138</v>
          </cell>
          <cell r="AD260">
            <v>6040.7185894897248</v>
          </cell>
          <cell r="AE260">
            <v>6187.0541863845028</v>
          </cell>
          <cell r="AF260">
            <v>6256.9681632655211</v>
          </cell>
          <cell r="AG260">
            <v>6343.0886418709806</v>
          </cell>
          <cell r="AH260">
            <v>6322.4098662152446</v>
          </cell>
          <cell r="AI260">
            <v>6368.7105220722433</v>
          </cell>
          <cell r="AJ260">
            <v>6737.7421225562921</v>
          </cell>
          <cell r="AK260">
            <v>6468.5315153047795</v>
          </cell>
          <cell r="AL260">
            <v>8922.0828664133605</v>
          </cell>
          <cell r="AM260">
            <v>6530.0844433979682</v>
          </cell>
          <cell r="AN260">
            <v>7197.2503021163184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X260">
            <v>4.4239176655557007</v>
          </cell>
          <cell r="BY260">
            <v>3.6785333462534706</v>
          </cell>
          <cell r="BZ260">
            <v>3.6308195165892463</v>
          </cell>
          <cell r="CA260">
            <v>3.3029313312879238</v>
          </cell>
          <cell r="CB260">
            <v>3.3735824948066671</v>
          </cell>
          <cell r="CC260">
            <v>3.4859653586233055</v>
          </cell>
          <cell r="CD260">
            <v>3.4784998686650535</v>
          </cell>
          <cell r="CE260">
            <v>3.535446868190764</v>
          </cell>
          <cell r="CF260">
            <v>3.6658296454392176</v>
          </cell>
          <cell r="CG260">
            <v>3.516103987481451</v>
          </cell>
          <cell r="CH260">
            <v>3.8395322699584415</v>
          </cell>
          <cell r="CI260">
            <v>3.7535405811088705</v>
          </cell>
          <cell r="CJ260">
            <v>5.1719609623047962</v>
          </cell>
          <cell r="CK260">
            <v>3.6702077846599779</v>
          </cell>
          <cell r="CL260">
            <v>3.9427224266319967</v>
          </cell>
          <cell r="CM260">
            <v>4.8705551880273115</v>
          </cell>
          <cell r="CN260">
            <v>4.9021887643813749</v>
          </cell>
          <cell r="CO260">
            <v>4.9575381654630499</v>
          </cell>
          <cell r="CP260">
            <v>4.9132676683995564</v>
          </cell>
          <cell r="CQ260">
            <v>4.9057386233431668</v>
          </cell>
          <cell r="CR260">
            <v>4.8625937562526751</v>
          </cell>
          <cell r="CS260">
            <v>4.9280952067631736</v>
          </cell>
          <cell r="CT260">
            <v>4.9154536029316942</v>
          </cell>
          <cell r="CU260">
            <v>4.7251707094173376</v>
          </cell>
          <cell r="CV260">
            <v>4.9624590286302412</v>
          </cell>
          <cell r="CW260">
            <v>4.8077646341173059</v>
          </cell>
          <cell r="CX260">
            <v>4.7214100310284941</v>
          </cell>
          <cell r="CY260">
            <v>4.7262658836494307</v>
          </cell>
          <cell r="CZ260">
            <v>4.874558433845408</v>
          </cell>
          <cell r="DA260">
            <v>5.0012381914607822</v>
          </cell>
        </row>
        <row r="261">
          <cell r="A261">
            <v>8885.3514407523799</v>
          </cell>
          <cell r="B261">
            <v>6838.1984518001509</v>
          </cell>
          <cell r="C261">
            <v>8675.3417266043107</v>
          </cell>
          <cell r="D261">
            <v>7436.2020008354075</v>
          </cell>
          <cell r="E261">
            <v>8103.9035707868834</v>
          </cell>
          <cell r="F261">
            <v>8302.6226331519902</v>
          </cell>
          <cell r="G261">
            <v>7599.270425310865</v>
          </cell>
          <cell r="H261">
            <v>7499.4107154505518</v>
          </cell>
          <cell r="I261">
            <v>8371.9498059159741</v>
          </cell>
          <cell r="J261">
            <v>9071.9346356976039</v>
          </cell>
          <cell r="K261">
            <v>8368.6569151308086</v>
          </cell>
          <cell r="L261">
            <v>8514.3187753260318</v>
          </cell>
          <cell r="M261">
            <v>9001.7136734183514</v>
          </cell>
          <cell r="N261">
            <v>8909.3205838230388</v>
          </cell>
          <cell r="O261">
            <v>8437.9505929744173</v>
          </cell>
          <cell r="Z261">
            <v>7311.3748998191013</v>
          </cell>
          <cell r="AA261">
            <v>5626.8604403384097</v>
          </cell>
          <cell r="AB261">
            <v>7138.5669064629747</v>
          </cell>
          <cell r="AC261">
            <v>6118.9319321159928</v>
          </cell>
          <cell r="AD261">
            <v>6668.354938247493</v>
          </cell>
          <cell r="AE261">
            <v>6831.8723381364925</v>
          </cell>
          <cell r="AF261">
            <v>6253.1139499700821</v>
          </cell>
          <cell r="AG261">
            <v>6170.9436744278828</v>
          </cell>
          <cell r="AH261">
            <v>6888.9186974394306</v>
          </cell>
          <cell r="AI261">
            <v>7464.9062145168855</v>
          </cell>
          <cell r="AJ261">
            <v>6886.2091187362075</v>
          </cell>
          <cell r="AK261">
            <v>7006.0680208397062</v>
          </cell>
          <cell r="AL261">
            <v>7407.1243941271005</v>
          </cell>
          <cell r="AM261">
            <v>7331.0980804029559</v>
          </cell>
          <cell r="AN261">
            <v>6943.227916504663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X261">
            <v>4.115786734111464</v>
          </cell>
          <cell r="BY261">
            <v>3.1948928993432912</v>
          </cell>
          <cell r="BZ261">
            <v>3.8901573264324618</v>
          </cell>
          <cell r="CA261">
            <v>3.3848611990736877</v>
          </cell>
          <cell r="CB261">
            <v>3.6526930071392933</v>
          </cell>
          <cell r="CC261">
            <v>3.8076214485757496</v>
          </cell>
          <cell r="CD261">
            <v>3.480491025491419</v>
          </cell>
          <cell r="CE261">
            <v>3.4829832757829808</v>
          </cell>
          <cell r="CF261">
            <v>3.7287845214372948</v>
          </cell>
          <cell r="CG261">
            <v>4.241310118310949</v>
          </cell>
          <cell r="CH261">
            <v>3.8568936533576657</v>
          </cell>
          <cell r="CI261">
            <v>3.8761783138188299</v>
          </cell>
          <cell r="CJ261">
            <v>4.1106715989707521</v>
          </cell>
          <cell r="CK261">
            <v>4.1344067177141595</v>
          </cell>
          <cell r="CL261">
            <v>3.8648482002830327</v>
          </cell>
          <cell r="CM261">
            <v>4.8669101202635208</v>
          </cell>
          <cell r="CN261">
            <v>4.8252183990567925</v>
          </cell>
          <cell r="CO261">
            <v>5.0274875566251485</v>
          </cell>
          <cell r="CP261">
            <v>4.9526985268637116</v>
          </cell>
          <cell r="CQ261">
            <v>5.0016427738469975</v>
          </cell>
          <cell r="CR261">
            <v>4.915787641560124</v>
          </cell>
          <cell r="CS261">
            <v>4.922241981243161</v>
          </cell>
          <cell r="CT261">
            <v>4.8540844614397125</v>
          </cell>
          <cell r="CU261">
            <v>5.0616359694400836</v>
          </cell>
          <cell r="CV261">
            <v>4.8220472631075024</v>
          </cell>
          <cell r="CW261">
            <v>4.8915858326240418</v>
          </cell>
          <cell r="CX261">
            <v>4.951966951050669</v>
          </cell>
          <cell r="CY261">
            <v>4.9367824702514191</v>
          </cell>
          <cell r="CZ261">
            <v>4.8580610451859041</v>
          </cell>
          <cell r="DA261">
            <v>4.9219377453443078</v>
          </cell>
        </row>
        <row r="262">
          <cell r="A262">
            <v>9754.4135681980206</v>
          </cell>
          <cell r="B262">
            <v>8345.2771199225608</v>
          </cell>
          <cell r="C262">
            <v>7381.2339202134772</v>
          </cell>
          <cell r="D262">
            <v>6300.9413768438035</v>
          </cell>
          <cell r="E262">
            <v>7122.2575974368156</v>
          </cell>
          <cell r="F262">
            <v>6106.5170589837562</v>
          </cell>
          <cell r="G262">
            <v>8385.4835631498063</v>
          </cell>
          <cell r="H262">
            <v>8937.8700077718458</v>
          </cell>
          <cell r="I262">
            <v>8559.7824968053792</v>
          </cell>
          <cell r="J262">
            <v>7555.3698244213128</v>
          </cell>
          <cell r="K262">
            <v>8519.2231923327545</v>
          </cell>
          <cell r="L262">
            <v>8808.8744823563102</v>
          </cell>
          <cell r="M262">
            <v>9430.8866807823906</v>
          </cell>
          <cell r="N262">
            <v>9168.4448087230121</v>
          </cell>
          <cell r="O262">
            <v>9110.8433886933708</v>
          </cell>
          <cell r="Z262">
            <v>8026.48887897437</v>
          </cell>
          <cell r="AA262">
            <v>6866.9708872505644</v>
          </cell>
          <cell r="AB262">
            <v>6073.7010543470888</v>
          </cell>
          <cell r="AC262">
            <v>5184.7746186600425</v>
          </cell>
          <cell r="AD262">
            <v>5860.6005373194357</v>
          </cell>
          <cell r="AE262">
            <v>5024.7911799637768</v>
          </cell>
          <cell r="AF262">
            <v>6900.0550462489837</v>
          </cell>
          <cell r="AG262">
            <v>7354.5901778236894</v>
          </cell>
          <cell r="AH262">
            <v>7043.4781687998548</v>
          </cell>
          <cell r="AI262">
            <v>6216.9900269523941</v>
          </cell>
          <cell r="AJ262">
            <v>7010.103655405238</v>
          </cell>
          <cell r="AK262">
            <v>7248.4452883389058</v>
          </cell>
          <cell r="AL262">
            <v>7760.2724687580812</v>
          </cell>
          <cell r="AM262">
            <v>7544.3202997492208</v>
          </cell>
          <cell r="AN262">
            <v>7496.9225598391158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X262">
            <v>4.4927103619154236</v>
          </cell>
          <cell r="BY262">
            <v>3.7879333235116852</v>
          </cell>
          <cell r="BZ262">
            <v>3.3713002587911909</v>
          </cell>
          <cell r="CA262">
            <v>2.89154113973242</v>
          </cell>
          <cell r="CB262">
            <v>3.25720483660551</v>
          </cell>
          <cell r="CC262">
            <v>2.9200118276271767</v>
          </cell>
          <cell r="CD262">
            <v>3.8762409024667872</v>
          </cell>
          <cell r="CE262">
            <v>4.1999776152735233</v>
          </cell>
          <cell r="CF262">
            <v>3.9833302961597106</v>
          </cell>
          <cell r="CG262">
            <v>3.4262051914070848</v>
          </cell>
          <cell r="CH262">
            <v>3.8198627240010801</v>
          </cell>
          <cell r="CI262">
            <v>4.0841323022566254</v>
          </cell>
          <cell r="CJ262">
            <v>4.3125806148588781</v>
          </cell>
          <cell r="CK262">
            <v>4.2567262652294318</v>
          </cell>
          <cell r="CL262">
            <v>4.2575596992169134</v>
          </cell>
          <cell r="CM262">
            <v>4.8946802083554202</v>
          </cell>
          <cell r="CN262">
            <v>4.9667238735179362</v>
          </cell>
          <cell r="CO262">
            <v>4.935863193387414</v>
          </cell>
          <cell r="CP262">
            <v>4.9125574503311844</v>
          </cell>
          <cell r="CQ262">
            <v>4.9295149165397953</v>
          </cell>
          <cell r="CR262">
            <v>4.7145532246592818</v>
          </cell>
          <cell r="CS262">
            <v>4.8769570510057134</v>
          </cell>
          <cell r="CT262">
            <v>4.7975403625363295</v>
          </cell>
          <cell r="CU262">
            <v>4.8444891655280493</v>
          </cell>
          <cell r="CV262">
            <v>4.9713453915804626</v>
          </cell>
          <cell r="CW262">
            <v>5.0278674463331248</v>
          </cell>
          <cell r="CX262">
            <v>4.8624169701002309</v>
          </cell>
          <cell r="CY262">
            <v>4.9299995434512329</v>
          </cell>
          <cell r="CZ262">
            <v>4.8556964663384079</v>
          </cell>
          <cell r="DA262">
            <v>4.8242456509419522</v>
          </cell>
        </row>
        <row r="263">
          <cell r="A263">
            <v>7973.445572415837</v>
          </cell>
          <cell r="B263">
            <v>9734.3337966020954</v>
          </cell>
          <cell r="C263">
            <v>8066.33764558235</v>
          </cell>
          <cell r="D263">
            <v>7341.6055300743728</v>
          </cell>
          <cell r="E263">
            <v>7131.4338135964508</v>
          </cell>
          <cell r="F263">
            <v>6440.8599249645986</v>
          </cell>
          <cell r="G263">
            <v>7962.4786037697713</v>
          </cell>
          <cell r="H263">
            <v>8738.5428610138424</v>
          </cell>
          <cell r="I263">
            <v>7068.9392993231786</v>
          </cell>
          <cell r="J263">
            <v>7921.4048579890177</v>
          </cell>
          <cell r="K263">
            <v>8209.6522421989011</v>
          </cell>
          <cell r="L263">
            <v>9523.5924757938283</v>
          </cell>
          <cell r="M263">
            <v>10112.480988890182</v>
          </cell>
          <cell r="N263">
            <v>10471.560524648383</v>
          </cell>
          <cell r="O263">
            <v>9528.7315478039254</v>
          </cell>
          <cell r="Z263">
            <v>6561.0066424450324</v>
          </cell>
          <cell r="AA263">
            <v>8009.9660954897226</v>
          </cell>
          <cell r="AB263">
            <v>6637.4435483649058</v>
          </cell>
          <cell r="AC263">
            <v>6041.0925504611987</v>
          </cell>
          <cell r="AD263">
            <v>5868.1512523307938</v>
          </cell>
          <cell r="AE263">
            <v>5299.9075953994407</v>
          </cell>
          <cell r="AF263">
            <v>6551.9823939591261</v>
          </cell>
          <cell r="AG263">
            <v>7190.572411348533</v>
          </cell>
          <cell r="AH263">
            <v>5816.7271948716443</v>
          </cell>
          <cell r="AI263">
            <v>6518.184568859534</v>
          </cell>
          <cell r="AJ263">
            <v>6755.3709878665231</v>
          </cell>
          <cell r="AK263">
            <v>7836.5560943674927</v>
          </cell>
          <cell r="AL263">
            <v>8321.1272137153483</v>
          </cell>
          <cell r="AM263">
            <v>8616.5983745678132</v>
          </cell>
          <cell r="AN263">
            <v>7840.7848164786583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X263">
            <v>3.6974156374788145</v>
          </cell>
          <cell r="BY263">
            <v>4.3351230198023565</v>
          </cell>
          <cell r="BZ263">
            <v>3.7918327646632899</v>
          </cell>
          <cell r="CA263">
            <v>3.4322167347489709</v>
          </cell>
          <cell r="CB263">
            <v>3.2963057116175545</v>
          </cell>
          <cell r="CC263">
            <v>3.0444797107711721</v>
          </cell>
          <cell r="CD263">
            <v>3.6172962452525681</v>
          </cell>
          <cell r="CE263">
            <v>4.1298258070839049</v>
          </cell>
          <cell r="CF263">
            <v>3.3250401793342328</v>
          </cell>
          <cell r="CG263">
            <v>3.6592046579684943</v>
          </cell>
          <cell r="CH263">
            <v>3.7123469010584085</v>
          </cell>
          <cell r="CI263">
            <v>4.3252236067353378</v>
          </cell>
          <cell r="CJ263">
            <v>4.6495337918869479</v>
          </cell>
          <cell r="CK263">
            <v>4.7359255693866098</v>
          </cell>
          <cell r="CL263">
            <v>4.2988710641981349</v>
          </cell>
          <cell r="CM263">
            <v>4.8616012984923609</v>
          </cell>
          <cell r="CN263">
            <v>5.0621660539135762</v>
          </cell>
          <cell r="CO263">
            <v>4.7957750179022316</v>
          </cell>
          <cell r="CP263">
            <v>4.8222299969715525</v>
          </cell>
          <cell r="CQ263">
            <v>4.8773166463450313</v>
          </cell>
          <cell r="CR263">
            <v>4.7693846441296399</v>
          </cell>
          <cell r="CS263">
            <v>4.9624458376438758</v>
          </cell>
          <cell r="CT263">
            <v>4.7702250185623889</v>
          </cell>
          <cell r="CU263">
            <v>4.7927958853267709</v>
          </cell>
          <cell r="CV263">
            <v>4.8803064009538142</v>
          </cell>
          <cell r="CW263">
            <v>4.9854892911289008</v>
          </cell>
          <cell r="CX263">
            <v>4.9639090713052694</v>
          </cell>
          <cell r="CY263">
            <v>4.903203165117227</v>
          </cell>
          <cell r="CZ263">
            <v>4.9846895793782338</v>
          </cell>
          <cell r="DA263">
            <v>4.9970333876330804</v>
          </cell>
        </row>
        <row r="264">
          <cell r="A264">
            <v>10888.917262841973</v>
          </cell>
          <cell r="B264">
            <v>5980.4502394915562</v>
          </cell>
          <cell r="C264">
            <v>7308.1606506621865</v>
          </cell>
          <cell r="D264">
            <v>6615.7899057292479</v>
          </cell>
          <cell r="E264">
            <v>6988.772384232353</v>
          </cell>
          <cell r="F264">
            <v>7476.0778794453963</v>
          </cell>
          <cell r="G264">
            <v>7182.3680409565541</v>
          </cell>
          <cell r="H264">
            <v>8008.3830438627756</v>
          </cell>
          <cell r="I264">
            <v>8568.4088856966337</v>
          </cell>
          <cell r="J264">
            <v>9115.5693533977355</v>
          </cell>
          <cell r="K264">
            <v>8368.1121300026189</v>
          </cell>
          <cell r="L264">
            <v>9271.4406212623253</v>
          </cell>
          <cell r="M264">
            <v>9025.5550522387221</v>
          </cell>
          <cell r="N264">
            <v>10318.296211634968</v>
          </cell>
          <cell r="O264">
            <v>9416.100902057744</v>
          </cell>
          <cell r="Z264">
            <v>8960.0233477099664</v>
          </cell>
          <cell r="AA264">
            <v>4921.0561970673371</v>
          </cell>
          <cell r="AB264">
            <v>6013.5721925448852</v>
          </cell>
          <cell r="AC264">
            <v>5443.8499795714952</v>
          </cell>
          <cell r="AD264">
            <v>5750.7612761683358</v>
          </cell>
          <cell r="AE264">
            <v>6151.7440836579262</v>
          </cell>
          <cell r="AF264">
            <v>5910.0628451299654</v>
          </cell>
          <cell r="AG264">
            <v>6589.7551903785134</v>
          </cell>
          <cell r="AH264">
            <v>7050.5764545160873</v>
          </cell>
          <cell r="AI264">
            <v>7500.8113536529936</v>
          </cell>
          <cell r="AJ264">
            <v>6885.7608384021541</v>
          </cell>
          <cell r="AK264">
            <v>7629.0711397815703</v>
          </cell>
          <cell r="AL264">
            <v>7426.7424429850062</v>
          </cell>
          <cell r="AM264">
            <v>8490.4837398596319</v>
          </cell>
          <cell r="AN264">
            <v>7748.1058851218004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X264">
            <v>4.8840168919918252</v>
          </cell>
          <cell r="BY264">
            <v>2.7821496639463406</v>
          </cell>
          <cell r="BZ264">
            <v>3.483355120935764</v>
          </cell>
          <cell r="CA264">
            <v>3.1087331544241041</v>
          </cell>
          <cell r="CB264">
            <v>3.3193811694975452</v>
          </cell>
          <cell r="CC264">
            <v>3.4190860840650941</v>
          </cell>
          <cell r="CD264">
            <v>3.2821017706065221</v>
          </cell>
          <cell r="CE264">
            <v>3.5922076586611524</v>
          </cell>
          <cell r="CF264">
            <v>3.9928883525433783</v>
          </cell>
          <cell r="CG264">
            <v>4.1800910825967241</v>
          </cell>
          <cell r="CH264">
            <v>3.9581326193798247</v>
          </cell>
          <cell r="CI264">
            <v>4.1576921171242125</v>
          </cell>
          <cell r="CJ264">
            <v>4.1845456548250768</v>
          </cell>
          <cell r="CK264">
            <v>4.6164824347127968</v>
          </cell>
          <cell r="CL264">
            <v>4.3840779314615199</v>
          </cell>
          <cell r="CM264">
            <v>5.0261925203532272</v>
          </cell>
          <cell r="CN264">
            <v>4.8460174231841755</v>
          </cell>
          <cell r="CO264">
            <v>4.7297905845217594</v>
          </cell>
          <cell r="CP264">
            <v>4.7976641086265968</v>
          </cell>
          <cell r="CQ264">
            <v>4.7465203726668079</v>
          </cell>
          <cell r="CR264">
            <v>4.9294147516304108</v>
          </cell>
          <cell r="CS264">
            <v>4.933409788010275</v>
          </cell>
          <cell r="CT264">
            <v>5.0259131778548491</v>
          </cell>
          <cell r="CU264">
            <v>4.8377630715088138</v>
          </cell>
          <cell r="CV264">
            <v>4.9162010315416298</v>
          </cell>
          <cell r="CW264">
            <v>4.7661612183067827</v>
          </cell>
          <cell r="CX264">
            <v>5.0272035970239228</v>
          </cell>
          <cell r="CY264">
            <v>4.8624728341439241</v>
          </cell>
          <cell r="CZ264">
            <v>5.0388146421559652</v>
          </cell>
          <cell r="DA264">
            <v>4.8419958970531827</v>
          </cell>
        </row>
        <row r="265">
          <cell r="A265">
            <v>9600.0742990352537</v>
          </cell>
          <cell r="B265">
            <v>8313.3760480336405</v>
          </cell>
          <cell r="C265">
            <v>8316.5529151160044</v>
          </cell>
          <cell r="D265">
            <v>7468.1906236019067</v>
          </cell>
          <cell r="E265">
            <v>7309.9842268280981</v>
          </cell>
          <cell r="F265">
            <v>8292.9874228105928</v>
          </cell>
          <cell r="G265">
            <v>7855.7216805669332</v>
          </cell>
          <cell r="H265">
            <v>7666.4048786342664</v>
          </cell>
          <cell r="I265">
            <v>8453.3872253652244</v>
          </cell>
          <cell r="J265">
            <v>8514.4970998960307</v>
          </cell>
          <cell r="K265">
            <v>7417.8124516416747</v>
          </cell>
          <cell r="L265">
            <v>8042.595523117936</v>
          </cell>
          <cell r="M265">
            <v>9117.8362369035713</v>
          </cell>
          <cell r="N265">
            <v>9000.7157131863823</v>
          </cell>
          <cell r="O265">
            <v>10515.714741222837</v>
          </cell>
          <cell r="Z265">
            <v>7899.4897089204369</v>
          </cell>
          <cell r="AA265">
            <v>6840.7208623819679</v>
          </cell>
          <cell r="AB265">
            <v>6843.3349701525995</v>
          </cell>
          <cell r="AC265">
            <v>6145.2539988495691</v>
          </cell>
          <cell r="AD265">
            <v>6015.0727352185486</v>
          </cell>
          <cell r="AE265">
            <v>6823.9439364841446</v>
          </cell>
          <cell r="AF265">
            <v>6464.1366971522193</v>
          </cell>
          <cell r="AG265">
            <v>6308.3560144190533</v>
          </cell>
          <cell r="AH265">
            <v>6955.9300597290976</v>
          </cell>
          <cell r="AI265">
            <v>7006.2147564858769</v>
          </cell>
          <cell r="AJ265">
            <v>6103.7999602080063</v>
          </cell>
          <cell r="AK265">
            <v>6617.9071733084729</v>
          </cell>
          <cell r="AL265">
            <v>7502.6766749377966</v>
          </cell>
          <cell r="AM265">
            <v>7406.3032154219372</v>
          </cell>
          <cell r="AN265">
            <v>8652.9309870633642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X265">
            <v>4.4466852908072285</v>
          </cell>
          <cell r="BY265">
            <v>3.9612771971073335</v>
          </cell>
          <cell r="BZ265">
            <v>3.6945977372460637</v>
          </cell>
          <cell r="CA265">
            <v>3.4588672959931497</v>
          </cell>
          <cell r="CB265">
            <v>3.3637777376816</v>
          </cell>
          <cell r="CC265">
            <v>3.7686266091312439</v>
          </cell>
          <cell r="CD265">
            <v>3.7034622483912965</v>
          </cell>
          <cell r="CE265">
            <v>3.5971669250685068</v>
          </cell>
          <cell r="CF265">
            <v>3.898357015381007</v>
          </cell>
          <cell r="CG265">
            <v>3.8094564868072944</v>
          </cell>
          <cell r="CH265">
            <v>3.4849844788455044</v>
          </cell>
          <cell r="CI265">
            <v>3.7223473369848912</v>
          </cell>
          <cell r="CJ265">
            <v>4.190139966948677</v>
          </cell>
          <cell r="CK265">
            <v>4.2641044895611406</v>
          </cell>
          <cell r="CL265">
            <v>4.99463765545394</v>
          </cell>
          <cell r="CM265">
            <v>4.8670945082235111</v>
          </cell>
          <cell r="CN265">
            <v>4.7312268392914207</v>
          </cell>
          <cell r="CO265">
            <v>5.0746696299067855</v>
          </cell>
          <cell r="CP265">
            <v>4.8675797262065883</v>
          </cell>
          <cell r="CQ265">
            <v>4.8991498887569414</v>
          </cell>
          <cell r="CR265">
            <v>4.9608886077984602</v>
          </cell>
          <cell r="CS265">
            <v>4.7820019122739863</v>
          </cell>
          <cell r="CT265">
            <v>4.8046608686258772</v>
          </cell>
          <cell r="CU265">
            <v>4.8885575523749756</v>
          </cell>
          <cell r="CV265">
            <v>5.0388051388313757</v>
          </cell>
          <cell r="CW265">
            <v>4.7985119355676726</v>
          </cell>
          <cell r="CX265">
            <v>4.8709190433310301</v>
          </cell>
          <cell r="CY265">
            <v>4.9056305334931514</v>
          </cell>
          <cell r="CZ265">
            <v>4.7586173687258455</v>
          </cell>
          <cell r="DA265">
            <v>4.7464224382009093</v>
          </cell>
        </row>
        <row r="266">
          <cell r="A266">
            <v>9302.592566828218</v>
          </cell>
          <cell r="B266">
            <v>7839.8194100663331</v>
          </cell>
          <cell r="C266">
            <v>8436.398237827816</v>
          </cell>
          <cell r="D266">
            <v>8075.7347361361362</v>
          </cell>
          <cell r="E266">
            <v>6674.7741091748867</v>
          </cell>
          <cell r="F266">
            <v>8069.9898756762759</v>
          </cell>
          <cell r="G266">
            <v>7383.3122775176307</v>
          </cell>
          <cell r="H266">
            <v>8380.0365923710851</v>
          </cell>
          <cell r="I266">
            <v>8191.7375604996323</v>
          </cell>
          <cell r="J266">
            <v>7363.3285139840245</v>
          </cell>
          <cell r="K266">
            <v>7549.4182738445252</v>
          </cell>
          <cell r="L266">
            <v>8462.3557743412475</v>
          </cell>
          <cell r="M266">
            <v>8369.2872483999254</v>
          </cell>
          <cell r="N266">
            <v>9523.4620848473314</v>
          </cell>
          <cell r="O266">
            <v>8604.6550966106061</v>
          </cell>
          <cell r="Z266">
            <v>7654.704740704361</v>
          </cell>
          <cell r="AA266">
            <v>6451.0514002831551</v>
          </cell>
          <cell r="AB266">
            <v>6941.9505499840297</v>
          </cell>
          <cell r="AC266">
            <v>6645.1760114491626</v>
          </cell>
          <cell r="AD266">
            <v>5492.385552692479</v>
          </cell>
          <cell r="AE266">
            <v>6640.4488119850494</v>
          </cell>
          <cell r="AF266">
            <v>6075.4112455002214</v>
          </cell>
          <cell r="AG266">
            <v>6895.5729674367794</v>
          </cell>
          <cell r="AH266">
            <v>6740.6297640682678</v>
          </cell>
          <cell r="AI266">
            <v>6058.9674629354249</v>
          </cell>
          <cell r="AJ266">
            <v>6212.0927510492102</v>
          </cell>
          <cell r="AK266">
            <v>6963.3098943150844</v>
          </cell>
          <cell r="AL266">
            <v>6886.7277929690808</v>
          </cell>
          <cell r="AM266">
            <v>7836.4488012458041</v>
          </cell>
          <cell r="AN266">
            <v>7080.4019080681546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X266">
            <v>4.3585159344886444</v>
          </cell>
          <cell r="BY266">
            <v>3.5107024827616509</v>
          </cell>
          <cell r="BZ266">
            <v>3.9288792467859834</v>
          </cell>
          <cell r="CA266">
            <v>3.6156762374856299</v>
          </cell>
          <cell r="CB266">
            <v>3.0362919233869605</v>
          </cell>
          <cell r="CC266">
            <v>3.7182746455235898</v>
          </cell>
          <cell r="CD266">
            <v>3.4436187512650434</v>
          </cell>
          <cell r="CE266">
            <v>3.9328521123831877</v>
          </cell>
          <cell r="CF266">
            <v>3.8508341838321773</v>
          </cell>
          <cell r="CG266">
            <v>3.2894593001136223</v>
          </cell>
          <cell r="CH266">
            <v>3.4806325877840512</v>
          </cell>
          <cell r="CI266">
            <v>3.9463018321343895</v>
          </cell>
          <cell r="CJ266">
            <v>3.7602106379667739</v>
          </cell>
          <cell r="CK266">
            <v>4.4523954159664703</v>
          </cell>
          <cell r="CL266">
            <v>3.943178178451141</v>
          </cell>
          <cell r="CM266">
            <v>4.811682261891149</v>
          </cell>
          <cell r="CN266">
            <v>5.0343523873689735</v>
          </cell>
          <cell r="CO266">
            <v>4.840831547127463</v>
          </cell>
          <cell r="CP266">
            <v>5.0352853738540917</v>
          </cell>
          <cell r="CQ266">
            <v>4.9559238804767993</v>
          </cell>
          <cell r="CR266">
            <v>4.8928635397326339</v>
          </cell>
          <cell r="CS266">
            <v>4.8335671044665709</v>
          </cell>
          <cell r="CT266">
            <v>4.8036336462332789</v>
          </cell>
          <cell r="CU266">
            <v>4.7957086501420019</v>
          </cell>
          <cell r="CV266">
            <v>5.0463949673382329</v>
          </cell>
          <cell r="CW266">
            <v>4.8897525853169155</v>
          </cell>
          <cell r="CX266">
            <v>4.8342884467024279</v>
          </cell>
          <cell r="CY266">
            <v>5.0177368223711198</v>
          </cell>
          <cell r="CZ266">
            <v>4.8220611013451089</v>
          </cell>
          <cell r="DA266">
            <v>4.9194737123411247</v>
          </cell>
        </row>
        <row r="267">
          <cell r="A267">
            <v>8985.5442952529938</v>
          </cell>
          <cell r="B267">
            <v>6977.6432609934236</v>
          </cell>
          <cell r="C267">
            <v>6667.5439875702605</v>
          </cell>
          <cell r="D267">
            <v>8812.833522557934</v>
          </cell>
          <cell r="E267">
            <v>7289.9501490224511</v>
          </cell>
          <cell r="F267">
            <v>7350.7589064095146</v>
          </cell>
          <cell r="G267">
            <v>7663.5416975422913</v>
          </cell>
          <cell r="H267">
            <v>8548.4466793339543</v>
          </cell>
          <cell r="I267">
            <v>7905.6438876598977</v>
          </cell>
          <cell r="J267">
            <v>8514.0123101898935</v>
          </cell>
          <cell r="K267">
            <v>8907.3097272421001</v>
          </cell>
          <cell r="L267">
            <v>8145.0912250921374</v>
          </cell>
          <cell r="M267">
            <v>7661.4207369581891</v>
          </cell>
          <cell r="N267">
            <v>7967.6160829489472</v>
          </cell>
          <cell r="O267">
            <v>9860.8052711475048</v>
          </cell>
          <cell r="Z267">
            <v>7393.819305808177</v>
          </cell>
          <cell r="AA267">
            <v>5741.6035976174453</v>
          </cell>
          <cell r="AB267">
            <v>5486.4361954863853</v>
          </cell>
          <cell r="AC267">
            <v>7251.7030128476717</v>
          </cell>
          <cell r="AD267">
            <v>5998.5875511956165</v>
          </cell>
          <cell r="AE267">
            <v>6048.6244715598286</v>
          </cell>
          <cell r="AF267">
            <v>6306.0000254062279</v>
          </cell>
          <cell r="AG267">
            <v>7034.1504104233672</v>
          </cell>
          <cell r="AH267">
            <v>6505.2155418458588</v>
          </cell>
          <cell r="AI267">
            <v>7005.8158438133969</v>
          </cell>
          <cell r="AJ267">
            <v>7329.4434327020708</v>
          </cell>
          <cell r="AK267">
            <v>6702.2464937901013</v>
          </cell>
          <cell r="AL267">
            <v>6304.2547778398821</v>
          </cell>
          <cell r="AM267">
            <v>6556.2098053979898</v>
          </cell>
          <cell r="AN267">
            <v>8114.0340516870892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X267">
            <v>4.233051301370085</v>
          </cell>
          <cell r="BY267">
            <v>3.161018839316911</v>
          </cell>
          <cell r="BZ267">
            <v>3.2448182170765265</v>
          </cell>
          <cell r="CA267">
            <v>4.0614976983583322</v>
          </cell>
          <cell r="CB267">
            <v>3.4559803345229825</v>
          </cell>
          <cell r="CC267">
            <v>3.4828278787556144</v>
          </cell>
          <cell r="CD267">
            <v>3.6473239184929915</v>
          </cell>
          <cell r="CE267">
            <v>4.0127681559387431</v>
          </cell>
          <cell r="CF267">
            <v>3.6026861407250332</v>
          </cell>
          <cell r="CG267">
            <v>3.8362077533364918</v>
          </cell>
          <cell r="CH267">
            <v>3.9847564780133484</v>
          </cell>
          <cell r="CI267">
            <v>3.7497602352038988</v>
          </cell>
          <cell r="CJ267">
            <v>3.6744796763708076</v>
          </cell>
          <cell r="CK267">
            <v>3.6284791495951629</v>
          </cell>
          <cell r="CL267">
            <v>4.4493975101984038</v>
          </cell>
          <cell r="CM267">
            <v>4.7854461833331756</v>
          </cell>
          <cell r="CN267">
            <v>4.9763767996996719</v>
          </cell>
          <cell r="CO267">
            <v>4.6324111357989057</v>
          </cell>
          <cell r="CP267">
            <v>4.8917126052501425</v>
          </cell>
          <cell r="CQ267">
            <v>4.7553761453623036</v>
          </cell>
          <cell r="CR267">
            <v>4.7580800635503548</v>
          </cell>
          <cell r="CS267">
            <v>4.7368187702702462</v>
          </cell>
          <cell r="CT267">
            <v>4.8025812135552171</v>
          </cell>
          <cell r="CU267">
            <v>4.9470055502080257</v>
          </cell>
          <cell r="CV267">
            <v>5.0033828313270874</v>
          </cell>
          <cell r="CW267">
            <v>5.0393711760577293</v>
          </cell>
          <cell r="CX267">
            <v>4.8969315394295583</v>
          </cell>
          <cell r="CY267">
            <v>4.7005106625737314</v>
          </cell>
          <cell r="CZ267">
            <v>4.9503436300385202</v>
          </cell>
          <cell r="DA267">
            <v>4.9962338109016233</v>
          </cell>
        </row>
        <row r="268">
          <cell r="A268">
            <v>9904.6215345031378</v>
          </cell>
          <cell r="B268">
            <v>7429.2403930188048</v>
          </cell>
          <cell r="C268">
            <v>7785.2266625254169</v>
          </cell>
          <cell r="D268">
            <v>6929.4369086085999</v>
          </cell>
          <cell r="E268">
            <v>6464.6618425512988</v>
          </cell>
          <cell r="F268">
            <v>6251.9665830352151</v>
          </cell>
          <cell r="G268">
            <v>8740.0121554049892</v>
          </cell>
          <cell r="H268">
            <v>8264.0580463610004</v>
          </cell>
          <cell r="I268">
            <v>7729.6694020789782</v>
          </cell>
          <cell r="J268">
            <v>8815.1277677390735</v>
          </cell>
          <cell r="K268">
            <v>9001.8194738369621</v>
          </cell>
          <cell r="L268">
            <v>9186.8921570866332</v>
          </cell>
          <cell r="M268">
            <v>9257.1570539804015</v>
          </cell>
          <cell r="N268">
            <v>8924.4650116140492</v>
          </cell>
          <cell r="O268">
            <v>9008.2528527563882</v>
          </cell>
          <cell r="Z268">
            <v>8150.088576962582</v>
          </cell>
          <cell r="AA268">
            <v>6113.2035233983297</v>
          </cell>
          <cell r="AB268">
            <v>6406.1293680209146</v>
          </cell>
          <cell r="AC268">
            <v>5701.936656226505</v>
          </cell>
          <cell r="AD268">
            <v>5319.4931732993546</v>
          </cell>
          <cell r="AE268">
            <v>5144.4753597546915</v>
          </cell>
          <cell r="AF268">
            <v>7191.7814307332474</v>
          </cell>
          <cell r="AG268">
            <v>6800.1391924341951</v>
          </cell>
          <cell r="AH268">
            <v>6360.413679424988</v>
          </cell>
          <cell r="AI268">
            <v>7253.5908488824371</v>
          </cell>
          <cell r="AJ268">
            <v>7407.2114527572712</v>
          </cell>
          <cell r="AK268">
            <v>7559.4998321170015</v>
          </cell>
          <cell r="AL268">
            <v>7617.3178044181586</v>
          </cell>
          <cell r="AM268">
            <v>7343.5597809852761</v>
          </cell>
          <cell r="AN268">
            <v>7412.5052045538278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X268">
            <v>4.6073874688544496</v>
          </cell>
          <cell r="BY268">
            <v>3.5043796420048818</v>
          </cell>
          <cell r="BZ268">
            <v>3.5929828667516901</v>
          </cell>
          <cell r="CA268">
            <v>3.1379337483836749</v>
          </cell>
          <cell r="CB268">
            <v>2.9998677887716103</v>
          </cell>
          <cell r="CC268">
            <v>2.9251277665936115</v>
          </cell>
          <cell r="CD268">
            <v>3.9809218404118063</v>
          </cell>
          <cell r="CE268">
            <v>3.7678586447970361</v>
          </cell>
          <cell r="CF268">
            <v>3.5125142619386005</v>
          </cell>
          <cell r="CG268">
            <v>4.055352529948216</v>
          </cell>
          <cell r="CH268">
            <v>4.065987437787558</v>
          </cell>
          <cell r="CI268">
            <v>4.2553211939877347</v>
          </cell>
          <cell r="CJ268">
            <v>4.1661142489001657</v>
          </cell>
          <cell r="CK268">
            <v>3.9950013084868146</v>
          </cell>
          <cell r="CL268">
            <v>4.1440841480687256</v>
          </cell>
          <cell r="CM268">
            <v>4.8463494661214641</v>
          </cell>
          <cell r="CN268">
            <v>4.7793060440931843</v>
          </cell>
          <cell r="CO268">
            <v>4.8848102023676603</v>
          </cell>
          <cell r="CP268">
            <v>4.9783537564108542</v>
          </cell>
          <cell r="CQ268">
            <v>4.8581987359576431</v>
          </cell>
          <cell r="CR268">
            <v>4.8184059518320375</v>
          </cell>
          <cell r="CS268">
            <v>4.9494844558651154</v>
          </cell>
          <cell r="CT268">
            <v>4.9445905729936754</v>
          </cell>
          <cell r="CU268">
            <v>4.9610591169291656</v>
          </cell>
          <cell r="CV268">
            <v>4.9004005185777428</v>
          </cell>
          <cell r="CW268">
            <v>4.9910951074154513</v>
          </cell>
          <cell r="CX268">
            <v>4.8670728953241653</v>
          </cell>
          <cell r="CY268">
            <v>5.0093114592885675</v>
          </cell>
          <cell r="CZ268">
            <v>5.0361289802264624</v>
          </cell>
          <cell r="DA268">
            <v>4.900535971644798</v>
          </cell>
        </row>
        <row r="269">
          <cell r="A269">
            <v>8387.8382126566248</v>
          </cell>
          <cell r="B269">
            <v>6870.7479640262864</v>
          </cell>
          <cell r="C269">
            <v>9873.2929141568366</v>
          </cell>
          <cell r="D269">
            <v>8271.3030506002469</v>
          </cell>
          <cell r="E269">
            <v>7118.5291107137109</v>
          </cell>
          <cell r="F269">
            <v>7746.91066663726</v>
          </cell>
          <cell r="G269">
            <v>7827.7006943408796</v>
          </cell>
          <cell r="H269">
            <v>7701.9117408283519</v>
          </cell>
          <cell r="I269">
            <v>7452.4158504986017</v>
          </cell>
          <cell r="J269">
            <v>8271.6720427778509</v>
          </cell>
          <cell r="K269">
            <v>8009.5442331148761</v>
          </cell>
          <cell r="L269">
            <v>8200.1580936977225</v>
          </cell>
          <cell r="M269">
            <v>8754.1825644335895</v>
          </cell>
          <cell r="N269">
            <v>9465.975299297239</v>
          </cell>
          <cell r="O269">
            <v>8416.9499618642949</v>
          </cell>
          <cell r="Z269">
            <v>6901.9925864145935</v>
          </cell>
          <cell r="AA269">
            <v>5653.6440389702011</v>
          </cell>
          <cell r="AB269">
            <v>8124.3095979347672</v>
          </cell>
          <cell r="AC269">
            <v>6806.100795922488</v>
          </cell>
          <cell r="AD269">
            <v>5857.5325253872825</v>
          </cell>
          <cell r="AE269">
            <v>6374.6007771186596</v>
          </cell>
          <cell r="AF269">
            <v>6441.0794284862095</v>
          </cell>
          <cell r="AG269">
            <v>6337.5730895959023</v>
          </cell>
          <cell r="AH269">
            <v>6132.2736141245632</v>
          </cell>
          <cell r="AI269">
            <v>6806.4044237714879</v>
          </cell>
          <cell r="AJ269">
            <v>6590.7106832488116</v>
          </cell>
          <cell r="AK269">
            <v>6747.5586599569824</v>
          </cell>
          <cell r="AL269">
            <v>7203.4416530196386</v>
          </cell>
          <cell r="AM269">
            <v>7789.1453891360134</v>
          </cell>
          <cell r="AN269">
            <v>6925.9473971911912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X269">
            <v>3.8989387614755828</v>
          </cell>
          <cell r="BY269">
            <v>3.1376008001612896</v>
          </cell>
          <cell r="BZ269">
            <v>4.433723762991856</v>
          </cell>
          <cell r="CA269">
            <v>3.8095100639282324</v>
          </cell>
          <cell r="CB269">
            <v>3.242150649398333</v>
          </cell>
          <cell r="CC269">
            <v>3.5694776303836506</v>
          </cell>
          <cell r="CD269">
            <v>3.5630173703256909</v>
          </cell>
          <cell r="CE269">
            <v>3.5058822799147613</v>
          </cell>
          <cell r="CF269">
            <v>3.4996160919001778</v>
          </cell>
          <cell r="CG269">
            <v>3.7951380681053437</v>
          </cell>
          <cell r="CH269">
            <v>3.7238807312672475</v>
          </cell>
          <cell r="CI269">
            <v>3.7897947875367826</v>
          </cell>
          <cell r="CJ269">
            <v>3.9764096391657806</v>
          </cell>
          <cell r="CK269">
            <v>4.3434085073561519</v>
          </cell>
          <cell r="CL269">
            <v>3.9071186366977684</v>
          </cell>
          <cell r="CM269">
            <v>4.8499270921471274</v>
          </cell>
          <cell r="CN269">
            <v>4.9367133391889082</v>
          </cell>
          <cell r="CO269">
            <v>5.0202456557815411</v>
          </cell>
          <cell r="CP269">
            <v>4.8948161791834393</v>
          </cell>
          <cell r="CQ269">
            <v>4.9498114219669835</v>
          </cell>
          <cell r="CR269">
            <v>4.8927774514338882</v>
          </cell>
          <cell r="CS269">
            <v>4.9527664674684608</v>
          </cell>
          <cell r="CT269">
            <v>4.9525946845313111</v>
          </cell>
          <cell r="CU269">
            <v>4.8007407631436134</v>
          </cell>
          <cell r="CV269">
            <v>4.9135717905799741</v>
          </cell>
          <cell r="CW269">
            <v>4.8489043825517983</v>
          </cell>
          <cell r="CX269">
            <v>4.8779586015762604</v>
          </cell>
          <cell r="CY269">
            <v>4.9631346803987206</v>
          </cell>
          <cell r="CZ269">
            <v>4.9132206463322294</v>
          </cell>
          <cell r="DA269">
            <v>4.8565708167250685</v>
          </cell>
        </row>
        <row r="270">
          <cell r="A270">
            <v>9019.7429073682815</v>
          </cell>
          <cell r="B270">
            <v>6758.0738377068265</v>
          </cell>
          <cell r="C270">
            <v>6678.6897956508219</v>
          </cell>
          <cell r="D270">
            <v>7186.4410500088998</v>
          </cell>
          <cell r="E270">
            <v>7490.1422783799799</v>
          </cell>
          <cell r="F270">
            <v>7350.5803232058724</v>
          </cell>
          <cell r="G270">
            <v>8081.0173693247616</v>
          </cell>
          <cell r="H270">
            <v>8296.0745307759244</v>
          </cell>
          <cell r="I270">
            <v>7039.5192326835349</v>
          </cell>
          <cell r="J270">
            <v>9015.5871605551401</v>
          </cell>
          <cell r="K270">
            <v>8577.1468836098757</v>
          </cell>
          <cell r="L270">
            <v>8802.9487715664836</v>
          </cell>
          <cell r="M270">
            <v>9592.9357509953988</v>
          </cell>
          <cell r="N270">
            <v>8029.6676775420401</v>
          </cell>
          <cell r="O270">
            <v>7951.8204506556922</v>
          </cell>
          <cell r="Z270">
            <v>7421.9598780630422</v>
          </cell>
          <cell r="AA270">
            <v>5560.9293293130449</v>
          </cell>
          <cell r="AB270">
            <v>5495.6076032783894</v>
          </cell>
          <cell r="AC270">
            <v>5913.4143497216091</v>
          </cell>
          <cell r="AD270">
            <v>6163.317074781241</v>
          </cell>
          <cell r="AE270">
            <v>6048.4775230951172</v>
          </cell>
          <cell r="AF270">
            <v>6649.5228639015177</v>
          </cell>
          <cell r="AG270">
            <v>6826.4841853241887</v>
          </cell>
          <cell r="AH270">
            <v>5792.5186828938804</v>
          </cell>
          <cell r="AI270">
            <v>7418.5402921139457</v>
          </cell>
          <cell r="AJ270">
            <v>7057.7665785132685</v>
          </cell>
          <cell r="AK270">
            <v>7243.5692748889924</v>
          </cell>
          <cell r="AL270">
            <v>7893.6157036762124</v>
          </cell>
          <cell r="AM270">
            <v>6607.2694032345935</v>
          </cell>
          <cell r="AN270">
            <v>6543.2122565395412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X270">
            <v>4.2472191721806816</v>
          </cell>
          <cell r="BY270">
            <v>3.1895509054698827</v>
          </cell>
          <cell r="BZ270">
            <v>3.1344682258637211</v>
          </cell>
          <cell r="CA270">
            <v>3.2356080216349272</v>
          </cell>
          <cell r="CB270">
            <v>3.4888062500392123</v>
          </cell>
          <cell r="CC270">
            <v>3.3744759805038829</v>
          </cell>
          <cell r="CD270">
            <v>3.6316554052335754</v>
          </cell>
          <cell r="CE270">
            <v>3.8166255064354058</v>
          </cell>
          <cell r="CF270">
            <v>3.3250844991927715</v>
          </cell>
          <cell r="CG270">
            <v>4.1334778627022422</v>
          </cell>
          <cell r="CH270">
            <v>3.9455841070060593</v>
          </cell>
          <cell r="CI270">
            <v>3.9836405822948309</v>
          </cell>
          <cell r="CJ270">
            <v>4.3827943454739291</v>
          </cell>
          <cell r="CK270">
            <v>3.6465573823998789</v>
          </cell>
          <cell r="CL270">
            <v>3.7288753360972762</v>
          </cell>
          <cell r="CM270">
            <v>4.7876353510118497</v>
          </cell>
          <cell r="CN270">
            <v>4.7766670831018656</v>
          </cell>
          <cell r="CO270">
            <v>4.8035131008275531</v>
          </cell>
          <cell r="CP270">
            <v>5.007137791842422</v>
          </cell>
          <cell r="CQ270">
            <v>4.8399936811309958</v>
          </cell>
          <cell r="CR270">
            <v>4.9107391464308394</v>
          </cell>
          <cell r="CS270">
            <v>5.0164095507933935</v>
          </cell>
          <cell r="CT270">
            <v>4.9003226453873712</v>
          </cell>
          <cell r="CU270">
            <v>4.7727852340480341</v>
          </cell>
          <cell r="CV270">
            <v>4.9171106266219669</v>
          </cell>
          <cell r="CW270">
            <v>4.9007564573550271</v>
          </cell>
          <cell r="CX270">
            <v>4.9817233416766378</v>
          </cell>
          <cell r="CY270">
            <v>4.9343735272376597</v>
          </cell>
          <cell r="CZ270">
            <v>4.9641637456295795</v>
          </cell>
          <cell r="DA270">
            <v>4.8075109265488418</v>
          </cell>
        </row>
        <row r="271">
          <cell r="A271">
            <v>9979.0844969251884</v>
          </cell>
          <cell r="B271">
            <v>7614.3595517889371</v>
          </cell>
          <cell r="C271">
            <v>9497.7830729983307</v>
          </cell>
          <cell r="D271">
            <v>7046.4212191635297</v>
          </cell>
          <cell r="E271">
            <v>8060.8013553350438</v>
          </cell>
          <cell r="F271">
            <v>9022.1797529290197</v>
          </cell>
          <cell r="G271">
            <v>8132.2405236636623</v>
          </cell>
          <cell r="H271">
            <v>9006.0163277757474</v>
          </cell>
          <cell r="I271">
            <v>7205.7811430039055</v>
          </cell>
          <cell r="J271">
            <v>7854.4050530959021</v>
          </cell>
          <cell r="K271">
            <v>9339.9710025433978</v>
          </cell>
          <cell r="L271">
            <v>7950.7378351283978</v>
          </cell>
          <cell r="M271">
            <v>10301.061305565261</v>
          </cell>
          <cell r="N271">
            <v>8014.6348039909681</v>
          </cell>
          <cell r="O271">
            <v>8666.5573085053038</v>
          </cell>
          <cell r="Z271">
            <v>8211.3609574698694</v>
          </cell>
          <cell r="AA271">
            <v>6265.5301454720393</v>
          </cell>
          <cell r="AB271">
            <v>7815.3186429243406</v>
          </cell>
          <cell r="AC271">
            <v>5798.1980317688467</v>
          </cell>
          <cell r="AD271">
            <v>6632.8879723899781</v>
          </cell>
          <cell r="AE271">
            <v>7423.9650538387368</v>
          </cell>
          <cell r="AF271">
            <v>6691.6722023289558</v>
          </cell>
          <cell r="AG271">
            <v>7410.6648639983296</v>
          </cell>
          <cell r="AH271">
            <v>5929.3284833860698</v>
          </cell>
          <cell r="AI271">
            <v>6463.0533008331995</v>
          </cell>
          <cell r="AJ271">
            <v>7685.4618535214258</v>
          </cell>
          <cell r="AK271">
            <v>6542.3214186199384</v>
          </cell>
          <cell r="AL271">
            <v>8476.3018742937002</v>
          </cell>
          <cell r="AM271">
            <v>6594.8994958554249</v>
          </cell>
          <cell r="AN271">
            <v>7131.3385852843649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X271">
            <v>4.6197345102979055</v>
          </cell>
          <cell r="BY271">
            <v>3.5008599986198514</v>
          </cell>
          <cell r="BZ271">
            <v>4.314262659804986</v>
          </cell>
          <cell r="CA271">
            <v>3.2403211257365139</v>
          </cell>
          <cell r="CB271">
            <v>3.6035359094529889</v>
          </cell>
          <cell r="CC271">
            <v>4.2749419340269776</v>
          </cell>
          <cell r="CD271">
            <v>3.7910975988789288</v>
          </cell>
          <cell r="CE271">
            <v>4.0668098693152555</v>
          </cell>
          <cell r="CF271">
            <v>3.3532722260935048</v>
          </cell>
          <cell r="CG271">
            <v>3.6637694833359586</v>
          </cell>
          <cell r="CH271">
            <v>4.2456263260531477</v>
          </cell>
          <cell r="CI271">
            <v>3.6208748726327769</v>
          </cell>
          <cell r="CJ271">
            <v>4.5918465682221621</v>
          </cell>
          <cell r="CK271">
            <v>3.658382357447548</v>
          </cell>
          <cell r="CL271">
            <v>4.0779864292454295</v>
          </cell>
          <cell r="CM271">
            <v>4.8697342423868353</v>
          </cell>
          <cell r="CN271">
            <v>4.9033197619325533</v>
          </cell>
          <cell r="CO271">
            <v>4.9630339149055684</v>
          </cell>
          <cell r="CP271">
            <v>4.9024381977048535</v>
          </cell>
          <cell r="CQ271">
            <v>5.042906820241897</v>
          </cell>
          <cell r="CR271">
            <v>4.7578728783644184</v>
          </cell>
          <cell r="CS271">
            <v>4.8358946245416545</v>
          </cell>
          <cell r="CT271">
            <v>4.9924122495633485</v>
          </cell>
          <cell r="CU271">
            <v>4.8444428234940924</v>
          </cell>
          <cell r="CV271">
            <v>4.8329992990240767</v>
          </cell>
          <cell r="CW271">
            <v>4.9594708190524477</v>
          </cell>
          <cell r="CX271">
            <v>4.9502313393002604</v>
          </cell>
          <cell r="CY271">
            <v>5.0573869392308213</v>
          </cell>
          <cell r="CZ271">
            <v>4.9388543983331381</v>
          </cell>
          <cell r="DA271">
            <v>4.7910688942388484</v>
          </cell>
        </row>
        <row r="272">
          <cell r="A272">
            <v>8603.6371744677199</v>
          </cell>
          <cell r="B272">
            <v>6174.1594960227139</v>
          </cell>
          <cell r="C272">
            <v>7245.7154450552543</v>
          </cell>
          <cell r="D272">
            <v>6994.1992236793394</v>
          </cell>
          <cell r="E272">
            <v>7157.373437937109</v>
          </cell>
          <cell r="F272">
            <v>7957.9648811066654</v>
          </cell>
          <cell r="G272">
            <v>7915.7744686500164</v>
          </cell>
          <cell r="H272">
            <v>8396.2144093896932</v>
          </cell>
          <cell r="I272">
            <v>7940.6313916645477</v>
          </cell>
          <cell r="J272">
            <v>8756.9426437019974</v>
          </cell>
          <cell r="K272">
            <v>9931.3093590010685</v>
          </cell>
          <cell r="L272">
            <v>8600.272485358244</v>
          </cell>
          <cell r="M272">
            <v>7261.7031343086837</v>
          </cell>
          <cell r="N272">
            <v>7786.6379833627434</v>
          </cell>
          <cell r="O272">
            <v>9162.8366005084845</v>
          </cell>
          <cell r="Z272">
            <v>7079.5643035620105</v>
          </cell>
          <cell r="AA272">
            <v>5080.4512424415479</v>
          </cell>
          <cell r="AB272">
            <v>5962.1887090740374</v>
          </cell>
          <cell r="AC272">
            <v>5755.2267897704287</v>
          </cell>
          <cell r="AD272">
            <v>5889.4958575025348</v>
          </cell>
          <cell r="AE272">
            <v>6548.2682450249131</v>
          </cell>
          <cell r="AF272">
            <v>6513.55156277487</v>
          </cell>
          <cell r="AG272">
            <v>6908.8849997263769</v>
          </cell>
          <cell r="AH272">
            <v>6534.0052594268282</v>
          </cell>
          <cell r="AI272">
            <v>7205.7128039605004</v>
          </cell>
          <cell r="AJ272">
            <v>8172.048843978022</v>
          </cell>
          <cell r="AK272">
            <v>7076.795645094784</v>
          </cell>
          <cell r="AL272">
            <v>5975.3442933740025</v>
          </cell>
          <cell r="AM272">
            <v>6407.2906834527721</v>
          </cell>
          <cell r="AN272">
            <v>7539.7055455612663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X272">
            <v>3.9123897270847192</v>
          </cell>
          <cell r="BY272">
            <v>2.9101816698590617</v>
          </cell>
          <cell r="BZ272">
            <v>3.288425527083799</v>
          </cell>
          <cell r="CA272">
            <v>3.1783973616998704</v>
          </cell>
          <cell r="CB272">
            <v>3.3491099316773028</v>
          </cell>
          <cell r="CC272">
            <v>3.7370834427299808</v>
          </cell>
          <cell r="CD272">
            <v>3.6585534440450012</v>
          </cell>
          <cell r="CE272">
            <v>3.9479242849442451</v>
          </cell>
          <cell r="CF272">
            <v>3.6301677616449157</v>
          </cell>
          <cell r="CG272">
            <v>4.0298736744737047</v>
          </cell>
          <cell r="CH272">
            <v>4.5270734307967135</v>
          </cell>
          <cell r="CI272">
            <v>3.9897908769475201</v>
          </cell>
          <cell r="CJ272">
            <v>3.3553425349996679</v>
          </cell>
          <cell r="CK272">
            <v>3.6205694845869005</v>
          </cell>
          <cell r="CL272">
            <v>4.2172501825646291</v>
          </cell>
          <cell r="CM272">
            <v>4.9576008368558409</v>
          </cell>
          <cell r="CN272">
            <v>4.7828782113502717</v>
          </cell>
          <cell r="CO272">
            <v>4.9673509258365378</v>
          </cell>
          <cell r="CP272">
            <v>4.960910432254801</v>
          </cell>
          <cell r="CQ272">
            <v>4.8178786060232435</v>
          </cell>
          <cell r="CR272">
            <v>4.8006583797786515</v>
          </cell>
          <cell r="CS272">
            <v>4.8777056342787999</v>
          </cell>
          <cell r="CT272">
            <v>4.7945326930990486</v>
          </cell>
          <cell r="CU272">
            <v>4.9312829179802762</v>
          </cell>
          <cell r="CV272">
            <v>4.8988331917224448</v>
          </cell>
          <cell r="CW272">
            <v>4.945617794202211</v>
          </cell>
          <cell r="CX272">
            <v>4.859523172370217</v>
          </cell>
          <cell r="CY272">
            <v>4.8790268392726306</v>
          </cell>
          <cell r="CZ272">
            <v>4.8484695916721066</v>
          </cell>
          <cell r="DA272">
            <v>4.898150839494118</v>
          </cell>
        </row>
        <row r="273">
          <cell r="A273">
            <v>8753.4845685940563</v>
          </cell>
          <cell r="B273">
            <v>7253.820201664581</v>
          </cell>
          <cell r="C273">
            <v>7956.2599902972324</v>
          </cell>
          <cell r="D273">
            <v>8171.797617239803</v>
          </cell>
          <cell r="E273">
            <v>6647.0709140221634</v>
          </cell>
          <cell r="F273">
            <v>7971.5346392856763</v>
          </cell>
          <cell r="G273">
            <v>7365.6465981138244</v>
          </cell>
          <cell r="H273">
            <v>8326.9341681546684</v>
          </cell>
          <cell r="I273">
            <v>7485.7685535249284</v>
          </cell>
          <cell r="J273">
            <v>7131.1373175113185</v>
          </cell>
          <cell r="K273">
            <v>8691.3879669926391</v>
          </cell>
          <cell r="L273">
            <v>8655.8874930851525</v>
          </cell>
          <cell r="M273">
            <v>9252.0710911439</v>
          </cell>
          <cell r="N273">
            <v>8828.1554194813107</v>
          </cell>
          <cell r="O273">
            <v>10404.594188804922</v>
          </cell>
          <cell r="Z273">
            <v>7202.867302157395</v>
          </cell>
          <cell r="AA273">
            <v>5968.8577659411403</v>
          </cell>
          <cell r="AB273">
            <v>6546.86536344458</v>
          </cell>
          <cell r="AC273">
            <v>6724.2220393287516</v>
          </cell>
          <cell r="AD273">
            <v>5469.5897806810945</v>
          </cell>
          <cell r="AE273">
            <v>6559.4342174693556</v>
          </cell>
          <cell r="AF273">
            <v>6060.8749150193753</v>
          </cell>
          <cell r="AG273">
            <v>6851.8772583672708</v>
          </cell>
          <cell r="AH273">
            <v>6159.7181240433683</v>
          </cell>
          <cell r="AI273">
            <v>5867.9072784093141</v>
          </cell>
          <cell r="AJ273">
            <v>7151.7706699825139</v>
          </cell>
          <cell r="AK273">
            <v>7122.5588514529254</v>
          </cell>
          <cell r="AL273">
            <v>7613.1327835698394</v>
          </cell>
          <cell r="AM273">
            <v>7264.3107451731921</v>
          </cell>
          <cell r="AN273">
            <v>8561.4946467880509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X273">
            <v>4.050493577773671</v>
          </cell>
          <cell r="BY273">
            <v>3.2766603973744046</v>
          </cell>
          <cell r="BZ273">
            <v>3.6040413330565055</v>
          </cell>
          <cell r="CA273">
            <v>3.7540518041192463</v>
          </cell>
          <cell r="CB273">
            <v>3.0882730471874837</v>
          </cell>
          <cell r="CC273">
            <v>3.6617471155071439</v>
          </cell>
          <cell r="CD273">
            <v>3.4629307970449403</v>
          </cell>
          <cell r="CE273">
            <v>3.9071128123526848</v>
          </cell>
          <cell r="CF273">
            <v>3.5146508459986183</v>
          </cell>
          <cell r="CG273">
            <v>3.3251987569303032</v>
          </cell>
          <cell r="CH273">
            <v>4.0036781749811476</v>
          </cell>
          <cell r="CI273">
            <v>3.9732045487123848</v>
          </cell>
          <cell r="CJ273">
            <v>4.32592264815601</v>
          </cell>
          <cell r="CK273">
            <v>4.1965972203952289</v>
          </cell>
          <cell r="CL273">
            <v>4.6665122035082431</v>
          </cell>
          <cell r="CM273">
            <v>4.8719699564258807</v>
          </cell>
          <cell r="CN273">
            <v>4.990762847527602</v>
          </cell>
          <cell r="CO273">
            <v>4.976806805620928</v>
          </cell>
          <cell r="CP273">
            <v>4.9073713140912423</v>
          </cell>
          <cell r="CQ273">
            <v>4.8522838662096905</v>
          </cell>
          <cell r="CR273">
            <v>4.9077809263494219</v>
          </cell>
          <cell r="CS273">
            <v>4.7951107679216634</v>
          </cell>
          <cell r="CT273">
            <v>4.8046389656142008</v>
          </cell>
          <cell r="CU273">
            <v>4.8015978842066973</v>
          </cell>
          <cell r="CV273">
            <v>4.8347360480349124</v>
          </cell>
          <cell r="CW273">
            <v>4.8939728395176765</v>
          </cell>
          <cell r="CX273">
            <v>4.9113655307070125</v>
          </cell>
          <cell r="CY273">
            <v>4.8216067955049162</v>
          </cell>
          <cell r="CZ273">
            <v>4.742466377980926</v>
          </cell>
          <cell r="DA273">
            <v>5.0264841693960225</v>
          </cell>
        </row>
        <row r="274">
          <cell r="A274">
            <v>9876.0420251015876</v>
          </cell>
          <cell r="B274">
            <v>8112.5698962307479</v>
          </cell>
          <cell r="C274">
            <v>7338.5604883872538</v>
          </cell>
          <cell r="D274">
            <v>8368.1892656352193</v>
          </cell>
          <cell r="E274">
            <v>7313.2580639501557</v>
          </cell>
          <cell r="F274">
            <v>6674.7440593880629</v>
          </cell>
          <cell r="G274">
            <v>7563.2118889117064</v>
          </cell>
          <cell r="H274">
            <v>7838.9969452727337</v>
          </cell>
          <cell r="I274">
            <v>8052.5299034443424</v>
          </cell>
          <cell r="J274">
            <v>7148.9376619354607</v>
          </cell>
          <cell r="K274">
            <v>6805.0453799012903</v>
          </cell>
          <cell r="L274">
            <v>7831.0288957309231</v>
          </cell>
          <cell r="M274">
            <v>7567.207961109918</v>
          </cell>
          <cell r="N274">
            <v>8314.4917243988857</v>
          </cell>
          <cell r="O274">
            <v>9097.2346167985197</v>
          </cell>
          <cell r="Z274">
            <v>8126.571723512162</v>
          </cell>
          <cell r="AA274">
            <v>6675.486086041301</v>
          </cell>
          <cell r="AB274">
            <v>6038.5869161586543</v>
          </cell>
          <cell r="AC274">
            <v>6885.8243100084092</v>
          </cell>
          <cell r="AD274">
            <v>6017.7666354789853</v>
          </cell>
          <cell r="AE274">
            <v>5492.3608260107485</v>
          </cell>
          <cell r="AF274">
            <v>6223.4429257330612</v>
          </cell>
          <cell r="AG274">
            <v>6450.3746292529931</v>
          </cell>
          <cell r="AH274">
            <v>6626.081749119915</v>
          </cell>
          <cell r="AI274">
            <v>5882.554418964035</v>
          </cell>
          <cell r="AJ274">
            <v>5599.5801983187757</v>
          </cell>
          <cell r="AK274">
            <v>6443.8180627728752</v>
          </cell>
          <cell r="AL274">
            <v>6226.7311222847338</v>
          </cell>
          <cell r="AM274">
            <v>6841.6389046482245</v>
          </cell>
          <cell r="AN274">
            <v>7485.724484679924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X274">
            <v>4.5794842042721484</v>
          </cell>
          <cell r="BY274">
            <v>3.7199977408083273</v>
          </cell>
          <cell r="BZ274">
            <v>3.2847069107321025</v>
          </cell>
          <cell r="CA274">
            <v>4.0015496653447329</v>
          </cell>
          <cell r="CB274">
            <v>3.3743659162811213</v>
          </cell>
          <cell r="CC274">
            <v>3.0135072321163974</v>
          </cell>
          <cell r="CD274">
            <v>3.4741383885344188</v>
          </cell>
          <cell r="CE274">
            <v>3.6299895489615857</v>
          </cell>
          <cell r="CF274">
            <v>3.6759177872341486</v>
          </cell>
          <cell r="CG274">
            <v>3.3055997729239461</v>
          </cell>
          <cell r="CH274">
            <v>3.2761554275644134</v>
          </cell>
          <cell r="CI274">
            <v>3.6541260831985127</v>
          </cell>
          <cell r="CJ274">
            <v>3.3622701767169723</v>
          </cell>
          <cell r="CK274">
            <v>3.8906426710871789</v>
          </cell>
          <cell r="CL274">
            <v>4.2304382613001952</v>
          </cell>
          <cell r="CM274">
            <v>4.8618095556802032</v>
          </cell>
          <cell r="CN274">
            <v>4.9164016350938855</v>
          </cell>
          <cell r="CO274">
            <v>5.0366970912522131</v>
          </cell>
          <cell r="CP274">
            <v>4.714491549510627</v>
          </cell>
          <cell r="CQ274">
            <v>4.8859644410452452</v>
          </cell>
          <cell r="CR274">
            <v>4.9933724221762699</v>
          </cell>
          <cell r="CS274">
            <v>4.9078438037826881</v>
          </cell>
          <cell r="CT274">
            <v>4.8684049967258991</v>
          </cell>
          <cell r="CU274">
            <v>4.9385349941096068</v>
          </cell>
          <cell r="CV274">
            <v>4.8755410685912279</v>
          </cell>
          <cell r="CW274">
            <v>4.6827191050692702</v>
          </cell>
          <cell r="CX274">
            <v>4.8313319410528823</v>
          </cell>
          <cell r="CY274">
            <v>5.0738151381949654</v>
          </cell>
          <cell r="CZ274">
            <v>4.8177686212135873</v>
          </cell>
          <cell r="DA274">
            <v>4.8479218789731933</v>
          </cell>
        </row>
        <row r="275">
          <cell r="A275">
            <v>9241.4815532471821</v>
          </cell>
          <cell r="B275">
            <v>9604.5172574578282</v>
          </cell>
          <cell r="C275">
            <v>7558.2223471395882</v>
          </cell>
          <cell r="D275">
            <v>9292.8140335687403</v>
          </cell>
          <cell r="E275">
            <v>8414.0599382320815</v>
          </cell>
          <cell r="F275">
            <v>6770.3913993116112</v>
          </cell>
          <cell r="G275">
            <v>6796.3740128378586</v>
          </cell>
          <cell r="H275">
            <v>7060.3814540128469</v>
          </cell>
          <cell r="I275">
            <v>8415.4346173170306</v>
          </cell>
          <cell r="J275">
            <v>7783.12361259716</v>
          </cell>
          <cell r="K275">
            <v>8388.1718951054263</v>
          </cell>
          <cell r="L275">
            <v>7838.90017298163</v>
          </cell>
          <cell r="M275">
            <v>7585.3937987951795</v>
          </cell>
          <cell r="N275">
            <v>9739.4309679676262</v>
          </cell>
          <cell r="O275">
            <v>9678.6823981938651</v>
          </cell>
          <cell r="Z275">
            <v>7604.4191066719677</v>
          </cell>
          <cell r="AA275">
            <v>7903.1456289938697</v>
          </cell>
          <cell r="AB275">
            <v>6219.3372456462894</v>
          </cell>
          <cell r="AC275">
            <v>7646.6584047651368</v>
          </cell>
          <cell r="AD275">
            <v>6923.5693206023989</v>
          </cell>
          <cell r="AE275">
            <v>5571.064922862126</v>
          </cell>
          <cell r="AF275">
            <v>5592.4449019922949</v>
          </cell>
          <cell r="AG275">
            <v>5809.6853107305706</v>
          </cell>
          <cell r="AH275">
            <v>6924.700485106584</v>
          </cell>
          <cell r="AI275">
            <v>6404.3988583656637</v>
          </cell>
          <cell r="AJ275">
            <v>6902.2671594010371</v>
          </cell>
          <cell r="AK275">
            <v>6450.2949994820256</v>
          </cell>
          <cell r="AL275">
            <v>6241.6954687228908</v>
          </cell>
          <cell r="AM275">
            <v>8014.1603393562173</v>
          </cell>
          <cell r="AN275">
            <v>7964.1729447995231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X275">
            <v>4.2855887811273137</v>
          </cell>
          <cell r="BY275">
            <v>4.3063820823510479</v>
          </cell>
          <cell r="BZ275">
            <v>3.3836410396745058</v>
          </cell>
          <cell r="CA275">
            <v>4.3339393982832899</v>
          </cell>
          <cell r="CB275">
            <v>3.9779364735234517</v>
          </cell>
          <cell r="CC275">
            <v>3.1241744665685736</v>
          </cell>
          <cell r="CD275">
            <v>3.1347008091051785</v>
          </cell>
          <cell r="CE275">
            <v>3.21002185618585</v>
          </cell>
          <cell r="CF275">
            <v>4.0479290814429385</v>
          </cell>
          <cell r="CG275">
            <v>3.6114461159408351</v>
          </cell>
          <cell r="CH275">
            <v>3.9048208819784698</v>
          </cell>
          <cell r="CI275">
            <v>3.6954727401821468</v>
          </cell>
          <cell r="CJ275">
            <v>3.5163768176170271</v>
          </cell>
          <cell r="CK275">
            <v>4.3992543609704002</v>
          </cell>
          <cell r="CL275">
            <v>4.4862936931919331</v>
          </cell>
          <cell r="CM275">
            <v>4.8614148519181706</v>
          </cell>
          <cell r="CN275">
            <v>5.0279917954340796</v>
          </cell>
          <cell r="CO275">
            <v>5.0357824382864926</v>
          </cell>
          <cell r="CP275">
            <v>4.833881401860264</v>
          </cell>
          <cell r="CQ275">
            <v>4.7684731006631873</v>
          </cell>
          <cell r="CR275">
            <v>4.8855119113272671</v>
          </cell>
          <cell r="CS275">
            <v>4.8877924203385499</v>
          </cell>
          <cell r="CT275">
            <v>4.9585164120061815</v>
          </cell>
          <cell r="CU275">
            <v>4.6867871865517454</v>
          </cell>
          <cell r="CV275">
            <v>4.8585241697636787</v>
          </cell>
          <cell r="CW275">
            <v>4.8428139359567792</v>
          </cell>
          <cell r="CX275">
            <v>4.7820785964180228</v>
          </cell>
          <cell r="CY275">
            <v>4.8631123504949931</v>
          </cell>
          <cell r="CZ275">
            <v>4.9909829866318161</v>
          </cell>
          <cell r="DA275">
            <v>4.863625387850159</v>
          </cell>
        </row>
        <row r="276">
          <cell r="A276">
            <v>8532.0548589600094</v>
          </cell>
          <cell r="B276">
            <v>8810.1693248993597</v>
          </cell>
          <cell r="C276">
            <v>7225.3978735639621</v>
          </cell>
          <cell r="D276">
            <v>7191.0692825920687</v>
          </cell>
          <cell r="E276">
            <v>7138.3976655384004</v>
          </cell>
          <cell r="F276">
            <v>6706.2323283194028</v>
          </cell>
          <cell r="G276">
            <v>7688.33638996632</v>
          </cell>
          <cell r="H276">
            <v>8569.9974094309473</v>
          </cell>
          <cell r="I276">
            <v>9005.9392633168973</v>
          </cell>
          <cell r="J276">
            <v>8061.9882864988567</v>
          </cell>
          <cell r="K276">
            <v>7872.0155591338844</v>
          </cell>
          <cell r="L276">
            <v>9055.8354884517448</v>
          </cell>
          <cell r="M276">
            <v>8544.4653447812325</v>
          </cell>
          <cell r="N276">
            <v>8283.4597599931003</v>
          </cell>
          <cell r="O276">
            <v>9701.4242215944032</v>
          </cell>
          <cell r="Z276">
            <v>7020.662283944238</v>
          </cell>
          <cell r="AA276">
            <v>7249.5107587743305</v>
          </cell>
          <cell r="AB276">
            <v>5945.4702502469172</v>
          </cell>
          <cell r="AC276">
            <v>5917.2227239614722</v>
          </cell>
          <cell r="AD276">
            <v>5873.8815076430265</v>
          </cell>
          <cell r="AE276">
            <v>5518.2711730171068</v>
          </cell>
          <cell r="AF276">
            <v>6326.4025151722863</v>
          </cell>
          <cell r="AG276">
            <v>7051.8835826174654</v>
          </cell>
          <cell r="AH276">
            <v>7410.6014509579018</v>
          </cell>
          <cell r="AI276">
            <v>6633.8646471762022</v>
          </cell>
          <cell r="AJ276">
            <v>6477.5442315158807</v>
          </cell>
          <cell r="AK276">
            <v>7451.6589162117207</v>
          </cell>
          <cell r="AL276">
            <v>7030.874340848557</v>
          </cell>
          <cell r="AM276">
            <v>6816.104031080039</v>
          </cell>
          <cell r="AN276">
            <v>7982.8862166262497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X276">
            <v>3.9693176585208625</v>
          </cell>
          <cell r="BY276">
            <v>4.0038999002904765</v>
          </cell>
          <cell r="BZ276">
            <v>3.3605634389937378</v>
          </cell>
          <cell r="CA276">
            <v>3.322802202620569</v>
          </cell>
          <cell r="CB276">
            <v>3.3782866208491757</v>
          </cell>
          <cell r="CC276">
            <v>3.0718637443157704</v>
          </cell>
          <cell r="CD276">
            <v>3.4660638090110933</v>
          </cell>
          <cell r="CE276">
            <v>3.8065459664819006</v>
          </cell>
          <cell r="CF276">
            <v>4.0500676389304457</v>
          </cell>
          <cell r="CG276">
            <v>3.7406487223775304</v>
          </cell>
          <cell r="CH276">
            <v>3.5966946479892594</v>
          </cell>
          <cell r="CI276">
            <v>4.1214982412646028</v>
          </cell>
          <cell r="CJ276">
            <v>4.0140677418447099</v>
          </cell>
          <cell r="CK276">
            <v>3.8767913036502044</v>
          </cell>
          <cell r="CL276">
            <v>4.5115817453707407</v>
          </cell>
          <cell r="CM276">
            <v>4.8458432515718561</v>
          </cell>
          <cell r="CN276">
            <v>4.9605818842447986</v>
          </cell>
          <cell r="CO276">
            <v>4.8470918301113901</v>
          </cell>
          <cell r="CP276">
            <v>4.8788847840411043</v>
          </cell>
          <cell r="CQ276">
            <v>4.7636058909329373</v>
          </cell>
          <cell r="CR276">
            <v>4.9216216659761054</v>
          </cell>
          <cell r="CS276">
            <v>5.0006608607572609</v>
          </cell>
          <cell r="CT276">
            <v>5.0755275684556409</v>
          </cell>
          <cell r="CU276">
            <v>5.0130070615855074</v>
          </cell>
          <cell r="CV276">
            <v>4.8587753047678044</v>
          </cell>
          <cell r="CW276">
            <v>4.9341682465656005</v>
          </cell>
          <cell r="CX276">
            <v>4.9534180739497309</v>
          </cell>
          <cell r="CY276">
            <v>4.7987903208952751</v>
          </cell>
          <cell r="CZ276">
            <v>4.8169365221735205</v>
          </cell>
          <cell r="DA276">
            <v>4.8477279978098968</v>
          </cell>
        </row>
        <row r="277">
          <cell r="A277">
            <v>7175.0078771812387</v>
          </cell>
          <cell r="B277">
            <v>6852.8145345326493</v>
          </cell>
          <cell r="C277">
            <v>7420.3742006137418</v>
          </cell>
          <cell r="D277">
            <v>6845.2977189813109</v>
          </cell>
          <cell r="E277">
            <v>6309.5149016415526</v>
          </cell>
          <cell r="F277">
            <v>7210.0574741826113</v>
          </cell>
          <cell r="G277">
            <v>7103.4366362139881</v>
          </cell>
          <cell r="H277">
            <v>8486.9395716718445</v>
          </cell>
          <cell r="I277">
            <v>7355.806201837554</v>
          </cell>
          <cell r="J277">
            <v>8670.2141101791767</v>
          </cell>
          <cell r="K277">
            <v>7573.0343748212817</v>
          </cell>
          <cell r="L277">
            <v>8208.5751447716393</v>
          </cell>
          <cell r="M277">
            <v>9089.0569603252607</v>
          </cell>
          <cell r="N277">
            <v>8940.7236375660323</v>
          </cell>
          <cell r="O277">
            <v>7261.2113742557722</v>
          </cell>
          <cell r="Z277">
            <v>5904.0064817948469</v>
          </cell>
          <cell r="AA277">
            <v>5638.8873884154373</v>
          </cell>
          <cell r="AB277">
            <v>6105.9079136478795</v>
          </cell>
          <cell r="AC277">
            <v>5632.7021230474793</v>
          </cell>
          <cell r="AD277">
            <v>5191.8294047793352</v>
          </cell>
          <cell r="AE277">
            <v>5932.847293041692</v>
          </cell>
          <cell r="AF277">
            <v>5845.1135749417954</v>
          </cell>
          <cell r="AG277">
            <v>6983.5388475471173</v>
          </cell>
          <cell r="AH277">
            <v>6052.7776746549016</v>
          </cell>
          <cell r="AI277">
            <v>7134.3476106617227</v>
          </cell>
          <cell r="AJ277">
            <v>6231.5254284243701</v>
          </cell>
          <cell r="AK277">
            <v>6754.4846905549493</v>
          </cell>
          <cell r="AL277">
            <v>7478.9954416390701</v>
          </cell>
          <cell r="AM277">
            <v>7356.9383074829066</v>
          </cell>
          <cell r="AN277">
            <v>5974.9396451018929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X277">
            <v>3.3091371967746235</v>
          </cell>
          <cell r="BY277">
            <v>3.1533059380766506</v>
          </cell>
          <cell r="BZ277">
            <v>3.34511791931223</v>
          </cell>
          <cell r="CA277">
            <v>3.0647569403288188</v>
          </cell>
          <cell r="CB277">
            <v>2.9101206239255153</v>
          </cell>
          <cell r="CC277">
            <v>3.3168175167959757</v>
          </cell>
          <cell r="CD277">
            <v>3.2866018773577621</v>
          </cell>
          <cell r="CE277">
            <v>3.8878556145551921</v>
          </cell>
          <cell r="CF277">
            <v>3.2865022369584955</v>
          </cell>
          <cell r="CG277">
            <v>3.9320117532062624</v>
          </cell>
          <cell r="CH277">
            <v>3.5850254467010472</v>
          </cell>
          <cell r="CI277">
            <v>3.8313960245235106</v>
          </cell>
          <cell r="CJ277">
            <v>4.2538173084316977</v>
          </cell>
          <cell r="CK277">
            <v>4.210528694950554</v>
          </cell>
          <cell r="CL277">
            <v>3.2791139214889231</v>
          </cell>
          <cell r="CM277">
            <v>4.8880899347000186</v>
          </cell>
          <cell r="CN277">
            <v>4.8993046811775622</v>
          </cell>
          <cell r="CO277">
            <v>5.0008744789933885</v>
          </cell>
          <cell r="CP277">
            <v>5.0353293626715052</v>
          </cell>
          <cell r="CQ277">
            <v>4.8878352440570305</v>
          </cell>
          <cell r="CR277">
            <v>4.9005940372086929</v>
          </cell>
          <cell r="CS277">
            <v>4.8725128238639668</v>
          </cell>
          <cell r="CT277">
            <v>4.921217514440464</v>
          </cell>
          <cell r="CU277">
            <v>5.0457755198876262</v>
          </cell>
          <cell r="CV277">
            <v>4.9710324038301623</v>
          </cell>
          <cell r="CW277">
            <v>4.7622179146182742</v>
          </cell>
          <cell r="CX277">
            <v>4.8299464189873564</v>
          </cell>
          <cell r="CY277">
            <v>4.8169436965778987</v>
          </cell>
          <cell r="CZ277">
            <v>4.7870461937805571</v>
          </cell>
          <cell r="DA277">
            <v>4.9921100790485911</v>
          </cell>
        </row>
        <row r="278">
          <cell r="A278">
            <v>7859.2939017300205</v>
          </cell>
          <cell r="B278">
            <v>7542.9867997577549</v>
          </cell>
          <cell r="C278">
            <v>7429.9690697373044</v>
          </cell>
          <cell r="D278">
            <v>6844.1539376293404</v>
          </cell>
          <cell r="E278">
            <v>7559.261019896825</v>
          </cell>
          <cell r="F278">
            <v>7545.5474877114575</v>
          </cell>
          <cell r="G278">
            <v>8661.9365820814273</v>
          </cell>
          <cell r="H278">
            <v>8343.3791749088505</v>
          </cell>
          <cell r="I278">
            <v>8535.8647210692488</v>
          </cell>
          <cell r="J278">
            <v>8545.269069429256</v>
          </cell>
          <cell r="K278">
            <v>9101.8262835212772</v>
          </cell>
          <cell r="L278">
            <v>9760.3279810622953</v>
          </cell>
          <cell r="M278">
            <v>8486.6228327735389</v>
          </cell>
          <cell r="N278">
            <v>10317.394807980487</v>
          </cell>
          <cell r="O278">
            <v>9172.2810641122469</v>
          </cell>
          <cell r="Z278">
            <v>6467.0761248521294</v>
          </cell>
          <cell r="AA278">
            <v>6206.8005666578101</v>
          </cell>
          <cell r="AB278">
            <v>6113.803120240982</v>
          </cell>
          <cell r="AC278">
            <v>5631.7609543921435</v>
          </cell>
          <cell r="AD278">
            <v>6220.1919249436733</v>
          </cell>
          <cell r="AE278">
            <v>6208.907647031142</v>
          </cell>
          <cell r="AF278">
            <v>7127.5363875412895</v>
          </cell>
          <cell r="AG278">
            <v>6865.4091496392839</v>
          </cell>
          <cell r="AH278">
            <v>7023.7972561941251</v>
          </cell>
          <cell r="AI278">
            <v>7031.5356914160748</v>
          </cell>
          <cell r="AJ278">
            <v>7489.5027704403647</v>
          </cell>
          <cell r="AK278">
            <v>8031.3555958455445</v>
          </cell>
          <cell r="AL278">
            <v>6983.2782166822262</v>
          </cell>
          <cell r="AM278">
            <v>8489.7420134239437</v>
          </cell>
          <cell r="AN278">
            <v>7547.4769898980767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X278">
            <v>3.66793031664184</v>
          </cell>
          <cell r="BY278">
            <v>3.5046129802348154</v>
          </cell>
          <cell r="BZ278">
            <v>3.4926185643872345</v>
          </cell>
          <cell r="CA278">
            <v>3.2474376056750551</v>
          </cell>
          <cell r="CB278">
            <v>3.4706299168607901</v>
          </cell>
          <cell r="CC278">
            <v>3.3694104353304333</v>
          </cell>
          <cell r="CD278">
            <v>3.9671266998174772</v>
          </cell>
          <cell r="CE278">
            <v>3.8186444806132083</v>
          </cell>
          <cell r="CF278">
            <v>3.8671483075765334</v>
          </cell>
          <cell r="CG278">
            <v>4.086535252945847</v>
          </cell>
          <cell r="CH278">
            <v>4.1514805889235005</v>
          </cell>
          <cell r="CI278">
            <v>4.4362001009188434</v>
          </cell>
          <cell r="CJ278">
            <v>3.9118056277316633</v>
          </cell>
          <cell r="CK278">
            <v>4.694657239934946</v>
          </cell>
          <cell r="CL278">
            <v>4.1842293683589968</v>
          </cell>
          <cell r="CM278">
            <v>4.8305216432351576</v>
          </cell>
          <cell r="CN278">
            <v>4.8521571868963127</v>
          </cell>
          <cell r="CO278">
            <v>4.7958702692876347</v>
          </cell>
          <cell r="CP278">
            <v>4.7512789898916052</v>
          </cell>
          <cell r="CQ278">
            <v>4.9102388097860681</v>
          </cell>
          <cell r="CR278">
            <v>5.0485704276062426</v>
          </cell>
          <cell r="CS278">
            <v>4.9223275256286501</v>
          </cell>
          <cell r="CT278">
            <v>4.9256588906065391</v>
          </cell>
          <cell r="CU278">
            <v>4.9760905513385643</v>
          </cell>
          <cell r="CV278">
            <v>4.714135607286952</v>
          </cell>
          <cell r="CW278">
            <v>4.9426187194964299</v>
          </cell>
          <cell r="CX278">
            <v>4.9600363961632778</v>
          </cell>
          <cell r="CY278">
            <v>4.890904842297811</v>
          </cell>
          <cell r="CZ278">
            <v>4.9544761142962388</v>
          </cell>
          <cell r="DA278">
            <v>4.9418942725205701</v>
          </cell>
        </row>
        <row r="279">
          <cell r="A279">
            <v>9171.5320487792942</v>
          </cell>
          <cell r="B279">
            <v>7421.42268994809</v>
          </cell>
          <cell r="C279">
            <v>6844.3821184295184</v>
          </cell>
          <cell r="D279">
            <v>8351.6746656145988</v>
          </cell>
          <cell r="E279">
            <v>8647.8934222558219</v>
          </cell>
          <cell r="F279">
            <v>7527.4621132411348</v>
          </cell>
          <cell r="G279">
            <v>6514.5218954479915</v>
          </cell>
          <cell r="H279">
            <v>7780.5751825943225</v>
          </cell>
          <cell r="I279">
            <v>7335.1037935837285</v>
          </cell>
          <cell r="J279">
            <v>7666.402135554149</v>
          </cell>
          <cell r="K279">
            <v>8789.2766355927743</v>
          </cell>
          <cell r="L279">
            <v>8942.39509621256</v>
          </cell>
          <cell r="M279">
            <v>8623.9605748671675</v>
          </cell>
          <cell r="N279">
            <v>9199.3813432535189</v>
          </cell>
          <cell r="O279">
            <v>9512.6396561953843</v>
          </cell>
          <cell r="Z279">
            <v>7546.8606572812487</v>
          </cell>
          <cell r="AA279">
            <v>6106.7706705858564</v>
          </cell>
          <cell r="AB279">
            <v>5631.9487145934318</v>
          </cell>
          <cell r="AC279">
            <v>6872.2351534200116</v>
          </cell>
          <cell r="AD279">
            <v>7115.9808731705043</v>
          </cell>
          <cell r="AE279">
            <v>6194.0259674669906</v>
          </cell>
          <cell r="AF279">
            <v>5360.5208739686332</v>
          </cell>
          <cell r="AG279">
            <v>6402.3018645347556</v>
          </cell>
          <cell r="AH279">
            <v>6035.742550148896</v>
          </cell>
          <cell r="AI279">
            <v>6308.3537572559853</v>
          </cell>
          <cell r="AJ279">
            <v>7232.3190601449105</v>
          </cell>
          <cell r="AK279">
            <v>7358.3136791691913</v>
          </cell>
          <cell r="AL279">
            <v>7096.2875587478411</v>
          </cell>
          <cell r="AM279">
            <v>7569.7766481628969</v>
          </cell>
          <cell r="AN279">
            <v>7827.5434885264858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X279">
            <v>4.2982897459309859</v>
          </cell>
          <cell r="BY279">
            <v>3.4071294664809222</v>
          </cell>
          <cell r="BZ279">
            <v>3.2232693814018361</v>
          </cell>
          <cell r="CA279">
            <v>3.8012997727400033</v>
          </cell>
          <cell r="CB279">
            <v>4.1282907634012656</v>
          </cell>
          <cell r="CC279">
            <v>3.465360487067386</v>
          </cell>
          <cell r="CD279">
            <v>3.0020074158082184</v>
          </cell>
          <cell r="CE279">
            <v>3.5805468294718668</v>
          </cell>
          <cell r="CF279">
            <v>3.3307993473321122</v>
          </cell>
          <cell r="CG279">
            <v>3.5892514041350778</v>
          </cell>
          <cell r="CH279">
            <v>4.0972667701777263</v>
          </cell>
          <cell r="CI279">
            <v>4.0947898973653603</v>
          </cell>
          <cell r="CJ279">
            <v>3.9481414897979294</v>
          </cell>
          <cell r="CK279">
            <v>4.2390150785319012</v>
          </cell>
          <cell r="CL279">
            <v>4.3782611814254411</v>
          </cell>
          <cell r="CM279">
            <v>4.8103622114975524</v>
          </cell>
          <cell r="CN279">
            <v>4.9105496912129079</v>
          </cell>
          <cell r="CO279">
            <v>4.7870638946185409</v>
          </cell>
          <cell r="CP279">
            <v>4.9530535979402188</v>
          </cell>
          <cell r="CQ279">
            <v>4.7224963371097068</v>
          </cell>
          <cell r="CR279">
            <v>4.8970184258679748</v>
          </cell>
          <cell r="CS279">
            <v>4.8921793069136115</v>
          </cell>
          <cell r="CT279">
            <v>4.8988475472912958</v>
          </cell>
          <cell r="CU279">
            <v>4.9646584002597445</v>
          </cell>
          <cell r="CV279">
            <v>4.8152550581639577</v>
          </cell>
          <cell r="CW279">
            <v>4.8360465351541686</v>
          </cell>
          <cell r="CX279">
            <v>4.9232717697052477</v>
          </cell>
          <cell r="CY279">
            <v>4.9243128122016424</v>
          </cell>
          <cell r="CZ279">
            <v>4.8924369742365865</v>
          </cell>
          <cell r="DA279">
            <v>4.8981373512116413</v>
          </cell>
        </row>
        <row r="280">
          <cell r="A280">
            <v>8689.0540851494006</v>
          </cell>
          <cell r="B280">
            <v>8138.0875659144767</v>
          </cell>
          <cell r="C280">
            <v>8443.6197671931368</v>
          </cell>
          <cell r="D280">
            <v>8111.1949515580545</v>
          </cell>
          <cell r="E280">
            <v>6638.4496382697162</v>
          </cell>
          <cell r="F280">
            <v>7955.9265588729522</v>
          </cell>
          <cell r="G280">
            <v>8412.4236490068579</v>
          </cell>
          <cell r="H280">
            <v>8761.5443192595758</v>
          </cell>
          <cell r="I280">
            <v>7097.0880591162922</v>
          </cell>
          <cell r="J280">
            <v>8271.4340097140794</v>
          </cell>
          <cell r="K280">
            <v>8587.7490369057959</v>
          </cell>
          <cell r="L280">
            <v>8008.3689754835577</v>
          </cell>
          <cell r="M280">
            <v>8472.6583635497609</v>
          </cell>
          <cell r="N280">
            <v>8822.3165129867994</v>
          </cell>
          <cell r="O280">
            <v>8447.3737405114862</v>
          </cell>
          <cell r="Z280">
            <v>7149.8502186372198</v>
          </cell>
          <cell r="AA280">
            <v>6696.4834828096255</v>
          </cell>
          <cell r="AB280">
            <v>6947.8928370046387</v>
          </cell>
          <cell r="AC280">
            <v>6674.3547029963402</v>
          </cell>
          <cell r="AD280">
            <v>5462.4957023476518</v>
          </cell>
          <cell r="AE280">
            <v>6546.590997015458</v>
          </cell>
          <cell r="AF280">
            <v>6922.222888325643</v>
          </cell>
          <cell r="AG280">
            <v>7209.4993255621648</v>
          </cell>
          <cell r="AH280">
            <v>5839.8896029299767</v>
          </cell>
          <cell r="AI280">
            <v>6806.2085565647285</v>
          </cell>
          <cell r="AJ280">
            <v>7066.4906360824825</v>
          </cell>
          <cell r="AK280">
            <v>6589.7436141121843</v>
          </cell>
          <cell r="AL280">
            <v>6971.7874534352295</v>
          </cell>
          <cell r="AM280">
            <v>7259.5061592577094</v>
          </cell>
          <cell r="AN280">
            <v>6950.9818207637381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X280">
            <v>3.874474005081892</v>
          </cell>
          <cell r="BY280">
            <v>3.7228985179709539</v>
          </cell>
          <cell r="BZ280">
            <v>3.858702906297363</v>
          </cell>
          <cell r="CA280">
            <v>3.6784259423836958</v>
          </cell>
          <cell r="CB280">
            <v>3.0949731255996706</v>
          </cell>
          <cell r="CC280">
            <v>3.7048858238711913</v>
          </cell>
          <cell r="CD280">
            <v>3.8102951753173127</v>
          </cell>
          <cell r="CE280">
            <v>3.9586357495051545</v>
          </cell>
          <cell r="CF280">
            <v>3.3476414750493309</v>
          </cell>
          <cell r="CG280">
            <v>3.9139489574658568</v>
          </cell>
          <cell r="CH280">
            <v>4.0349514330121012</v>
          </cell>
          <cell r="CI280">
            <v>3.7374284942476881</v>
          </cell>
          <cell r="CJ280">
            <v>3.9894067843322891</v>
          </cell>
          <cell r="CK280">
            <v>3.8942042300710997</v>
          </cell>
          <cell r="CL280">
            <v>3.930965753733902</v>
          </cell>
          <cell r="CM280">
            <v>5.0558167922405124</v>
          </cell>
          <cell r="CN280">
            <v>4.928023152210061</v>
          </cell>
          <cell r="CO280">
            <v>4.93308847645232</v>
          </cell>
          <cell r="CP280">
            <v>4.9711217739049394</v>
          </cell>
          <cell r="CQ280">
            <v>4.8354997096680226</v>
          </cell>
          <cell r="CR280">
            <v>4.8411385931744739</v>
          </cell>
          <cell r="CS280">
            <v>4.9773031594622958</v>
          </cell>
          <cell r="CT280">
            <v>4.9896111177227516</v>
          </cell>
          <cell r="CU280">
            <v>4.7793939887299723</v>
          </cell>
          <cell r="CV280">
            <v>4.7642794867687011</v>
          </cell>
          <cell r="CW280">
            <v>4.7981366416551205</v>
          </cell>
          <cell r="CX280">
            <v>4.8306187319022325</v>
          </cell>
          <cell r="CY280">
            <v>4.7878766383697027</v>
          </cell>
          <cell r="CZ280">
            <v>5.1073484582512343</v>
          </cell>
          <cell r="DA280">
            <v>4.8445565297083828</v>
          </cell>
        </row>
        <row r="281">
          <cell r="A281">
            <v>9163.0670617151809</v>
          </cell>
          <cell r="B281">
            <v>7489.2335452044999</v>
          </cell>
          <cell r="C281">
            <v>7781.1895269023571</v>
          </cell>
          <cell r="D281">
            <v>6527.5179038767874</v>
          </cell>
          <cell r="E281">
            <v>6525.6939898445944</v>
          </cell>
          <cell r="F281">
            <v>7743.8224188708564</v>
          </cell>
          <cell r="G281">
            <v>8064.6312513122039</v>
          </cell>
          <cell r="H281">
            <v>6278.1741435355207</v>
          </cell>
          <cell r="I281">
            <v>6770.6898905912267</v>
          </cell>
          <cell r="J281">
            <v>7651.06196658923</v>
          </cell>
          <cell r="K281">
            <v>7634.9900812334763</v>
          </cell>
          <cell r="L281">
            <v>8134.2749446582902</v>
          </cell>
          <cell r="M281">
            <v>7653.1564764088462</v>
          </cell>
          <cell r="N281">
            <v>8203.8950155610855</v>
          </cell>
          <cell r="O281">
            <v>7582.0253726703158</v>
          </cell>
          <cell r="Z281">
            <v>7539.8951822113495</v>
          </cell>
          <cell r="AA281">
            <v>6162.5693171968442</v>
          </cell>
          <cell r="AB281">
            <v>6402.8073821367971</v>
          </cell>
          <cell r="AC281">
            <v>5371.2147323328982</v>
          </cell>
          <cell r="AD281">
            <v>5369.713911643551</v>
          </cell>
          <cell r="AE281">
            <v>6372.0595903851599</v>
          </cell>
          <cell r="AF281">
            <v>6636.0394296511849</v>
          </cell>
          <cell r="AG281">
            <v>5166.0404381092285</v>
          </cell>
          <cell r="AH281">
            <v>5571.3105385436374</v>
          </cell>
          <cell r="AI281">
            <v>6295.7309896505667</v>
          </cell>
          <cell r="AJ281">
            <v>6282.5061239864026</v>
          </cell>
          <cell r="AK281">
            <v>6693.3462401759643</v>
          </cell>
          <cell r="AL281">
            <v>6297.4544720164213</v>
          </cell>
          <cell r="AM281">
            <v>6750.6336128045505</v>
          </cell>
          <cell r="AN281">
            <v>6238.9237352258606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X281">
            <v>4.2791230575623329</v>
          </cell>
          <cell r="BY281">
            <v>3.4918416249705087</v>
          </cell>
          <cell r="BZ281">
            <v>3.5340866120590495</v>
          </cell>
          <cell r="CA281">
            <v>3.0506954672169093</v>
          </cell>
          <cell r="CB281">
            <v>3.0500685552769191</v>
          </cell>
          <cell r="CC281">
            <v>3.6903711230752223</v>
          </cell>
          <cell r="CD281">
            <v>3.6233244555208071</v>
          </cell>
          <cell r="CE281">
            <v>2.9561746569407372</v>
          </cell>
          <cell r="CF281">
            <v>3.0732329038727837</v>
          </cell>
          <cell r="CG281">
            <v>3.5217025760130771</v>
          </cell>
          <cell r="CH281">
            <v>3.5562422867235948</v>
          </cell>
          <cell r="CI281">
            <v>3.7857625339291245</v>
          </cell>
          <cell r="CJ281">
            <v>3.6608018009194594</v>
          </cell>
          <cell r="CK281">
            <v>3.5661988912764073</v>
          </cell>
          <cell r="CL281">
            <v>3.4326331403218244</v>
          </cell>
          <cell r="CM281">
            <v>4.8274487077544705</v>
          </cell>
          <cell r="CN281">
            <v>4.8351996932582972</v>
          </cell>
          <cell r="CO281">
            <v>4.9636412343134726</v>
          </cell>
          <cell r="CP281">
            <v>4.8237055973131469</v>
          </cell>
          <cell r="CQ281">
            <v>4.823348949961983</v>
          </cell>
          <cell r="CR281">
            <v>4.7306075529219074</v>
          </cell>
          <cell r="CS281">
            <v>5.0177482495523691</v>
          </cell>
          <cell r="CT281">
            <v>4.7877872891047977</v>
          </cell>
          <cell r="CU281">
            <v>4.9667125683594131</v>
          </cell>
          <cell r="CV281">
            <v>4.8977952230606308</v>
          </cell>
          <cell r="CW281">
            <v>4.840037364559362</v>
          </cell>
          <cell r="CX281">
            <v>4.8439210701256838</v>
          </cell>
          <cell r="CY281">
            <v>4.7129838930365651</v>
          </cell>
          <cell r="CZ281">
            <v>5.1861624026818562</v>
          </cell>
          <cell r="DA281">
            <v>4.979542246900956</v>
          </cell>
        </row>
        <row r="282">
          <cell r="A282">
            <v>9360.7046070577053</v>
          </cell>
          <cell r="B282">
            <v>7373.803520871109</v>
          </cell>
          <cell r="C282">
            <v>7796.8430495912999</v>
          </cell>
          <cell r="D282">
            <v>7776.895510641848</v>
          </cell>
          <cell r="E282">
            <v>8955.9805055505367</v>
          </cell>
          <cell r="F282">
            <v>8227.897863119224</v>
          </cell>
          <cell r="G282">
            <v>7395.5799472839044</v>
          </cell>
          <cell r="H282">
            <v>7631.4843245462107</v>
          </cell>
          <cell r="I282">
            <v>8135.3362332039051</v>
          </cell>
          <cell r="J282">
            <v>8023.6844871900466</v>
          </cell>
          <cell r="K282">
            <v>8014.8098568993364</v>
          </cell>
          <cell r="L282">
            <v>8197.3026753910653</v>
          </cell>
          <cell r="M282">
            <v>8666.5629961328505</v>
          </cell>
          <cell r="N282">
            <v>9374.6520458231189</v>
          </cell>
          <cell r="O282">
            <v>8830.7709385104208</v>
          </cell>
          <cell r="Z282">
            <v>7702.5226480931969</v>
          </cell>
          <cell r="AA282">
            <v>6067.586897173941</v>
          </cell>
          <cell r="AB282">
            <v>6415.6879950922703</v>
          </cell>
          <cell r="AC282">
            <v>6399.2740201852921</v>
          </cell>
          <cell r="AD282">
            <v>7369.4925302815845</v>
          </cell>
          <cell r="AE282">
            <v>6770.3845273666766</v>
          </cell>
          <cell r="AF282">
            <v>6085.5057851936126</v>
          </cell>
          <cell r="AG282">
            <v>6279.6213870551683</v>
          </cell>
          <cell r="AH282">
            <v>6694.2195290363552</v>
          </cell>
          <cell r="AI282">
            <v>6602.3460923163802</v>
          </cell>
          <cell r="AJ282">
            <v>6595.0435393914531</v>
          </cell>
          <cell r="AK282">
            <v>6745.2090586075055</v>
          </cell>
          <cell r="AL282">
            <v>7131.343265389316</v>
          </cell>
          <cell r="AM282">
            <v>7713.9993977058803</v>
          </cell>
          <cell r="AN282">
            <v>7266.4629436885743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X282">
            <v>4.2896333146332806</v>
          </cell>
          <cell r="BY282">
            <v>3.3606829678662109</v>
          </cell>
          <cell r="BZ282">
            <v>3.5537368667625397</v>
          </cell>
          <cell r="CA282">
            <v>3.6008625149399722</v>
          </cell>
          <cell r="CB282">
            <v>4.1173079088980682</v>
          </cell>
          <cell r="CC282">
            <v>3.7733169446851296</v>
          </cell>
          <cell r="CD282">
            <v>3.3153129269693316</v>
          </cell>
          <cell r="CE282">
            <v>3.4199916627627975</v>
          </cell>
          <cell r="CF282">
            <v>3.7804347739830022</v>
          </cell>
          <cell r="CG282">
            <v>3.603337066473641</v>
          </cell>
          <cell r="CH282">
            <v>3.613560263965232</v>
          </cell>
          <cell r="CI282">
            <v>3.7720963110931685</v>
          </cell>
          <cell r="CJ282">
            <v>4.0400407606541959</v>
          </cell>
          <cell r="CK282">
            <v>4.2625658614747985</v>
          </cell>
          <cell r="CL282">
            <v>3.9359949871825251</v>
          </cell>
          <cell r="CM282">
            <v>4.9194885035067086</v>
          </cell>
          <cell r="CN282">
            <v>4.9464724595062766</v>
          </cell>
          <cell r="CO282">
            <v>4.9461251755049949</v>
          </cell>
          <cell r="CP282">
            <v>4.8689050239511893</v>
          </cell>
          <cell r="CQ282">
            <v>4.9037844486412929</v>
          </cell>
          <cell r="CR282">
            <v>4.9158337285292726</v>
          </cell>
          <cell r="CS282">
            <v>5.02897281699821</v>
          </cell>
          <cell r="CT282">
            <v>5.0305509056174529</v>
          </cell>
          <cell r="CU282">
            <v>4.8513804822213276</v>
          </cell>
          <cell r="CV282">
            <v>5.019963188929748</v>
          </cell>
          <cell r="CW282">
            <v>5.0002244647393432</v>
          </cell>
          <cell r="CX282">
            <v>4.8991391772674993</v>
          </cell>
          <cell r="CY282">
            <v>4.836071691347871</v>
          </cell>
          <cell r="CZ282">
            <v>4.9581040181064528</v>
          </cell>
          <cell r="DA282">
            <v>5.0579631627508714</v>
          </cell>
        </row>
        <row r="283">
          <cell r="A283">
            <v>10030.425388301703</v>
          </cell>
          <cell r="B283">
            <v>6265.605815237649</v>
          </cell>
          <cell r="C283">
            <v>6329.5958343966286</v>
          </cell>
          <cell r="D283">
            <v>6922.9462314236252</v>
          </cell>
          <cell r="E283">
            <v>6716.8014706012773</v>
          </cell>
          <cell r="F283">
            <v>7507.8912453543207</v>
          </cell>
          <cell r="G283">
            <v>8827.4099706773413</v>
          </cell>
          <cell r="H283">
            <v>7785.9918393693697</v>
          </cell>
          <cell r="I283">
            <v>7798.8645915329462</v>
          </cell>
          <cell r="J283">
            <v>8050.8184340477101</v>
          </cell>
          <cell r="K283">
            <v>7176.8830530572141</v>
          </cell>
          <cell r="L283">
            <v>9300.3763625057563</v>
          </cell>
          <cell r="M283">
            <v>7785.8126725890397</v>
          </cell>
          <cell r="N283">
            <v>8676.0624873535726</v>
          </cell>
          <cell r="O283">
            <v>9744.4784302252592</v>
          </cell>
          <cell r="Z283">
            <v>8253.607176659687</v>
          </cell>
          <cell r="AA283">
            <v>5155.6984993955512</v>
          </cell>
          <cell r="AB283">
            <v>5208.3531437320817</v>
          </cell>
          <cell r="AC283">
            <v>5696.5957561428686</v>
          </cell>
          <cell r="AD283">
            <v>5526.9680672376217</v>
          </cell>
          <cell r="AE283">
            <v>6177.9219390344124</v>
          </cell>
          <cell r="AF283">
            <v>7263.6973473002117</v>
          </cell>
          <cell r="AG283">
            <v>6406.7589992525109</v>
          </cell>
          <cell r="AH283">
            <v>6417.3514353185392</v>
          </cell>
          <cell r="AI283">
            <v>6624.6734543021139</v>
          </cell>
          <cell r="AJ283">
            <v>5905.5494836585085</v>
          </cell>
          <cell r="AK283">
            <v>7652.8811211475931</v>
          </cell>
          <cell r="AL283">
            <v>6406.6115705875527</v>
          </cell>
          <cell r="AM283">
            <v>7139.1599895937961</v>
          </cell>
          <cell r="AN283">
            <v>8018.3136797282132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X283">
            <v>4.5051804971022626</v>
          </cell>
          <cell r="BY283">
            <v>2.9597946669281949</v>
          </cell>
          <cell r="BZ283">
            <v>2.8251311717708276</v>
          </cell>
          <cell r="CA283">
            <v>3.2094964202440566</v>
          </cell>
          <cell r="CB283">
            <v>3.1097723775255233</v>
          </cell>
          <cell r="CC283">
            <v>3.4609766191410087</v>
          </cell>
          <cell r="CD283">
            <v>4.0730860344182327</v>
          </cell>
          <cell r="CE283">
            <v>3.6350079798617636</v>
          </cell>
          <cell r="CF283">
            <v>3.6161578854283554</v>
          </cell>
          <cell r="CG283">
            <v>3.6831431042562843</v>
          </cell>
          <cell r="CH283">
            <v>3.3500593462674111</v>
          </cell>
          <cell r="CI283">
            <v>4.2200236612447029</v>
          </cell>
          <cell r="CJ283">
            <v>3.6248109095872696</v>
          </cell>
          <cell r="CK283">
            <v>4.0102984821453953</v>
          </cell>
          <cell r="CL283">
            <v>4.5022825536840729</v>
          </cell>
          <cell r="CM283">
            <v>5.0192489327235226</v>
          </cell>
          <cell r="CN283">
            <v>4.7723585443400856</v>
          </cell>
          <cell r="CO283">
            <v>5.0509019936284414</v>
          </cell>
          <cell r="CP283">
            <v>4.862791421801492</v>
          </cell>
          <cell r="CQ283">
            <v>4.8692883041341384</v>
          </cell>
          <cell r="CR283">
            <v>4.8904732375227669</v>
          </cell>
          <cell r="CS283">
            <v>4.8858630800754161</v>
          </cell>
          <cell r="CT283">
            <v>4.8288104121799602</v>
          </cell>
          <cell r="CU283">
            <v>4.8620069453119852</v>
          </cell>
          <cell r="CV283">
            <v>4.9277993746116193</v>
          </cell>
          <cell r="CW283">
            <v>4.8296420911136204</v>
          </cell>
          <cell r="CX283">
            <v>4.9684075908714211</v>
          </cell>
          <cell r="CY283">
            <v>4.8422830611491721</v>
          </cell>
          <cell r="CZ283">
            <v>4.8772784680056001</v>
          </cell>
          <cell r="DA283">
            <v>4.8792989827373656</v>
          </cell>
        </row>
        <row r="284">
          <cell r="A284">
            <v>10941.901205601322</v>
          </cell>
          <cell r="B284">
            <v>6843.401467865262</v>
          </cell>
          <cell r="C284">
            <v>7882.9182765703845</v>
          </cell>
          <cell r="D284">
            <v>8292.8683162036323</v>
          </cell>
          <cell r="E284">
            <v>7264.3587987100218</v>
          </cell>
          <cell r="F284">
            <v>7748.0117111090221</v>
          </cell>
          <cell r="G284">
            <v>7109.7010407488187</v>
          </cell>
          <cell r="H284">
            <v>7730.7771961750896</v>
          </cell>
          <cell r="I284">
            <v>8086.0888289518289</v>
          </cell>
          <cell r="J284">
            <v>7517.4688502096878</v>
          </cell>
          <cell r="K284">
            <v>7576.4270262370219</v>
          </cell>
          <cell r="L284">
            <v>8025.1955021227004</v>
          </cell>
          <cell r="M284">
            <v>9494.5520010985256</v>
          </cell>
          <cell r="N284">
            <v>9975.1303445569029</v>
          </cell>
          <cell r="O284">
            <v>9215.4988150939498</v>
          </cell>
          <cell r="Z284">
            <v>9003.6215634662294</v>
          </cell>
          <cell r="AA284">
            <v>5631.1417792719867</v>
          </cell>
          <cell r="AB284">
            <v>6486.5156104350599</v>
          </cell>
          <cell r="AC284">
            <v>6823.8459287618452</v>
          </cell>
          <cell r="AD284">
            <v>5977.529525795675</v>
          </cell>
          <cell r="AE284">
            <v>6375.5067794268516</v>
          </cell>
          <cell r="AF284">
            <v>5850.2682849590274</v>
          </cell>
          <cell r="AG284">
            <v>6361.3252357097872</v>
          </cell>
          <cell r="AH284">
            <v>6653.6959506803605</v>
          </cell>
          <cell r="AI284">
            <v>6185.8029396011134</v>
          </cell>
          <cell r="AJ284">
            <v>6234.3170958750352</v>
          </cell>
          <cell r="AK284">
            <v>6603.5894417466798</v>
          </cell>
          <cell r="AL284">
            <v>7812.6599323325008</v>
          </cell>
          <cell r="AM284">
            <v>8208.1072549496785</v>
          </cell>
          <cell r="AN284">
            <v>7583.0390249915945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X284">
            <v>4.9873335382000237</v>
          </cell>
          <cell r="BY284">
            <v>3.1726462635445389</v>
          </cell>
          <cell r="BZ284">
            <v>3.7099357091517717</v>
          </cell>
          <cell r="CA284">
            <v>3.9107527171623917</v>
          </cell>
          <cell r="CB284">
            <v>3.3773226257575999</v>
          </cell>
          <cell r="CC284">
            <v>3.4833610556533685</v>
          </cell>
          <cell r="CD284">
            <v>3.3920694045469966</v>
          </cell>
          <cell r="CE284">
            <v>3.4769436411548096</v>
          </cell>
          <cell r="CF284">
            <v>3.7253169200421632</v>
          </cell>
          <cell r="CG284">
            <v>3.4550553154187553</v>
          </cell>
          <cell r="CH284">
            <v>3.5655954377279251</v>
          </cell>
          <cell r="CI284">
            <v>3.6803735574759417</v>
          </cell>
          <cell r="CJ284">
            <v>4.4195483950445231</v>
          </cell>
          <cell r="CK284">
            <v>4.4437473839671666</v>
          </cell>
          <cell r="CL284">
            <v>4.282145009754462</v>
          </cell>
          <cell r="CM284">
            <v>4.9460209848259646</v>
          </cell>
          <cell r="CN284">
            <v>4.8627500247693458</v>
          </cell>
          <cell r="CO284">
            <v>4.7901842614654715</v>
          </cell>
          <cell r="CP284">
            <v>4.780529389120499</v>
          </cell>
          <cell r="CQ284">
            <v>4.8490461338985575</v>
          </cell>
          <cell r="CR284">
            <v>5.0144505787290967</v>
          </cell>
          <cell r="CS284">
            <v>4.7251781658929533</v>
          </cell>
          <cell r="CT284">
            <v>5.0125311525684086</v>
          </cell>
          <cell r="CU284">
            <v>4.8933565561612467</v>
          </cell>
          <cell r="CV284">
            <v>4.9051039033572224</v>
          </cell>
          <cell r="CW284">
            <v>4.7903137383136452</v>
          </cell>
          <cell r="CX284">
            <v>4.9158123721024989</v>
          </cell>
          <cell r="CY284">
            <v>4.8431527039765427</v>
          </cell>
          <cell r="CZ284">
            <v>5.0605858386976372</v>
          </cell>
          <cell r="DA284">
            <v>4.8516454571747154</v>
          </cell>
        </row>
        <row r="285">
          <cell r="A285">
            <v>8738.3909264919948</v>
          </cell>
          <cell r="B285">
            <v>7469.7081233318895</v>
          </cell>
          <cell r="C285">
            <v>8608.1095473792757</v>
          </cell>
          <cell r="D285">
            <v>8705.77235310592</v>
          </cell>
          <cell r="E285">
            <v>8090.3345458568219</v>
          </cell>
          <cell r="F285">
            <v>7019.7063470370886</v>
          </cell>
          <cell r="G285">
            <v>7416.3198503573021</v>
          </cell>
          <cell r="H285">
            <v>7208.1789144496643</v>
          </cell>
          <cell r="I285">
            <v>7259.4559374756855</v>
          </cell>
          <cell r="J285">
            <v>6610.6933522540576</v>
          </cell>
          <cell r="K285">
            <v>8350.3536064106847</v>
          </cell>
          <cell r="L285">
            <v>7872.9163456603546</v>
          </cell>
          <cell r="M285">
            <v>9126.9048886204491</v>
          </cell>
          <cell r="N285">
            <v>9052.1458622480604</v>
          </cell>
          <cell r="O285">
            <v>8511.0148069777442</v>
          </cell>
          <cell r="Z285">
            <v>7190.4473909419848</v>
          </cell>
          <cell r="AA285">
            <v>6146.5026843416681</v>
          </cell>
          <cell r="AB285">
            <v>7083.2444275578055</v>
          </cell>
          <cell r="AC285">
            <v>7163.6069648414423</v>
          </cell>
          <cell r="AD285">
            <v>6657.1895691621858</v>
          </cell>
          <cell r="AE285">
            <v>5776.2155084190899</v>
          </cell>
          <cell r="AF285">
            <v>6102.5717625797224</v>
          </cell>
          <cell r="AG285">
            <v>5931.3015067471515</v>
          </cell>
          <cell r="AH285">
            <v>5973.4951714085628</v>
          </cell>
          <cell r="AI285">
            <v>5439.6562441404812</v>
          </cell>
          <cell r="AJ285">
            <v>6871.1481104179347</v>
          </cell>
          <cell r="AK285">
            <v>6478.2854501433767</v>
          </cell>
          <cell r="AL285">
            <v>7510.1388797791133</v>
          </cell>
          <cell r="AM285">
            <v>7448.6228809355462</v>
          </cell>
          <cell r="AN285">
            <v>7003.3493268845441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X285">
            <v>4.000464592892957</v>
          </cell>
          <cell r="BY285">
            <v>3.4315842060553057</v>
          </cell>
          <cell r="BZ285">
            <v>3.9521813043257015</v>
          </cell>
          <cell r="CA285">
            <v>3.96211875368587</v>
          </cell>
          <cell r="CB285">
            <v>3.6734249951604334</v>
          </cell>
          <cell r="CC285">
            <v>3.2244938181890839</v>
          </cell>
          <cell r="CD285">
            <v>3.4157491521079133</v>
          </cell>
          <cell r="CE285">
            <v>3.4242437658304126</v>
          </cell>
          <cell r="CF285">
            <v>3.4072988562476625</v>
          </cell>
          <cell r="CG285">
            <v>3.1233281459536051</v>
          </cell>
          <cell r="CH285">
            <v>3.8766089498168479</v>
          </cell>
          <cell r="CI285">
            <v>3.5427085710865427</v>
          </cell>
          <cell r="CJ285">
            <v>4.1696438238196398</v>
          </cell>
          <cell r="CK285">
            <v>4.2501369446791157</v>
          </cell>
          <cell r="CL285">
            <v>4.0792481673064405</v>
          </cell>
          <cell r="CM285">
            <v>4.9243920070164711</v>
          </cell>
          <cell r="CN285">
            <v>4.9072767475858337</v>
          </cell>
          <cell r="CO285">
            <v>4.910237568139018</v>
          </cell>
          <cell r="CP285">
            <v>4.9534912181424309</v>
          </cell>
          <cell r="CQ285">
            <v>4.9650872294874846</v>
          </cell>
          <cell r="CR285">
            <v>4.9078239440257745</v>
          </cell>
          <cell r="CS285">
            <v>4.8947899706515177</v>
          </cell>
          <cell r="CT285">
            <v>4.7456145723419141</v>
          </cell>
          <cell r="CU285">
            <v>4.8031419861018323</v>
          </cell>
          <cell r="CV285">
            <v>4.7715664495494474</v>
          </cell>
          <cell r="CW285">
            <v>4.8560645553642745</v>
          </cell>
          <cell r="CX285">
            <v>5.0099314986056793</v>
          </cell>
          <cell r="CY285">
            <v>4.9346476168437725</v>
          </cell>
          <cell r="CZ285">
            <v>4.8015361012577014</v>
          </cell>
          <cell r="DA285">
            <v>4.7036261690570704</v>
          </cell>
        </row>
        <row r="286">
          <cell r="A286">
            <v>9617.7896589229549</v>
          </cell>
          <cell r="B286">
            <v>7888.7554387281789</v>
          </cell>
          <cell r="C286">
            <v>8066.9265362904525</v>
          </cell>
          <cell r="D286">
            <v>7791.9208358502656</v>
          </cell>
          <cell r="E286">
            <v>8197.5649878296936</v>
          </cell>
          <cell r="F286">
            <v>6920.4629214352835</v>
          </cell>
          <cell r="G286">
            <v>7758.0285274043663</v>
          </cell>
          <cell r="H286">
            <v>8500.1330450826354</v>
          </cell>
          <cell r="I286">
            <v>8654.6472760728757</v>
          </cell>
          <cell r="J286">
            <v>7016.8709782786791</v>
          </cell>
          <cell r="K286">
            <v>9672.0317998643841</v>
          </cell>
          <cell r="L286">
            <v>8085.0531049943284</v>
          </cell>
          <cell r="M286">
            <v>7661.5042589085833</v>
          </cell>
          <cell r="N286">
            <v>9149.3621011618561</v>
          </cell>
          <cell r="O286">
            <v>9718.5317992617038</v>
          </cell>
          <cell r="Z286">
            <v>7914.0669193423173</v>
          </cell>
          <cell r="AA286">
            <v>6491.3187610106152</v>
          </cell>
          <cell r="AB286">
            <v>6637.9281212904289</v>
          </cell>
          <cell r="AC286">
            <v>6411.6377163567895</v>
          </cell>
          <cell r="AD286">
            <v>6745.42490427129</v>
          </cell>
          <cell r="AE286">
            <v>5694.5523467810335</v>
          </cell>
          <cell r="AF286">
            <v>6383.7491882641634</v>
          </cell>
          <cell r="AG286">
            <v>6994.3951913822839</v>
          </cell>
          <cell r="AH286">
            <v>7121.538330025679</v>
          </cell>
          <cell r="AI286">
            <v>5773.8824049835976</v>
          </cell>
          <cell r="AJ286">
            <v>7958.700452459836</v>
          </cell>
          <cell r="AK286">
            <v>6652.8436978239042</v>
          </cell>
          <cell r="AL286">
            <v>6304.3235044733474</v>
          </cell>
          <cell r="AM286">
            <v>7528.6179575274691</v>
          </cell>
          <cell r="AN286">
            <v>7996.9633091067726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X286">
            <v>4.5031508006383838</v>
          </cell>
          <cell r="BY286">
            <v>3.6366588428055397</v>
          </cell>
          <cell r="BZ286">
            <v>3.6898996978953726</v>
          </cell>
          <cell r="CA286">
            <v>3.5745849640637917</v>
          </cell>
          <cell r="CB286">
            <v>3.726138062321132</v>
          </cell>
          <cell r="CC286">
            <v>3.1483981495109923</v>
          </cell>
          <cell r="CD286">
            <v>3.6857324820277619</v>
          </cell>
          <cell r="CE286">
            <v>3.7749242502814115</v>
          </cell>
          <cell r="CF286">
            <v>4.1513029433736621</v>
          </cell>
          <cell r="CG286">
            <v>3.2522918206330211</v>
          </cell>
          <cell r="CH286">
            <v>4.3026564073145721</v>
          </cell>
          <cell r="CI286">
            <v>3.6036765176222296</v>
          </cell>
          <cell r="CJ286">
            <v>3.5437650764290169</v>
          </cell>
          <cell r="CK286">
            <v>4.1843784953332888</v>
          </cell>
          <cell r="CL286">
            <v>4.4691584679353111</v>
          </cell>
          <cell r="CM286">
            <v>4.8149342718907002</v>
          </cell>
          <cell r="CN286">
            <v>4.8903226094073</v>
          </cell>
          <cell r="CO286">
            <v>4.9286175589717223</v>
          </cell>
          <cell r="CP286">
            <v>4.9141735072298998</v>
          </cell>
          <cell r="CQ286">
            <v>4.9597239466144609</v>
          </cell>
          <cell r="CR286">
            <v>4.9553812885055102</v>
          </cell>
          <cell r="CS286">
            <v>4.7452504729375322</v>
          </cell>
          <cell r="CT286">
            <v>5.0763208163193605</v>
          </cell>
          <cell r="CU286">
            <v>4.6999855669464612</v>
          </cell>
          <cell r="CV286">
            <v>4.8639103673623278</v>
          </cell>
          <cell r="CW286">
            <v>5.0677201964800993</v>
          </cell>
          <cell r="CX286">
            <v>5.0578815678940199</v>
          </cell>
          <cell r="CY286">
            <v>4.873945878980984</v>
          </cell>
          <cell r="CZ286">
            <v>4.9293701780497043</v>
          </cell>
          <cell r="DA286">
            <v>4.9023745018875164</v>
          </cell>
        </row>
        <row r="287">
          <cell r="A287">
            <v>9536.7174401085322</v>
          </cell>
          <cell r="B287">
            <v>8011.5022887885443</v>
          </cell>
          <cell r="C287">
            <v>8151.4862987931119</v>
          </cell>
          <cell r="D287">
            <v>7151.514071711832</v>
          </cell>
          <cell r="E287">
            <v>7259.7490617651092</v>
          </cell>
          <cell r="F287">
            <v>9200.2356165438632</v>
          </cell>
          <cell r="G287">
            <v>7612.1938052088854</v>
          </cell>
          <cell r="H287">
            <v>8225.6928921906092</v>
          </cell>
          <cell r="I287">
            <v>8578.7728646029682</v>
          </cell>
          <cell r="J287">
            <v>7293.5880003309885</v>
          </cell>
          <cell r="K287">
            <v>7614.5304266224457</v>
          </cell>
          <cell r="L287">
            <v>8477.6283611983072</v>
          </cell>
          <cell r="M287">
            <v>7419.7272709260478</v>
          </cell>
          <cell r="N287">
            <v>8096.7785038491093</v>
          </cell>
          <cell r="O287">
            <v>7737.7554604470342</v>
          </cell>
          <cell r="Z287">
            <v>7847.3560650035915</v>
          </cell>
          <cell r="AA287">
            <v>6592.3218833460023</v>
          </cell>
          <cell r="AB287">
            <v>6707.5087258640469</v>
          </cell>
          <cell r="AC287">
            <v>5884.6744361514502</v>
          </cell>
          <cell r="AD287">
            <v>5973.7363708238609</v>
          </cell>
          <cell r="AE287">
            <v>7570.4795930418068</v>
          </cell>
          <cell r="AF287">
            <v>6263.7480454290253</v>
          </cell>
          <cell r="AG287">
            <v>6768.5701512882724</v>
          </cell>
          <cell r="AH287">
            <v>7059.1045285875853</v>
          </cell>
          <cell r="AI287">
            <v>6001.5809831294991</v>
          </cell>
          <cell r="AJ287">
            <v>6265.6707510493261</v>
          </cell>
          <cell r="AK287">
            <v>6975.8770515003216</v>
          </cell>
          <cell r="AL287">
            <v>6105.3755829334341</v>
          </cell>
          <cell r="AM287">
            <v>6662.4920260244098</v>
          </cell>
          <cell r="AN287">
            <v>6367.0673503107027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X287">
            <v>4.372325699558945</v>
          </cell>
          <cell r="BY287">
            <v>3.6704654963281627</v>
          </cell>
          <cell r="BZ287">
            <v>3.6604071281995982</v>
          </cell>
          <cell r="CA287">
            <v>3.330634399442074</v>
          </cell>
          <cell r="CB287">
            <v>3.3804131829950594</v>
          </cell>
          <cell r="CC287">
            <v>4.130692603750215</v>
          </cell>
          <cell r="CD287">
            <v>3.4761965809318411</v>
          </cell>
          <cell r="CE287">
            <v>3.6645334702618881</v>
          </cell>
          <cell r="CF287">
            <v>3.9261088825175965</v>
          </cell>
          <cell r="CG287">
            <v>3.3615603951166357</v>
          </cell>
          <cell r="CH287">
            <v>3.5658815808373991</v>
          </cell>
          <cell r="CI287">
            <v>3.9931877825669235</v>
          </cell>
          <cell r="CJ287">
            <v>3.3236602636954302</v>
          </cell>
          <cell r="CK287">
            <v>3.7462401724118668</v>
          </cell>
          <cell r="CL287">
            <v>3.5484386730070923</v>
          </cell>
          <cell r="CM287">
            <v>4.917201309983116</v>
          </cell>
          <cell r="CN287">
            <v>4.9206717411869079</v>
          </cell>
          <cell r="CO287">
            <v>5.0204077283290385</v>
          </cell>
          <cell r="CP287">
            <v>4.8406380832985274</v>
          </cell>
          <cell r="CQ287">
            <v>4.8415386315157747</v>
          </cell>
          <cell r="CR287">
            <v>5.0212015200806448</v>
          </cell>
          <cell r="CS287">
            <v>4.9367039951809613</v>
          </cell>
          <cell r="CT287">
            <v>5.0604061778219833</v>
          </cell>
          <cell r="CU287">
            <v>4.9260000131956589</v>
          </cell>
          <cell r="CV287">
            <v>4.8913854556647989</v>
          </cell>
          <cell r="CW287">
            <v>4.81401887488376</v>
          </cell>
          <cell r="CX287">
            <v>4.7861490524828287</v>
          </cell>
          <cell r="CY287">
            <v>5.0327214770743076</v>
          </cell>
          <cell r="CZ287">
            <v>4.8724593114578809</v>
          </cell>
          <cell r="DA287">
            <v>4.9159705846218733</v>
          </cell>
        </row>
        <row r="288">
          <cell r="A288">
            <v>8946.2192350217138</v>
          </cell>
          <cell r="B288">
            <v>6781.7460152711046</v>
          </cell>
          <cell r="C288">
            <v>7356.894226405775</v>
          </cell>
          <cell r="D288">
            <v>8401.0619279687544</v>
          </cell>
          <cell r="E288">
            <v>7723.5180450516382</v>
          </cell>
          <cell r="F288">
            <v>7961.0072617683663</v>
          </cell>
          <cell r="G288">
            <v>7941.8521829075798</v>
          </cell>
          <cell r="H288">
            <v>7810.2588830194536</v>
          </cell>
          <cell r="I288">
            <v>7607.5023982401599</v>
          </cell>
          <cell r="J288">
            <v>8781.8778372242814</v>
          </cell>
          <cell r="K288">
            <v>10026.98830104696</v>
          </cell>
          <cell r="L288">
            <v>9431.0400221238378</v>
          </cell>
          <cell r="M288">
            <v>8223.0863070985415</v>
          </cell>
          <cell r="N288">
            <v>10227.024341675886</v>
          </cell>
          <cell r="O288">
            <v>8786.1115488965406</v>
          </cell>
          <cell r="Z288">
            <v>7361.4603991035801</v>
          </cell>
          <cell r="AA288">
            <v>5580.4081497087946</v>
          </cell>
          <cell r="AB288">
            <v>6053.6729634424664</v>
          </cell>
          <cell r="AC288">
            <v>6912.8738150142881</v>
          </cell>
          <cell r="AD288">
            <v>6355.3519913567761</v>
          </cell>
          <cell r="AE288">
            <v>6550.7716896836846</v>
          </cell>
          <cell r="AF288">
            <v>6535.0097962210939</v>
          </cell>
          <cell r="AG288">
            <v>6426.7273094560069</v>
          </cell>
          <cell r="AH288">
            <v>6259.8876876947606</v>
          </cell>
          <cell r="AI288">
            <v>7226.2309060588386</v>
          </cell>
          <cell r="AJ288">
            <v>8250.7789448614985</v>
          </cell>
          <cell r="AK288">
            <v>7760.398646776187</v>
          </cell>
          <cell r="AL288">
            <v>6766.4253041267993</v>
          </cell>
          <cell r="AM288">
            <v>8415.3800297218713</v>
          </cell>
          <cell r="AN288">
            <v>7229.7146459491532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X288">
            <v>4.1167109102729169</v>
          </cell>
          <cell r="BY288">
            <v>3.1035528370486856</v>
          </cell>
          <cell r="BZ288">
            <v>3.3847345875685217</v>
          </cell>
          <cell r="CA288">
            <v>3.8896839803582872</v>
          </cell>
          <cell r="CB288">
            <v>3.6065847477634314</v>
          </cell>
          <cell r="CC288">
            <v>3.6244050454212871</v>
          </cell>
          <cell r="CD288">
            <v>3.6951737721706728</v>
          </cell>
          <cell r="CE288">
            <v>3.6649257752992725</v>
          </cell>
          <cell r="CF288">
            <v>3.4925429835529993</v>
          </cell>
          <cell r="CG288">
            <v>4.0425415239199509</v>
          </cell>
          <cell r="CH288">
            <v>4.6435929800032945</v>
          </cell>
          <cell r="CI288">
            <v>4.2354623599154531</v>
          </cell>
          <cell r="CJ288">
            <v>3.8833639526661954</v>
          </cell>
          <cell r="CK288">
            <v>4.780046011682078</v>
          </cell>
          <cell r="CL288">
            <v>3.9494981753170211</v>
          </cell>
          <cell r="CM288">
            <v>4.8991500969256165</v>
          </cell>
          <cell r="CN288">
            <v>4.9262217381147604</v>
          </cell>
          <cell r="CO288">
            <v>4.9000608320101158</v>
          </cell>
          <cell r="CP288">
            <v>4.8691308627502154</v>
          </cell>
          <cell r="CQ288">
            <v>4.8278148114470083</v>
          </cell>
          <cell r="CR288">
            <v>4.9517974599545314</v>
          </cell>
          <cell r="CS288">
            <v>4.8452759009180477</v>
          </cell>
          <cell r="CT288">
            <v>4.8043188758068611</v>
          </cell>
          <cell r="CU288">
            <v>4.910570122493878</v>
          </cell>
          <cell r="CV288">
            <v>4.897387639970205</v>
          </cell>
          <cell r="CW288">
            <v>4.8679705389515675</v>
          </cell>
          <cell r="CX288">
            <v>5.0198453790474975</v>
          </cell>
          <cell r="CY288">
            <v>4.7737352831500388</v>
          </cell>
          <cell r="CZ288">
            <v>4.8233501605468625</v>
          </cell>
          <cell r="DA288">
            <v>5.0151782598487076</v>
          </cell>
        </row>
        <row r="289">
          <cell r="A289">
            <v>9177.0410165809935</v>
          </cell>
          <cell r="B289">
            <v>7903.2277703680256</v>
          </cell>
          <cell r="C289">
            <v>8160.5258533351516</v>
          </cell>
          <cell r="D289">
            <v>7852.1559274379224</v>
          </cell>
          <cell r="E289">
            <v>7414.659869076364</v>
          </cell>
          <cell r="F289">
            <v>8747.129224967859</v>
          </cell>
          <cell r="G289">
            <v>9020.2019044758454</v>
          </cell>
          <cell r="H289">
            <v>7790.9278272765896</v>
          </cell>
          <cell r="I289">
            <v>7897.0228783642206</v>
          </cell>
          <cell r="J289">
            <v>7817.8026006620339</v>
          </cell>
          <cell r="K289">
            <v>8610.9198957390236</v>
          </cell>
          <cell r="L289">
            <v>9140.9956520153592</v>
          </cell>
          <cell r="M289">
            <v>7911.7183845129548</v>
          </cell>
          <cell r="N289">
            <v>8031.0843718017422</v>
          </cell>
          <cell r="O289">
            <v>8760.6851883511481</v>
          </cell>
          <cell r="Z289">
            <v>7551.3937507866449</v>
          </cell>
          <cell r="AA289">
            <v>6503.2274224742605</v>
          </cell>
          <cell r="AB289">
            <v>6714.9469878872105</v>
          </cell>
          <cell r="AC289">
            <v>6461.2025917203464</v>
          </cell>
          <cell r="AD289">
            <v>6101.2058351256937</v>
          </cell>
          <cell r="AE289">
            <v>7197.6377622592681</v>
          </cell>
          <cell r="AF289">
            <v>7422.3375671115518</v>
          </cell>
          <cell r="AG289">
            <v>6410.8206121590229</v>
          </cell>
          <cell r="AH289">
            <v>6498.1216827682729</v>
          </cell>
          <cell r="AI289">
            <v>6432.9347114019029</v>
          </cell>
          <cell r="AJ289">
            <v>7085.556942779539</v>
          </cell>
          <cell r="AK289">
            <v>7521.7335650869236</v>
          </cell>
          <cell r="AL289">
            <v>6510.2139849706609</v>
          </cell>
          <cell r="AM289">
            <v>6608.4351402254351</v>
          </cell>
          <cell r="AN289">
            <v>7208.7923835575166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X289">
            <v>4.2544465970852459</v>
          </cell>
          <cell r="BY289">
            <v>3.6452353294593003</v>
          </cell>
          <cell r="BZ289">
            <v>3.7193846975995037</v>
          </cell>
          <cell r="CA289">
            <v>3.5795271587000776</v>
          </cell>
          <cell r="CB289">
            <v>3.4835378749478614</v>
          </cell>
          <cell r="CC289">
            <v>4.0809624564695461</v>
          </cell>
          <cell r="CD289">
            <v>4.1057273176690883</v>
          </cell>
          <cell r="CE289">
            <v>3.5920950733884838</v>
          </cell>
          <cell r="CF289">
            <v>3.5489968008168713</v>
          </cell>
          <cell r="CG289">
            <v>3.5880785714697665</v>
          </cell>
          <cell r="CH289">
            <v>4.0604136498671055</v>
          </cell>
          <cell r="CI289">
            <v>4.1738681483636606</v>
          </cell>
          <cell r="CJ289">
            <v>3.6826239197457835</v>
          </cell>
          <cell r="CK289">
            <v>3.7115484728719372</v>
          </cell>
          <cell r="CL289">
            <v>4.1335856932730675</v>
          </cell>
          <cell r="CM289">
            <v>4.8628533770594782</v>
          </cell>
          <cell r="CN289">
            <v>4.887767131917693</v>
          </cell>
          <cell r="CO289">
            <v>4.9462791647180113</v>
          </cell>
          <cell r="CP289">
            <v>4.9453249337131462</v>
          </cell>
          <cell r="CQ289">
            <v>4.798464384502231</v>
          </cell>
          <cell r="CR289">
            <v>4.8320845201057159</v>
          </cell>
          <cell r="CS289">
            <v>4.9528791961490279</v>
          </cell>
          <cell r="CT289">
            <v>4.8895955505817374</v>
          </cell>
          <cell r="CU289">
            <v>5.0163677519734575</v>
          </cell>
          <cell r="CV289">
            <v>4.9119544932806889</v>
          </cell>
          <cell r="CW289">
            <v>4.7809130912989168</v>
          </cell>
          <cell r="CX289">
            <v>4.9372640646291783</v>
          </cell>
          <cell r="CY289">
            <v>4.8433408046133071</v>
          </cell>
          <cell r="CZ289">
            <v>4.8780992317292009</v>
          </cell>
          <cell r="DA289">
            <v>4.777962182198543</v>
          </cell>
        </row>
        <row r="290">
          <cell r="A290">
            <v>8932.3783702983255</v>
          </cell>
          <cell r="B290">
            <v>8611.2087279603693</v>
          </cell>
          <cell r="C290">
            <v>8307.5126380783477</v>
          </cell>
          <cell r="D290">
            <v>8547.3592386630826</v>
          </cell>
          <cell r="E290">
            <v>9077.0687717247965</v>
          </cell>
          <cell r="F290">
            <v>8217.5028365150192</v>
          </cell>
          <cell r="G290">
            <v>7682.4296997268511</v>
          </cell>
          <cell r="H290">
            <v>7765.6714472987223</v>
          </cell>
          <cell r="I290">
            <v>7687.5410964347684</v>
          </cell>
          <cell r="J290">
            <v>7686.5618708532147</v>
          </cell>
          <cell r="K290">
            <v>9000.2421393389759</v>
          </cell>
          <cell r="L290">
            <v>8973.7752307092578</v>
          </cell>
          <cell r="M290">
            <v>8096.4370556317499</v>
          </cell>
          <cell r="N290">
            <v>8304.2629878420448</v>
          </cell>
          <cell r="O290">
            <v>9970.3365401672036</v>
          </cell>
          <cell r="Z290">
            <v>7350.0713447026219</v>
          </cell>
          <cell r="AA290">
            <v>7085.7946104359617</v>
          </cell>
          <cell r="AB290">
            <v>6835.8961136187545</v>
          </cell>
          <cell r="AC290">
            <v>7033.2556020999064</v>
          </cell>
          <cell r="AD290">
            <v>7469.1308750192602</v>
          </cell>
          <cell r="AE290">
            <v>6761.8309054752153</v>
          </cell>
          <cell r="AF290">
            <v>6321.542152918094</v>
          </cell>
          <cell r="AG290">
            <v>6390.038219491521</v>
          </cell>
          <cell r="AH290">
            <v>6325.7481022091806</v>
          </cell>
          <cell r="AI290">
            <v>6324.9423394449304</v>
          </cell>
          <cell r="AJ290">
            <v>7405.9135317989276</v>
          </cell>
          <cell r="AK290">
            <v>7384.1350469836161</v>
          </cell>
          <cell r="AL290">
            <v>6662.2110629198396</v>
          </cell>
          <cell r="AM290">
            <v>6833.2221157100257</v>
          </cell>
          <cell r="AN290">
            <v>8204.1626387661563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X290">
            <v>4.0235127322232547</v>
          </cell>
          <cell r="BY290">
            <v>3.9469369400784822</v>
          </cell>
          <cell r="BZ290">
            <v>3.8553330273908464</v>
          </cell>
          <cell r="CA290">
            <v>3.9775793967030562</v>
          </cell>
          <cell r="CB290">
            <v>4.1446663610215992</v>
          </cell>
          <cell r="CC290">
            <v>3.835151654625506</v>
          </cell>
          <cell r="CD290">
            <v>3.5636769622126874</v>
          </cell>
          <cell r="CE290">
            <v>3.5913013287419919</v>
          </cell>
          <cell r="CF290">
            <v>3.5234281516979427</v>
          </cell>
          <cell r="CG290">
            <v>3.6248460683172663</v>
          </cell>
          <cell r="CH290">
            <v>4.2592216654686013</v>
          </cell>
          <cell r="CI290">
            <v>4.010018329607056</v>
          </cell>
          <cell r="CJ290">
            <v>3.7471574022079763</v>
          </cell>
          <cell r="CK290">
            <v>3.8808583991447958</v>
          </cell>
          <cell r="CL290">
            <v>4.6029432677168707</v>
          </cell>
          <cell r="CM290">
            <v>5.0048758650706295</v>
          </cell>
          <cell r="CN290">
            <v>4.9185320702429607</v>
          </cell>
          <cell r="CO290">
            <v>4.8578118595736095</v>
          </cell>
          <cell r="CP290">
            <v>4.8444522430859811</v>
          </cell>
          <cell r="CQ290">
            <v>4.9372785353180566</v>
          </cell>
          <cell r="CR290">
            <v>4.8304645534020247</v>
          </cell>
          <cell r="CS290">
            <v>4.8599504818430743</v>
          </cell>
          <cell r="CT290">
            <v>4.8748218050911172</v>
          </cell>
          <cell r="CU290">
            <v>4.9187370856504007</v>
          </cell>
          <cell r="CV290">
            <v>4.7805089712977846</v>
          </cell>
          <cell r="CW290">
            <v>4.7638220438782346</v>
          </cell>
          <cell r="CX290">
            <v>5.0449911484618335</v>
          </cell>
          <cell r="CY290">
            <v>4.8710612045120554</v>
          </cell>
          <cell r="CZ290">
            <v>4.8239730894388755</v>
          </cell>
          <cell r="DA290">
            <v>4.8832141973317942</v>
          </cell>
        </row>
        <row r="291">
          <cell r="A291">
            <v>8943.452134075118</v>
          </cell>
          <cell r="B291">
            <v>8143.9514353697214</v>
          </cell>
          <cell r="C291">
            <v>7846.2161135754095</v>
          </cell>
          <cell r="D291">
            <v>8463.0260195452083</v>
          </cell>
          <cell r="E291">
            <v>7402.9094234460999</v>
          </cell>
          <cell r="F291">
            <v>8434.1572823204751</v>
          </cell>
          <cell r="G291">
            <v>7691.2565997820648</v>
          </cell>
          <cell r="H291">
            <v>8658.7029175240332</v>
          </cell>
          <cell r="I291">
            <v>8958.446080088157</v>
          </cell>
          <cell r="J291">
            <v>7968.2934163403806</v>
          </cell>
          <cell r="K291">
            <v>8191.5886065508075</v>
          </cell>
          <cell r="L291">
            <v>10448.979972399544</v>
          </cell>
          <cell r="M291">
            <v>9113.1857865270213</v>
          </cell>
          <cell r="N291">
            <v>9151.5271508535661</v>
          </cell>
          <cell r="O291">
            <v>9242.178626348008</v>
          </cell>
          <cell r="Z291">
            <v>7359.1834703246677</v>
          </cell>
          <cell r="AA291">
            <v>6701.308609675656</v>
          </cell>
          <cell r="AB291">
            <v>6456.3149734563376</v>
          </cell>
          <cell r="AC291">
            <v>6963.8614103686286</v>
          </cell>
          <cell r="AD291">
            <v>6091.5368970070776</v>
          </cell>
          <cell r="AE291">
            <v>6940.1065637379916</v>
          </cell>
          <cell r="AF291">
            <v>6328.8054306778131</v>
          </cell>
          <cell r="AG291">
            <v>7124.8755435626335</v>
          </cell>
          <cell r="AH291">
            <v>7371.521345901112</v>
          </cell>
          <cell r="AI291">
            <v>6556.7671540172269</v>
          </cell>
          <cell r="AJ291">
            <v>6740.5071962475213</v>
          </cell>
          <cell r="AK291">
            <v>8598.0178058601941</v>
          </cell>
          <cell r="AL291">
            <v>7498.850018627948</v>
          </cell>
          <cell r="AM291">
            <v>7530.3994841309341</v>
          </cell>
          <cell r="AN291">
            <v>7604.9926982520747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X291">
            <v>4.1141518928247089</v>
          </cell>
          <cell r="BY291">
            <v>3.7849679348094778</v>
          </cell>
          <cell r="BZ291">
            <v>3.6785018047842555</v>
          </cell>
          <cell r="CA291">
            <v>3.9357608660615568</v>
          </cell>
          <cell r="CB291">
            <v>3.3976653557201115</v>
          </cell>
          <cell r="CC291">
            <v>3.8175447911358695</v>
          </cell>
          <cell r="CD291">
            <v>3.5196684810666601</v>
          </cell>
          <cell r="CE291">
            <v>4.0780788151893068</v>
          </cell>
          <cell r="CF291">
            <v>4.0556607033951346</v>
          </cell>
          <cell r="CG291">
            <v>3.5983128583831476</v>
          </cell>
          <cell r="CH291">
            <v>3.7529256130045385</v>
          </cell>
          <cell r="CI291">
            <v>4.7814530980038192</v>
          </cell>
          <cell r="CJ291">
            <v>4.2309888733154324</v>
          </cell>
          <cell r="CK291">
            <v>4.3612781124140394</v>
          </cell>
          <cell r="CL291">
            <v>4.2849589509303492</v>
          </cell>
          <cell r="CM291">
            <v>4.9006811170982774</v>
          </cell>
          <cell r="CN291">
            <v>4.8507014938486943</v>
          </cell>
          <cell r="CO291">
            <v>4.8086245739630442</v>
          </cell>
          <cell r="CP291">
            <v>4.8476198139208595</v>
          </cell>
          <cell r="CQ291">
            <v>4.9119440663819836</v>
          </cell>
          <cell r="CR291">
            <v>4.9806856568475597</v>
          </cell>
          <cell r="CS291">
            <v>4.9263710642163572</v>
          </cell>
          <cell r="CT291">
            <v>4.7866183694045672</v>
          </cell>
          <cell r="CU291">
            <v>4.9796939068332389</v>
          </cell>
          <cell r="CV291">
            <v>4.9922689700517644</v>
          </cell>
          <cell r="CW291">
            <v>4.9207324918527595</v>
          </cell>
          <cell r="CX291">
            <v>4.9265804105815878</v>
          </cell>
          <cell r="CY291">
            <v>4.8557902624509568</v>
          </cell>
          <cell r="CZ291">
            <v>4.7305470854168243</v>
          </cell>
          <cell r="DA291">
            <v>4.8624961574120817</v>
          </cell>
        </row>
        <row r="292">
          <cell r="A292">
            <v>9845.5552377360145</v>
          </cell>
          <cell r="B292">
            <v>8004.5498775785109</v>
          </cell>
          <cell r="C292">
            <v>6207.4827223179473</v>
          </cell>
          <cell r="D292">
            <v>6927.0198665718817</v>
          </cell>
          <cell r="E292">
            <v>7228.1747417810484</v>
          </cell>
          <cell r="F292">
            <v>6909.1668111579384</v>
          </cell>
          <cell r="G292">
            <v>8374.1894110449393</v>
          </cell>
          <cell r="H292">
            <v>6796.5393899946939</v>
          </cell>
          <cell r="I292">
            <v>8040.8459885232578</v>
          </cell>
          <cell r="J292">
            <v>7438.2678319551542</v>
          </cell>
          <cell r="K292">
            <v>8655.08847565209</v>
          </cell>
          <cell r="L292">
            <v>9500.3637514099773</v>
          </cell>
          <cell r="M292">
            <v>8425.5797340180925</v>
          </cell>
          <cell r="N292">
            <v>8760.8099980835013</v>
          </cell>
          <cell r="O292">
            <v>9578.5276594029783</v>
          </cell>
          <cell r="Z292">
            <v>8101.4854527656353</v>
          </cell>
          <cell r="AA292">
            <v>6586.6010421217461</v>
          </cell>
          <cell r="AB292">
            <v>5107.8714972216248</v>
          </cell>
          <cell r="AC292">
            <v>5699.9477759220053</v>
          </cell>
          <cell r="AD292">
            <v>5947.7552160941186</v>
          </cell>
          <cell r="AE292">
            <v>5685.2572617528176</v>
          </cell>
          <cell r="AF292">
            <v>6890.7615725169799</v>
          </cell>
          <cell r="AG292">
            <v>5592.5809837670622</v>
          </cell>
          <cell r="AH292">
            <v>6616.467556270567</v>
          </cell>
          <cell r="AI292">
            <v>6120.6318160088122</v>
          </cell>
          <cell r="AJ292">
            <v>7121.9013742508614</v>
          </cell>
          <cell r="AK292">
            <v>7817.4421725887814</v>
          </cell>
          <cell r="AL292">
            <v>6933.0484668491717</v>
          </cell>
          <cell r="AM292">
            <v>7208.8950841372798</v>
          </cell>
          <cell r="AN292">
            <v>7881.759902594451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X292">
            <v>4.4345063083856386</v>
          </cell>
          <cell r="BY292">
            <v>3.6590854584900838</v>
          </cell>
          <cell r="BZ292">
            <v>2.8175639057958031</v>
          </cell>
          <cell r="CA292">
            <v>3.2378419501921081</v>
          </cell>
          <cell r="CB292">
            <v>3.3039133791584803</v>
          </cell>
          <cell r="CC292">
            <v>3.2017706652698625</v>
          </cell>
          <cell r="CD292">
            <v>3.8069125210496915</v>
          </cell>
          <cell r="CE292">
            <v>3.1717184258449129</v>
          </cell>
          <cell r="CF292">
            <v>3.6897232510726927</v>
          </cell>
          <cell r="CG292">
            <v>3.4015152605848349</v>
          </cell>
          <cell r="CH292">
            <v>4.1070844367081554</v>
          </cell>
          <cell r="CI292">
            <v>4.2948948495380472</v>
          </cell>
          <cell r="CJ292">
            <v>3.8936096689251851</v>
          </cell>
          <cell r="CK292">
            <v>3.9851301355783</v>
          </cell>
          <cell r="CL292">
            <v>4.4521270858441984</v>
          </cell>
          <cell r="CM292">
            <v>5.0052585365703504</v>
          </cell>
          <cell r="CN292">
            <v>4.9316919519636766</v>
          </cell>
          <cell r="CO292">
            <v>4.9667616967807993</v>
          </cell>
          <cell r="CP292">
            <v>4.8230566892161288</v>
          </cell>
          <cell r="CQ292">
            <v>4.9320965473590386</v>
          </cell>
          <cell r="CR292">
            <v>4.864822912343298</v>
          </cell>
          <cell r="CS292">
            <v>4.9590839622466909</v>
          </cell>
          <cell r="CT292">
            <v>4.8308637856060432</v>
          </cell>
          <cell r="CU292">
            <v>4.9129181621071352</v>
          </cell>
          <cell r="CV292">
            <v>4.9298189206277359</v>
          </cell>
          <cell r="CW292">
            <v>4.7508296603783471</v>
          </cell>
          <cell r="CX292">
            <v>4.9867693012829228</v>
          </cell>
          <cell r="CY292">
            <v>4.8784174452383526</v>
          </cell>
          <cell r="CZ292">
            <v>4.9560232210386781</v>
          </cell>
          <cell r="DA292">
            <v>4.8502350293398129</v>
          </cell>
        </row>
        <row r="293">
          <cell r="A293">
            <v>9328.4115258026904</v>
          </cell>
          <cell r="B293">
            <v>8293.4202768383602</v>
          </cell>
          <cell r="C293">
            <v>6719.1062994049853</v>
          </cell>
          <cell r="D293">
            <v>8313.3699923507029</v>
          </cell>
          <cell r="E293">
            <v>8533.4326809616887</v>
          </cell>
          <cell r="F293">
            <v>8882.649142310187</v>
          </cell>
          <cell r="G293">
            <v>7865.7339494818616</v>
          </cell>
          <cell r="H293">
            <v>7778.1413450267828</v>
          </cell>
          <cell r="I293">
            <v>8875.8961980240711</v>
          </cell>
          <cell r="J293">
            <v>8168.1004395566961</v>
          </cell>
          <cell r="K293">
            <v>8709.7240539969098</v>
          </cell>
          <cell r="L293">
            <v>8697.7200221208896</v>
          </cell>
          <cell r="M293">
            <v>7658.2901492850415</v>
          </cell>
          <cell r="N293">
            <v>9680.8019507993049</v>
          </cell>
          <cell r="O293">
            <v>8295.7897775795791</v>
          </cell>
          <cell r="Z293">
            <v>7675.9500555176428</v>
          </cell>
          <cell r="AA293">
            <v>6824.3001135127079</v>
          </cell>
          <cell r="AB293">
            <v>5528.8646120818166</v>
          </cell>
          <cell r="AC293">
            <v>6840.7158794200077</v>
          </cell>
          <cell r="AD293">
            <v>7021.7960346199043</v>
          </cell>
          <cell r="AE293">
            <v>7309.1512942438103</v>
          </cell>
          <cell r="AF293">
            <v>6472.3753641450739</v>
          </cell>
          <cell r="AG293">
            <v>6400.2991639077518</v>
          </cell>
          <cell r="AH293">
            <v>7303.5945858026635</v>
          </cell>
          <cell r="AI293">
            <v>6721.1797902637954</v>
          </cell>
          <cell r="AJ293">
            <v>7166.8586501460286</v>
          </cell>
          <cell r="AK293">
            <v>7156.9810467737607</v>
          </cell>
          <cell r="AL293">
            <v>6301.6787514116913</v>
          </cell>
          <cell r="AM293">
            <v>7965.9170338005706</v>
          </cell>
          <cell r="AN293">
            <v>6826.2498741226245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X293">
            <v>4.1845975885763149</v>
          </cell>
          <cell r="BY293">
            <v>3.8963500628999612</v>
          </cell>
          <cell r="BZ293">
            <v>3.1068837081225382</v>
          </cell>
          <cell r="CA293">
            <v>3.8407235972048936</v>
          </cell>
          <cell r="CB293">
            <v>3.9751807974093403</v>
          </cell>
          <cell r="CC293">
            <v>4.1069537167619856</v>
          </cell>
          <cell r="CD293">
            <v>3.6251653813782752</v>
          </cell>
          <cell r="CE293">
            <v>3.5380476834389913</v>
          </cell>
          <cell r="CF293">
            <v>4.114141847094646</v>
          </cell>
          <cell r="CG293">
            <v>3.7200529661093515</v>
          </cell>
          <cell r="CH293">
            <v>3.9324549900695938</v>
          </cell>
          <cell r="CI293">
            <v>4.0473505071904698</v>
          </cell>
          <cell r="CJ293">
            <v>3.4872401099017232</v>
          </cell>
          <cell r="CK293">
            <v>4.3118748372960853</v>
          </cell>
          <cell r="CL293">
            <v>3.760117307755857</v>
          </cell>
          <cell r="CM293">
            <v>5.0255728793405829</v>
          </cell>
          <cell r="CN293">
            <v>4.7985197269070126</v>
          </cell>
          <cell r="CO293">
            <v>4.8754880139462164</v>
          </cell>
          <cell r="CP293">
            <v>4.8797282247845413</v>
          </cell>
          <cell r="CQ293">
            <v>4.8394773308576209</v>
          </cell>
          <cell r="CR293">
            <v>4.8758942564398691</v>
          </cell>
          <cell r="CS293">
            <v>4.8915106977798715</v>
          </cell>
          <cell r="CT293">
            <v>4.9561418531936976</v>
          </cell>
          <cell r="CU293">
            <v>4.8636748376607306</v>
          </cell>
          <cell r="CV293">
            <v>4.9499809206912486</v>
          </cell>
          <cell r="CW293">
            <v>4.9931224204894917</v>
          </cell>
          <cell r="CX293">
            <v>4.8446921551764168</v>
          </cell>
          <cell r="CY293">
            <v>4.950870243352826</v>
          </cell>
          <cell r="CZ293">
            <v>5.061471182052304</v>
          </cell>
          <cell r="DA293">
            <v>4.9737954746983508</v>
          </cell>
        </row>
        <row r="294">
          <cell r="A294">
            <v>8324.3167398293735</v>
          </cell>
          <cell r="B294">
            <v>7088.2465140720769</v>
          </cell>
          <cell r="C294">
            <v>7281.5258231968901</v>
          </cell>
          <cell r="D294">
            <v>7402.5194097476324</v>
          </cell>
          <cell r="E294">
            <v>7090.8086919233938</v>
          </cell>
          <cell r="F294">
            <v>7158.4112239828901</v>
          </cell>
          <cell r="G294">
            <v>9894.9905838998238</v>
          </cell>
          <cell r="H294">
            <v>6818.0167984824038</v>
          </cell>
          <cell r="I294">
            <v>8204.7479945771338</v>
          </cell>
          <cell r="J294">
            <v>7947.7362959364455</v>
          </cell>
          <cell r="K294">
            <v>9408.3290918297953</v>
          </cell>
          <cell r="L294">
            <v>8682.9134530910997</v>
          </cell>
          <cell r="M294">
            <v>7889.4752641355499</v>
          </cell>
          <cell r="N294">
            <v>8830.4463160959513</v>
          </cell>
          <cell r="O294">
            <v>9203.4363307938056</v>
          </cell>
          <cell r="Z294">
            <v>6849.7234887738841</v>
          </cell>
          <cell r="AA294">
            <v>5832.6142744364515</v>
          </cell>
          <cell r="AB294">
            <v>5991.6555345162969</v>
          </cell>
          <cell r="AC294">
            <v>6091.2159714494792</v>
          </cell>
          <cell r="AD294">
            <v>5834.7225807826781</v>
          </cell>
          <cell r="AE294">
            <v>5890.3498071630638</v>
          </cell>
          <cell r="AF294">
            <v>8142.1636804661402</v>
          </cell>
          <cell r="AG294">
            <v>5610.2538227512359</v>
          </cell>
          <cell r="AH294">
            <v>6751.3354926806132</v>
          </cell>
          <cell r="AI294">
            <v>6539.8515806562746</v>
          </cell>
          <cell r="AJ294">
            <v>7741.7107955628035</v>
          </cell>
          <cell r="AK294">
            <v>7144.7973556863908</v>
          </cell>
          <cell r="AL294">
            <v>6491.9110744886802</v>
          </cell>
          <cell r="AM294">
            <v>7266.1958258160967</v>
          </cell>
          <cell r="AN294">
            <v>7573.113323624616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X294">
            <v>3.8261072415216852</v>
          </cell>
          <cell r="BY294">
            <v>3.313327216437608</v>
          </cell>
          <cell r="BZ294">
            <v>3.3563484701511928</v>
          </cell>
          <cell r="CA294">
            <v>3.3487058977359481</v>
          </cell>
          <cell r="CB294">
            <v>3.240106087594024</v>
          </cell>
          <cell r="CC294">
            <v>3.4047989968333479</v>
          </cell>
          <cell r="CD294">
            <v>4.5832544704577094</v>
          </cell>
          <cell r="CE294">
            <v>3.1243600190913843</v>
          </cell>
          <cell r="CF294">
            <v>3.7844473976282189</v>
          </cell>
          <cell r="CG294">
            <v>3.7183730288203396</v>
          </cell>
          <cell r="CH294">
            <v>4.3428118364762804</v>
          </cell>
          <cell r="CI294">
            <v>3.9454943855209161</v>
          </cell>
          <cell r="CJ294">
            <v>3.6792359623694515</v>
          </cell>
          <cell r="CK294">
            <v>3.997594846240212</v>
          </cell>
          <cell r="CL294">
            <v>4.2778058640468002</v>
          </cell>
          <cell r="CM294">
            <v>4.904819582423567</v>
          </cell>
          <cell r="CN294">
            <v>4.8228756448097831</v>
          </cell>
          <cell r="CO294">
            <v>4.8908791089781207</v>
          </cell>
          <cell r="CP294">
            <v>4.9834961460070053</v>
          </cell>
          <cell r="CQ294">
            <v>4.9336475056849309</v>
          </cell>
          <cell r="CR294">
            <v>4.7397642833448508</v>
          </cell>
          <cell r="CS294">
            <v>4.8671305288606463</v>
          </cell>
          <cell r="CT294">
            <v>4.9195861951167039</v>
          </cell>
          <cell r="CU294">
            <v>4.8875853263491686</v>
          </cell>
          <cell r="CV294">
            <v>4.8186132622964504</v>
          </cell>
          <cell r="CW294">
            <v>4.8839708838031317</v>
          </cell>
          <cell r="CX294">
            <v>4.9613015158982927</v>
          </cell>
          <cell r="CY294">
            <v>4.8341715291537914</v>
          </cell>
          <cell r="CZ294">
            <v>4.9798407767302466</v>
          </cell>
          <cell r="DA294">
            <v>4.8502097431638713</v>
          </cell>
        </row>
        <row r="295">
          <cell r="A295">
            <v>9049.2883279168127</v>
          </cell>
          <cell r="B295">
            <v>7782.6992836773297</v>
          </cell>
          <cell r="C295">
            <v>7780.0876417785066</v>
          </cell>
          <cell r="D295">
            <v>7594.5404642687381</v>
          </cell>
          <cell r="E295">
            <v>7248.8228455018498</v>
          </cell>
          <cell r="F295">
            <v>6767.7343777982023</v>
          </cell>
          <cell r="G295">
            <v>6906.5648412011042</v>
          </cell>
          <cell r="H295">
            <v>8509.8745231293033</v>
          </cell>
          <cell r="I295">
            <v>7439.1339951828049</v>
          </cell>
          <cell r="J295">
            <v>7161.3924119847761</v>
          </cell>
          <cell r="K295">
            <v>7811.3919464022056</v>
          </cell>
          <cell r="L295">
            <v>7984.9605535201817</v>
          </cell>
          <cell r="M295">
            <v>8758.3563437543871</v>
          </cell>
          <cell r="N295">
            <v>8335.6812042910678</v>
          </cell>
          <cell r="O295">
            <v>8902.4109627776379</v>
          </cell>
          <cell r="Z295">
            <v>7446.2715384001194</v>
          </cell>
          <cell r="AA295">
            <v>6404.0496962830593</v>
          </cell>
          <cell r="AB295">
            <v>6401.9006880920269</v>
          </cell>
          <cell r="AC295">
            <v>6249.2218677411338</v>
          </cell>
          <cell r="AD295">
            <v>5964.7456557272371</v>
          </cell>
          <cell r="AE295">
            <v>5568.8785737310918</v>
          </cell>
          <cell r="AF295">
            <v>5683.1162121883372</v>
          </cell>
          <cell r="AG295">
            <v>7002.4110361749699</v>
          </cell>
          <cell r="AH295">
            <v>6121.3445446075657</v>
          </cell>
          <cell r="AI295">
            <v>5892.8028990046159</v>
          </cell>
          <cell r="AJ295">
            <v>6427.6596587538152</v>
          </cell>
          <cell r="AK295">
            <v>6570.4818268966064</v>
          </cell>
          <cell r="AL295">
            <v>7206.8760771464649</v>
          </cell>
          <cell r="AM295">
            <v>6859.0748195309352</v>
          </cell>
          <cell r="AN295">
            <v>7325.4124493713125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X295">
            <v>4.0852676728460269</v>
          </cell>
          <cell r="BY295">
            <v>3.4707190748294479</v>
          </cell>
          <cell r="BZ295">
            <v>3.6260588683698933</v>
          </cell>
          <cell r="CA295">
            <v>3.4621357537011206</v>
          </cell>
          <cell r="CB295">
            <v>3.350360797654059</v>
          </cell>
          <cell r="CC295">
            <v>3.1694986999466082</v>
          </cell>
          <cell r="CD295">
            <v>3.1959428257501998</v>
          </cell>
          <cell r="CE295">
            <v>4.0821046629344622</v>
          </cell>
          <cell r="CF295">
            <v>3.4407758663031363</v>
          </cell>
          <cell r="CG295">
            <v>3.3591591674108496</v>
          </cell>
          <cell r="CH295">
            <v>3.6006139802782822</v>
          </cell>
          <cell r="CI295">
            <v>3.6516362085950163</v>
          </cell>
          <cell r="CJ295">
            <v>4.0184019813594647</v>
          </cell>
          <cell r="CK295">
            <v>3.946644672909644</v>
          </cell>
          <cell r="CL295">
            <v>4.0438419152440099</v>
          </cell>
          <cell r="CM295">
            <v>4.9937349457960831</v>
          </cell>
          <cell r="CN295">
            <v>5.0552468394505254</v>
          </cell>
          <cell r="CO295">
            <v>4.837057140184565</v>
          </cell>
          <cell r="CP295">
            <v>4.9452583665234693</v>
          </cell>
          <cell r="CQ295">
            <v>4.8776146530974351</v>
          </cell>
          <cell r="CR295">
            <v>4.8137585833756678</v>
          </cell>
          <cell r="CS295">
            <v>4.8718585569818043</v>
          </cell>
          <cell r="CT295">
            <v>4.6997050184772275</v>
          </cell>
          <cell r="CU295">
            <v>4.874135259948388</v>
          </cell>
          <cell r="CV295">
            <v>4.8061626949248888</v>
          </cell>
          <cell r="CW295">
            <v>4.8908398841961356</v>
          </cell>
          <cell r="CX295">
            <v>4.9296586640582749</v>
          </cell>
          <cell r="CY295">
            <v>4.9136114446432151</v>
          </cell>
          <cell r="CZ295">
            <v>4.7615094249363397</v>
          </cell>
          <cell r="DA295">
            <v>4.963008834075918</v>
          </cell>
        </row>
        <row r="296">
          <cell r="A296">
            <v>10118.353859775301</v>
          </cell>
          <cell r="B296">
            <v>6754.6361987786404</v>
          </cell>
          <cell r="C296">
            <v>7739.2119855276851</v>
          </cell>
          <cell r="D296">
            <v>8430.4900442087364</v>
          </cell>
          <cell r="E296">
            <v>7374.2740257342321</v>
          </cell>
          <cell r="F296">
            <v>7934.4916333093379</v>
          </cell>
          <cell r="G296">
            <v>8021.2368306513308</v>
          </cell>
          <cell r="H296">
            <v>7457.1527663445831</v>
          </cell>
          <cell r="I296">
            <v>8907.1530836140319</v>
          </cell>
          <cell r="J296">
            <v>9250.6345049723059</v>
          </cell>
          <cell r="K296">
            <v>7534.7680611627402</v>
          </cell>
          <cell r="L296">
            <v>7972.747939428361</v>
          </cell>
          <cell r="M296">
            <v>8334.1672006376448</v>
          </cell>
          <cell r="N296">
            <v>7346.8552031113049</v>
          </cell>
          <cell r="O296">
            <v>10321.473471275223</v>
          </cell>
          <cell r="Z296">
            <v>8325.9597474722468</v>
          </cell>
          <cell r="AA296">
            <v>5558.1006435664231</v>
          </cell>
          <cell r="AB296">
            <v>6368.2658623770667</v>
          </cell>
          <cell r="AC296">
            <v>6937.0889506631875</v>
          </cell>
          <cell r="AD296">
            <v>6067.9740554613109</v>
          </cell>
          <cell r="AE296">
            <v>6528.9531154088254</v>
          </cell>
          <cell r="AF296">
            <v>6600.3320206502367</v>
          </cell>
          <cell r="AG296">
            <v>6136.1714191635438</v>
          </cell>
          <cell r="AH296">
            <v>7329.3145373738307</v>
          </cell>
          <cell r="AI296">
            <v>7611.9506783772113</v>
          </cell>
          <cell r="AJ296">
            <v>6200.0377188996272</v>
          </cell>
          <cell r="AK296">
            <v>6560.4325901581933</v>
          </cell>
          <cell r="AL296">
            <v>6857.8290108104056</v>
          </cell>
          <cell r="AM296">
            <v>6045.4122814173024</v>
          </cell>
          <cell r="AN296">
            <v>8493.0981706493276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X296">
            <v>4.6478922432474716</v>
          </cell>
          <cell r="BY296">
            <v>3.1153075398859769</v>
          </cell>
          <cell r="BZ296">
            <v>3.5163722383185192</v>
          </cell>
          <cell r="CA296">
            <v>4.0008968152892459</v>
          </cell>
          <cell r="CB296">
            <v>3.2995191293459083</v>
          </cell>
          <cell r="CC296">
            <v>3.620599686857831</v>
          </cell>
          <cell r="CD296">
            <v>3.727142785987366</v>
          </cell>
          <cell r="CE296">
            <v>3.4386513968777876</v>
          </cell>
          <cell r="CF296">
            <v>4.1562471929370561</v>
          </cell>
          <cell r="CG296">
            <v>4.1832213334027246</v>
          </cell>
          <cell r="CH296">
            <v>3.4880970338670143</v>
          </cell>
          <cell r="CI296">
            <v>3.6534919963011672</v>
          </cell>
          <cell r="CJ296">
            <v>3.8365258167658727</v>
          </cell>
          <cell r="CK296">
            <v>3.4525731897853995</v>
          </cell>
          <cell r="CL296">
            <v>4.7145525900641658</v>
          </cell>
          <cell r="CM296">
            <v>4.9077834487990941</v>
          </cell>
          <cell r="CN296">
            <v>4.8880159666771581</v>
          </cell>
          <cell r="CO296">
            <v>4.9617340116650928</v>
          </cell>
          <cell r="CP296">
            <v>4.7503657379696405</v>
          </cell>
          <cell r="CQ296">
            <v>5.0384876709638275</v>
          </cell>
          <cell r="CR296">
            <v>4.9404917220953113</v>
          </cell>
          <cell r="CS296">
            <v>4.8517329398875093</v>
          </cell>
          <cell r="CT296">
            <v>4.8889598291114691</v>
          </cell>
          <cell r="CU296">
            <v>4.8313569595061132</v>
          </cell>
          <cell r="CV296">
            <v>4.9853110152913276</v>
          </cell>
          <cell r="CW296">
            <v>4.8698200033966321</v>
          </cell>
          <cell r="CX296">
            <v>4.9196188020771565</v>
          </cell>
          <cell r="CY296">
            <v>4.8972882054513915</v>
          </cell>
          <cell r="CZ296">
            <v>4.7972258554135152</v>
          </cell>
          <cell r="DA296">
            <v>4.9355186238470461</v>
          </cell>
        </row>
        <row r="297">
          <cell r="A297">
            <v>7991.3376586049553</v>
          </cell>
          <cell r="B297">
            <v>8492.2199869071173</v>
          </cell>
          <cell r="C297">
            <v>7563.162216882266</v>
          </cell>
          <cell r="D297">
            <v>8452.880942634376</v>
          </cell>
          <cell r="E297">
            <v>8295.2231700482571</v>
          </cell>
          <cell r="F297">
            <v>7432.4255109620863</v>
          </cell>
          <cell r="G297">
            <v>8503.0204827167418</v>
          </cell>
          <cell r="H297">
            <v>7387.7945477248222</v>
          </cell>
          <cell r="I297">
            <v>7047.7331463742603</v>
          </cell>
          <cell r="J297">
            <v>6825.567485679142</v>
          </cell>
          <cell r="K297">
            <v>10405.534172900474</v>
          </cell>
          <cell r="L297">
            <v>10236.799547522469</v>
          </cell>
          <cell r="M297">
            <v>8735.5023312931062</v>
          </cell>
          <cell r="N297">
            <v>7491.7685969408849</v>
          </cell>
          <cell r="O297">
            <v>8430.1065612952461</v>
          </cell>
          <cell r="Z297">
            <v>6575.7292733663626</v>
          </cell>
          <cell r="AA297">
            <v>6987.8838749407141</v>
          </cell>
          <cell r="AB297">
            <v>6223.4020527488365</v>
          </cell>
          <cell r="AC297">
            <v>6955.5134613677137</v>
          </cell>
          <cell r="AD297">
            <v>6825.7836370682808</v>
          </cell>
          <cell r="AE297">
            <v>6115.8244204488028</v>
          </cell>
          <cell r="AF297">
            <v>6996.7711400640592</v>
          </cell>
          <cell r="AG297">
            <v>6079.0995135564253</v>
          </cell>
          <cell r="AH297">
            <v>5799.2775604451053</v>
          </cell>
          <cell r="AI297">
            <v>5616.4669596445519</v>
          </cell>
          <cell r="AJ297">
            <v>8562.2681194152501</v>
          </cell>
          <cell r="AK297">
            <v>8423.423627675631</v>
          </cell>
          <cell r="AL297">
            <v>7188.0704897497553</v>
          </cell>
          <cell r="AM297">
            <v>6164.6553026256424</v>
          </cell>
          <cell r="AN297">
            <v>6936.7733990086599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X297">
            <v>3.576921658218557</v>
          </cell>
          <cell r="BY297">
            <v>3.8302842712941607</v>
          </cell>
          <cell r="BZ297">
            <v>3.4708239334063866</v>
          </cell>
          <cell r="CA297">
            <v>3.9233736634338925</v>
          </cell>
          <cell r="CB297">
            <v>3.8358117311906477</v>
          </cell>
          <cell r="CC297">
            <v>3.4743515367728945</v>
          </cell>
          <cell r="CD297">
            <v>3.8754998690700231</v>
          </cell>
          <cell r="CE297">
            <v>3.4092212387544696</v>
          </cell>
          <cell r="CF297">
            <v>3.2677932866203498</v>
          </cell>
          <cell r="CG297">
            <v>3.1839786182147143</v>
          </cell>
          <cell r="CH297">
            <v>4.7122928234694079</v>
          </cell>
          <cell r="CI297">
            <v>4.6412341747500401</v>
          </cell>
          <cell r="CJ297">
            <v>3.991792896650793</v>
          </cell>
          <cell r="CK297">
            <v>3.4099335147384515</v>
          </cell>
          <cell r="CL297">
            <v>3.8428038691639252</v>
          </cell>
          <cell r="CM297">
            <v>5.0366483699652509</v>
          </cell>
          <cell r="CN297">
            <v>4.9982941141170443</v>
          </cell>
          <cell r="CO297">
            <v>4.9124982741892227</v>
          </cell>
          <cell r="CP297">
            <v>4.8570956780452033</v>
          </cell>
          <cell r="CQ297">
            <v>4.8753115111970118</v>
          </cell>
          <cell r="CR297">
            <v>4.8226793306179498</v>
          </cell>
          <cell r="CS297">
            <v>4.946261552777556</v>
          </cell>
          <cell r="CT297">
            <v>4.8852996018860164</v>
          </cell>
          <cell r="CU297">
            <v>4.8621287452624147</v>
          </cell>
          <cell r="CV297">
            <v>4.832815340946885</v>
          </cell>
          <cell r="CW297">
            <v>4.9781008309760955</v>
          </cell>
          <cell r="CX297">
            <v>4.9723569386108091</v>
          </cell>
          <cell r="CY297">
            <v>4.9334583024226406</v>
          </cell>
          <cell r="CZ297">
            <v>4.9530193212085134</v>
          </cell>
          <cell r="DA297">
            <v>4.9455708057137597</v>
          </cell>
        </row>
        <row r="298">
          <cell r="A298">
            <v>8475.5080928532861</v>
          </cell>
          <cell r="B298">
            <v>6627.2725928699901</v>
          </cell>
          <cell r="C298">
            <v>7996.9141685410059</v>
          </cell>
          <cell r="D298">
            <v>7931.9578734561546</v>
          </cell>
          <cell r="E298">
            <v>8528.9782129006089</v>
          </cell>
          <cell r="F298">
            <v>8059.6302193703477</v>
          </cell>
          <cell r="G298">
            <v>7977.5530627613125</v>
          </cell>
          <cell r="H298">
            <v>7102.6256320256653</v>
          </cell>
          <cell r="I298">
            <v>8747.4830514490532</v>
          </cell>
          <cell r="J298">
            <v>7865.9132833294661</v>
          </cell>
          <cell r="K298">
            <v>7999.4222878124347</v>
          </cell>
          <cell r="L298">
            <v>7051.0569696934863</v>
          </cell>
          <cell r="M298">
            <v>9510.5583243823985</v>
          </cell>
          <cell r="N298">
            <v>9132.700622356524</v>
          </cell>
          <cell r="O298">
            <v>9023.6334664052956</v>
          </cell>
          <cell r="Z298">
            <v>6974.1323735478463</v>
          </cell>
          <cell r="AA298">
            <v>5453.2985907044485</v>
          </cell>
          <cell r="AB298">
            <v>6580.3179443994568</v>
          </cell>
          <cell r="AC298">
            <v>6526.8681930153498</v>
          </cell>
          <cell r="AD298">
            <v>7018.1306437582152</v>
          </cell>
          <cell r="AE298">
            <v>6631.9242947961711</v>
          </cell>
          <cell r="AF298">
            <v>6564.3865202150228</v>
          </cell>
          <cell r="AG298">
            <v>5844.4462343525465</v>
          </cell>
          <cell r="AH298">
            <v>7197.9289109066485</v>
          </cell>
          <cell r="AI298">
            <v>6472.522930282531</v>
          </cell>
          <cell r="AJ298">
            <v>6582.3817682570889</v>
          </cell>
          <cell r="AK298">
            <v>5802.0125922049256</v>
          </cell>
          <cell r="AL298">
            <v>7825.8308497775151</v>
          </cell>
          <cell r="AM298">
            <v>7514.9079406819401</v>
          </cell>
          <cell r="AN298">
            <v>7425.1612523563572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X298">
            <v>3.834448709086423</v>
          </cell>
          <cell r="BY298">
            <v>3.0556837700088297</v>
          </cell>
          <cell r="BZ298">
            <v>3.6740106802554102</v>
          </cell>
          <cell r="CA298">
            <v>3.5998526849255974</v>
          </cell>
          <cell r="CB298">
            <v>3.8520216806196275</v>
          </cell>
          <cell r="CC298">
            <v>3.6951232314363427</v>
          </cell>
          <cell r="CD298">
            <v>3.7060218894524302</v>
          </cell>
          <cell r="CE298">
            <v>3.3252282598310003</v>
          </cell>
          <cell r="CF298">
            <v>3.9341728229920094</v>
          </cell>
          <cell r="CG298">
            <v>3.6699283809537797</v>
          </cell>
          <cell r="CH298">
            <v>3.7594648249538145</v>
          </cell>
          <cell r="CI298">
            <v>3.2799813304955241</v>
          </cell>
          <cell r="CJ298">
            <v>4.377957604370585</v>
          </cell>
          <cell r="CK298">
            <v>4.1968785151807593</v>
          </cell>
          <cell r="CL298">
            <v>4.179749746620768</v>
          </cell>
          <cell r="CM298">
            <v>4.9830401791644405</v>
          </cell>
          <cell r="CN298">
            <v>4.8894274436253609</v>
          </cell>
          <cell r="CO298">
            <v>4.9069722191355032</v>
          </cell>
          <cell r="CP298">
            <v>4.9673784543116843</v>
          </cell>
          <cell r="CQ298">
            <v>4.9916009780312915</v>
          </cell>
          <cell r="CR298">
            <v>4.9171988223836607</v>
          </cell>
          <cell r="CS298">
            <v>4.8528101397658183</v>
          </cell>
          <cell r="CT298">
            <v>4.8153631007554871</v>
          </cell>
          <cell r="CU298">
            <v>5.0125792810414662</v>
          </cell>
          <cell r="CV298">
            <v>4.8319579278579843</v>
          </cell>
          <cell r="CW298">
            <v>4.7969387911431509</v>
          </cell>
          <cell r="CX298">
            <v>4.846346155192597</v>
          </cell>
          <cell r="CY298">
            <v>4.8974052292647494</v>
          </cell>
          <cell r="CZ298">
            <v>4.9057385874067645</v>
          </cell>
          <cell r="DA298">
            <v>4.867015676512481</v>
          </cell>
        </row>
        <row r="299">
          <cell r="A299">
            <v>8307.0376463775829</v>
          </cell>
          <cell r="B299">
            <v>8121.7185820379236</v>
          </cell>
          <cell r="C299">
            <v>6848.8686218979037</v>
          </cell>
          <cell r="D299">
            <v>7121.7370196389184</v>
          </cell>
          <cell r="E299">
            <v>8163.7708532322513</v>
          </cell>
          <cell r="F299">
            <v>6949.1331630851391</v>
          </cell>
          <cell r="G299">
            <v>6595.4527513365647</v>
          </cell>
          <cell r="H299">
            <v>7891.9297367405579</v>
          </cell>
          <cell r="I299">
            <v>7389.6225545928028</v>
          </cell>
          <cell r="J299">
            <v>6921.0152297850036</v>
          </cell>
          <cell r="K299">
            <v>8423.4303846190614</v>
          </cell>
          <cell r="L299">
            <v>8704.4862977562643</v>
          </cell>
          <cell r="M299">
            <v>8777.7265199435697</v>
          </cell>
          <cell r="N299">
            <v>9308.0318131933163</v>
          </cell>
          <cell r="O299">
            <v>9212.2663694618386</v>
          </cell>
          <cell r="Z299">
            <v>6835.5052633049827</v>
          </cell>
          <cell r="AA299">
            <v>6683.0141475054916</v>
          </cell>
          <cell r="AB299">
            <v>5635.6404660188464</v>
          </cell>
          <cell r="AC299">
            <v>5860.1721761600238</v>
          </cell>
          <cell r="AD299">
            <v>6717.6171592311093</v>
          </cell>
          <cell r="AE299">
            <v>5718.1438599100575</v>
          </cell>
          <cell r="AF299">
            <v>5427.1154068140868</v>
          </cell>
          <cell r="AG299">
            <v>6493.9307548036595</v>
          </cell>
          <cell r="AH299">
            <v>6080.6037020649355</v>
          </cell>
          <cell r="AI299">
            <v>5695.0068176516597</v>
          </cell>
          <cell r="AJ299">
            <v>6931.2798593436846</v>
          </cell>
          <cell r="AK299">
            <v>7162.548725010869</v>
          </cell>
          <cell r="AL299">
            <v>7222.8149649821362</v>
          </cell>
          <cell r="AM299">
            <v>7659.1804634276432</v>
          </cell>
          <cell r="AN299">
            <v>7580.3791840143122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X299">
            <v>3.8884181230169212</v>
          </cell>
          <cell r="BY299">
            <v>3.7054752499138073</v>
          </cell>
          <cell r="BZ299">
            <v>3.277027679577543</v>
          </cell>
          <cell r="CA299">
            <v>3.2793908384855057</v>
          </cell>
          <cell r="CB299">
            <v>3.774473516394742</v>
          </cell>
          <cell r="CC299">
            <v>3.2220036683687225</v>
          </cell>
          <cell r="CD299">
            <v>3.1675056846710472</v>
          </cell>
          <cell r="CE299">
            <v>3.5762267149407392</v>
          </cell>
          <cell r="CF299">
            <v>3.3872126377035858</v>
          </cell>
          <cell r="CG299">
            <v>3.2589229588768984</v>
          </cell>
          <cell r="CH299">
            <v>3.9645866841605915</v>
          </cell>
          <cell r="CI299">
            <v>3.891098430548618</v>
          </cell>
          <cell r="CJ299">
            <v>4.0762923005640417</v>
          </cell>
          <cell r="CK299">
            <v>4.2628924861273996</v>
          </cell>
          <cell r="CL299">
            <v>4.1819972210433072</v>
          </cell>
          <cell r="CM299">
            <v>4.8162031674097632</v>
          </cell>
          <cell r="CN299">
            <v>4.9412360268256572</v>
          </cell>
          <cell r="CO299">
            <v>4.7116205218612972</v>
          </cell>
          <cell r="CP299">
            <v>4.8958074919394274</v>
          </cell>
          <cell r="CQ299">
            <v>4.8760258863374535</v>
          </cell>
          <cell r="CR299">
            <v>4.862237655157319</v>
          </cell>
          <cell r="CS299">
            <v>4.6941697392032893</v>
          </cell>
          <cell r="CT299">
            <v>4.9749617480126513</v>
          </cell>
          <cell r="CU299">
            <v>4.9182587592522085</v>
          </cell>
          <cell r="CV299">
            <v>4.7877039750280481</v>
          </cell>
          <cell r="CW299">
            <v>4.7898581483126188</v>
          </cell>
          <cell r="CX299">
            <v>5.0431572253099164</v>
          </cell>
          <cell r="CY299">
            <v>4.8545424840848206</v>
          </cell>
          <cell r="CZ299">
            <v>4.9224924467302644</v>
          </cell>
          <cell r="DA299">
            <v>4.96608702738527</v>
          </cell>
        </row>
        <row r="300">
          <cell r="A300">
            <v>10120.802540832519</v>
          </cell>
          <cell r="B300">
            <v>8429.038961244054</v>
          </cell>
          <cell r="C300">
            <v>9086.5695937755008</v>
          </cell>
          <cell r="D300">
            <v>8904.1857078905687</v>
          </cell>
          <cell r="E300">
            <v>7668.9004840957914</v>
          </cell>
          <cell r="F300">
            <v>7404.3365353898225</v>
          </cell>
          <cell r="G300">
            <v>7121.4509855044544</v>
          </cell>
          <cell r="H300">
            <v>8558.7579925764421</v>
          </cell>
          <cell r="I300">
            <v>9372.7306207200654</v>
          </cell>
          <cell r="J300">
            <v>8919.5385599024976</v>
          </cell>
          <cell r="K300">
            <v>8099.3546360911132</v>
          </cell>
          <cell r="L300">
            <v>8759.3570802999147</v>
          </cell>
          <cell r="M300">
            <v>8771.1879887796549</v>
          </cell>
          <cell r="N300">
            <v>8997.8893039010181</v>
          </cell>
          <cell r="O300">
            <v>9831.3332409030991</v>
          </cell>
          <cell r="Z300">
            <v>8327.9746621707582</v>
          </cell>
          <cell r="AA300">
            <v>6935.8949166808206</v>
          </cell>
          <cell r="AB300">
            <v>7476.9486943066986</v>
          </cell>
          <cell r="AC300">
            <v>7326.8728110642396</v>
          </cell>
          <cell r="AD300">
            <v>6310.4095411988228</v>
          </cell>
          <cell r="AE300">
            <v>6092.7112062636252</v>
          </cell>
          <cell r="AF300">
            <v>5859.9368109293791</v>
          </cell>
          <cell r="AG300">
            <v>7042.6351481771871</v>
          </cell>
          <cell r="AH300">
            <v>7712.4183393353678</v>
          </cell>
          <cell r="AI300">
            <v>7339.5060150054833</v>
          </cell>
          <cell r="AJ300">
            <v>6664.6118148406867</v>
          </cell>
          <cell r="AK300">
            <v>7207.6995403610745</v>
          </cell>
          <cell r="AL300">
            <v>7217.4346879101158</v>
          </cell>
          <cell r="AM300">
            <v>7403.9774843528376</v>
          </cell>
          <cell r="AN300">
            <v>8089.782781085979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X300">
            <v>4.6887686289111041</v>
          </cell>
          <cell r="BY300">
            <v>3.8821665940450045</v>
          </cell>
          <cell r="BZ300">
            <v>4.2869078379922145</v>
          </cell>
          <cell r="CA300">
            <v>4.061575676843983</v>
          </cell>
          <cell r="CB300">
            <v>3.5810549191231544</v>
          </cell>
          <cell r="CC300">
            <v>3.4073142945794701</v>
          </cell>
          <cell r="CD300">
            <v>3.2562322288300325</v>
          </cell>
          <cell r="CE300">
            <v>3.9686889275741914</v>
          </cell>
          <cell r="CF300">
            <v>4.2470466328046035</v>
          </cell>
          <cell r="CG300">
            <v>4.1028883153039795</v>
          </cell>
          <cell r="CH300">
            <v>3.7574957528058817</v>
          </cell>
          <cell r="CI300">
            <v>3.9762370427199083</v>
          </cell>
          <cell r="CJ300">
            <v>3.9836643783658556</v>
          </cell>
          <cell r="CK300">
            <v>4.1826763562917462</v>
          </cell>
          <cell r="CL300">
            <v>4.5872647576698151</v>
          </cell>
          <cell r="CM300">
            <v>4.8661750543133309</v>
          </cell>
          <cell r="CN300">
            <v>4.8948058683703435</v>
          </cell>
          <cell r="CO300">
            <v>4.7784537754140599</v>
          </cell>
          <cell r="CP300">
            <v>4.9423242940779293</v>
          </cell>
          <cell r="CQ300">
            <v>4.8278492382886151</v>
          </cell>
          <cell r="CR300">
            <v>4.8989784992157812</v>
          </cell>
          <cell r="CS300">
            <v>4.9304288734882276</v>
          </cell>
          <cell r="CT300">
            <v>4.8617795874260032</v>
          </cell>
          <cell r="CU300">
            <v>4.9752016131029846</v>
          </cell>
          <cell r="CV300">
            <v>4.9009951312943469</v>
          </cell>
          <cell r="CW300">
            <v>4.8594094718492737</v>
          </cell>
          <cell r="CX300">
            <v>4.9662839051664456</v>
          </cell>
          <cell r="CY300">
            <v>4.9637197784263645</v>
          </cell>
          <cell r="CZ300">
            <v>4.8497344982552768</v>
          </cell>
          <cell r="DA300">
            <v>4.8315912885285366</v>
          </cell>
        </row>
        <row r="301">
          <cell r="A301">
            <v>9257.0065130157418</v>
          </cell>
          <cell r="B301">
            <v>7912.9638132273494</v>
          </cell>
          <cell r="C301">
            <v>7732.190108146794</v>
          </cell>
          <cell r="D301">
            <v>6919.9994604534959</v>
          </cell>
          <cell r="E301">
            <v>7395.2189882723824</v>
          </cell>
          <cell r="F301">
            <v>6770.6602880677092</v>
          </cell>
          <cell r="G301">
            <v>8087.8466974015819</v>
          </cell>
          <cell r="H301">
            <v>7062.3048298583426</v>
          </cell>
          <cell r="I301">
            <v>8475.2094570137306</v>
          </cell>
          <cell r="J301">
            <v>7761.1347998033179</v>
          </cell>
          <cell r="K301">
            <v>7826.6029738536336</v>
          </cell>
          <cell r="L301">
            <v>8829.3607966211803</v>
          </cell>
          <cell r="M301">
            <v>8242.3635842159256</v>
          </cell>
          <cell r="N301">
            <v>9939.6197652767405</v>
          </cell>
          <cell r="O301">
            <v>8800.8045341307625</v>
          </cell>
          <cell r="Z301">
            <v>7617.1939307100974</v>
          </cell>
          <cell r="AA301">
            <v>6511.2387948842197</v>
          </cell>
          <cell r="AB301">
            <v>6362.4878604179321</v>
          </cell>
          <cell r="AC301">
            <v>5694.1709846017338</v>
          </cell>
          <cell r="AD301">
            <v>6085.2087674927034</v>
          </cell>
          <cell r="AE301">
            <v>5571.2861798957156</v>
          </cell>
          <cell r="AF301">
            <v>6655.1424252904435</v>
          </cell>
          <cell r="AG301">
            <v>5811.2679742834353</v>
          </cell>
          <cell r="AH301">
            <v>6973.8866389141549</v>
          </cell>
          <cell r="AI301">
            <v>6386.3052066953014</v>
          </cell>
          <cell r="AJ301">
            <v>6440.1761613424178</v>
          </cell>
          <cell r="AK301">
            <v>7265.3025983625721</v>
          </cell>
          <cell r="AL301">
            <v>6782.2877492976741</v>
          </cell>
          <cell r="AM301">
            <v>8178.8871211420028</v>
          </cell>
          <cell r="AN301">
            <v>7241.8048737990266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X301">
            <v>4.2598985893320087</v>
          </cell>
          <cell r="BY301">
            <v>3.6985438386917746</v>
          </cell>
          <cell r="BZ301">
            <v>3.5332150511026019</v>
          </cell>
          <cell r="CA301">
            <v>3.2103089612989444</v>
          </cell>
          <cell r="CB301">
            <v>3.399310246279446</v>
          </cell>
          <cell r="CC301">
            <v>3.2081143880042546</v>
          </cell>
          <cell r="CD301">
            <v>3.7392242693790672</v>
          </cell>
          <cell r="CE301">
            <v>3.1980085129932632</v>
          </cell>
          <cell r="CF301">
            <v>3.7651112362519061</v>
          </cell>
          <cell r="CG301">
            <v>3.7591435467376115</v>
          </cell>
          <cell r="CH301">
            <v>3.6366234742883221</v>
          </cell>
          <cell r="CI301">
            <v>4.0574802444314093</v>
          </cell>
          <cell r="CJ301">
            <v>3.8290232628164547</v>
          </cell>
          <cell r="CK301">
            <v>4.5562957323693505</v>
          </cell>
          <cell r="CL301">
            <v>3.9496375922653968</v>
          </cell>
          <cell r="CM301">
            <v>4.8989486557170254</v>
          </cell>
          <cell r="CN301">
            <v>4.8232523866076349</v>
          </cell>
          <cell r="CO301">
            <v>4.9336010794888692</v>
          </cell>
          <cell r="CP301">
            <v>4.8594912947729005</v>
          </cell>
          <cell r="CQ301">
            <v>4.9044669755263133</v>
          </cell>
          <cell r="CR301">
            <v>4.7578720416619706</v>
          </cell>
          <cell r="CS301">
            <v>4.8762164569582662</v>
          </cell>
          <cell r="CT301">
            <v>4.9784989804240771</v>
          </cell>
          <cell r="CU301">
            <v>5.0746279559515193</v>
          </cell>
          <cell r="CV301">
            <v>4.6544449224000406</v>
          </cell>
          <cell r="CW301">
            <v>4.8518408284503929</v>
          </cell>
          <cell r="CX301">
            <v>4.9057388888014755</v>
          </cell>
          <cell r="CY301">
            <v>4.852832954161955</v>
          </cell>
          <cell r="CZ301">
            <v>4.9180104271424243</v>
          </cell>
          <cell r="DA301">
            <v>5.0233878006765575</v>
          </cell>
        </row>
        <row r="302">
          <cell r="A302">
            <v>8123.5843335157961</v>
          </cell>
          <cell r="B302">
            <v>7216.9165633323555</v>
          </cell>
          <cell r="C302">
            <v>7839.1520544423474</v>
          </cell>
          <cell r="D302">
            <v>8852.8309521526098</v>
          </cell>
          <cell r="E302">
            <v>7119.5003053741993</v>
          </cell>
          <cell r="F302">
            <v>9093.1324435479146</v>
          </cell>
          <cell r="G302">
            <v>6122.71703215669</v>
          </cell>
          <cell r="H302">
            <v>7948.4743213951406</v>
          </cell>
          <cell r="I302">
            <v>8167.9488340519229</v>
          </cell>
          <cell r="J302">
            <v>8079.7553982463869</v>
          </cell>
          <cell r="K302">
            <v>7806.406420619147</v>
          </cell>
          <cell r="L302">
            <v>8104.2536831321786</v>
          </cell>
          <cell r="M302">
            <v>7699.8428084277302</v>
          </cell>
          <cell r="N302">
            <v>9023.0494038184606</v>
          </cell>
          <cell r="O302">
            <v>8579.7978667361222</v>
          </cell>
          <cell r="Z302">
            <v>6684.5493944358541</v>
          </cell>
          <cell r="AA302">
            <v>5938.4913435420513</v>
          </cell>
          <cell r="AB302">
            <v>6450.5022619411302</v>
          </cell>
          <cell r="AC302">
            <v>7284.6151834855773</v>
          </cell>
          <cell r="AD302">
            <v>5858.3316798507694</v>
          </cell>
          <cell r="AE302">
            <v>7482.348982119428</v>
          </cell>
          <cell r="AF302">
            <v>5038.1214436032187</v>
          </cell>
          <cell r="AG302">
            <v>6540.4588701765724</v>
          </cell>
          <cell r="AH302">
            <v>6721.0550405912973</v>
          </cell>
          <cell r="AI302">
            <v>6648.4844419855981</v>
          </cell>
          <cell r="AJ302">
            <v>6423.5572832523267</v>
          </cell>
          <cell r="AK302">
            <v>6668.6430306916209</v>
          </cell>
          <cell r="AL302">
            <v>6335.8706537919597</v>
          </cell>
          <cell r="AM302">
            <v>7424.6806522849047</v>
          </cell>
          <cell r="AN302">
            <v>7059.9479589142938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X302">
            <v>3.7498805314928405</v>
          </cell>
          <cell r="BY302">
            <v>3.2358393214980103</v>
          </cell>
          <cell r="BZ302">
            <v>3.6084909325649051</v>
          </cell>
          <cell r="CA302">
            <v>4.0132557743350112</v>
          </cell>
          <cell r="CB302">
            <v>3.363854669761293</v>
          </cell>
          <cell r="CC302">
            <v>4.2101676179331298</v>
          </cell>
          <cell r="CD302">
            <v>2.8035643597919013</v>
          </cell>
          <cell r="CE302">
            <v>3.7527268115963417</v>
          </cell>
          <cell r="CF302">
            <v>3.7271663392928818</v>
          </cell>
          <cell r="CG302">
            <v>3.7377389407568828</v>
          </cell>
          <cell r="CH302">
            <v>3.5640276021096149</v>
          </cell>
          <cell r="CI302">
            <v>3.7034882298814211</v>
          </cell>
          <cell r="CJ302">
            <v>3.561916738877057</v>
          </cell>
          <cell r="CK302">
            <v>4.2386387887746482</v>
          </cell>
          <cell r="CL302">
            <v>4.0545516274061137</v>
          </cell>
          <cell r="CM302">
            <v>4.8838446461300205</v>
          </cell>
          <cell r="CN302">
            <v>5.0280121108867268</v>
          </cell>
          <cell r="CO302">
            <v>4.8975068157545225</v>
          </cell>
          <cell r="CP302">
            <v>4.9729822717505918</v>
          </cell>
          <cell r="CQ302">
            <v>4.7713784797819541</v>
          </cell>
          <cell r="CR302">
            <v>4.8690665343261852</v>
          </cell>
          <cell r="CS302">
            <v>4.9234013123396068</v>
          </cell>
          <cell r="CT302">
            <v>4.7749453390457672</v>
          </cell>
          <cell r="CU302">
            <v>4.9404420812007555</v>
          </cell>
          <cell r="CV302">
            <v>4.8732739651328343</v>
          </cell>
          <cell r="CW302">
            <v>4.9378930362342262</v>
          </cell>
          <cell r="CX302">
            <v>4.9332558238458768</v>
          </cell>
          <cell r="CY302">
            <v>4.8733732450716545</v>
          </cell>
          <cell r="CZ302">
            <v>4.7990857069607458</v>
          </cell>
          <cell r="DA302">
            <v>4.7705208744577865</v>
          </cell>
        </row>
        <row r="303">
          <cell r="A303">
            <v>8999.6097717116718</v>
          </cell>
          <cell r="B303">
            <v>8355.8421983652224</v>
          </cell>
          <cell r="C303">
            <v>7631.9295260516865</v>
          </cell>
          <cell r="D303">
            <v>7237.7496845519172</v>
          </cell>
          <cell r="E303">
            <v>7350.3854559254014</v>
          </cell>
          <cell r="F303">
            <v>7570.3584536215094</v>
          </cell>
          <cell r="G303">
            <v>7580.2591503187859</v>
          </cell>
          <cell r="H303">
            <v>7788.2442656387648</v>
          </cell>
          <cell r="I303">
            <v>8951.5924088119646</v>
          </cell>
          <cell r="J303">
            <v>7981.3732962274426</v>
          </cell>
          <cell r="K303">
            <v>8261.0067508868851</v>
          </cell>
          <cell r="L303">
            <v>8095.1657772619474</v>
          </cell>
          <cell r="M303">
            <v>8343.0233273697759</v>
          </cell>
          <cell r="N303">
            <v>9028.1340269911161</v>
          </cell>
          <cell r="O303">
            <v>8597.487915883843</v>
          </cell>
          <cell r="Z303">
            <v>7405.3931835798885</v>
          </cell>
          <cell r="AA303">
            <v>6875.6644375119531</v>
          </cell>
          <cell r="AB303">
            <v>6279.9877242939592</v>
          </cell>
          <cell r="AC303">
            <v>5955.6340261455762</v>
          </cell>
          <cell r="AD303">
            <v>6048.3171751614736</v>
          </cell>
          <cell r="AE303">
            <v>6229.3235275514116</v>
          </cell>
          <cell r="AF303">
            <v>6237.4703865480287</v>
          </cell>
          <cell r="AG303">
            <v>6408.6124242970409</v>
          </cell>
          <cell r="AH303">
            <v>7365.8817535367016</v>
          </cell>
          <cell r="AI303">
            <v>6567.5300266100085</v>
          </cell>
          <cell r="AJ303">
            <v>6797.6284121583512</v>
          </cell>
          <cell r="AK303">
            <v>6661.1649824326869</v>
          </cell>
          <cell r="AL303">
            <v>6865.1163379499858</v>
          </cell>
          <cell r="AM303">
            <v>7428.8645707812611</v>
          </cell>
          <cell r="AN303">
            <v>7074.504342212992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X303">
            <v>4.1047552167898766</v>
          </cell>
          <cell r="BY303">
            <v>3.9180008215369644</v>
          </cell>
          <cell r="BZ303">
            <v>3.5768230480537802</v>
          </cell>
          <cell r="CA303">
            <v>3.3666331289487346</v>
          </cell>
          <cell r="CB303">
            <v>3.357044006884315</v>
          </cell>
          <cell r="CC303">
            <v>3.4823010240660359</v>
          </cell>
          <cell r="CD303">
            <v>3.4970463612743976</v>
          </cell>
          <cell r="CE303">
            <v>3.6564091906596694</v>
          </cell>
          <cell r="CF303">
            <v>4.0190258118117486</v>
          </cell>
          <cell r="CG303">
            <v>3.6889894377521757</v>
          </cell>
          <cell r="CH303">
            <v>3.8689761003344336</v>
          </cell>
          <cell r="CI303">
            <v>3.6626907089240883</v>
          </cell>
          <cell r="CJ303">
            <v>3.863891184481965</v>
          </cell>
          <cell r="CK303">
            <v>4.2407694866659496</v>
          </cell>
          <cell r="CL303">
            <v>4.0502172648816881</v>
          </cell>
          <cell r="CM303">
            <v>4.9427425940470311</v>
          </cell>
          <cell r="CN303">
            <v>4.8079205883656861</v>
          </cell>
          <cell r="CO303">
            <v>4.8102591570319007</v>
          </cell>
          <cell r="CP303">
            <v>4.8466241868708932</v>
          </cell>
          <cell r="CQ303">
            <v>4.9361080619622619</v>
          </cell>
          <cell r="CR303">
            <v>4.9009662529355991</v>
          </cell>
          <cell r="CS303">
            <v>4.8866838462266502</v>
          </cell>
          <cell r="CT303">
            <v>4.8019358181244387</v>
          </cell>
          <cell r="CU303">
            <v>5.0212411912323223</v>
          </cell>
          <cell r="CV303">
            <v>4.8775506824384784</v>
          </cell>
          <cell r="CW303">
            <v>4.8135834914450673</v>
          </cell>
          <cell r="CX303">
            <v>4.9826121082767862</v>
          </cell>
          <cell r="CY303">
            <v>4.8677711183301398</v>
          </cell>
          <cell r="CZ303">
            <v>4.7993774909421365</v>
          </cell>
          <cell r="DA303">
            <v>4.7854725832496907</v>
          </cell>
        </row>
        <row r="304">
          <cell r="A304">
            <v>7566.6239017557418</v>
          </cell>
          <cell r="B304">
            <v>7456.0858445806734</v>
          </cell>
          <cell r="C304">
            <v>7176.0274391854064</v>
          </cell>
          <cell r="D304">
            <v>8161.8277288665477</v>
          </cell>
          <cell r="E304">
            <v>7048.1922148836447</v>
          </cell>
          <cell r="F304">
            <v>7408.5035728796947</v>
          </cell>
          <cell r="G304">
            <v>7856.5051184888325</v>
          </cell>
          <cell r="H304">
            <v>8091.4052271738565</v>
          </cell>
          <cell r="I304">
            <v>7923.946974626956</v>
          </cell>
          <cell r="J304">
            <v>8149.476108926423</v>
          </cell>
          <cell r="K304">
            <v>8128.6083693229957</v>
          </cell>
          <cell r="L304">
            <v>7687.6140457714828</v>
          </cell>
          <cell r="M304">
            <v>9085.348512229144</v>
          </cell>
          <cell r="N304">
            <v>9873.1622844199501</v>
          </cell>
          <cell r="O304">
            <v>9384.137411159707</v>
          </cell>
          <cell r="Z304">
            <v>6226.2505248732959</v>
          </cell>
          <cell r="AA304">
            <v>6135.2934949692399</v>
          </cell>
          <cell r="AB304">
            <v>5904.8454356725633</v>
          </cell>
          <cell r="AC304">
            <v>6716.0182454673304</v>
          </cell>
          <cell r="AD304">
            <v>5799.6553082471137</v>
          </cell>
          <cell r="AE304">
            <v>6096.1400828267206</v>
          </cell>
          <cell r="AF304">
            <v>6464.7813546422403</v>
          </cell>
          <cell r="AG304">
            <v>6658.0705869316307</v>
          </cell>
          <cell r="AH304">
            <v>6520.2763676930381</v>
          </cell>
          <cell r="AI304">
            <v>6705.854626773742</v>
          </cell>
          <cell r="AJ304">
            <v>6688.6834581857793</v>
          </cell>
          <cell r="AK304">
            <v>6325.8081290919617</v>
          </cell>
          <cell r="AL304">
            <v>7475.9439186342679</v>
          </cell>
          <cell r="AM304">
            <v>8124.2021083227019</v>
          </cell>
          <cell r="AN304">
            <v>7721.8044983257023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X304">
            <v>3.4351339203330942</v>
          </cell>
          <cell r="BY304">
            <v>3.3265126867363803</v>
          </cell>
          <cell r="BZ304">
            <v>3.3871347528708662</v>
          </cell>
          <cell r="CA304">
            <v>3.7271528038291089</v>
          </cell>
          <cell r="CB304">
            <v>3.2002263429216402</v>
          </cell>
          <cell r="CC304">
            <v>3.3704559409612709</v>
          </cell>
          <cell r="CD304">
            <v>3.648557698552791</v>
          </cell>
          <cell r="CE304">
            <v>3.7886085045180296</v>
          </cell>
          <cell r="CF304">
            <v>3.6233636346867732</v>
          </cell>
          <cell r="CG304">
            <v>3.8505442646991219</v>
          </cell>
          <cell r="CH304">
            <v>3.7610577699743213</v>
          </cell>
          <cell r="CI304">
            <v>3.4718526996454018</v>
          </cell>
          <cell r="CJ304">
            <v>4.192102326842682</v>
          </cell>
          <cell r="CK304">
            <v>4.5426113940523827</v>
          </cell>
          <cell r="CL304">
            <v>4.3213517950631513</v>
          </cell>
          <cell r="CM304">
            <v>4.9658094885678112</v>
          </cell>
          <cell r="CN304">
            <v>5.0530464954815937</v>
          </cell>
          <cell r="CO304">
            <v>4.7762075937953696</v>
          </cell>
          <cell r="CP304">
            <v>4.9367576152709232</v>
          </cell>
          <cell r="CQ304">
            <v>4.965107119089283</v>
          </cell>
          <cell r="CR304">
            <v>4.9553395576554049</v>
          </cell>
          <cell r="CS304">
            <v>4.8544469355031064</v>
          </cell>
          <cell r="CT304">
            <v>4.8147728268865615</v>
          </cell>
          <cell r="CU304">
            <v>4.9301623219321575</v>
          </cell>
          <cell r="CV304">
            <v>4.7713266473382427</v>
          </cell>
          <cell r="CW304">
            <v>4.8723421122931088</v>
          </cell>
          <cell r="CX304">
            <v>4.9918538241453962</v>
          </cell>
          <cell r="CY304">
            <v>4.8858631150520582</v>
          </cell>
          <cell r="CZ304">
            <v>4.8998441727042295</v>
          </cell>
          <cell r="DA304">
            <v>4.8956043770157827</v>
          </cell>
        </row>
        <row r="305">
          <cell r="A305">
            <v>9125.5358032036147</v>
          </cell>
          <cell r="B305">
            <v>7492.0413512746445</v>
          </cell>
          <cell r="C305">
            <v>6782.6711698287318</v>
          </cell>
          <cell r="D305">
            <v>7927.644134007247</v>
          </cell>
          <cell r="E305">
            <v>7104.1189187005302</v>
          </cell>
          <cell r="F305">
            <v>7030.9807320530208</v>
          </cell>
          <cell r="G305">
            <v>7364.2874664488072</v>
          </cell>
          <cell r="H305">
            <v>7603.928143921391</v>
          </cell>
          <cell r="I305">
            <v>7461.9438482213254</v>
          </cell>
          <cell r="J305">
            <v>8296.5974487803796</v>
          </cell>
          <cell r="K305">
            <v>10015.057121715132</v>
          </cell>
          <cell r="L305">
            <v>8936.8735583389935</v>
          </cell>
          <cell r="M305">
            <v>9250.7859592790846</v>
          </cell>
          <cell r="N305">
            <v>9260.4210845382331</v>
          </cell>
          <cell r="O305">
            <v>8451.6915001911439</v>
          </cell>
          <cell r="Z305">
            <v>7509.0123180646879</v>
          </cell>
          <cell r="AA305">
            <v>6164.8797404774214</v>
          </cell>
          <cell r="AB305">
            <v>5581.1694197447841</v>
          </cell>
          <cell r="AC305">
            <v>6523.3186016973923</v>
          </cell>
          <cell r="AD305">
            <v>5845.6749959592935</v>
          </cell>
          <cell r="AE305">
            <v>5785.4927166607704</v>
          </cell>
          <cell r="AF305">
            <v>6059.756543820733</v>
          </cell>
          <cell r="AG305">
            <v>6256.9465869981732</v>
          </cell>
          <cell r="AH305">
            <v>6140.1137951078326</v>
          </cell>
          <cell r="AI305">
            <v>6826.914472139284</v>
          </cell>
          <cell r="AJ305">
            <v>8240.9612887255953</v>
          </cell>
          <cell r="AK305">
            <v>7353.7702422903722</v>
          </cell>
          <cell r="AL305">
            <v>7612.0753036353626</v>
          </cell>
          <cell r="AM305">
            <v>7620.0036352771749</v>
          </cell>
          <cell r="AN305">
            <v>6954.5347201572831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X305">
            <v>4.2585227019232006</v>
          </cell>
          <cell r="BY305">
            <v>3.4677120877810954</v>
          </cell>
          <cell r="BZ305">
            <v>3.0643933514936599</v>
          </cell>
          <cell r="CA305">
            <v>3.5931608147947021</v>
          </cell>
          <cell r="CB305">
            <v>3.3124382777337154</v>
          </cell>
          <cell r="CC305">
            <v>3.2440724139708563</v>
          </cell>
          <cell r="CD305">
            <v>3.3498097534204359</v>
          </cell>
          <cell r="CE305">
            <v>3.4963598141432737</v>
          </cell>
          <cell r="CF305">
            <v>3.3586781953059237</v>
          </cell>
          <cell r="CG305">
            <v>3.882572056050138</v>
          </cell>
          <cell r="CH305">
            <v>4.5942892157216564</v>
          </cell>
          <cell r="CI305">
            <v>4.1546248737200253</v>
          </cell>
          <cell r="CJ305">
            <v>4.2712120588749078</v>
          </cell>
          <cell r="CK305">
            <v>4.3040534518669125</v>
          </cell>
          <cell r="CL305">
            <v>3.9299966812472675</v>
          </cell>
          <cell r="CM305">
            <v>4.8309326796726024</v>
          </cell>
          <cell r="CN305">
            <v>4.8706700709883934</v>
          </cell>
          <cell r="CO305">
            <v>4.9898539021223582</v>
          </cell>
          <cell r="CP305">
            <v>4.9739231499150653</v>
          </cell>
          <cell r="CQ305">
            <v>4.8349724859152614</v>
          </cell>
          <cell r="CR305">
            <v>4.8860391984132798</v>
          </cell>
          <cell r="CS305">
            <v>4.9561240622230631</v>
          </cell>
          <cell r="CT305">
            <v>4.9029048289281407</v>
          </cell>
          <cell r="CU305">
            <v>5.0085862942000769</v>
          </cell>
          <cell r="CV305">
            <v>4.8173929539798577</v>
          </cell>
          <cell r="CW305">
            <v>4.9143567314467171</v>
          </cell>
          <cell r="CX305">
            <v>4.8493706037682784</v>
          </cell>
          <cell r="CY305">
            <v>4.8826891627973117</v>
          </cell>
          <cell r="CZ305">
            <v>4.8504793264998129</v>
          </cell>
          <cell r="DA305">
            <v>4.848227957079545</v>
          </cell>
        </row>
        <row r="306">
          <cell r="A306">
            <v>8152.947726101218</v>
          </cell>
          <cell r="B306">
            <v>8777.0340899804287</v>
          </cell>
          <cell r="C306">
            <v>7821.2659482632998</v>
          </cell>
          <cell r="D306">
            <v>7693.5136009469816</v>
          </cell>
          <cell r="E306">
            <v>6282.2046093397621</v>
          </cell>
          <cell r="F306">
            <v>7916.9229761052484</v>
          </cell>
          <cell r="G306">
            <v>7545.7639787279059</v>
          </cell>
          <cell r="H306">
            <v>8372.4187312657996</v>
          </cell>
          <cell r="I306">
            <v>7557.1771835901982</v>
          </cell>
          <cell r="J306">
            <v>8141.8815632579772</v>
          </cell>
          <cell r="K306">
            <v>9221.0146553870818</v>
          </cell>
          <cell r="L306">
            <v>9114.6862105521013</v>
          </cell>
          <cell r="M306">
            <v>7923.6289448569923</v>
          </cell>
          <cell r="N306">
            <v>8038.9528041541325</v>
          </cell>
          <cell r="O306">
            <v>9367.0504772511613</v>
          </cell>
          <cell r="Z306">
            <v>6708.7112717632872</v>
          </cell>
          <cell r="AA306">
            <v>7222.2451940410383</v>
          </cell>
          <cell r="AB306">
            <v>6435.7845517137994</v>
          </cell>
          <cell r="AC306">
            <v>6330.6626202078014</v>
          </cell>
          <cell r="AD306">
            <v>5169.3569356852895</v>
          </cell>
          <cell r="AE306">
            <v>6514.4966203380327</v>
          </cell>
          <cell r="AF306">
            <v>6209.085788210391</v>
          </cell>
          <cell r="AG306">
            <v>6889.3045560130013</v>
          </cell>
          <cell r="AH306">
            <v>6218.4772253542187</v>
          </cell>
          <cell r="AI306">
            <v>6699.6054006237073</v>
          </cell>
          <cell r="AJ306">
            <v>7587.5777735756546</v>
          </cell>
          <cell r="AK306">
            <v>7500.0846532542992</v>
          </cell>
          <cell r="AL306">
            <v>6520.0146746251821</v>
          </cell>
          <cell r="AM306">
            <v>6614.909735989685</v>
          </cell>
          <cell r="AN306">
            <v>7707.7443927095264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X306">
            <v>3.6883744665352416</v>
          </cell>
          <cell r="BY306">
            <v>3.9971536828387806</v>
          </cell>
          <cell r="BZ306">
            <v>3.598247979692125</v>
          </cell>
          <cell r="CA306">
            <v>3.7362125656422527</v>
          </cell>
          <cell r="CB306">
            <v>2.8965763762493535</v>
          </cell>
          <cell r="CC306">
            <v>3.5577006174843668</v>
          </cell>
          <cell r="CD306">
            <v>3.5475540414731657</v>
          </cell>
          <cell r="CE306">
            <v>3.9289220270382708</v>
          </cell>
          <cell r="CF306">
            <v>3.4309668939205178</v>
          </cell>
          <cell r="CG306">
            <v>3.7990054788831387</v>
          </cell>
          <cell r="CH306">
            <v>4.2940680235818531</v>
          </cell>
          <cell r="CI306">
            <v>4.1062515334377805</v>
          </cell>
          <cell r="CJ306">
            <v>3.6612873831561372</v>
          </cell>
          <cell r="CK306">
            <v>3.8091221332544571</v>
          </cell>
          <cell r="CL306">
            <v>4.3986020780653083</v>
          </cell>
          <cell r="CM306">
            <v>4.9832334130674516</v>
          </cell>
          <cell r="CN306">
            <v>4.9502657902075686</v>
          </cell>
          <cell r="CO306">
            <v>4.9002421574513519</v>
          </cell>
          <cell r="CP306">
            <v>4.6422094156928084</v>
          </cell>
          <cell r="CQ306">
            <v>4.8894349404112987</v>
          </cell>
          <cell r="CR306">
            <v>5.016705413158622</v>
          </cell>
          <cell r="CS306">
            <v>4.7951895140794907</v>
          </cell>
          <cell r="CT306">
            <v>4.8040675973922786</v>
          </cell>
          <cell r="CU306">
            <v>4.9656334298265987</v>
          </cell>
          <cell r="CV306">
            <v>4.8315495703828759</v>
          </cell>
          <cell r="CW306">
            <v>4.8410700987978705</v>
          </cell>
          <cell r="CX306">
            <v>5.0041204161208537</v>
          </cell>
          <cell r="CY306">
            <v>4.8788996966646776</v>
          </cell>
          <cell r="CZ306">
            <v>4.757799760306038</v>
          </cell>
          <cell r="DA306">
            <v>4.8008679917961068</v>
          </cell>
        </row>
        <row r="307">
          <cell r="A307">
            <v>8525.7422844421071</v>
          </cell>
          <cell r="B307">
            <v>6443.9707452033244</v>
          </cell>
          <cell r="C307">
            <v>7554.836909124444</v>
          </cell>
          <cell r="D307">
            <v>6763.8881392007561</v>
          </cell>
          <cell r="E307">
            <v>6446.5023260428316</v>
          </cell>
          <cell r="F307">
            <v>8098.2309244248581</v>
          </cell>
          <cell r="G307">
            <v>8640.458146853216</v>
          </cell>
          <cell r="H307">
            <v>7344.5941205808522</v>
          </cell>
          <cell r="I307">
            <v>7574.6566973335321</v>
          </cell>
          <cell r="J307">
            <v>9225.315111802116</v>
          </cell>
          <cell r="K307">
            <v>9121.8667967347592</v>
          </cell>
          <cell r="L307">
            <v>7900.8356734076642</v>
          </cell>
          <cell r="M307">
            <v>9298.8380626745475</v>
          </cell>
          <cell r="N307">
            <v>8937.6555100664027</v>
          </cell>
          <cell r="O307">
            <v>9988.8497566948317</v>
          </cell>
          <cell r="Z307">
            <v>7015.4679369123623</v>
          </cell>
          <cell r="AA307">
            <v>5302.4673560530209</v>
          </cell>
          <cell r="AB307">
            <v>6216.5515137938273</v>
          </cell>
          <cell r="AC307">
            <v>5565.7136688280498</v>
          </cell>
          <cell r="AD307">
            <v>5304.5504854295305</v>
          </cell>
          <cell r="AE307">
            <v>6663.6871606695968</v>
          </cell>
          <cell r="AF307">
            <v>7109.8627036963599</v>
          </cell>
          <cell r="AG307">
            <v>6043.5517335065297</v>
          </cell>
          <cell r="AH307">
            <v>6232.8603680915921</v>
          </cell>
          <cell r="AI307">
            <v>7591.1164348543125</v>
          </cell>
          <cell r="AJ307">
            <v>7505.9932498846028</v>
          </cell>
          <cell r="AK307">
            <v>6501.2590684040215</v>
          </cell>
          <cell r="AL307">
            <v>7651.6153201436273</v>
          </cell>
          <cell r="AM307">
            <v>7354.4136768546414</v>
          </cell>
          <cell r="AN307">
            <v>8219.3963712231762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X307">
            <v>3.8917866343532861</v>
          </cell>
          <cell r="BY307">
            <v>3.0216586646657126</v>
          </cell>
          <cell r="BZ307">
            <v>3.4266106475886517</v>
          </cell>
          <cell r="CA307">
            <v>3.1249901951917742</v>
          </cell>
          <cell r="CB307">
            <v>2.9548918292717352</v>
          </cell>
          <cell r="CC307">
            <v>3.6602687742786184</v>
          </cell>
          <cell r="CD307">
            <v>3.9265226112563041</v>
          </cell>
          <cell r="CE307">
            <v>3.2932724327727065</v>
          </cell>
          <cell r="CF307">
            <v>3.5292701871821808</v>
          </cell>
          <cell r="CG307">
            <v>4.1715921162995224</v>
          </cell>
          <cell r="CH307">
            <v>4.146640789912774</v>
          </cell>
          <cell r="CI307">
            <v>3.5772525381720546</v>
          </cell>
          <cell r="CJ307">
            <v>4.2229673821055647</v>
          </cell>
          <cell r="CK307">
            <v>4.0778635748372212</v>
          </cell>
          <cell r="CL307">
            <v>4.6618651815094116</v>
          </cell>
          <cell r="CM307">
            <v>4.938724012120387</v>
          </cell>
          <cell r="CN307">
            <v>4.8077262977054227</v>
          </cell>
          <cell r="CO307">
            <v>4.9704065429733513</v>
          </cell>
          <cell r="CP307">
            <v>4.8795451016105131</v>
          </cell>
          <cell r="CQ307">
            <v>4.918290031671269</v>
          </cell>
          <cell r="CR307">
            <v>4.9877968745936014</v>
          </cell>
          <cell r="CS307">
            <v>4.9608974222373252</v>
          </cell>
          <cell r="CT307">
            <v>5.027727380655616</v>
          </cell>
          <cell r="CU307">
            <v>4.8384875257247977</v>
          </cell>
          <cell r="CV307">
            <v>4.9855255964052123</v>
          </cell>
          <cell r="CW307">
            <v>4.9592829738718631</v>
          </cell>
          <cell r="CX307">
            <v>4.9791476812147497</v>
          </cell>
          <cell r="CY307">
            <v>4.9641230318423233</v>
          </cell>
          <cell r="CZ307">
            <v>4.9410869679546225</v>
          </cell>
          <cell r="DA307">
            <v>4.8304473190371402</v>
          </cell>
        </row>
        <row r="308">
          <cell r="A308">
            <v>7837.6234614714349</v>
          </cell>
          <cell r="B308">
            <v>7234.7345124844978</v>
          </cell>
          <cell r="C308">
            <v>7598.8276419629328</v>
          </cell>
          <cell r="D308">
            <v>6934.145992712859</v>
          </cell>
          <cell r="E308">
            <v>7729.590050333597</v>
          </cell>
          <cell r="F308">
            <v>7166.4714832631107</v>
          </cell>
          <cell r="G308">
            <v>7785.2066590962795</v>
          </cell>
          <cell r="H308">
            <v>8025.4645288495294</v>
          </cell>
          <cell r="I308">
            <v>9379.2560311735488</v>
          </cell>
          <cell r="J308">
            <v>10039.529488133343</v>
          </cell>
          <cell r="K308">
            <v>8969.9885106476377</v>
          </cell>
          <cell r="L308">
            <v>8838.0434465607796</v>
          </cell>
          <cell r="M308">
            <v>8291.3810627020302</v>
          </cell>
          <cell r="N308">
            <v>8568.431626233305</v>
          </cell>
          <cell r="O308">
            <v>9023.4918307371972</v>
          </cell>
          <cell r="Z308">
            <v>6449.2444482964947</v>
          </cell>
          <cell r="AA308">
            <v>5953.1529702729586</v>
          </cell>
          <cell r="AB308">
            <v>6252.7496025294986</v>
          </cell>
          <cell r="AC308">
            <v>5705.8115597180094</v>
          </cell>
          <cell r="AD308">
            <v>6360.3483842745027</v>
          </cell>
          <cell r="AE308">
            <v>5896.9822490850729</v>
          </cell>
          <cell r="AF308">
            <v>6406.1129080563669</v>
          </cell>
          <cell r="AG308">
            <v>6603.8108123104703</v>
          </cell>
          <cell r="AH308">
            <v>7717.7878199370907</v>
          </cell>
          <cell r="AI308">
            <v>8261.0985502354361</v>
          </cell>
          <cell r="AJ308">
            <v>7381.0191173329122</v>
          </cell>
          <cell r="AK308">
            <v>7272.4471788842975</v>
          </cell>
          <cell r="AL308">
            <v>6822.6221315948133</v>
          </cell>
          <cell r="AM308">
            <v>7050.5951667291183</v>
          </cell>
          <cell r="AN308">
            <v>7425.0447064351802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X308">
            <v>3.6025281311995614</v>
          </cell>
          <cell r="BY308">
            <v>3.3806144252030621</v>
          </cell>
          <cell r="BZ308">
            <v>3.485633503973439</v>
          </cell>
          <cell r="CA308">
            <v>3.2236133835819616</v>
          </cell>
          <cell r="CB308">
            <v>3.5475944108924491</v>
          </cell>
          <cell r="CC308">
            <v>3.305088979448128</v>
          </cell>
          <cell r="CD308">
            <v>3.5429233441574728</v>
          </cell>
          <cell r="CE308">
            <v>3.7553904375408496</v>
          </cell>
          <cell r="CF308">
            <v>4.2265432343283083</v>
          </cell>
          <cell r="CG308">
            <v>4.6537767846087776</v>
          </cell>
          <cell r="CH308">
            <v>4.2267124706257713</v>
          </cell>
          <cell r="CI308">
            <v>3.9851362158384429</v>
          </cell>
          <cell r="CJ308">
            <v>3.8819320724618378</v>
          </cell>
          <cell r="CK308">
            <v>3.9871769667747032</v>
          </cell>
          <cell r="CL308">
            <v>4.0011017475995194</v>
          </cell>
          <cell r="CM308">
            <v>4.9046564602846709</v>
          </cell>
          <cell r="CN308">
            <v>4.8245691718464601</v>
          </cell>
          <cell r="CO308">
            <v>4.9146936444464702</v>
          </cell>
          <cell r="CP308">
            <v>4.8493285569541467</v>
          </cell>
          <cell r="CQ308">
            <v>4.9119515912551286</v>
          </cell>
          <cell r="CR308">
            <v>4.8882544014339064</v>
          </cell>
          <cell r="CS308">
            <v>4.9538171063143075</v>
          </cell>
          <cell r="CT308">
            <v>4.8177766502334913</v>
          </cell>
          <cell r="CU308">
            <v>5.0028174306778528</v>
          </cell>
          <cell r="CV308">
            <v>4.863393274002175</v>
          </cell>
          <cell r="CW308">
            <v>4.7843259566411529</v>
          </cell>
          <cell r="CX308">
            <v>4.9997068455711799</v>
          </cell>
          <cell r="CY308">
            <v>4.8151577822877121</v>
          </cell>
          <cell r="CZ308">
            <v>4.844705727359452</v>
          </cell>
          <cell r="DA308">
            <v>5.0842466700611517</v>
          </cell>
        </row>
        <row r="309">
          <cell r="A309">
            <v>9685.1449821907827</v>
          </cell>
          <cell r="B309">
            <v>8312.7887589038819</v>
          </cell>
          <cell r="C309">
            <v>7077.4397463963469</v>
          </cell>
          <cell r="D309">
            <v>7506.2670263189229</v>
          </cell>
          <cell r="E309">
            <v>8662.4430848701832</v>
          </cell>
          <cell r="F309">
            <v>8485.580668244731</v>
          </cell>
          <cell r="G309">
            <v>7052.5548046407348</v>
          </cell>
          <cell r="H309">
            <v>7279.6246304671213</v>
          </cell>
          <cell r="I309">
            <v>7931.0794258879541</v>
          </cell>
          <cell r="J309">
            <v>8265.1884656254551</v>
          </cell>
          <cell r="K309">
            <v>8032.2766438148192</v>
          </cell>
          <cell r="L309">
            <v>8067.0334957579298</v>
          </cell>
          <cell r="M309">
            <v>8126.2629887438397</v>
          </cell>
          <cell r="N309">
            <v>9805.0625651923128</v>
          </cell>
          <cell r="O309">
            <v>9488.6345368800721</v>
          </cell>
          <cell r="Z309">
            <v>7969.4907282027007</v>
          </cell>
          <cell r="AA309">
            <v>6840.2376073266232</v>
          </cell>
          <cell r="AB309">
            <v>5823.7218484632795</v>
          </cell>
          <cell r="AC309">
            <v>6176.5854387995705</v>
          </cell>
          <cell r="AD309">
            <v>7127.9531669788921</v>
          </cell>
          <cell r="AE309">
            <v>6982.4206641556648</v>
          </cell>
          <cell r="AF309">
            <v>5803.2450963900901</v>
          </cell>
          <cell r="AG309">
            <v>5990.0911244986592</v>
          </cell>
          <cell r="AH309">
            <v>6526.1453561592298</v>
          </cell>
          <cell r="AI309">
            <v>6801.0693660003744</v>
          </cell>
          <cell r="AJ309">
            <v>6609.4162097676226</v>
          </cell>
          <cell r="AK309">
            <v>6638.0161336522388</v>
          </cell>
          <cell r="AL309">
            <v>6686.7535450235027</v>
          </cell>
          <cell r="AM309">
            <v>8068.1657679296732</v>
          </cell>
          <cell r="AN309">
            <v>7807.7907046327455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X309">
            <v>4.4579335084216076</v>
          </cell>
          <cell r="BY309">
            <v>3.8262720798525791</v>
          </cell>
          <cell r="BZ309">
            <v>3.2999497468078594</v>
          </cell>
          <cell r="CA309">
            <v>3.4678010906171828</v>
          </cell>
          <cell r="CB309">
            <v>3.9692142026991952</v>
          </cell>
          <cell r="CC309">
            <v>3.9549870015517423</v>
          </cell>
          <cell r="CD309">
            <v>3.2720080803242464</v>
          </cell>
          <cell r="CE309">
            <v>3.4253335463571606</v>
          </cell>
          <cell r="CF309">
            <v>3.6637596355562967</v>
          </cell>
          <cell r="CG309">
            <v>3.7302715031975473</v>
          </cell>
          <cell r="CH309">
            <v>3.7236885887443081</v>
          </cell>
          <cell r="CI309">
            <v>3.7499522899120805</v>
          </cell>
          <cell r="CJ309">
            <v>3.7831318442266446</v>
          </cell>
          <cell r="CK309">
            <v>4.5495394780762899</v>
          </cell>
          <cell r="CL309">
            <v>4.3748283000401491</v>
          </cell>
          <cell r="CM309">
            <v>4.89783464286994</v>
          </cell>
          <cell r="CN309">
            <v>4.8978161027943283</v>
          </cell>
          <cell r="CO309">
            <v>4.8350440305920026</v>
          </cell>
          <cell r="CP309">
            <v>4.8797931152707461</v>
          </cell>
          <cell r="CQ309">
            <v>4.920026437565574</v>
          </cell>
          <cell r="CR309">
            <v>4.8369108723538403</v>
          </cell>
          <cell r="CS309">
            <v>4.8591877659329858</v>
          </cell>
          <cell r="CT309">
            <v>4.7911271524852248</v>
          </cell>
          <cell r="CU309">
            <v>4.8801919529124271</v>
          </cell>
          <cell r="CV309">
            <v>4.995096667948526</v>
          </cell>
          <cell r="CW309">
            <v>4.8629172886629686</v>
          </cell>
          <cell r="CX309">
            <v>4.8497538543553995</v>
          </cell>
          <cell r="CY309">
            <v>4.8425150061976687</v>
          </cell>
          <cell r="CZ309">
            <v>4.8586376388801309</v>
          </cell>
          <cell r="DA309">
            <v>4.8896107327815388</v>
          </cell>
        </row>
        <row r="310">
          <cell r="A310">
            <v>9485.6006773559475</v>
          </cell>
          <cell r="B310">
            <v>7973.9596559017264</v>
          </cell>
          <cell r="C310">
            <v>7061.2053602527494</v>
          </cell>
          <cell r="D310">
            <v>6267.0315944368949</v>
          </cell>
          <cell r="E310">
            <v>6283.8821742065975</v>
          </cell>
          <cell r="F310">
            <v>5970.6298247303039</v>
          </cell>
          <cell r="G310">
            <v>7543.2673146148754</v>
          </cell>
          <cell r="H310">
            <v>8413.3788488919563</v>
          </cell>
          <cell r="I310">
            <v>7775.4493258356415</v>
          </cell>
          <cell r="J310">
            <v>8093.1012612175064</v>
          </cell>
          <cell r="K310">
            <v>9282.3328829656821</v>
          </cell>
          <cell r="L310">
            <v>8234.9768205777527</v>
          </cell>
          <cell r="M310">
            <v>8447.0733046301975</v>
          </cell>
          <cell r="N310">
            <v>8247.2290829010799</v>
          </cell>
          <cell r="O310">
            <v>9738.833804240654</v>
          </cell>
          <cell r="Z310">
            <v>7805.2942716528923</v>
          </cell>
          <cell r="AA310">
            <v>6561.4296597134189</v>
          </cell>
          <cell r="AB310">
            <v>5810.3632678651184</v>
          </cell>
          <cell r="AC310">
            <v>5156.8717119937874</v>
          </cell>
          <cell r="AD310">
            <v>5170.7373319185708</v>
          </cell>
          <cell r="AE310">
            <v>4912.9753986352225</v>
          </cell>
          <cell r="AF310">
            <v>6207.0313903116694</v>
          </cell>
          <cell r="AG310">
            <v>6923.0088813739512</v>
          </cell>
          <cell r="AH310">
            <v>6398.0840166876133</v>
          </cell>
          <cell r="AI310">
            <v>6659.4661806589756</v>
          </cell>
          <cell r="AJ310">
            <v>7638.0339151260468</v>
          </cell>
          <cell r="AK310">
            <v>6776.2094980754073</v>
          </cell>
          <cell r="AL310">
            <v>6950.7346049528487</v>
          </cell>
          <cell r="AM310">
            <v>6786.2913596443177</v>
          </cell>
          <cell r="AN310">
            <v>8013.6689589180232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X310">
            <v>4.5173803478490013</v>
          </cell>
          <cell r="BY310">
            <v>3.5964287940968735</v>
          </cell>
          <cell r="BZ310">
            <v>3.1581411710950444</v>
          </cell>
          <cell r="CA310">
            <v>2.9207025288623911</v>
          </cell>
          <cell r="CB310">
            <v>3.0334189906739546</v>
          </cell>
          <cell r="CC310">
            <v>2.7225294495614665</v>
          </cell>
          <cell r="CD310">
            <v>3.4371548237635139</v>
          </cell>
          <cell r="CE310">
            <v>3.8641048507613891</v>
          </cell>
          <cell r="CF310">
            <v>3.6310825493231866</v>
          </cell>
          <cell r="CG310">
            <v>3.7708168526059338</v>
          </cell>
          <cell r="CH310">
            <v>4.1740411993182747</v>
          </cell>
          <cell r="CI310">
            <v>3.7091118164951808</v>
          </cell>
          <cell r="CJ310">
            <v>3.7558092644232093</v>
          </cell>
          <cell r="CK310">
            <v>4.0323025786998654</v>
          </cell>
          <cell r="CL310">
            <v>4.4788345479594458</v>
          </cell>
          <cell r="CM310">
            <v>4.7337984010411178</v>
          </cell>
          <cell r="CN310">
            <v>4.9984361278498284</v>
          </cell>
          <cell r="CO310">
            <v>5.0405610804546228</v>
          </cell>
          <cell r="CP310">
            <v>4.8373346856384734</v>
          </cell>
          <cell r="CQ310">
            <v>4.6701110834492843</v>
          </cell>
          <cell r="CR310">
            <v>4.9440077034874541</v>
          </cell>
          <cell r="CS310">
            <v>4.9475703961128037</v>
          </cell>
          <cell r="CT310">
            <v>4.9085489014267534</v>
          </cell>
          <cell r="CU310">
            <v>4.8274852107839763</v>
          </cell>
          <cell r="CV310">
            <v>4.8385041058449714</v>
          </cell>
          <cell r="CW310">
            <v>5.0133957275820817</v>
          </cell>
          <cell r="CX310">
            <v>5.0052299438403409</v>
          </cell>
          <cell r="CY310">
            <v>5.0703076663411553</v>
          </cell>
          <cell r="CZ310">
            <v>4.6109087065369678</v>
          </cell>
          <cell r="DA310">
            <v>4.9020023371249595</v>
          </cell>
        </row>
        <row r="311">
          <cell r="A311">
            <v>9827.0919222419307</v>
          </cell>
          <cell r="B311">
            <v>7908.8130326555956</v>
          </cell>
          <cell r="C311">
            <v>7551.3729961168801</v>
          </cell>
          <cell r="D311">
            <v>7662.0875760275285</v>
          </cell>
          <cell r="E311">
            <v>7884.9333398173285</v>
          </cell>
          <cell r="F311">
            <v>7259.7086329160256</v>
          </cell>
          <cell r="G311">
            <v>7180.5617651223183</v>
          </cell>
          <cell r="H311">
            <v>7945.0200603776275</v>
          </cell>
          <cell r="I311">
            <v>9162.3242047851782</v>
          </cell>
          <cell r="J311">
            <v>7125.0997772652345</v>
          </cell>
          <cell r="K311">
            <v>9024.372490259595</v>
          </cell>
          <cell r="L311">
            <v>8577.3410778225316</v>
          </cell>
          <cell r="M311">
            <v>8270.1649956254205</v>
          </cell>
          <cell r="N311">
            <v>8775.2676461726278</v>
          </cell>
          <cell r="O311">
            <v>9556.3584299376344</v>
          </cell>
          <cell r="Z311">
            <v>8086.2927817305026</v>
          </cell>
          <cell r="AA311">
            <v>6507.8232954423183</v>
          </cell>
          <cell r="AB311">
            <v>6213.7012082333194</v>
          </cell>
          <cell r="AC311">
            <v>6304.8034911312234</v>
          </cell>
          <cell r="AD311">
            <v>6488.1737196211161</v>
          </cell>
          <cell r="AE311">
            <v>5973.7031036566159</v>
          </cell>
          <cell r="AF311">
            <v>5908.5765381577921</v>
          </cell>
          <cell r="AG311">
            <v>6537.6165068250193</v>
          </cell>
          <cell r="AH311">
            <v>7539.2839170803763</v>
          </cell>
          <cell r="AI311">
            <v>5862.9392452925349</v>
          </cell>
          <cell r="AJ311">
            <v>7425.7693634136112</v>
          </cell>
          <cell r="AK311">
            <v>7057.9263726082554</v>
          </cell>
          <cell r="AL311">
            <v>6805.1643392574879</v>
          </cell>
          <cell r="AM311">
            <v>7220.7916631363332</v>
          </cell>
          <cell r="AN311">
            <v>7863.5177937772532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X311">
            <v>4.4127807527520435</v>
          </cell>
          <cell r="BY311">
            <v>3.6293088753180669</v>
          </cell>
          <cell r="BZ311">
            <v>3.4905636881693707</v>
          </cell>
          <cell r="CA311">
            <v>3.6278993586875234</v>
          </cell>
          <cell r="CB311">
            <v>3.6744952505119426</v>
          </cell>
          <cell r="CC311">
            <v>3.3147173051315129</v>
          </cell>
          <cell r="CD311">
            <v>3.2644129758881952</v>
          </cell>
          <cell r="CE311">
            <v>3.6527131602299452</v>
          </cell>
          <cell r="CF311">
            <v>4.2902415502938736</v>
          </cell>
          <cell r="CG311">
            <v>3.3096911838154406</v>
          </cell>
          <cell r="CH311">
            <v>4.1251222564252039</v>
          </cell>
          <cell r="CI311">
            <v>3.8475305297252884</v>
          </cell>
          <cell r="CJ311">
            <v>3.8762759356713161</v>
          </cell>
          <cell r="CK311">
            <v>4.0740313955147354</v>
          </cell>
          <cell r="CL311">
            <v>4.3589805825027765</v>
          </cell>
          <cell r="CM311">
            <v>5.0204685074020734</v>
          </cell>
          <cell r="CN311">
            <v>4.9126854386740417</v>
          </cell>
          <cell r="CO311">
            <v>4.877103083483572</v>
          </cell>
          <cell r="CP311">
            <v>4.7612771233340903</v>
          </cell>
          <cell r="CQ311">
            <v>4.8376218223290071</v>
          </cell>
          <cell r="CR311">
            <v>4.937467773705813</v>
          </cell>
          <cell r="CS311">
            <v>4.958894921086153</v>
          </cell>
          <cell r="CT311">
            <v>4.9035545128221658</v>
          </cell>
          <cell r="CU311">
            <v>4.8145476503876115</v>
          </cell>
          <cell r="CV311">
            <v>4.8532767425326435</v>
          </cell>
          <cell r="CW311">
            <v>4.9318716716105016</v>
          </cell>
          <cell r="CX311">
            <v>5.0257650805097072</v>
          </cell>
          <cell r="CY311">
            <v>4.8098448537695484</v>
          </cell>
          <cell r="CZ311">
            <v>4.8558758971979579</v>
          </cell>
          <cell r="DA311">
            <v>4.9424134746072363</v>
          </cell>
        </row>
        <row r="312">
          <cell r="A312">
            <v>7675.60478232686</v>
          </cell>
          <cell r="B312">
            <v>6316.7595425673162</v>
          </cell>
          <cell r="C312">
            <v>7571.4688798620982</v>
          </cell>
          <cell r="D312">
            <v>6791.52127701881</v>
          </cell>
          <cell r="E312">
            <v>8343.8929934346579</v>
          </cell>
          <cell r="F312">
            <v>7651.2961014979146</v>
          </cell>
          <cell r="G312">
            <v>8631.5663053368498</v>
          </cell>
          <cell r="H312">
            <v>7243.6313279706264</v>
          </cell>
          <cell r="I312">
            <v>7885.1164299277343</v>
          </cell>
          <cell r="J312">
            <v>8242.4635677682836</v>
          </cell>
          <cell r="K312">
            <v>9286.9492112637072</v>
          </cell>
          <cell r="L312">
            <v>8431.0601951936096</v>
          </cell>
          <cell r="M312">
            <v>8460.0687302881524</v>
          </cell>
          <cell r="N312">
            <v>8374.4993526666603</v>
          </cell>
          <cell r="O312">
            <v>9950.2939589743473</v>
          </cell>
          <cell r="Z312">
            <v>6315.9262208861019</v>
          </cell>
          <cell r="AA312">
            <v>5197.7907093125341</v>
          </cell>
          <cell r="AB312">
            <v>6230.2372497150973</v>
          </cell>
          <cell r="AC312">
            <v>5588.4517936611919</v>
          </cell>
          <cell r="AD312">
            <v>6865.8319488833758</v>
          </cell>
          <cell r="AE312">
            <v>6295.9236492325699</v>
          </cell>
          <cell r="AF312">
            <v>7102.5459883914646</v>
          </cell>
          <cell r="AG312">
            <v>5960.4737784444014</v>
          </cell>
          <cell r="AH312">
            <v>6488.3243766262513</v>
          </cell>
          <cell r="AI312">
            <v>6782.3700214779019</v>
          </cell>
          <cell r="AJ312">
            <v>7641.83249383985</v>
          </cell>
          <cell r="AK312">
            <v>6937.5581034735997</v>
          </cell>
          <cell r="AL312">
            <v>6961.427983779965</v>
          </cell>
          <cell r="AM312">
            <v>6891.0166101942814</v>
          </cell>
          <cell r="AN312">
            <v>8187.6704576703187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X312">
            <v>3.6681822367818042</v>
          </cell>
          <cell r="BY312">
            <v>2.9164052360863302</v>
          </cell>
          <cell r="BZ312">
            <v>3.4177826496124557</v>
          </cell>
          <cell r="CA312">
            <v>3.1523732529555666</v>
          </cell>
          <cell r="CB312">
            <v>3.7919475458516643</v>
          </cell>
          <cell r="CC312">
            <v>3.5778000036126287</v>
          </cell>
          <cell r="CD312">
            <v>3.9965408846830193</v>
          </cell>
          <cell r="CE312">
            <v>3.3901629281173196</v>
          </cell>
          <cell r="CF312">
            <v>3.6663167043200118</v>
          </cell>
          <cell r="CG312">
            <v>3.8222052156926125</v>
          </cell>
          <cell r="CH312">
            <v>4.1186123030706296</v>
          </cell>
          <cell r="CI312">
            <v>3.7828315130313079</v>
          </cell>
          <cell r="CJ312">
            <v>3.9406498642153642</v>
          </cell>
          <cell r="CK312">
            <v>3.9569618040792007</v>
          </cell>
          <cell r="CL312">
            <v>4.7551526186395225</v>
          </cell>
          <cell r="CM312">
            <v>4.7172976524916761</v>
          </cell>
          <cell r="CN312">
            <v>4.8829025250199063</v>
          </cell>
          <cell r="CO312">
            <v>4.9942155191875228</v>
          </cell>
          <cell r="CP312">
            <v>4.8569206763804127</v>
          </cell>
          <cell r="CQ312">
            <v>4.9606431161395816</v>
          </cell>
          <cell r="CR312">
            <v>4.8211487145428444</v>
          </cell>
          <cell r="CS312">
            <v>4.8689681068345845</v>
          </cell>
          <cell r="CT312">
            <v>4.8168968550109463</v>
          </cell>
          <cell r="CU312">
            <v>4.8485258100843698</v>
          </cell>
          <cell r="CV312">
            <v>4.8615484063994074</v>
          </cell>
          <cell r="CW312">
            <v>5.0833935898200302</v>
          </cell>
          <cell r="CX312">
            <v>5.0245453537095157</v>
          </cell>
          <cell r="CY312">
            <v>4.839913743214832</v>
          </cell>
          <cell r="CZ312">
            <v>4.7712104632178622</v>
          </cell>
          <cell r="DA312">
            <v>4.7174035526642957</v>
          </cell>
        </row>
        <row r="313">
          <cell r="A313">
            <v>9029.2618291316594</v>
          </cell>
          <cell r="B313">
            <v>7705.5378597814524</v>
          </cell>
          <cell r="C313">
            <v>6981.9085670401155</v>
          </cell>
          <cell r="D313">
            <v>7229.1221071866685</v>
          </cell>
          <cell r="E313">
            <v>7331.8120440576622</v>
          </cell>
          <cell r="F313">
            <v>6429.5195832457048</v>
          </cell>
          <cell r="G313">
            <v>7859.6683924830559</v>
          </cell>
          <cell r="H313">
            <v>6849.3221993194747</v>
          </cell>
          <cell r="I313">
            <v>8681.2204894401366</v>
          </cell>
          <cell r="J313">
            <v>8229.4480806526917</v>
          </cell>
          <cell r="K313">
            <v>8180.5102352162103</v>
          </cell>
          <cell r="L313">
            <v>7892.1454677501515</v>
          </cell>
          <cell r="M313">
            <v>7545.7044364270514</v>
          </cell>
          <cell r="N313">
            <v>8427.3904947592109</v>
          </cell>
          <cell r="O313">
            <v>10225.958246196076</v>
          </cell>
          <cell r="Z313">
            <v>7429.7925908283369</v>
          </cell>
          <cell r="AA313">
            <v>6340.5568674773094</v>
          </cell>
          <cell r="AB313">
            <v>5745.1133351644376</v>
          </cell>
          <cell r="AC313">
            <v>5948.5347624850301</v>
          </cell>
          <cell r="AD313">
            <v>6033.0339105388748</v>
          </cell>
          <cell r="AE313">
            <v>5290.576114213608</v>
          </cell>
          <cell r="AF313">
            <v>6467.3842772431999</v>
          </cell>
          <cell r="AG313">
            <v>5636.0136954400241</v>
          </cell>
          <cell r="AH313">
            <v>7143.4042884535984</v>
          </cell>
          <cell r="AI313">
            <v>6771.660134937074</v>
          </cell>
          <cell r="AJ313">
            <v>6731.3912792636229</v>
          </cell>
          <cell r="AK313">
            <v>6494.1082706058387</v>
          </cell>
          <cell r="AL313">
            <v>6209.0367934028291</v>
          </cell>
          <cell r="AM313">
            <v>6934.5384642590088</v>
          </cell>
          <cell r="AN313">
            <v>8414.502785441342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X313">
            <v>4.2784429220818687</v>
          </cell>
          <cell r="BY313">
            <v>3.5201912063357987</v>
          </cell>
          <cell r="BZ313">
            <v>3.1923299297335408</v>
          </cell>
          <cell r="CA313">
            <v>3.2599963464137818</v>
          </cell>
          <cell r="CB313">
            <v>3.3520325919049032</v>
          </cell>
          <cell r="CC313">
            <v>2.8656421760174502</v>
          </cell>
          <cell r="CD313">
            <v>3.5773308169400742</v>
          </cell>
          <cell r="CE313">
            <v>3.146942598133895</v>
          </cell>
          <cell r="CF313">
            <v>4.1245290826719332</v>
          </cell>
          <cell r="CG313">
            <v>3.7413269700897032</v>
          </cell>
          <cell r="CH313">
            <v>3.7432078007944418</v>
          </cell>
          <cell r="CI313">
            <v>3.7345162001765817</v>
          </cell>
          <cell r="CJ313">
            <v>3.4859767992344293</v>
          </cell>
          <cell r="CK313">
            <v>3.8626738449379956</v>
          </cell>
          <cell r="CL313">
            <v>4.6487068627223058</v>
          </cell>
          <cell r="CM313">
            <v>4.7577112772024046</v>
          </cell>
          <cell r="CN313">
            <v>4.9347855442494764</v>
          </cell>
          <cell r="CO313">
            <v>4.9305795081183499</v>
          </cell>
          <cell r="CP313">
            <v>4.9991944106274291</v>
          </cell>
          <cell r="CQ313">
            <v>4.9309962166807457</v>
          </cell>
          <cell r="CR313">
            <v>5.0581085110149555</v>
          </cell>
          <cell r="CS313">
            <v>4.9530954614645113</v>
          </cell>
          <cell r="CT313">
            <v>4.9067095857804608</v>
          </cell>
          <cell r="CU313">
            <v>4.7450194339808496</v>
          </cell>
          <cell r="CV313">
            <v>4.9588003584542957</v>
          </cell>
          <cell r="CW313">
            <v>4.9268351825082766</v>
          </cell>
          <cell r="CX313">
            <v>4.7642255382031413</v>
          </cell>
          <cell r="CY313">
            <v>4.8798545393901733</v>
          </cell>
          <cell r="CZ313">
            <v>4.9185451014497454</v>
          </cell>
          <cell r="DA313">
            <v>4.9591064718974742</v>
          </cell>
        </row>
        <row r="314">
          <cell r="A314">
            <v>9208.7911100880756</v>
          </cell>
          <cell r="B314">
            <v>8079.579939312609</v>
          </cell>
          <cell r="C314">
            <v>6865.6283576320575</v>
          </cell>
          <cell r="D314">
            <v>6761.2763218572072</v>
          </cell>
          <cell r="E314">
            <v>6785.3940252622269</v>
          </cell>
          <cell r="F314">
            <v>7057.2938123371423</v>
          </cell>
          <cell r="G314">
            <v>7267.2168064453026</v>
          </cell>
          <cell r="H314">
            <v>7964.6783873165887</v>
          </cell>
          <cell r="I314">
            <v>6993.7936992350024</v>
          </cell>
          <cell r="J314">
            <v>6974.5541410775413</v>
          </cell>
          <cell r="K314">
            <v>8759.9117926364434</v>
          </cell>
          <cell r="L314">
            <v>7943.9134318011993</v>
          </cell>
          <cell r="M314">
            <v>8893.6842908975614</v>
          </cell>
          <cell r="N314">
            <v>9416.2816974239922</v>
          </cell>
          <cell r="O314">
            <v>9207.9151419770933</v>
          </cell>
          <cell r="Z314">
            <v>7577.5195420153304</v>
          </cell>
          <cell r="AA314">
            <v>6648.3400643486602</v>
          </cell>
          <cell r="AB314">
            <v>5649.4313342800933</v>
          </cell>
          <cell r="AC314">
            <v>5563.5645162710725</v>
          </cell>
          <cell r="AD314">
            <v>5583.4099407872036</v>
          </cell>
          <cell r="AE314">
            <v>5807.1446227231345</v>
          </cell>
          <cell r="AF314">
            <v>5979.8812578749903</v>
          </cell>
          <cell r="AG314">
            <v>6553.7925015633627</v>
          </cell>
          <cell r="AH314">
            <v>5754.8931010848019</v>
          </cell>
          <cell r="AI314">
            <v>5739.0616932295179</v>
          </cell>
          <cell r="AJ314">
            <v>7208.1559893694157</v>
          </cell>
          <cell r="AK314">
            <v>6536.7059095964141</v>
          </cell>
          <cell r="AL314">
            <v>7318.2316450814214</v>
          </cell>
          <cell r="AM314">
            <v>7748.2546538803144</v>
          </cell>
          <cell r="AN314">
            <v>7576.7987453982932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X314">
            <v>4.3035205587852685</v>
          </cell>
          <cell r="BY314">
            <v>3.7547723845876284</v>
          </cell>
          <cell r="BZ314">
            <v>3.053341251017724</v>
          </cell>
          <cell r="CA314">
            <v>3.219073308616812</v>
          </cell>
          <cell r="CB314">
            <v>3.1040811927258152</v>
          </cell>
          <cell r="CC314">
            <v>3.1188985612695128</v>
          </cell>
          <cell r="CD314">
            <v>3.3381080677296247</v>
          </cell>
          <cell r="CE314">
            <v>3.5951499372800106</v>
          </cell>
          <cell r="CF314">
            <v>3.2242204351715809</v>
          </cell>
          <cell r="CG314">
            <v>3.2025792482387825</v>
          </cell>
          <cell r="CH314">
            <v>4.0639108052406359</v>
          </cell>
          <cell r="CI314">
            <v>3.6931321113541031</v>
          </cell>
          <cell r="CJ314">
            <v>4.0468331506564743</v>
          </cell>
          <cell r="CK314">
            <v>4.2382551343172246</v>
          </cell>
          <cell r="CL314">
            <v>4.0993690201088988</v>
          </cell>
          <cell r="CM314">
            <v>4.8240335392357636</v>
          </cell>
          <cell r="CN314">
            <v>4.8510611157284416</v>
          </cell>
          <cell r="CO314">
            <v>5.069166134431188</v>
          </cell>
          <cell r="CP314">
            <v>4.7351026363799225</v>
          </cell>
          <cell r="CQ314">
            <v>4.9280326726796702</v>
          </cell>
          <cell r="CR314">
            <v>5.101155088948655</v>
          </cell>
          <cell r="CS314">
            <v>4.9079406629540454</v>
          </cell>
          <cell r="CT314">
            <v>4.9943941721325942</v>
          </cell>
          <cell r="CU314">
            <v>4.8901217304926341</v>
          </cell>
          <cell r="CV314">
            <v>4.9096229866681416</v>
          </cell>
          <cell r="CW314">
            <v>4.8594502980105343</v>
          </cell>
          <cell r="CX314">
            <v>4.8492127478744447</v>
          </cell>
          <cell r="CY314">
            <v>4.954478963210863</v>
          </cell>
          <cell r="CZ314">
            <v>5.0086873652918147</v>
          </cell>
          <cell r="DA314">
            <v>5.0637921654018774</v>
          </cell>
        </row>
        <row r="315">
          <cell r="A315">
            <v>8965.9672655590002</v>
          </cell>
          <cell r="B315">
            <v>7499.0843586828723</v>
          </cell>
          <cell r="C315">
            <v>7229.4489736379464</v>
          </cell>
          <cell r="D315">
            <v>6774.4791946208143</v>
          </cell>
          <cell r="E315">
            <v>6338.3842001860412</v>
          </cell>
          <cell r="F315">
            <v>6361.3583446454813</v>
          </cell>
          <cell r="G315">
            <v>7210.812504461167</v>
          </cell>
          <cell r="H315">
            <v>8780.8528127678655</v>
          </cell>
          <cell r="I315">
            <v>8476.9185558216468</v>
          </cell>
          <cell r="J315">
            <v>8164.3035111911249</v>
          </cell>
          <cell r="K315">
            <v>8577.4930856842475</v>
          </cell>
          <cell r="L315">
            <v>8408.2650293411662</v>
          </cell>
          <cell r="M315">
            <v>8362.7873274790891</v>
          </cell>
          <cell r="N315">
            <v>9039.6070031486979</v>
          </cell>
          <cell r="O315">
            <v>8160.955646785138</v>
          </cell>
          <cell r="Z315">
            <v>7377.7102070885485</v>
          </cell>
          <cell r="AA315">
            <v>6170.6751294304777</v>
          </cell>
          <cell r="AB315">
            <v>5948.8037268792241</v>
          </cell>
          <cell r="AC315">
            <v>5574.4285944308422</v>
          </cell>
          <cell r="AD315">
            <v>5215.5847132959416</v>
          </cell>
          <cell r="AE315">
            <v>5234.4891521654235</v>
          </cell>
          <cell r="AF315">
            <v>5933.468575099474</v>
          </cell>
          <cell r="AG315">
            <v>7225.3874573632729</v>
          </cell>
          <cell r="AH315">
            <v>6975.2929830760959</v>
          </cell>
          <cell r="AI315">
            <v>6718.055460637268</v>
          </cell>
          <cell r="AJ315">
            <v>7058.0514533630385</v>
          </cell>
          <cell r="AK315">
            <v>6918.8009384293009</v>
          </cell>
          <cell r="AL315">
            <v>6881.3792866113645</v>
          </cell>
          <cell r="AM315">
            <v>7438.305191162357</v>
          </cell>
          <cell r="AN315">
            <v>6715.3006464974851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X315">
            <v>4.0515361648830313</v>
          </cell>
          <cell r="BY315">
            <v>3.4618156997204821</v>
          </cell>
          <cell r="BZ315">
            <v>3.3285998852142549</v>
          </cell>
          <cell r="CA315">
            <v>3.1290147708367986</v>
          </cell>
          <cell r="CB315">
            <v>2.8778225509898387</v>
          </cell>
          <cell r="CC315">
            <v>2.9451675815601792</v>
          </cell>
          <cell r="CD315">
            <v>3.2652615544540016</v>
          </cell>
          <cell r="CE315">
            <v>4.1704893697507002</v>
          </cell>
          <cell r="CF315">
            <v>3.9407248381383511</v>
          </cell>
          <cell r="CG315">
            <v>3.7007685622379132</v>
          </cell>
          <cell r="CH315">
            <v>4.2306302280129442</v>
          </cell>
          <cell r="CI315">
            <v>3.8246475209399384</v>
          </cell>
          <cell r="CJ315">
            <v>3.876849061082472</v>
          </cell>
          <cell r="CK315">
            <v>4.2193785874607892</v>
          </cell>
          <cell r="CL315">
            <v>3.7252144027350789</v>
          </cell>
          <cell r="CM315">
            <v>4.9889483530103149</v>
          </cell>
          <cell r="CN315">
            <v>4.8835526570864758</v>
          </cell>
          <cell r="CO315">
            <v>4.8963807499980607</v>
          </cell>
          <cell r="CP315">
            <v>4.8808996526230439</v>
          </cell>
          <cell r="CQ315">
            <v>4.9653072536377598</v>
          </cell>
          <cell r="CR315">
            <v>4.8693548917576921</v>
          </cell>
          <cell r="CS315">
            <v>4.9784919268625067</v>
          </cell>
          <cell r="CT315">
            <v>4.7465849496101686</v>
          </cell>
          <cell r="CU315">
            <v>4.8494610812469343</v>
          </cell>
          <cell r="CV315">
            <v>4.9734618875696563</v>
          </cell>
          <cell r="CW315">
            <v>4.5707438909332661</v>
          </cell>
          <cell r="CX315">
            <v>4.9561741064015354</v>
          </cell>
          <cell r="CY315">
            <v>4.8629940549342647</v>
          </cell>
          <cell r="CZ315">
            <v>4.8298387806474699</v>
          </cell>
          <cell r="DA315">
            <v>4.9387986767953018</v>
          </cell>
        </row>
        <row r="316">
          <cell r="A316">
            <v>8960.9696808109475</v>
          </cell>
          <cell r="B316">
            <v>8317.3951106093336</v>
          </cell>
          <cell r="C316">
            <v>7270.5459608112487</v>
          </cell>
          <cell r="D316">
            <v>7462.3005542265282</v>
          </cell>
          <cell r="E316">
            <v>7649.3851323981744</v>
          </cell>
          <cell r="F316">
            <v>8650.6422327386663</v>
          </cell>
          <cell r="G316">
            <v>8272.36097285918</v>
          </cell>
          <cell r="H316">
            <v>7381.0361840235555</v>
          </cell>
          <cell r="I316">
            <v>7160.2737221402849</v>
          </cell>
          <cell r="J316">
            <v>8254.5887416658206</v>
          </cell>
          <cell r="K316">
            <v>7716.5148505772659</v>
          </cell>
          <cell r="L316">
            <v>7968.8094891402206</v>
          </cell>
          <cell r="M316">
            <v>8336.931272703172</v>
          </cell>
          <cell r="N316">
            <v>9585.0357376825395</v>
          </cell>
          <cell r="O316">
            <v>9199.7319159950803</v>
          </cell>
          <cell r="Z316">
            <v>7373.5979087815786</v>
          </cell>
          <cell r="AA316">
            <v>6844.0279767299662</v>
          </cell>
          <cell r="AB316">
            <v>5982.6206763246846</v>
          </cell>
          <cell r="AC316">
            <v>6140.407313192115</v>
          </cell>
          <cell r="AD316">
            <v>6294.3511946590688</v>
          </cell>
          <cell r="AE316">
            <v>7118.2427515106729</v>
          </cell>
          <cell r="AF316">
            <v>6806.971314809839</v>
          </cell>
          <cell r="AG316">
            <v>6073.5383457108101</v>
          </cell>
          <cell r="AH316">
            <v>5891.8823770754352</v>
          </cell>
          <cell r="AI316">
            <v>6792.3473074278745</v>
          </cell>
          <cell r="AJ316">
            <v>6349.589362760722</v>
          </cell>
          <cell r="AK316">
            <v>6557.1918082068114</v>
          </cell>
          <cell r="AL316">
            <v>6860.1034472528954</v>
          </cell>
          <cell r="AM316">
            <v>7887.1151212930608</v>
          </cell>
          <cell r="AN316">
            <v>7570.0651194473803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X316">
            <v>4.107949760276802</v>
          </cell>
          <cell r="BY316">
            <v>3.7395582166850203</v>
          </cell>
          <cell r="BZ316">
            <v>3.4197606112264984</v>
          </cell>
          <cell r="CA316">
            <v>3.5040651809871193</v>
          </cell>
          <cell r="CB316">
            <v>3.5632461135772129</v>
          </cell>
          <cell r="CC316">
            <v>4.0526887397618037</v>
          </cell>
          <cell r="CD316">
            <v>3.7546375707040411</v>
          </cell>
          <cell r="CE316">
            <v>3.3088716195744614</v>
          </cell>
          <cell r="CF316">
            <v>3.3850601913498326</v>
          </cell>
          <cell r="CG316">
            <v>3.688098448817867</v>
          </cell>
          <cell r="CH316">
            <v>3.483788275635296</v>
          </cell>
          <cell r="CI316">
            <v>3.7116829080216154</v>
          </cell>
          <cell r="CJ316">
            <v>3.8179407095350997</v>
          </cell>
          <cell r="CK316">
            <v>4.4871711649178652</v>
          </cell>
          <cell r="CL316">
            <v>4.1211168222066368</v>
          </cell>
          <cell r="CM316">
            <v>4.917693566167098</v>
          </cell>
          <cell r="CN316">
            <v>5.0141649076141279</v>
          </cell>
          <cell r="CO316">
            <v>4.7929499875411432</v>
          </cell>
          <cell r="CP316">
            <v>4.8010047946750101</v>
          </cell>
          <cell r="CQ316">
            <v>4.8396314045998068</v>
          </cell>
          <cell r="CR316">
            <v>4.8121225655222437</v>
          </cell>
          <cell r="CS316">
            <v>4.9669871266520413</v>
          </cell>
          <cell r="CT316">
            <v>5.0288536387154172</v>
          </cell>
          <cell r="CU316">
            <v>4.768642974233182</v>
          </cell>
          <cell r="CV316">
            <v>5.0457358889773074</v>
          </cell>
          <cell r="CW316">
            <v>4.9934536384155006</v>
          </cell>
          <cell r="CX316">
            <v>4.8400980118088484</v>
          </cell>
          <cell r="CY316">
            <v>4.9227595174899976</v>
          </cell>
          <cell r="CZ316">
            <v>4.8156252090019454</v>
          </cell>
          <cell r="DA316">
            <v>5.032593185683349</v>
          </cell>
        </row>
        <row r="317">
          <cell r="A317">
            <v>9256.8827878300399</v>
          </cell>
          <cell r="B317">
            <v>7198.8092529778942</v>
          </cell>
          <cell r="C317">
            <v>6828.6362021103951</v>
          </cell>
          <cell r="D317">
            <v>7642.43334226756</v>
          </cell>
          <cell r="E317">
            <v>7330.8727173661337</v>
          </cell>
          <cell r="F317">
            <v>8422.8411773104144</v>
          </cell>
          <cell r="G317">
            <v>7065.8380997829881</v>
          </cell>
          <cell r="H317">
            <v>8674.4085069606863</v>
          </cell>
          <cell r="I317">
            <v>7799.3080726273311</v>
          </cell>
          <cell r="J317">
            <v>7702.0234570096763</v>
          </cell>
          <cell r="K317">
            <v>8104.1743764694138</v>
          </cell>
          <cell r="L317">
            <v>8256.7641525877698</v>
          </cell>
          <cell r="M317">
            <v>9071.6746748341047</v>
          </cell>
          <cell r="N317">
            <v>9356.5859079825259</v>
          </cell>
          <cell r="O317">
            <v>8340.0181205509161</v>
          </cell>
          <cell r="Z317">
            <v>7617.0921225572902</v>
          </cell>
          <cell r="AA317">
            <v>5923.5916138789535</v>
          </cell>
          <cell r="AB317">
            <v>5618.9920748794111</v>
          </cell>
          <cell r="AC317">
            <v>6288.6308644944493</v>
          </cell>
          <cell r="AD317">
            <v>6032.2609788612763</v>
          </cell>
          <cell r="AE317">
            <v>6930.7950259011413</v>
          </cell>
          <cell r="AF317">
            <v>5814.1753506785726</v>
          </cell>
          <cell r="AG317">
            <v>7137.7990000133641</v>
          </cell>
          <cell r="AH317">
            <v>6417.7163569047752</v>
          </cell>
          <cell r="AI317">
            <v>6337.6650160536765</v>
          </cell>
          <cell r="AJ317">
            <v>6668.5777726376882</v>
          </cell>
          <cell r="AK317">
            <v>6794.1373598436503</v>
          </cell>
          <cell r="AL317">
            <v>7464.6923038634923</v>
          </cell>
          <cell r="AM317">
            <v>7699.133547139907</v>
          </cell>
          <cell r="AN317">
            <v>6862.6434820533268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X317">
            <v>4.296499019020481</v>
          </cell>
          <cell r="BY317">
            <v>3.3340352487225347</v>
          </cell>
          <cell r="BZ317">
            <v>3.0531000847486869</v>
          </cell>
          <cell r="CA317">
            <v>3.5046609057473295</v>
          </cell>
          <cell r="CB317">
            <v>3.3829627372314408</v>
          </cell>
          <cell r="CC317">
            <v>3.917828345530626</v>
          </cell>
          <cell r="CD317">
            <v>3.251669004109758</v>
          </cell>
          <cell r="CE317">
            <v>3.9894621066990545</v>
          </cell>
          <cell r="CF317">
            <v>3.6624549349418287</v>
          </cell>
          <cell r="CG317">
            <v>3.5967330693771866</v>
          </cell>
          <cell r="CH317">
            <v>3.7142183415249903</v>
          </cell>
          <cell r="CI317">
            <v>3.7716750861394832</v>
          </cell>
          <cell r="CJ317">
            <v>4.1609597433067504</v>
          </cell>
          <cell r="CK317">
            <v>4.3082919125251946</v>
          </cell>
          <cell r="CL317">
            <v>3.8298044117114514</v>
          </cell>
          <cell r="CM317">
            <v>4.8571512407817377</v>
          </cell>
          <cell r="CN317">
            <v>4.8676804261246494</v>
          </cell>
          <cell r="CO317">
            <v>5.0422516157223329</v>
          </cell>
          <cell r="CP317">
            <v>4.9160606744849282</v>
          </cell>
          <cell r="CQ317">
            <v>4.8852865643339358</v>
          </cell>
          <cell r="CR317">
            <v>4.8466849101948206</v>
          </cell>
          <cell r="CS317">
            <v>4.8987912102901099</v>
          </cell>
          <cell r="CT317">
            <v>4.901817131143873</v>
          </cell>
          <cell r="CU317">
            <v>4.8008193552678913</v>
          </cell>
          <cell r="CV317">
            <v>4.8275658667141528</v>
          </cell>
          <cell r="CW317">
            <v>4.9189558635147348</v>
          </cell>
          <cell r="CX317">
            <v>4.9352275934055294</v>
          </cell>
          <cell r="CY317">
            <v>4.9150227478899069</v>
          </cell>
          <cell r="CZ317">
            <v>4.8960277055932293</v>
          </cell>
          <cell r="DA317">
            <v>4.9093271988079374</v>
          </cell>
        </row>
        <row r="318">
          <cell r="A318">
            <v>8612.3442291760457</v>
          </cell>
          <cell r="B318">
            <v>7054.86566107417</v>
          </cell>
          <cell r="C318">
            <v>7080.7439995249633</v>
          </cell>
          <cell r="D318">
            <v>7793.979047718738</v>
          </cell>
          <cell r="E318">
            <v>7287.0121802384647</v>
          </cell>
          <cell r="F318">
            <v>7281.4527005589225</v>
          </cell>
          <cell r="G318">
            <v>7490.7072594323272</v>
          </cell>
          <cell r="H318">
            <v>8306.0517093208491</v>
          </cell>
          <cell r="I318">
            <v>7695.6446700506785</v>
          </cell>
          <cell r="J318">
            <v>8188.8257753897469</v>
          </cell>
          <cell r="K318">
            <v>9167.53208298766</v>
          </cell>
          <cell r="L318">
            <v>9299.4825190090723</v>
          </cell>
          <cell r="M318">
            <v>8682.107177193433</v>
          </cell>
          <cell r="N318">
            <v>9739.7380200673506</v>
          </cell>
          <cell r="O318">
            <v>8998.4091784709835</v>
          </cell>
          <cell r="Z318">
            <v>7086.7289657220017</v>
          </cell>
          <cell r="AA318">
            <v>5805.1466011124594</v>
          </cell>
          <cell r="AB318">
            <v>5826.4407767519697</v>
          </cell>
          <cell r="AC318">
            <v>6413.3313306942755</v>
          </cell>
          <cell r="AD318">
            <v>5996.1700225962222</v>
          </cell>
          <cell r="AE318">
            <v>5991.5953650313413</v>
          </cell>
          <cell r="AF318">
            <v>6163.7819734757422</v>
          </cell>
          <cell r="AG318">
            <v>6834.6939779554414</v>
          </cell>
          <cell r="AH318">
            <v>6332.4161856417004</v>
          </cell>
          <cell r="AI318">
            <v>6738.2337808921329</v>
          </cell>
          <cell r="AJ318">
            <v>7543.5692568584172</v>
          </cell>
          <cell r="AK318">
            <v>7652.1456156417516</v>
          </cell>
          <cell r="AL318">
            <v>7144.1339058048825</v>
          </cell>
          <cell r="AM318">
            <v>8014.4129993697043</v>
          </cell>
          <cell r="AN318">
            <v>7404.4052668561235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X318">
            <v>3.8848402253935927</v>
          </cell>
          <cell r="BY318">
            <v>3.2623625473470441</v>
          </cell>
          <cell r="BZ318">
            <v>3.2749674662797799</v>
          </cell>
          <cell r="CA318">
            <v>3.6023417834451514</v>
          </cell>
          <cell r="CB318">
            <v>3.32038375103869</v>
          </cell>
          <cell r="CC318">
            <v>3.3233056142089992</v>
          </cell>
          <cell r="CD318">
            <v>3.5166822991543008</v>
          </cell>
          <cell r="CE318">
            <v>3.7676673047969782</v>
          </cell>
          <cell r="CF318">
            <v>3.5707484612866658</v>
          </cell>
          <cell r="CG318">
            <v>3.8309401985391109</v>
          </cell>
          <cell r="CH318">
            <v>4.3145613191929977</v>
          </cell>
          <cell r="CI318">
            <v>4.2927345113467252</v>
          </cell>
          <cell r="CJ318">
            <v>4.0185996858975237</v>
          </cell>
          <cell r="CK318">
            <v>4.4484208528829674</v>
          </cell>
          <cell r="CL318">
            <v>4.2020627113862821</v>
          </cell>
          <cell r="CM318">
            <v>4.9978106357080705</v>
          </cell>
          <cell r="CN318">
            <v>4.8751513680961391</v>
          </cell>
          <cell r="CO318">
            <v>4.8742015325389429</v>
          </cell>
          <cell r="CP318">
            <v>4.877596803771727</v>
          </cell>
          <cell r="CQ318">
            <v>4.9475796496314883</v>
          </cell>
          <cell r="CR318">
            <v>4.9394583805426731</v>
          </cell>
          <cell r="CS318">
            <v>4.8019901894449148</v>
          </cell>
          <cell r="CT318">
            <v>4.9699688071871444</v>
          </cell>
          <cell r="CU318">
            <v>4.8586691636808164</v>
          </cell>
          <cell r="CV318">
            <v>4.8188991504585488</v>
          </cell>
          <cell r="CW318">
            <v>4.7901307927996859</v>
          </cell>
          <cell r="CX318">
            <v>4.8837826921726926</v>
          </cell>
          <cell r="CY318">
            <v>4.8705945191884448</v>
          </cell>
          <cell r="CZ318">
            <v>4.9359753977535341</v>
          </cell>
          <cell r="DA318">
            <v>4.8276390002543792</v>
          </cell>
        </row>
        <row r="319">
          <cell r="A319">
            <v>8780.9497587405622</v>
          </cell>
          <cell r="B319">
            <v>7572.5222030294408</v>
          </cell>
          <cell r="C319">
            <v>7193.2364591946816</v>
          </cell>
          <cell r="D319">
            <v>7864.0098921731624</v>
          </cell>
          <cell r="E319">
            <v>7205.4167392515064</v>
          </cell>
          <cell r="F319">
            <v>7100.8090918684848</v>
          </cell>
          <cell r="G319">
            <v>7007.7202463238336</v>
          </cell>
          <cell r="H319">
            <v>8956.7579708075427</v>
          </cell>
          <cell r="I319">
            <v>9146.0668965267432</v>
          </cell>
          <cell r="J319">
            <v>8120.066597580495</v>
          </cell>
          <cell r="K319">
            <v>7958.3737539316162</v>
          </cell>
          <cell r="L319">
            <v>9230.7735009288117</v>
          </cell>
          <cell r="M319">
            <v>8030.7595311200976</v>
          </cell>
          <cell r="N319">
            <v>8897.1449768928178</v>
          </cell>
          <cell r="O319">
            <v>8362.6805178631548</v>
          </cell>
          <cell r="Z319">
            <v>7225.4672300493767</v>
          </cell>
          <cell r="AA319">
            <v>6231.1039842070813</v>
          </cell>
          <cell r="AB319">
            <v>5919.0060007087659</v>
          </cell>
          <cell r="AC319">
            <v>6470.9567112739169</v>
          </cell>
          <cell r="AD319">
            <v>5929.0286311555246</v>
          </cell>
          <cell r="AE319">
            <v>5842.9514813089236</v>
          </cell>
          <cell r="AF319">
            <v>5766.3526598321814</v>
          </cell>
          <cell r="AG319">
            <v>7370.1322731216333</v>
          </cell>
          <cell r="AH319">
            <v>7525.9064748562914</v>
          </cell>
          <cell r="AI319">
            <v>6681.6548002948084</v>
          </cell>
          <cell r="AJ319">
            <v>6548.6046889494446</v>
          </cell>
          <cell r="AK319">
            <v>7595.6079093357084</v>
          </cell>
          <cell r="AL319">
            <v>6608.1678427502511</v>
          </cell>
          <cell r="AM319">
            <v>7321.0792952718066</v>
          </cell>
          <cell r="AN319">
            <v>6881.2913975559677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X319">
            <v>4.0216739242075299</v>
          </cell>
          <cell r="BY319">
            <v>3.4564781728342768</v>
          </cell>
          <cell r="BZ319">
            <v>3.2488543780738026</v>
          </cell>
          <cell r="CA319">
            <v>3.5465325091791438</v>
          </cell>
          <cell r="CB319">
            <v>3.3718258801868273</v>
          </cell>
          <cell r="CC319">
            <v>3.2782263448783056</v>
          </cell>
          <cell r="CD319">
            <v>3.2200287811842077</v>
          </cell>
          <cell r="CE319">
            <v>4.184601954757647</v>
          </cell>
          <cell r="CF319">
            <v>4.2806473350473029</v>
          </cell>
          <cell r="CG319">
            <v>3.8979704149993264</v>
          </cell>
          <cell r="CH319">
            <v>3.5683789364229663</v>
          </cell>
          <cell r="CI319">
            <v>4.1963074151257667</v>
          </cell>
          <cell r="CJ319">
            <v>3.7566495778382989</v>
          </cell>
          <cell r="CK319">
            <v>4.1118145302741143</v>
          </cell>
          <cell r="CL319">
            <v>3.8586538089966016</v>
          </cell>
          <cell r="CM319">
            <v>4.922278882710021</v>
          </cell>
          <cell r="CN319">
            <v>4.9389919193247609</v>
          </cell>
          <cell r="CO319">
            <v>4.9914378760419753</v>
          </cell>
          <cell r="CP319">
            <v>4.9988681841073772</v>
          </cell>
          <cell r="CQ319">
            <v>4.8175423747148809</v>
          </cell>
          <cell r="CR319">
            <v>4.8831546592783202</v>
          </cell>
          <cell r="CS319">
            <v>4.90623765775275</v>
          </cell>
          <cell r="CT319">
            <v>4.8253438277623015</v>
          </cell>
          <cell r="CU319">
            <v>4.816776584257787</v>
          </cell>
          <cell r="CV319">
            <v>4.6962653928851568</v>
          </cell>
          <cell r="CW319">
            <v>5.0278804547129825</v>
          </cell>
          <cell r="CX319">
            <v>4.9590944190841277</v>
          </cell>
          <cell r="CY319">
            <v>4.8193394292076723</v>
          </cell>
          <cell r="CZ319">
            <v>4.8780778768633342</v>
          </cell>
          <cell r="DA319">
            <v>4.8858628105047393</v>
          </cell>
        </row>
        <row r="320">
          <cell r="A320">
            <v>8380.1968469378808</v>
          </cell>
          <cell r="B320">
            <v>7138.8609966506683</v>
          </cell>
          <cell r="C320">
            <v>8171.9417093897891</v>
          </cell>
          <cell r="D320">
            <v>7921.3576946546409</v>
          </cell>
          <cell r="E320">
            <v>7226.8675250504239</v>
          </cell>
          <cell r="F320">
            <v>7464.4055994566043</v>
          </cell>
          <cell r="G320">
            <v>8368.8028209100612</v>
          </cell>
          <cell r="H320">
            <v>6681.8499253086884</v>
          </cell>
          <cell r="I320">
            <v>9163.8006164831822</v>
          </cell>
          <cell r="J320">
            <v>7757.8433693032503</v>
          </cell>
          <cell r="K320">
            <v>8541.6518813355506</v>
          </cell>
          <cell r="L320">
            <v>8084.682933818217</v>
          </cell>
          <cell r="M320">
            <v>8015.278633566445</v>
          </cell>
          <cell r="N320">
            <v>8699.9805480166833</v>
          </cell>
          <cell r="O320">
            <v>8889.8428624959961</v>
          </cell>
          <cell r="Z320">
            <v>6895.7048340517404</v>
          </cell>
          <cell r="AA320">
            <v>5874.262762958263</v>
          </cell>
          <cell r="AB320">
            <v>6724.340606583597</v>
          </cell>
          <cell r="AC320">
            <v>6518.1457601729617</v>
          </cell>
          <cell r="AD320">
            <v>5946.6795634700611</v>
          </cell>
          <cell r="AE320">
            <v>6142.1394646957187</v>
          </cell>
          <cell r="AF320">
            <v>6886.3291783488512</v>
          </cell>
          <cell r="AG320">
            <v>5498.2079385397201</v>
          </cell>
          <cell r="AH320">
            <v>7540.4987929918743</v>
          </cell>
          <cell r="AI320">
            <v>6383.5968295981029</v>
          </cell>
          <cell r="AJ320">
            <v>7028.5592623561097</v>
          </cell>
          <cell r="AK320">
            <v>6652.5390998275616</v>
          </cell>
          <cell r="AL320">
            <v>6595.4292756203895</v>
          </cell>
          <cell r="AM320">
            <v>7158.8411366537284</v>
          </cell>
          <cell r="AN320">
            <v>7315.0706982824195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X320">
            <v>3.9838650944390661</v>
          </cell>
          <cell r="BY320">
            <v>3.2569769360185732</v>
          </cell>
          <cell r="BZ320">
            <v>3.7636416046767476</v>
          </cell>
          <cell r="CA320">
            <v>3.6225621069208387</v>
          </cell>
          <cell r="CB320">
            <v>3.3630799135612546</v>
          </cell>
          <cell r="CC320">
            <v>3.539100405670693</v>
          </cell>
          <cell r="CD320">
            <v>3.8478403714813791</v>
          </cell>
          <cell r="CE320">
            <v>3.1380766595121652</v>
          </cell>
          <cell r="CF320">
            <v>4.0420780185936964</v>
          </cell>
          <cell r="CG320">
            <v>3.5551879680838501</v>
          </cell>
          <cell r="CH320">
            <v>3.9389659229716396</v>
          </cell>
          <cell r="CI320">
            <v>3.7510254154884297</v>
          </cell>
          <cell r="CJ320">
            <v>3.6069061620518919</v>
          </cell>
          <cell r="CK320">
            <v>3.9971364665172597</v>
          </cell>
          <cell r="CL320">
            <v>4.14959241938055</v>
          </cell>
          <cell r="CM320">
            <v>4.7422142977360853</v>
          </cell>
          <cell r="CN320">
            <v>4.9413523336523619</v>
          </cell>
          <cell r="CO320">
            <v>4.8949535880485806</v>
          </cell>
          <cell r="CP320">
            <v>4.9296418011433696</v>
          </cell>
          <cell r="CQ320">
            <v>4.8444500860456765</v>
          </cell>
          <cell r="CR320">
            <v>4.7548182946060598</v>
          </cell>
          <cell r="CS320">
            <v>4.903180345780318</v>
          </cell>
          <cell r="CT320">
            <v>4.8002598494841235</v>
          </cell>
          <cell r="CU320">
            <v>5.1109604286918309</v>
          </cell>
          <cell r="CV320">
            <v>4.91937600471989</v>
          </cell>
          <cell r="CW320">
            <v>4.8886756379079666</v>
          </cell>
          <cell r="CX320">
            <v>4.85897388080007</v>
          </cell>
          <cell r="CY320">
            <v>5.0097419884069261</v>
          </cell>
          <cell r="CZ320">
            <v>4.9068285639948677</v>
          </cell>
          <cell r="DA320">
            <v>4.8297007413868256</v>
          </cell>
        </row>
        <row r="321">
          <cell r="A321">
            <v>8285.2019195408175</v>
          </cell>
          <cell r="B321">
            <v>7702.6973873863544</v>
          </cell>
          <cell r="C321">
            <v>7631.4177500754613</v>
          </cell>
          <cell r="D321">
            <v>7298.1457807322777</v>
          </cell>
          <cell r="E321">
            <v>6976.2529767364585</v>
          </cell>
          <cell r="F321">
            <v>7024.9551476246279</v>
          </cell>
          <cell r="G321">
            <v>6793.343298029733</v>
          </cell>
          <cell r="H321">
            <v>7805.257229565791</v>
          </cell>
          <cell r="I321">
            <v>8126.920481805555</v>
          </cell>
          <cell r="J321">
            <v>9751.6714002348435</v>
          </cell>
          <cell r="K321">
            <v>8206.5268070460606</v>
          </cell>
          <cell r="L321">
            <v>9789.817904591122</v>
          </cell>
          <cell r="M321">
            <v>10795.777252244323</v>
          </cell>
          <cell r="N321">
            <v>10225.14028717874</v>
          </cell>
          <cell r="O321">
            <v>10014.601106979962</v>
          </cell>
          <cell r="Z321">
            <v>6817.5375795078717</v>
          </cell>
          <cell r="AA321">
            <v>6338.2195644779131</v>
          </cell>
          <cell r="AB321">
            <v>6279.5666057763792</v>
          </cell>
          <cell r="AC321">
            <v>6005.3313852882748</v>
          </cell>
          <cell r="AD321">
            <v>5740.4595922859999</v>
          </cell>
          <cell r="AE321">
            <v>5780.5345214739791</v>
          </cell>
          <cell r="AF321">
            <v>5589.9510566644658</v>
          </cell>
          <cell r="AG321">
            <v>6422.6116631855639</v>
          </cell>
          <cell r="AH321">
            <v>6687.2945678857131</v>
          </cell>
          <cell r="AI321">
            <v>8024.2324664789548</v>
          </cell>
          <cell r="AJ321">
            <v>6752.7992012264731</v>
          </cell>
          <cell r="AK321">
            <v>8055.6215900635516</v>
          </cell>
          <cell r="AL321">
            <v>8883.3824247038992</v>
          </cell>
          <cell r="AM321">
            <v>8413.8297220213626</v>
          </cell>
          <cell r="AN321">
            <v>8240.5860537435128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X321">
            <v>3.876467249187153</v>
          </cell>
          <cell r="BY321">
            <v>3.439757199159279</v>
          </cell>
          <cell r="BZ321">
            <v>3.4607883856673278</v>
          </cell>
          <cell r="CA321">
            <v>3.3330632967476603</v>
          </cell>
          <cell r="CB321">
            <v>3.3171790065971383</v>
          </cell>
          <cell r="CC321">
            <v>3.1250254764639149</v>
          </cell>
          <cell r="CD321">
            <v>3.0867925574061172</v>
          </cell>
          <cell r="CE321">
            <v>3.6007727095740969</v>
          </cell>
          <cell r="CF321">
            <v>3.8465278773351472</v>
          </cell>
          <cell r="CG321">
            <v>4.4826685006068532</v>
          </cell>
          <cell r="CH321">
            <v>3.8449436458389621</v>
          </cell>
          <cell r="CI321">
            <v>4.560284503897388</v>
          </cell>
          <cell r="CJ321">
            <v>5.0851711368176327</v>
          </cell>
          <cell r="CK321">
            <v>4.6388510996029746</v>
          </cell>
          <cell r="CL321">
            <v>4.5583676203102321</v>
          </cell>
          <cell r="CM321">
            <v>4.8183523679332563</v>
          </cell>
          <cell r="CN321">
            <v>5.0483171057547009</v>
          </cell>
          <cell r="CO321">
            <v>4.971206024000451</v>
          </cell>
          <cell r="CP321">
            <v>4.9362887033901872</v>
          </cell>
          <cell r="CQ321">
            <v>4.7411630553943906</v>
          </cell>
          <cell r="CR321">
            <v>5.0678245665602981</v>
          </cell>
          <cell r="CS321">
            <v>4.9614394608654386</v>
          </cell>
          <cell r="CT321">
            <v>4.8867834092132947</v>
          </cell>
          <cell r="CU321">
            <v>4.7630890935338117</v>
          </cell>
          <cell r="CV321">
            <v>4.9042659601802674</v>
          </cell>
          <cell r="CW321">
            <v>4.8117271496057885</v>
          </cell>
          <cell r="CX321">
            <v>4.8396533414304326</v>
          </cell>
          <cell r="CY321">
            <v>4.7860796393011302</v>
          </cell>
          <cell r="CZ321">
            <v>4.9692451394879864</v>
          </cell>
          <cell r="DA321">
            <v>4.9528581222484735</v>
          </cell>
        </row>
        <row r="322">
          <cell r="A322">
            <v>8308.6799198841545</v>
          </cell>
          <cell r="B322">
            <v>8422.8595951735224</v>
          </cell>
          <cell r="C322">
            <v>8780.5332433481799</v>
          </cell>
          <cell r="D322">
            <v>6870.2448110129326</v>
          </cell>
          <cell r="E322">
            <v>6861.3844982628652</v>
          </cell>
          <cell r="F322">
            <v>7363.8736475698579</v>
          </cell>
          <cell r="G322">
            <v>8229.3873710295484</v>
          </cell>
          <cell r="H322">
            <v>7357.7220249478169</v>
          </cell>
          <cell r="I322">
            <v>7600.5943342712908</v>
          </cell>
          <cell r="J322">
            <v>7636.9982892284916</v>
          </cell>
          <cell r="K322">
            <v>8446.5419351830351</v>
          </cell>
          <cell r="L322">
            <v>10177.04467685865</v>
          </cell>
          <cell r="M322">
            <v>7599.2967331380223</v>
          </cell>
          <cell r="N322">
            <v>9817.1806756166479</v>
          </cell>
          <cell r="O322">
            <v>8793.1597650898784</v>
          </cell>
          <cell r="Z322">
            <v>6836.8566197903901</v>
          </cell>
          <cell r="AA322">
            <v>6930.8101811713541</v>
          </cell>
          <cell r="AB322">
            <v>7225.1244973836447</v>
          </cell>
          <cell r="AC322">
            <v>5653.2300159192137</v>
          </cell>
          <cell r="AD322">
            <v>5645.9392442848721</v>
          </cell>
          <cell r="AE322">
            <v>6059.4160300003396</v>
          </cell>
          <cell r="AF322">
            <v>6771.6101795900277</v>
          </cell>
          <cell r="AG322">
            <v>6054.3541233856322</v>
          </cell>
          <cell r="AH322">
            <v>6254.2033379146624</v>
          </cell>
          <cell r="AI322">
            <v>6284.1585922794447</v>
          </cell>
          <cell r="AJ322">
            <v>6950.2973638077547</v>
          </cell>
          <cell r="AK322">
            <v>8374.2539055294037</v>
          </cell>
          <cell r="AL322">
            <v>6253.1355975535716</v>
          </cell>
          <cell r="AM322">
            <v>8078.1372416502709</v>
          </cell>
          <cell r="AN322">
            <v>7235.5143209882417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X322">
            <v>3.8117559909698464</v>
          </cell>
          <cell r="BY322">
            <v>3.8856852151374781</v>
          </cell>
          <cell r="BZ322">
            <v>4.0111580260114739</v>
          </cell>
          <cell r="CA322">
            <v>3.1832305969864962</v>
          </cell>
          <cell r="CB322">
            <v>3.1442077450653656</v>
          </cell>
          <cell r="CC322">
            <v>3.4404113279880604</v>
          </cell>
          <cell r="CD322">
            <v>3.8802618930680981</v>
          </cell>
          <cell r="CE322">
            <v>3.3757335860579682</v>
          </cell>
          <cell r="CF322">
            <v>3.48195404952703</v>
          </cell>
          <cell r="CG322">
            <v>3.4921019157102648</v>
          </cell>
          <cell r="CH322">
            <v>3.8533645055244086</v>
          </cell>
          <cell r="CI322">
            <v>4.6447967574694573</v>
          </cell>
          <cell r="CJ322">
            <v>3.5594836256665388</v>
          </cell>
          <cell r="CK322">
            <v>4.5423221325866763</v>
          </cell>
          <cell r="CL322">
            <v>3.9500442640955615</v>
          </cell>
          <cell r="CM322">
            <v>4.9140380630862799</v>
          </cell>
          <cell r="CN322">
            <v>4.8867882993535945</v>
          </cell>
          <cell r="CO322">
            <v>4.9349493359030516</v>
          </cell>
          <cell r="CP322">
            <v>4.8655920272127871</v>
          </cell>
          <cell r="CQ322">
            <v>4.9196261668610921</v>
          </cell>
          <cell r="CR322">
            <v>4.8253357594681541</v>
          </cell>
          <cell r="CS322">
            <v>4.7812124974229011</v>
          </cell>
          <cell r="CT322">
            <v>4.9136791005742309</v>
          </cell>
          <cell r="CU322">
            <v>4.9210309561227907</v>
          </cell>
          <cell r="CV322">
            <v>4.9302320697184898</v>
          </cell>
          <cell r="CW322">
            <v>4.9416323211767468</v>
          </cell>
          <cell r="CX322">
            <v>4.9395404326607784</v>
          </cell>
          <cell r="CY322">
            <v>4.8130235031643878</v>
          </cell>
          <cell r="CZ322">
            <v>4.8723719295604226</v>
          </cell>
          <cell r="DA322">
            <v>5.0185075359797349</v>
          </cell>
        </row>
        <row r="323">
          <cell r="A323">
            <v>9005.1760249785293</v>
          </cell>
          <cell r="B323">
            <v>6753.8454274725309</v>
          </cell>
          <cell r="C323">
            <v>8053.3869132670761</v>
          </cell>
          <cell r="D323">
            <v>8151.7993228261003</v>
          </cell>
          <cell r="E323">
            <v>7732.3798331819426</v>
          </cell>
          <cell r="F323">
            <v>7093.3508725366219</v>
          </cell>
          <cell r="G323">
            <v>8128.3876871534694</v>
          </cell>
          <cell r="H323">
            <v>7954.1952622021581</v>
          </cell>
          <cell r="I323">
            <v>7147.2552913579348</v>
          </cell>
          <cell r="J323">
            <v>7720.3059755297054</v>
          </cell>
          <cell r="K323">
            <v>7142.2078253477039</v>
          </cell>
          <cell r="L323">
            <v>8112.155774923739</v>
          </cell>
          <cell r="M323">
            <v>7116.1677242054766</v>
          </cell>
          <cell r="N323">
            <v>8064.2813373902973</v>
          </cell>
          <cell r="O323">
            <v>9587.9991161970502</v>
          </cell>
          <cell r="Z323">
            <v>7409.9734148394773</v>
          </cell>
          <cell r="AA323">
            <v>5557.4499517488248</v>
          </cell>
          <cell r="AB323">
            <v>6626.7869457740517</v>
          </cell>
          <cell r="AC323">
            <v>6707.7662999254762</v>
          </cell>
          <cell r="AD323">
            <v>6362.6439770182833</v>
          </cell>
          <cell r="AE323">
            <v>5836.8144322587059</v>
          </cell>
          <cell r="AF323">
            <v>6688.5018682862828</v>
          </cell>
          <cell r="AG323">
            <v>6545.1663871834908</v>
          </cell>
          <cell r="AH323">
            <v>5881.1700683173849</v>
          </cell>
          <cell r="AI323">
            <v>6352.7089170073014</v>
          </cell>
          <cell r="AJ323">
            <v>5877.0167248575399</v>
          </cell>
          <cell r="AK323">
            <v>6675.1453233658185</v>
          </cell>
          <cell r="AL323">
            <v>5855.5894416319343</v>
          </cell>
          <cell r="AM323">
            <v>6635.7515004811585</v>
          </cell>
          <cell r="AN323">
            <v>7889.5535584707159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X323">
            <v>4.2546264452405875</v>
          </cell>
          <cell r="BY323">
            <v>3.1702554111298915</v>
          </cell>
          <cell r="BZ323">
            <v>3.8344467577641468</v>
          </cell>
          <cell r="CA323">
            <v>3.7793434144989724</v>
          </cell>
          <cell r="CB323">
            <v>3.5874185289504452</v>
          </cell>
          <cell r="CC323">
            <v>3.2038836813520235</v>
          </cell>
          <cell r="CD323">
            <v>3.6372373819557056</v>
          </cell>
          <cell r="CE323">
            <v>3.7182742447478065</v>
          </cell>
          <cell r="CF323">
            <v>3.2929046912327729</v>
          </cell>
          <cell r="CG323">
            <v>3.5364547966702875</v>
          </cell>
          <cell r="CH323">
            <v>3.2525019191615065</v>
          </cell>
          <cell r="CI323">
            <v>3.7694257878951842</v>
          </cell>
          <cell r="CJ323">
            <v>3.2711643666294283</v>
          </cell>
          <cell r="CK323">
            <v>3.7643454011934261</v>
          </cell>
          <cell r="CL323">
            <v>4.3528754971753401</v>
          </cell>
          <cell r="CM323">
            <v>4.7715815449949535</v>
          </cell>
          <cell r="CN323">
            <v>4.8027329991489029</v>
          </cell>
          <cell r="CO323">
            <v>4.7348631550539571</v>
          </cell>
          <cell r="CP323">
            <v>4.8626017543421209</v>
          </cell>
          <cell r="CQ323">
            <v>4.8591769168342278</v>
          </cell>
          <cell r="CR323">
            <v>4.9912150401162192</v>
          </cell>
          <cell r="CS323">
            <v>5.0380716814766009</v>
          </cell>
          <cell r="CT323">
            <v>4.8226573738991503</v>
          </cell>
          <cell r="CU323">
            <v>4.893185870401453</v>
          </cell>
          <cell r="CV323">
            <v>4.9215055656276911</v>
          </cell>
          <cell r="CW323">
            <v>4.9504707713415099</v>
          </cell>
          <cell r="CX323">
            <v>4.8516857495412689</v>
          </cell>
          <cell r="CY323">
            <v>4.9042814731813165</v>
          </cell>
          <cell r="CZ323">
            <v>4.8295624231094543</v>
          </cell>
          <cell r="DA323">
            <v>4.9657324779248562</v>
          </cell>
        </row>
        <row r="324">
          <cell r="A324">
            <v>8350.9556228749898</v>
          </cell>
          <cell r="B324">
            <v>8389.5893538156488</v>
          </cell>
          <cell r="C324">
            <v>7357.2047468937171</v>
          </cell>
          <cell r="D324">
            <v>8280.0325526862271</v>
          </cell>
          <cell r="E324">
            <v>6946.3271819614538</v>
          </cell>
          <cell r="F324">
            <v>7348.7402542564514</v>
          </cell>
          <cell r="G324">
            <v>7015.963761788933</v>
          </cell>
          <cell r="H324">
            <v>7001.3723898235085</v>
          </cell>
          <cell r="I324">
            <v>7739.6380997226306</v>
          </cell>
          <cell r="J324">
            <v>8472.8427623641765</v>
          </cell>
          <cell r="K324">
            <v>7985.020798674781</v>
          </cell>
          <cell r="L324">
            <v>7450.9396434688533</v>
          </cell>
          <cell r="M324">
            <v>8916.8567443755364</v>
          </cell>
          <cell r="N324">
            <v>8699.4374634567012</v>
          </cell>
          <cell r="O324">
            <v>9320.7265061554008</v>
          </cell>
          <cell r="Z324">
            <v>6871.6434839657049</v>
          </cell>
          <cell r="AA324">
            <v>6903.4335254254474</v>
          </cell>
          <cell r="AB324">
            <v>6053.928477443973</v>
          </cell>
          <cell r="AC324">
            <v>6813.2839290675247</v>
          </cell>
          <cell r="AD324">
            <v>5715.8349382997103</v>
          </cell>
          <cell r="AE324">
            <v>6046.9634092167371</v>
          </cell>
          <cell r="AF324">
            <v>5773.1358954148927</v>
          </cell>
          <cell r="AG324">
            <v>5761.1292807690588</v>
          </cell>
          <cell r="AH324">
            <v>6368.6164934860499</v>
          </cell>
          <cell r="AI324">
            <v>6971.9391873168079</v>
          </cell>
          <cell r="AJ324">
            <v>6570.5314000523895</v>
          </cell>
          <cell r="AK324">
            <v>6131.058906625799</v>
          </cell>
          <cell r="AL324">
            <v>7337.2992639432978</v>
          </cell>
          <cell r="AM324">
            <v>7158.3942556443708</v>
          </cell>
          <cell r="AN324">
            <v>7669.6263822078745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X324">
            <v>3.8857138941305269</v>
          </cell>
          <cell r="BY324">
            <v>3.7299957778569333</v>
          </cell>
          <cell r="BZ324">
            <v>3.3544561260713088</v>
          </cell>
          <cell r="CA324">
            <v>3.8749357813474372</v>
          </cell>
          <cell r="CB324">
            <v>3.2556172843707571</v>
          </cell>
          <cell r="CC324">
            <v>3.3957922326111944</v>
          </cell>
          <cell r="CD324">
            <v>3.3112426636373757</v>
          </cell>
          <cell r="CE324">
            <v>3.1961680006729924</v>
          </cell>
          <cell r="CF324">
            <v>3.5654205030039852</v>
          </cell>
          <cell r="CG324">
            <v>3.8307275581207088</v>
          </cell>
          <cell r="CH324">
            <v>3.7909610261432927</v>
          </cell>
          <cell r="CI324">
            <v>3.4540742288436959</v>
          </cell>
          <cell r="CJ324">
            <v>4.0343123187421961</v>
          </cell>
          <cell r="CK324">
            <v>4.140102505182802</v>
          </cell>
          <cell r="CL324">
            <v>4.2457440600724059</v>
          </cell>
          <cell r="CM324">
            <v>4.8450351767929787</v>
          </cell>
          <cell r="CN324">
            <v>5.0706535970616233</v>
          </cell>
          <cell r="CO324">
            <v>4.9444991361625386</v>
          </cell>
          <cell r="CP324">
            <v>4.8172492051011035</v>
          </cell>
          <cell r="CQ324">
            <v>4.810092950404349</v>
          </cell>
          <cell r="CR324">
            <v>4.8786915995183699</v>
          </cell>
          <cell r="CS324">
            <v>4.7766993479707462</v>
          </cell>
          <cell r="CT324">
            <v>4.9383874171820601</v>
          </cell>
          <cell r="CU324">
            <v>4.8937465723929234</v>
          </cell>
          <cell r="CV324">
            <v>4.9863121203778569</v>
          </cell>
          <cell r="CW324">
            <v>4.7485204322630947</v>
          </cell>
          <cell r="CX324">
            <v>4.863074893330154</v>
          </cell>
          <cell r="CY324">
            <v>4.9828045465988131</v>
          </cell>
          <cell r="CZ324">
            <v>4.7370902126236052</v>
          </cell>
          <cell r="DA324">
            <v>4.9491148600674846</v>
          </cell>
        </row>
        <row r="325">
          <cell r="A325">
            <v>8740.0959306274872</v>
          </cell>
          <cell r="B325">
            <v>7163.9812815158948</v>
          </cell>
          <cell r="C325">
            <v>6853.3383806213378</v>
          </cell>
          <cell r="D325">
            <v>7441.1711571790929</v>
          </cell>
          <cell r="E325">
            <v>7565.2904071528828</v>
          </cell>
          <cell r="F325">
            <v>8400.7090673330858</v>
          </cell>
          <cell r="G325">
            <v>7313.1398784782004</v>
          </cell>
          <cell r="H325">
            <v>8959.5879625453254</v>
          </cell>
          <cell r="I325">
            <v>7707.804075256312</v>
          </cell>
          <cell r="J325">
            <v>10901.253552861341</v>
          </cell>
          <cell r="K325">
            <v>8451.4275305737228</v>
          </cell>
          <cell r="L325">
            <v>8030.0042359616818</v>
          </cell>
          <cell r="M325">
            <v>7455.5108164250323</v>
          </cell>
          <cell r="N325">
            <v>7457.0057038229761</v>
          </cell>
          <cell r="O325">
            <v>9219.1518072653435</v>
          </cell>
          <cell r="Z325">
            <v>7191.8503657734764</v>
          </cell>
          <cell r="AA325">
            <v>5894.9331687902213</v>
          </cell>
          <cell r="AB325">
            <v>5639.3184389112721</v>
          </cell>
          <cell r="AC325">
            <v>6123.0208379073674</v>
          </cell>
          <cell r="AD325">
            <v>6225.1532493143723</v>
          </cell>
          <cell r="AE325">
            <v>6912.583461119797</v>
          </cell>
          <cell r="AF325">
            <v>6017.669385719204</v>
          </cell>
          <cell r="AG325">
            <v>7372.460952037296</v>
          </cell>
          <cell r="AH325">
            <v>6342.4216390680504</v>
          </cell>
          <cell r="AI325">
            <v>8970.1743520687596</v>
          </cell>
          <cell r="AJ325">
            <v>6954.3175108720925</v>
          </cell>
          <cell r="AK325">
            <v>6607.5463427341838</v>
          </cell>
          <cell r="AL325">
            <v>6134.8203289440253</v>
          </cell>
          <cell r="AM325">
            <v>6136.0504077171918</v>
          </cell>
          <cell r="AN325">
            <v>7586.0449156926261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X325">
            <v>4.0723257016966805</v>
          </cell>
          <cell r="BY325">
            <v>3.2717805772557633</v>
          </cell>
          <cell r="BZ325">
            <v>3.2199661063824636</v>
          </cell>
          <cell r="CA325">
            <v>3.3684641927786552</v>
          </cell>
          <cell r="CB325">
            <v>3.5822750519982591</v>
          </cell>
          <cell r="CC325">
            <v>3.8638256732584755</v>
          </cell>
          <cell r="CD325">
            <v>3.300440447553243</v>
          </cell>
          <cell r="CE325">
            <v>4.2154305434500943</v>
          </cell>
          <cell r="CF325">
            <v>3.5469926997279901</v>
          </cell>
          <cell r="CG325">
            <v>4.9530595193688436</v>
          </cell>
          <cell r="CH325">
            <v>3.8544807911342147</v>
          </cell>
          <cell r="CI325">
            <v>3.742004558918604</v>
          </cell>
          <cell r="CJ325">
            <v>3.548452698556916</v>
          </cell>
          <cell r="CK325">
            <v>3.423782250372994</v>
          </cell>
          <cell r="CL325">
            <v>4.1745574936158372</v>
          </cell>
          <cell r="CM325">
            <v>4.8384390335102161</v>
          </cell>
          <cell r="CN325">
            <v>4.9363034748034238</v>
          </cell>
          <cell r="CO325">
            <v>4.7982453831553915</v>
          </cell>
          <cell r="CP325">
            <v>4.9801329614468974</v>
          </cell>
          <cell r="CQ325">
            <v>4.7610007981295288</v>
          </cell>
          <cell r="CR325">
            <v>4.9015112032770078</v>
          </cell>
          <cell r="CS325">
            <v>4.9953228068541362</v>
          </cell>
          <cell r="CT325">
            <v>4.7915682509941684</v>
          </cell>
          <cell r="CU325">
            <v>4.8989380898965171</v>
          </cell>
          <cell r="CV325">
            <v>4.96174537102792</v>
          </cell>
          <cell r="CW325">
            <v>4.9430586685358238</v>
          </cell>
          <cell r="CX325">
            <v>4.8377457609655989</v>
          </cell>
          <cell r="CY325">
            <v>4.7366354736669116</v>
          </cell>
          <cell r="CZ325">
            <v>4.9100952625164531</v>
          </cell>
          <cell r="DA325">
            <v>4.9786557574814321</v>
          </cell>
        </row>
        <row r="326">
          <cell r="A326">
            <v>9101.3112549237412</v>
          </cell>
          <cell r="B326">
            <v>7417.1197579715063</v>
          </cell>
          <cell r="C326">
            <v>7474.3881145639007</v>
          </cell>
          <cell r="D326">
            <v>7634.7283751314471</v>
          </cell>
          <cell r="E326">
            <v>8680.4262338477674</v>
          </cell>
          <cell r="F326">
            <v>7807.3250824145325</v>
          </cell>
          <cell r="G326">
            <v>8145.2902883359857</v>
          </cell>
          <cell r="H326">
            <v>8596.9507085038094</v>
          </cell>
          <cell r="I326">
            <v>7987.7807626919093</v>
          </cell>
          <cell r="J326">
            <v>7393.7229420590402</v>
          </cell>
          <cell r="K326">
            <v>8857.4745849111096</v>
          </cell>
          <cell r="L326">
            <v>9753.8390886914767</v>
          </cell>
          <cell r="M326">
            <v>7381.9837774037005</v>
          </cell>
          <cell r="N326">
            <v>9337.1942457978075</v>
          </cell>
          <cell r="O326">
            <v>10542.816111794033</v>
          </cell>
          <cell r="Z326">
            <v>7489.0789754801071</v>
          </cell>
          <cell r="AA326">
            <v>6103.2299722736961</v>
          </cell>
          <cell r="AB326">
            <v>6150.3536485554368</v>
          </cell>
          <cell r="AC326">
            <v>6282.290777251018</v>
          </cell>
          <cell r="AD326">
            <v>7142.7507295661626</v>
          </cell>
          <cell r="AE326">
            <v>6424.3132106725279</v>
          </cell>
          <cell r="AF326">
            <v>6702.4102944021824</v>
          </cell>
          <cell r="AG326">
            <v>7074.0622972831343</v>
          </cell>
          <cell r="AH326">
            <v>6572.8024561579132</v>
          </cell>
          <cell r="AI326">
            <v>6083.9777351800112</v>
          </cell>
          <cell r="AJ326">
            <v>7288.4362298697124</v>
          </cell>
          <cell r="AK326">
            <v>8026.0161644089876</v>
          </cell>
          <cell r="AL326">
            <v>6074.3180796921879</v>
          </cell>
          <cell r="AM326">
            <v>7683.1769793993381</v>
          </cell>
          <cell r="AN326">
            <v>8675.2315434190896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X326">
            <v>4.2464118235914006</v>
          </cell>
          <cell r="BY326">
            <v>3.5798257508042242</v>
          </cell>
          <cell r="BZ326">
            <v>3.4016246429924699</v>
          </cell>
          <cell r="CA326">
            <v>3.6020270306094662</v>
          </cell>
          <cell r="CB326">
            <v>4.0443204321986004</v>
          </cell>
          <cell r="CC326">
            <v>3.4845747689184985</v>
          </cell>
          <cell r="CD326">
            <v>3.699953593639028</v>
          </cell>
          <cell r="CE326">
            <v>3.8054664941802216</v>
          </cell>
          <cell r="CF326">
            <v>3.7580287673529273</v>
          </cell>
          <cell r="CG326">
            <v>3.5208046783629832</v>
          </cell>
          <cell r="CH326">
            <v>4.013920555416763</v>
          </cell>
          <cell r="CI326">
            <v>4.3404891248726285</v>
          </cell>
          <cell r="CJ326">
            <v>3.4302399109004256</v>
          </cell>
          <cell r="CK326">
            <v>4.342111618613246</v>
          </cell>
          <cell r="CL326">
            <v>4.7768626179300613</v>
          </cell>
          <cell r="CM326">
            <v>4.8318499106389892</v>
          </cell>
          <cell r="CN326">
            <v>4.670947462309532</v>
          </cell>
          <cell r="CO326">
            <v>4.9535988644007292</v>
          </cell>
          <cell r="CP326">
            <v>4.7783526908181297</v>
          </cell>
          <cell r="CQ326">
            <v>4.8386819019592018</v>
          </cell>
          <cell r="CR326">
            <v>5.051077758017037</v>
          </cell>
          <cell r="CS326">
            <v>4.9629724982060113</v>
          </cell>
          <cell r="CT326">
            <v>5.0929347623835373</v>
          </cell>
          <cell r="CU326">
            <v>4.7917882158099303</v>
          </cell>
          <cell r="CV326">
            <v>4.734267780775669</v>
          </cell>
          <cell r="CW326">
            <v>4.9747667305104182</v>
          </cell>
          <cell r="CX326">
            <v>5.0660385844389602</v>
          </cell>
          <cell r="CY326">
            <v>4.8515461815771292</v>
          </cell>
          <cell r="CZ326">
            <v>4.8478256186059472</v>
          </cell>
          <cell r="DA326">
            <v>4.9756000023928202</v>
          </cell>
        </row>
        <row r="327">
          <cell r="A327">
            <v>9846.7964742786553</v>
          </cell>
          <cell r="B327">
            <v>8090.4685349679612</v>
          </cell>
          <cell r="C327">
            <v>6648.0493992162837</v>
          </cell>
          <cell r="D327">
            <v>7807.5454278648367</v>
          </cell>
          <cell r="E327">
            <v>8200.0493351785426</v>
          </cell>
          <cell r="F327">
            <v>8783.3961893467022</v>
          </cell>
          <cell r="G327">
            <v>8696.8158031495186</v>
          </cell>
          <cell r="H327">
            <v>7623.4557392558063</v>
          </cell>
          <cell r="I327">
            <v>8840.4113843809573</v>
          </cell>
          <cell r="J327">
            <v>6901.2894216238201</v>
          </cell>
          <cell r="K327">
            <v>8809.2372137864077</v>
          </cell>
          <cell r="L327">
            <v>8003.3522994639943</v>
          </cell>
          <cell r="M327">
            <v>9491.7198342320225</v>
          </cell>
          <cell r="N327">
            <v>7397.2914954951011</v>
          </cell>
          <cell r="O327">
            <v>8324.7811312531412</v>
          </cell>
          <cell r="Z327">
            <v>8102.5068131207227</v>
          </cell>
          <cell r="AA327">
            <v>6657.2998230593503</v>
          </cell>
          <cell r="AB327">
            <v>5470.394934212256</v>
          </cell>
          <cell r="AC327">
            <v>6424.4945235002087</v>
          </cell>
          <cell r="AD327">
            <v>6747.4691672326298</v>
          </cell>
          <cell r="AE327">
            <v>7227.480292948143</v>
          </cell>
          <cell r="AF327">
            <v>7156.2370037344599</v>
          </cell>
          <cell r="AG327">
            <v>6273.0150083019198</v>
          </cell>
          <cell r="AH327">
            <v>7274.3956534334739</v>
          </cell>
          <cell r="AI327">
            <v>5678.7752955076003</v>
          </cell>
          <cell r="AJ327">
            <v>7248.7437644871015</v>
          </cell>
          <cell r="AK327">
            <v>6585.6156064160859</v>
          </cell>
          <cell r="AL327">
            <v>7810.3294635966349</v>
          </cell>
          <cell r="AM327">
            <v>6086.9141448645405</v>
          </cell>
          <cell r="AN327">
            <v>6850.1056165740119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X327">
            <v>4.5403766730099315</v>
          </cell>
          <cell r="BY327">
            <v>3.7672226336274286</v>
          </cell>
          <cell r="BZ327">
            <v>3.08460122874135</v>
          </cell>
          <cell r="CA327">
            <v>3.6144820519850924</v>
          </cell>
          <cell r="CB327">
            <v>3.7230046654946132</v>
          </cell>
          <cell r="CC327">
            <v>4.0283307200773129</v>
          </cell>
          <cell r="CD327">
            <v>3.9771869677755305</v>
          </cell>
          <cell r="CE327">
            <v>3.5410748750627423</v>
          </cell>
          <cell r="CF327">
            <v>4.0724338706923131</v>
          </cell>
          <cell r="CG327">
            <v>2.9955400602916362</v>
          </cell>
          <cell r="CH327">
            <v>3.943883423007176</v>
          </cell>
          <cell r="CI327">
            <v>3.6100188367125501</v>
          </cell>
          <cell r="CJ327">
            <v>4.4171022278158452</v>
          </cell>
          <cell r="CK327">
            <v>3.4707501945448787</v>
          </cell>
          <cell r="CL327">
            <v>3.8951712611032483</v>
          </cell>
          <cell r="CM327">
            <v>4.8891645785754649</v>
          </cell>
          <cell r="CN327">
            <v>4.8415449181617705</v>
          </cell>
          <cell r="CO327">
            <v>4.8587750149859525</v>
          </cell>
          <cell r="CP327">
            <v>4.8696755456948324</v>
          </cell>
          <cell r="CQ327">
            <v>4.9654025598895668</v>
          </cell>
          <cell r="CR327">
            <v>4.9155139552967917</v>
          </cell>
          <cell r="CS327">
            <v>4.9296472447008277</v>
          </cell>
          <cell r="CT327">
            <v>4.8534253284305082</v>
          </cell>
          <cell r="CU327">
            <v>4.8938427825002639</v>
          </cell>
          <cell r="CV327">
            <v>5.1938175312961885</v>
          </cell>
          <cell r="CW327">
            <v>5.0355372680757791</v>
          </cell>
          <cell r="CX327">
            <v>4.9979746088422994</v>
          </cell>
          <cell r="CY327">
            <v>4.8443893327196728</v>
          </cell>
          <cell r="CZ327">
            <v>4.8048623999010438</v>
          </cell>
          <cell r="DA327">
            <v>4.8181225907978158</v>
          </cell>
        </row>
        <row r="328">
          <cell r="A328">
            <v>7565.8220848504525</v>
          </cell>
          <cell r="B328">
            <v>8236.3147052055992</v>
          </cell>
          <cell r="C328">
            <v>7822.6853696976214</v>
          </cell>
          <cell r="D328">
            <v>7256.1513561076581</v>
          </cell>
          <cell r="E328">
            <v>7680.77369044233</v>
          </cell>
          <cell r="F328">
            <v>7207.5872437909802</v>
          </cell>
          <cell r="G328">
            <v>9028.5353436144906</v>
          </cell>
          <cell r="H328">
            <v>8785.7743270769588</v>
          </cell>
          <cell r="I328">
            <v>7606.2522085296032</v>
          </cell>
          <cell r="J328">
            <v>8999.0523485453741</v>
          </cell>
          <cell r="K328">
            <v>8360.5409918569276</v>
          </cell>
          <cell r="L328">
            <v>7615.8977929759649</v>
          </cell>
          <cell r="M328">
            <v>9267.4123730835327</v>
          </cell>
          <cell r="N328">
            <v>8198.3743964145215</v>
          </cell>
          <cell r="O328">
            <v>7530.9342315558788</v>
          </cell>
          <cell r="Z328">
            <v>6225.5907441055142</v>
          </cell>
          <cell r="AA328">
            <v>6777.3103859977491</v>
          </cell>
          <cell r="AB328">
            <v>6436.9525327797583</v>
          </cell>
          <cell r="AC328">
            <v>5970.7759730257294</v>
          </cell>
          <cell r="AD328">
            <v>6320.1794938496887</v>
          </cell>
          <cell r="AE328">
            <v>5930.8146463194344</v>
          </cell>
          <cell r="AF328">
            <v>7429.1947970313504</v>
          </cell>
          <cell r="AG328">
            <v>7229.4371605661836</v>
          </cell>
          <cell r="AH328">
            <v>6258.8589601615013</v>
          </cell>
          <cell r="AI328">
            <v>7404.9345039459058</v>
          </cell>
          <cell r="AJ328">
            <v>6879.5308732994145</v>
          </cell>
          <cell r="AK328">
            <v>6266.7958982202226</v>
          </cell>
          <cell r="AL328">
            <v>7625.7564669944495</v>
          </cell>
          <cell r="AM328">
            <v>6746.0909319068069</v>
          </cell>
          <cell r="AN328">
            <v>6196.8830248231234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X328">
            <v>3.4156149388815042</v>
          </cell>
          <cell r="BY328">
            <v>3.8327512767221563</v>
          </cell>
          <cell r="BZ328">
            <v>3.5523212301807412</v>
          </cell>
          <cell r="CA328">
            <v>3.2487378773498605</v>
          </cell>
          <cell r="CB328">
            <v>3.5155110433359185</v>
          </cell>
          <cell r="CC328">
            <v>3.2854429987478717</v>
          </cell>
          <cell r="CD328">
            <v>4.0748913807133853</v>
          </cell>
          <cell r="CE328">
            <v>4.0118198025271399</v>
          </cell>
          <cell r="CF328">
            <v>3.5762772735922108</v>
          </cell>
          <cell r="CG328">
            <v>4.137172184398918</v>
          </cell>
          <cell r="CH328">
            <v>3.7291082535165447</v>
          </cell>
          <cell r="CI328">
            <v>3.4622536388802385</v>
          </cell>
          <cell r="CJ328">
            <v>4.3024320888218908</v>
          </cell>
          <cell r="CK328">
            <v>3.6734682176666849</v>
          </cell>
          <cell r="CL328">
            <v>3.5198368704357104</v>
          </cell>
          <cell r="CM328">
            <v>4.9936580389634733</v>
          </cell>
          <cell r="CN328">
            <v>4.8445548170679888</v>
          </cell>
          <cell r="CO328">
            <v>4.9644965216955139</v>
          </cell>
          <cell r="CP328">
            <v>5.0352755299547205</v>
          </cell>
          <cell r="CQ328">
            <v>4.9254745735890086</v>
          </cell>
          <cell r="CR328">
            <v>4.9456975075759591</v>
          </cell>
          <cell r="CS328">
            <v>4.9949695455361462</v>
          </cell>
          <cell r="CT328">
            <v>4.937080459037424</v>
          </cell>
          <cell r="CU328">
            <v>4.7948068572823663</v>
          </cell>
          <cell r="CV328">
            <v>4.9037098016214546</v>
          </cell>
          <cell r="CW328">
            <v>5.054299448691987</v>
          </cell>
          <cell r="CX328">
            <v>4.9589965443124582</v>
          </cell>
          <cell r="CY328">
            <v>4.8559705394300678</v>
          </cell>
          <cell r="CZ328">
            <v>5.0313327390303115</v>
          </cell>
          <cell r="DA328">
            <v>4.8234512952705524</v>
          </cell>
        </row>
        <row r="329">
          <cell r="A329">
            <v>8154.9137078947833</v>
          </cell>
          <cell r="B329">
            <v>6559.550721434689</v>
          </cell>
          <cell r="C329">
            <v>7173.7394805375025</v>
          </cell>
          <cell r="D329">
            <v>7282.6086269402258</v>
          </cell>
          <cell r="E329">
            <v>6937.1419120792689</v>
          </cell>
          <cell r="F329">
            <v>8002.3969375851539</v>
          </cell>
          <cell r="G329">
            <v>8040.7155418162474</v>
          </cell>
          <cell r="H329">
            <v>8114.4027532767132</v>
          </cell>
          <cell r="I329">
            <v>7580.6255105730434</v>
          </cell>
          <cell r="J329">
            <v>7501.5958332791179</v>
          </cell>
          <cell r="K329">
            <v>7787.7983940698468</v>
          </cell>
          <cell r="L329">
            <v>8311.438602932245</v>
          </cell>
          <cell r="M329">
            <v>8428.0546669801242</v>
          </cell>
          <cell r="N329">
            <v>8980.4561276628046</v>
          </cell>
          <cell r="O329">
            <v>9964.1966303946083</v>
          </cell>
          <cell r="Z329">
            <v>6710.3289939248507</v>
          </cell>
          <cell r="AA329">
            <v>5397.5731650662583</v>
          </cell>
          <cell r="AB329">
            <v>5902.9627725565742</v>
          </cell>
          <cell r="AC329">
            <v>5992.5465273108139</v>
          </cell>
          <cell r="AD329">
            <v>5708.2767733680848</v>
          </cell>
          <cell r="AE329">
            <v>6584.8294800700687</v>
          </cell>
          <cell r="AF329">
            <v>6616.3602172659403</v>
          </cell>
          <cell r="AG329">
            <v>6676.9942655534087</v>
          </cell>
          <cell r="AH329">
            <v>6237.7718487001039</v>
          </cell>
          <cell r="AI329">
            <v>6172.7417142411032</v>
          </cell>
          <cell r="AJ329">
            <v>6408.245535691759</v>
          </cell>
          <cell r="AK329">
            <v>6839.1266218413894</v>
          </cell>
          <cell r="AL329">
            <v>6935.0849831150726</v>
          </cell>
          <cell r="AM329">
            <v>7389.6324707625363</v>
          </cell>
          <cell r="AN329">
            <v>8199.1103701532775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X329">
            <v>3.7614818430325143</v>
          </cell>
          <cell r="BY329">
            <v>3.045668061928934</v>
          </cell>
          <cell r="BZ329">
            <v>3.2497981681549573</v>
          </cell>
          <cell r="CA329">
            <v>3.3937370009011132</v>
          </cell>
          <cell r="CB329">
            <v>3.2525271687955026</v>
          </cell>
          <cell r="CC329">
            <v>3.799433154321687</v>
          </cell>
          <cell r="CD329">
            <v>3.666356480745419</v>
          </cell>
          <cell r="CE329">
            <v>3.8331165394144371</v>
          </cell>
          <cell r="CF329">
            <v>3.4252097802788977</v>
          </cell>
          <cell r="CG329">
            <v>3.4991198029549371</v>
          </cell>
          <cell r="CH329">
            <v>3.6662114922194182</v>
          </cell>
          <cell r="CI329">
            <v>3.8609759390014649</v>
          </cell>
          <cell r="CJ329">
            <v>3.928799464183093</v>
          </cell>
          <cell r="CK329">
            <v>4.1946320076478436</v>
          </cell>
          <cell r="CL329">
            <v>4.485483411323532</v>
          </cell>
          <cell r="CM329">
            <v>4.8875586176518118</v>
          </cell>
          <cell r="CN329">
            <v>4.8553786507342931</v>
          </cell>
          <cell r="CO329">
            <v>4.9764631247583369</v>
          </cell>
          <cell r="CP329">
            <v>4.837715971185502</v>
          </cell>
          <cell r="CQ329">
            <v>4.8082963295815828</v>
          </cell>
          <cell r="CR329">
            <v>4.7482421665980148</v>
          </cell>
          <cell r="CS329">
            <v>4.9441494271156703</v>
          </cell>
          <cell r="CT329">
            <v>4.7723920694864823</v>
          </cell>
          <cell r="CU329">
            <v>4.9894129069834854</v>
          </cell>
          <cell r="CV329">
            <v>4.8331072061681351</v>
          </cell>
          <cell r="CW329">
            <v>4.7888227728669879</v>
          </cell>
          <cell r="CX329">
            <v>4.8530043974763153</v>
          </cell>
          <cell r="CY329">
            <v>4.8361421863518128</v>
          </cell>
          <cell r="CZ329">
            <v>4.8265422034961363</v>
          </cell>
          <cell r="DA329">
            <v>5.0080033795027381</v>
          </cell>
        </row>
        <row r="330">
          <cell r="A330">
            <v>9608.3569468453206</v>
          </cell>
          <cell r="B330">
            <v>8876.9505903261415</v>
          </cell>
          <cell r="C330">
            <v>9019.9184044467729</v>
          </cell>
          <cell r="D330">
            <v>6975.2208086792143</v>
          </cell>
          <cell r="E330">
            <v>7127.2709039453766</v>
          </cell>
          <cell r="F330">
            <v>8033.4418811145506</v>
          </cell>
          <cell r="G330">
            <v>7634.174581714773</v>
          </cell>
          <cell r="H330">
            <v>8041.0018649961039</v>
          </cell>
          <cell r="I330">
            <v>7969.9122147182434</v>
          </cell>
          <cell r="J330">
            <v>7386.106286944917</v>
          </cell>
          <cell r="K330">
            <v>8240.7227682502507</v>
          </cell>
          <cell r="L330">
            <v>8952.6244830925971</v>
          </cell>
          <cell r="M330">
            <v>9153.0404899877758</v>
          </cell>
          <cell r="N330">
            <v>9344.4388925524854</v>
          </cell>
          <cell r="O330">
            <v>9535.9094742155139</v>
          </cell>
          <cell r="Z330">
            <v>7906.3051448327205</v>
          </cell>
          <cell r="AA330">
            <v>7304.4622000397958</v>
          </cell>
          <cell r="AB330">
            <v>7422.104287087629</v>
          </cell>
          <cell r="AC330">
            <v>5739.6102654274682</v>
          </cell>
          <cell r="AD330">
            <v>5864.725772389339</v>
          </cell>
          <cell r="AE330">
            <v>6610.3750336028306</v>
          </cell>
          <cell r="AF330">
            <v>6281.8350843824419</v>
          </cell>
          <cell r="AG330">
            <v>6616.5958203396503</v>
          </cell>
          <cell r="AH330">
            <v>6558.0991938252964</v>
          </cell>
          <cell r="AI330">
            <v>6077.7103161146733</v>
          </cell>
          <cell r="AJ330">
            <v>6780.9375921602068</v>
          </cell>
          <cell r="AK330">
            <v>7366.7310032304795</v>
          </cell>
          <cell r="AL330">
            <v>7531.6447460470845</v>
          </cell>
          <cell r="AM330">
            <v>7689.138288728901</v>
          </cell>
          <cell r="AN330">
            <v>7846.6912244973355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X330">
            <v>4.3082781534949994</v>
          </cell>
          <cell r="BY330">
            <v>4.1216565234525477</v>
          </cell>
          <cell r="BZ330">
            <v>4.1298829849409993</v>
          </cell>
          <cell r="CA330">
            <v>3.1790961040741603</v>
          </cell>
          <cell r="CB330">
            <v>3.2076068095334</v>
          </cell>
          <cell r="CC330">
            <v>3.6122155746969482</v>
          </cell>
          <cell r="CD330">
            <v>3.5091040425786795</v>
          </cell>
          <cell r="CE330">
            <v>3.6351828071097336</v>
          </cell>
          <cell r="CF330">
            <v>3.6367523809983204</v>
          </cell>
          <cell r="CG330">
            <v>3.3885484792616203</v>
          </cell>
          <cell r="CH330">
            <v>3.8710884397590903</v>
          </cell>
          <cell r="CI330">
            <v>4.129962684065541</v>
          </cell>
          <cell r="CJ330">
            <v>4.2308048198985881</v>
          </cell>
          <cell r="CK330">
            <v>4.4079677396235164</v>
          </cell>
          <cell r="CL330">
            <v>4.3767772857784202</v>
          </cell>
          <cell r="CM330">
            <v>5.0277881822163577</v>
          </cell>
          <cell r="CN330">
            <v>4.8553840165276645</v>
          </cell>
          <cell r="CO330">
            <v>4.9237550718840213</v>
          </cell>
          <cell r="CP330">
            <v>4.9463618325837526</v>
          </cell>
          <cell r="CQ330">
            <v>5.0092616696059116</v>
          </cell>
          <cell r="CR330">
            <v>5.013714202795919</v>
          </cell>
          <cell r="CS330">
            <v>4.9045302936793602</v>
          </cell>
          <cell r="CT330">
            <v>4.9867257696911897</v>
          </cell>
          <cell r="CU330">
            <v>4.9405054755594735</v>
          </cell>
          <cell r="CV330">
            <v>4.9139804969438083</v>
          </cell>
          <cell r="CW330">
            <v>4.7991440909973075</v>
          </cell>
          <cell r="CX330">
            <v>4.8869266408278715</v>
          </cell>
          <cell r="CY330">
            <v>4.877238260390758</v>
          </cell>
          <cell r="CZ330">
            <v>4.7791031019856449</v>
          </cell>
          <cell r="DA330">
            <v>4.911783893267395</v>
          </cell>
        </row>
        <row r="331">
          <cell r="A331">
            <v>8954.4503325252845</v>
          </cell>
          <cell r="B331">
            <v>6823.2846236037858</v>
          </cell>
          <cell r="C331">
            <v>7452.7807326071379</v>
          </cell>
          <cell r="D331">
            <v>6651.4367823024349</v>
          </cell>
          <cell r="E331">
            <v>7110.3879143023914</v>
          </cell>
          <cell r="F331">
            <v>8322.0797102477063</v>
          </cell>
          <cell r="G331">
            <v>8804.972983763977</v>
          </cell>
          <cell r="H331">
            <v>8342.5342408476172</v>
          </cell>
          <cell r="I331">
            <v>8498.1824159758089</v>
          </cell>
          <cell r="J331">
            <v>7530.7187044537604</v>
          </cell>
          <cell r="K331">
            <v>8176.2274988339268</v>
          </cell>
          <cell r="L331">
            <v>8096.0269580272161</v>
          </cell>
          <cell r="M331">
            <v>7991.8372553619047</v>
          </cell>
          <cell r="N331">
            <v>8935.5737658508424</v>
          </cell>
          <cell r="O331">
            <v>9163.8384665159083</v>
          </cell>
          <cell r="Z331">
            <v>7368.2334164779477</v>
          </cell>
          <cell r="AA331">
            <v>5614.588490279687</v>
          </cell>
          <cell r="AB331">
            <v>6132.5738599738743</v>
          </cell>
          <cell r="AC331">
            <v>5473.1822665802893</v>
          </cell>
          <cell r="AD331">
            <v>5850.8334837688244</v>
          </cell>
          <cell r="AE331">
            <v>6847.8827330038266</v>
          </cell>
          <cell r="AF331">
            <v>7245.234912354359</v>
          </cell>
          <cell r="AG331">
            <v>6864.7138896117531</v>
          </cell>
          <cell r="AH331">
            <v>6992.7901022886654</v>
          </cell>
          <cell r="AI331">
            <v>6196.7056768076664</v>
          </cell>
          <cell r="AJ331">
            <v>6727.8671990404882</v>
          </cell>
          <cell r="AK331">
            <v>6661.8736111766793</v>
          </cell>
          <cell r="AL331">
            <v>6576.1403701263671</v>
          </cell>
          <cell r="AM331">
            <v>7352.7006987572649</v>
          </cell>
          <cell r="AN331">
            <v>7540.5299381616614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X331">
            <v>4.2181197076926393</v>
          </cell>
          <cell r="BY331">
            <v>3.1550706440178318</v>
          </cell>
          <cell r="BZ331">
            <v>3.4654209393941908</v>
          </cell>
          <cell r="CA331">
            <v>3.0168390993633771</v>
          </cell>
          <cell r="CB331">
            <v>3.3251728342059206</v>
          </cell>
          <cell r="CC331">
            <v>3.775903968772381</v>
          </cell>
          <cell r="CD331">
            <v>3.9538454199644608</v>
          </cell>
          <cell r="CE331">
            <v>3.7655047664492094</v>
          </cell>
          <cell r="CF331">
            <v>3.8076762085644602</v>
          </cell>
          <cell r="CG331">
            <v>3.539642326102467</v>
          </cell>
          <cell r="CH331">
            <v>3.7828818208851462</v>
          </cell>
          <cell r="CI331">
            <v>3.7690791233158194</v>
          </cell>
          <cell r="CJ331">
            <v>3.8006913456620954</v>
          </cell>
          <cell r="CK331">
            <v>4.1775674623467536</v>
          </cell>
          <cell r="CL331">
            <v>4.3802729512208174</v>
          </cell>
          <cell r="CM331">
            <v>4.785767656201811</v>
          </cell>
          <cell r="CN331">
            <v>4.8754642781486348</v>
          </cell>
          <cell r="CO331">
            <v>4.848349598200234</v>
          </cell>
          <cell r="CP331">
            <v>4.9704407210856703</v>
          </cell>
          <cell r="CQ331">
            <v>4.8207060434730336</v>
          </cell>
          <cell r="CR331">
            <v>4.9686969561025505</v>
          </cell>
          <cell r="CS331">
            <v>5.0204184927803697</v>
          </cell>
          <cell r="CT331">
            <v>4.9946651194229696</v>
          </cell>
          <cell r="CU331">
            <v>5.0315016293334267</v>
          </cell>
          <cell r="CV331">
            <v>4.796325239325566</v>
          </cell>
          <cell r="CW331">
            <v>4.8726113441657963</v>
          </cell>
          <cell r="CX331">
            <v>4.8424848422165576</v>
          </cell>
          <cell r="CY331">
            <v>4.740406755843642</v>
          </cell>
          <cell r="CZ331">
            <v>4.822037144250249</v>
          </cell>
          <cell r="DA331">
            <v>4.7163695874687281</v>
          </cell>
        </row>
        <row r="332">
          <cell r="A332">
            <v>9429.5722516119349</v>
          </cell>
          <cell r="B332">
            <v>7519.6311504367741</v>
          </cell>
          <cell r="C332">
            <v>7552.1263284504957</v>
          </cell>
          <cell r="D332">
            <v>7844.4929317876458</v>
          </cell>
          <cell r="E332">
            <v>7166.8365076657392</v>
          </cell>
          <cell r="F332">
            <v>9075.0576553825031</v>
          </cell>
          <cell r="G332">
            <v>7421.7220831145069</v>
          </cell>
          <cell r="H332">
            <v>8256.8262653341699</v>
          </cell>
          <cell r="I332">
            <v>8301.0920808077335</v>
          </cell>
          <cell r="J332">
            <v>8207.2725048700104</v>
          </cell>
          <cell r="K332">
            <v>9132.237600540835</v>
          </cell>
          <cell r="L332">
            <v>9389.2498070341207</v>
          </cell>
          <cell r="M332">
            <v>8959.9970723812639</v>
          </cell>
          <cell r="N332">
            <v>9590.0384720844486</v>
          </cell>
          <cell r="O332">
            <v>9876.6196248890465</v>
          </cell>
          <cell r="Z332">
            <v>7759.1908813263917</v>
          </cell>
          <cell r="AA332">
            <v>6187.5822037879743</v>
          </cell>
          <cell r="AB332">
            <v>6214.3210931249787</v>
          </cell>
          <cell r="AC332">
            <v>6454.8970410138336</v>
          </cell>
          <cell r="AD332">
            <v>5897.2826120220943</v>
          </cell>
          <cell r="AE332">
            <v>7467.476013571888</v>
          </cell>
          <cell r="AF332">
            <v>6107.0170283913649</v>
          </cell>
          <cell r="AG332">
            <v>6794.1884697606874</v>
          </cell>
          <cell r="AH332">
            <v>6830.6129122075063</v>
          </cell>
          <cell r="AI332">
            <v>6753.4128040073228</v>
          </cell>
          <cell r="AJ332">
            <v>7514.5269398736027</v>
          </cell>
          <cell r="AK332">
            <v>7726.0112697880777</v>
          </cell>
          <cell r="AL332">
            <v>7372.7975909880115</v>
          </cell>
          <cell r="AM332">
            <v>7891.2316570294897</v>
          </cell>
          <cell r="AN332">
            <v>8127.0470056229869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X332">
            <v>4.5190865836463701</v>
          </cell>
          <cell r="BY332">
            <v>3.3824935768504862</v>
          </cell>
          <cell r="BZ332">
            <v>3.5623335325806846</v>
          </cell>
          <cell r="CA332">
            <v>3.6483976435564571</v>
          </cell>
          <cell r="CB332">
            <v>3.3873588268102774</v>
          </cell>
          <cell r="CC332">
            <v>4.2337421686329364</v>
          </cell>
          <cell r="CD332">
            <v>3.3937108745296869</v>
          </cell>
          <cell r="CE332">
            <v>3.8469955091055135</v>
          </cell>
          <cell r="CF332">
            <v>3.7863128228767562</v>
          </cell>
          <cell r="CG332">
            <v>3.7290200920972238</v>
          </cell>
          <cell r="CH332">
            <v>4.2175302487593367</v>
          </cell>
          <cell r="CI332">
            <v>4.256239331012007</v>
          </cell>
          <cell r="CJ332">
            <v>4.1759603700944803</v>
          </cell>
          <cell r="CK332">
            <v>4.3954525371021509</v>
          </cell>
          <cell r="CL332">
            <v>4.5562830198801878</v>
          </cell>
          <cell r="CM332">
            <v>4.7040606139395225</v>
          </cell>
          <cell r="CN332">
            <v>5.0117700522472681</v>
          </cell>
          <cell r="CO332">
            <v>4.7793214997205427</v>
          </cell>
          <cell r="CP332">
            <v>4.8472373779400231</v>
          </cell>
          <cell r="CQ332">
            <v>4.7697747682339546</v>
          </cell>
          <cell r="CR332">
            <v>4.8323297873270681</v>
          </cell>
          <cell r="CS332">
            <v>4.9301646843326976</v>
          </cell>
          <cell r="CT332">
            <v>4.8386370458679888</v>
          </cell>
          <cell r="CU332">
            <v>4.9425414259438334</v>
          </cell>
          <cell r="CV332">
            <v>4.9617594906791869</v>
          </cell>
          <cell r="CW332">
            <v>4.8814694445418274</v>
          </cell>
          <cell r="CX332">
            <v>4.97320580860523</v>
          </cell>
          <cell r="CY332">
            <v>4.8370778610393437</v>
          </cell>
          <cell r="CZ332">
            <v>4.9186773321953527</v>
          </cell>
          <cell r="DA332">
            <v>4.8868523114202356</v>
          </cell>
        </row>
        <row r="333">
          <cell r="A333">
            <v>9766.8049268641425</v>
          </cell>
          <cell r="B333">
            <v>7485.086299075414</v>
          </cell>
          <cell r="C333">
            <v>7154.5083087123676</v>
          </cell>
          <cell r="D333">
            <v>7585.2368898868181</v>
          </cell>
          <cell r="E333">
            <v>8039.705566337554</v>
          </cell>
          <cell r="F333">
            <v>7200.1854512715909</v>
          </cell>
          <cell r="G333">
            <v>8881.0555918912214</v>
          </cell>
          <cell r="H333">
            <v>7617.297081950871</v>
          </cell>
          <cell r="I333">
            <v>8183.5016058111351</v>
          </cell>
          <cell r="J333">
            <v>7409.575461865521</v>
          </cell>
          <cell r="K333">
            <v>7038.4425324922131</v>
          </cell>
          <cell r="L333">
            <v>8412.1915056911184</v>
          </cell>
          <cell r="M333">
            <v>9263.2741052992442</v>
          </cell>
          <cell r="N333">
            <v>8535.8090208184603</v>
          </cell>
          <cell r="O333">
            <v>9492.6186463661288</v>
          </cell>
          <cell r="Z333">
            <v>8036.6851969624922</v>
          </cell>
          <cell r="AA333">
            <v>6159.1567260963393</v>
          </cell>
          <cell r="AB333">
            <v>5887.1382654547469</v>
          </cell>
          <cell r="AC333">
            <v>6241.5663551068683</v>
          </cell>
          <cell r="AD333">
            <v>6615.5291517291871</v>
          </cell>
          <cell r="AE333">
            <v>5924.7240284749087</v>
          </cell>
          <cell r="AF333">
            <v>7307.8400298990609</v>
          </cell>
          <cell r="AG333">
            <v>6267.9473131481445</v>
          </cell>
          <cell r="AH333">
            <v>6733.8527499245902</v>
          </cell>
          <cell r="AI333">
            <v>6097.022094335056</v>
          </cell>
          <cell r="AJ333">
            <v>5791.6327124507352</v>
          </cell>
          <cell r="AK333">
            <v>6922.0318675401204</v>
          </cell>
          <cell r="AL333">
            <v>7622.3512637890917</v>
          </cell>
          <cell r="AM333">
            <v>7023.7514228449045</v>
          </cell>
          <cell r="AN333">
            <v>7811.0690575812723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X333">
            <v>4.4829299273504004</v>
          </cell>
          <cell r="BY333">
            <v>3.4386662624919695</v>
          </cell>
          <cell r="BZ333">
            <v>3.361399602294151</v>
          </cell>
          <cell r="CA333">
            <v>3.500133607945489</v>
          </cell>
          <cell r="CB333">
            <v>3.7010035083624917</v>
          </cell>
          <cell r="CC333">
            <v>3.3487773466941344</v>
          </cell>
          <cell r="CD333">
            <v>4.0455860460829252</v>
          </cell>
          <cell r="CE333">
            <v>3.5142348517878368</v>
          </cell>
          <cell r="CF333">
            <v>3.8333571710824792</v>
          </cell>
          <cell r="CG333">
            <v>3.3562188210621238</v>
          </cell>
          <cell r="CH333">
            <v>3.2481809481589203</v>
          </cell>
          <cell r="CI333">
            <v>3.9040291633762298</v>
          </cell>
          <cell r="CJ333">
            <v>4.2692217064319848</v>
          </cell>
          <cell r="CK333">
            <v>3.9483055430784302</v>
          </cell>
          <cell r="CL333">
            <v>4.3081784844613562</v>
          </cell>
          <cell r="CM333">
            <v>4.9115904029153912</v>
          </cell>
          <cell r="CN333">
            <v>4.9072520277313325</v>
          </cell>
          <cell r="CO333">
            <v>4.7983423100736404</v>
          </cell>
          <cell r="CP333">
            <v>4.8855797264410183</v>
          </cell>
          <cell r="CQ333">
            <v>4.8972494516810281</v>
          </cell>
          <cell r="CR333">
            <v>4.8471782222197524</v>
          </cell>
          <cell r="CS333">
            <v>4.9489689023807841</v>
          </cell>
          <cell r="CT333">
            <v>4.8865426234818532</v>
          </cell>
          <cell r="CU333">
            <v>4.812729631040181</v>
          </cell>
          <cell r="CV333">
            <v>4.9770801643319649</v>
          </cell>
          <cell r="CW333">
            <v>4.885037852469523</v>
          </cell>
          <cell r="CX333">
            <v>4.8576662920141542</v>
          </cell>
          <cell r="CY333">
            <v>4.8915600039943898</v>
          </cell>
          <cell r="CZ333">
            <v>4.8737754394086599</v>
          </cell>
          <cell r="DA333">
            <v>4.9673404377368611</v>
          </cell>
        </row>
        <row r="334">
          <cell r="A334">
            <v>9242.9084543500376</v>
          </cell>
          <cell r="B334">
            <v>7916.1669178810425</v>
          </cell>
          <cell r="C334">
            <v>8208.1278727210683</v>
          </cell>
          <cell r="D334">
            <v>7396.5998516861164</v>
          </cell>
          <cell r="E334">
            <v>7391.6120656076928</v>
          </cell>
          <cell r="F334">
            <v>7616.5352780170497</v>
          </cell>
          <cell r="G334">
            <v>7918.4592753886309</v>
          </cell>
          <cell r="H334">
            <v>6569.0230887792095</v>
          </cell>
          <cell r="I334">
            <v>6452.4474039780971</v>
          </cell>
          <cell r="J334">
            <v>8595.4098397335329</v>
          </cell>
          <cell r="K334">
            <v>7871.8468067195518</v>
          </cell>
          <cell r="L334">
            <v>9582.5324638082184</v>
          </cell>
          <cell r="M334">
            <v>11809.740890156852</v>
          </cell>
          <cell r="N334">
            <v>8693.2752034553523</v>
          </cell>
          <cell r="O334">
            <v>8447.943346864753</v>
          </cell>
          <cell r="Z334">
            <v>7605.5932424366038</v>
          </cell>
          <cell r="AA334">
            <v>6513.874492427829</v>
          </cell>
          <cell r="AB334">
            <v>6754.1166495533362</v>
          </cell>
          <cell r="AC334">
            <v>6086.3450208160029</v>
          </cell>
          <cell r="AD334">
            <v>6082.2407854143294</v>
          </cell>
          <cell r="AE334">
            <v>6267.3204573397425</v>
          </cell>
          <cell r="AF334">
            <v>6515.7607751769292</v>
          </cell>
          <cell r="AG334">
            <v>5405.3675701954635</v>
          </cell>
          <cell r="AH334">
            <v>5309.4424352734059</v>
          </cell>
          <cell r="AI334">
            <v>7072.7943824093081</v>
          </cell>
          <cell r="AJ334">
            <v>6477.4053723863735</v>
          </cell>
          <cell r="AK334">
            <v>7885.0552845050479</v>
          </cell>
          <cell r="AL334">
            <v>9717.7296467576361</v>
          </cell>
          <cell r="AM334">
            <v>7153.3235959861186</v>
          </cell>
          <cell r="AN334">
            <v>6951.4505254201385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X334">
            <v>4.3075665530673488</v>
          </cell>
          <cell r="BY334">
            <v>3.5805271573391124</v>
          </cell>
          <cell r="BZ334">
            <v>3.751708734607186</v>
          </cell>
          <cell r="CA334">
            <v>3.4041289141084525</v>
          </cell>
          <cell r="CB334">
            <v>3.5135235427479548</v>
          </cell>
          <cell r="CC334">
            <v>3.5244316150269834</v>
          </cell>
          <cell r="CD334">
            <v>3.6636825245727493</v>
          </cell>
          <cell r="CE334">
            <v>3.0174440502896331</v>
          </cell>
          <cell r="CF334">
            <v>2.8873984067657221</v>
          </cell>
          <cell r="CG334">
            <v>3.9761815674896135</v>
          </cell>
          <cell r="CH334">
            <v>3.6477163389904206</v>
          </cell>
          <cell r="CI334">
            <v>4.2801214714470701</v>
          </cell>
          <cell r="CJ334">
            <v>5.2229542015046002</v>
          </cell>
          <cell r="CK334">
            <v>4.0696066567257541</v>
          </cell>
          <cell r="CL334">
            <v>3.8739546601377732</v>
          </cell>
          <cell r="CM334">
            <v>4.8373580543433317</v>
          </cell>
          <cell r="CN334">
            <v>4.9842469284232891</v>
          </cell>
          <cell r="CO334">
            <v>4.932266997746007</v>
          </cell>
          <cell r="CP334">
            <v>4.8984390092102359</v>
          </cell>
          <cell r="CQ334">
            <v>4.742724271505522</v>
          </cell>
          <cell r="CR334">
            <v>4.8719177599595822</v>
          </cell>
          <cell r="CS334">
            <v>4.8725290099005436</v>
          </cell>
          <cell r="CT334">
            <v>4.9078710235877008</v>
          </cell>
          <cell r="CU334">
            <v>5.0378976440525243</v>
          </cell>
          <cell r="CV334">
            <v>4.8733988946460576</v>
          </cell>
          <cell r="CW334">
            <v>4.8650482766544956</v>
          </cell>
          <cell r="CX334">
            <v>5.0472612365183753</v>
          </cell>
          <cell r="CY334">
            <v>5.0974823468224573</v>
          </cell>
          <cell r="CZ334">
            <v>4.815734907924992</v>
          </cell>
          <cell r="DA334">
            <v>4.9161829715324021</v>
          </cell>
        </row>
        <row r="335">
          <cell r="A335">
            <v>8980.4257939638992</v>
          </cell>
          <cell r="B335">
            <v>9019.4063915811494</v>
          </cell>
          <cell r="C335">
            <v>8001.6740859171041</v>
          </cell>
          <cell r="D335">
            <v>8373.1513803613998</v>
          </cell>
          <cell r="E335">
            <v>6525.76504333914</v>
          </cell>
          <cell r="F335">
            <v>7593.3948893863198</v>
          </cell>
          <cell r="G335">
            <v>7650.9070414634762</v>
          </cell>
          <cell r="H335">
            <v>6475.9189333669183</v>
          </cell>
          <cell r="I335">
            <v>9145.2598106474652</v>
          </cell>
          <cell r="J335">
            <v>8549.8722436088756</v>
          </cell>
          <cell r="K335">
            <v>9147.0138586586309</v>
          </cell>
          <cell r="L335">
            <v>8114.8899078743325</v>
          </cell>
          <cell r="M335">
            <v>8939.6158764493757</v>
          </cell>
          <cell r="N335">
            <v>8364.8903572506097</v>
          </cell>
          <cell r="O335">
            <v>8504.2701494052853</v>
          </cell>
          <cell r="Z335">
            <v>7389.6075104617221</v>
          </cell>
          <cell r="AA335">
            <v>7421.6829736439158</v>
          </cell>
          <cell r="AB335">
            <v>6584.2346764117892</v>
          </cell>
          <cell r="AC335">
            <v>6889.9074215545224</v>
          </cell>
          <cell r="AD335">
            <v>5369.7723785190628</v>
          </cell>
          <cell r="AE335">
            <v>6248.279223266456</v>
          </cell>
          <cell r="AF335">
            <v>6295.6035084042314</v>
          </cell>
          <cell r="AG335">
            <v>5328.7561508847784</v>
          </cell>
          <cell r="AH335">
            <v>7525.242358475627</v>
          </cell>
          <cell r="AI335">
            <v>7035.3234461695893</v>
          </cell>
          <cell r="AJ335">
            <v>7526.6856894105313</v>
          </cell>
          <cell r="AK335">
            <v>6677.3951241937357</v>
          </cell>
          <cell r="AL335">
            <v>7356.0267783354848</v>
          </cell>
          <cell r="AM335">
            <v>6883.1097796805007</v>
          </cell>
          <cell r="AN335">
            <v>6997.7994372249195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X335">
            <v>4.0921157277627147</v>
          </cell>
          <cell r="BY335">
            <v>4.1600066886012845</v>
          </cell>
          <cell r="BZ335">
            <v>3.7570533968935016</v>
          </cell>
          <cell r="CA335">
            <v>3.8597527856949339</v>
          </cell>
          <cell r="CB335">
            <v>2.9946281387037388</v>
          </cell>
          <cell r="CC335">
            <v>3.413820506263987</v>
          </cell>
          <cell r="CD335">
            <v>3.4431090513115916</v>
          </cell>
          <cell r="CE335">
            <v>3.0046542083912171</v>
          </cell>
          <cell r="CF335">
            <v>4.2432875498175529</v>
          </cell>
          <cell r="CG335">
            <v>3.9568237990756394</v>
          </cell>
          <cell r="CH335">
            <v>4.2868115811681289</v>
          </cell>
          <cell r="CI335">
            <v>3.783506339608131</v>
          </cell>
          <cell r="CJ335">
            <v>4.1313094803539956</v>
          </cell>
          <cell r="CK335">
            <v>3.9061710764600401</v>
          </cell>
          <cell r="CL335">
            <v>3.9581164092889285</v>
          </cell>
          <cell r="CM335">
            <v>4.9474407312842761</v>
          </cell>
          <cell r="CN335">
            <v>4.8878233935772846</v>
          </cell>
          <cell r="CO335">
            <v>4.8013688409039919</v>
          </cell>
          <cell r="CP335">
            <v>4.8905874902534299</v>
          </cell>
          <cell r="CQ335">
            <v>4.9126984938422806</v>
          </cell>
          <cell r="CR335">
            <v>5.0144912959008652</v>
          </cell>
          <cell r="CS335">
            <v>5.0094924479891718</v>
          </cell>
          <cell r="CT335">
            <v>4.8589058532792677</v>
          </cell>
          <cell r="CU335">
            <v>4.858756827091411</v>
          </cell>
          <cell r="CV335">
            <v>4.871295699629548</v>
          </cell>
          <cell r="CW335">
            <v>4.8103482723393727</v>
          </cell>
          <cell r="CX335">
            <v>4.835259036162717</v>
          </cell>
          <cell r="CY335">
            <v>4.8782348838001051</v>
          </cell>
          <cell r="CZ335">
            <v>4.8277033042580326</v>
          </cell>
          <cell r="DA335">
            <v>4.8437315304011621</v>
          </cell>
        </row>
        <row r="336">
          <cell r="A336">
            <v>9054.8933479503794</v>
          </cell>
          <cell r="B336">
            <v>7766.2763458766067</v>
          </cell>
          <cell r="C336">
            <v>7814.9344607862777</v>
          </cell>
          <cell r="D336">
            <v>7230.6040126055268</v>
          </cell>
          <cell r="E336">
            <v>8745.4678998271775</v>
          </cell>
          <cell r="F336">
            <v>8721.1424167012901</v>
          </cell>
          <cell r="G336">
            <v>7252.6831074838328</v>
          </cell>
          <cell r="H336">
            <v>8746.2419499224507</v>
          </cell>
          <cell r="I336">
            <v>7960.1784373170467</v>
          </cell>
          <cell r="J336">
            <v>7240.4372891378762</v>
          </cell>
          <cell r="K336">
            <v>8919.3233763832632</v>
          </cell>
          <cell r="L336">
            <v>7897.1172627171991</v>
          </cell>
          <cell r="M336">
            <v>7669.9099791347362</v>
          </cell>
          <cell r="N336">
            <v>9236.5492855859411</v>
          </cell>
          <cell r="O336">
            <v>8905.3646601054243</v>
          </cell>
          <cell r="Z336">
            <v>7450.8836691705974</v>
          </cell>
          <cell r="AA336">
            <v>6390.5359646070365</v>
          </cell>
          <cell r="AB336">
            <v>6430.5746420184232</v>
          </cell>
          <cell r="AC336">
            <v>5949.7541589439761</v>
          </cell>
          <cell r="AD336">
            <v>7196.2707290006501</v>
          </cell>
          <cell r="AE336">
            <v>7176.2543314570603</v>
          </cell>
          <cell r="AF336">
            <v>5967.9220998724122</v>
          </cell>
          <cell r="AG336">
            <v>7196.9076616504735</v>
          </cell>
          <cell r="AH336">
            <v>6550.0896855637402</v>
          </cell>
          <cell r="AI336">
            <v>5957.8455407763095</v>
          </cell>
          <cell r="AJ336">
            <v>7339.3289497096557</v>
          </cell>
          <cell r="AK336">
            <v>6498.1993476072957</v>
          </cell>
          <cell r="AL336">
            <v>6311.2402114022962</v>
          </cell>
          <cell r="AM336">
            <v>7600.3605549964313</v>
          </cell>
          <cell r="AN336">
            <v>7327.8429203153182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X336">
            <v>4.144925305491924</v>
          </cell>
          <cell r="BY336">
            <v>3.5338567626825057</v>
          </cell>
          <cell r="BZ336">
            <v>3.5088969462084072</v>
          </cell>
          <cell r="CA336">
            <v>3.2761645968266069</v>
          </cell>
          <cell r="CB336">
            <v>3.9847285322973054</v>
          </cell>
          <cell r="CC336">
            <v>3.8520178954419726</v>
          </cell>
          <cell r="CD336">
            <v>3.4518922504275054</v>
          </cell>
          <cell r="CE336">
            <v>4.0671590917416411</v>
          </cell>
          <cell r="CF336">
            <v>3.5937281307154323</v>
          </cell>
          <cell r="CG336">
            <v>3.3954958899901371</v>
          </cell>
          <cell r="CH336">
            <v>4.071159166681273</v>
          </cell>
          <cell r="CI336">
            <v>3.7097052043639249</v>
          </cell>
          <cell r="CJ336">
            <v>3.547247550866381</v>
          </cell>
          <cell r="CK336">
            <v>4.216785478117651</v>
          </cell>
          <cell r="CL336">
            <v>3.9997750039170321</v>
          </cell>
          <cell r="CM336">
            <v>4.9249089937733395</v>
          </cell>
          <cell r="CN336">
            <v>4.9544503037417433</v>
          </cell>
          <cell r="CO336">
            <v>5.020954729632658</v>
          </cell>
          <cell r="CP336">
            <v>4.9755425419294443</v>
          </cell>
          <cell r="CQ336">
            <v>4.9478427593343302</v>
          </cell>
          <cell r="CR336">
            <v>5.104070465087851</v>
          </cell>
          <cell r="CS336">
            <v>4.7366691426926222</v>
          </cell>
          <cell r="CT336">
            <v>4.8479921224215241</v>
          </cell>
          <cell r="CU336">
            <v>4.9935472413581747</v>
          </cell>
          <cell r="CV336">
            <v>4.8072107945696771</v>
          </cell>
          <cell r="CW336">
            <v>4.9390725648147962</v>
          </cell>
          <cell r="CX336">
            <v>4.799110684836263</v>
          </cell>
          <cell r="CY336">
            <v>4.8745030687559101</v>
          </cell>
          <cell r="CZ336">
            <v>4.9380993503663921</v>
          </cell>
          <cell r="DA336">
            <v>5.0193528270479364</v>
          </cell>
        </row>
        <row r="337">
          <cell r="A337">
            <v>10276.572405253468</v>
          </cell>
          <cell r="B337">
            <v>6831.0770504958873</v>
          </cell>
          <cell r="C337">
            <v>7366.8464114050421</v>
          </cell>
          <cell r="D337">
            <v>6970.6447322299573</v>
          </cell>
          <cell r="E337">
            <v>6434.2315608340423</v>
          </cell>
          <cell r="F337">
            <v>7363.7844428730768</v>
          </cell>
          <cell r="G337">
            <v>7870.0324473508244</v>
          </cell>
          <cell r="H337">
            <v>6458.9300383984209</v>
          </cell>
          <cell r="I337">
            <v>9278.0815122308577</v>
          </cell>
          <cell r="J337">
            <v>9059.55076387189</v>
          </cell>
          <cell r="K337">
            <v>8934.5125855678907</v>
          </cell>
          <cell r="L337">
            <v>9656.0039458031752</v>
          </cell>
          <cell r="M337">
            <v>8887.3171987858841</v>
          </cell>
          <cell r="N337">
            <v>8941.2821171575742</v>
          </cell>
          <cell r="O337">
            <v>9212.7179942065068</v>
          </cell>
          <cell r="Z337">
            <v>8456.1510077514267</v>
          </cell>
          <cell r="AA337">
            <v>5621.0005444080443</v>
          </cell>
          <cell r="AB337">
            <v>6061.8621899561485</v>
          </cell>
          <cell r="AC337">
            <v>5735.844808234936</v>
          </cell>
          <cell r="AD337">
            <v>5294.4533986291544</v>
          </cell>
          <cell r="AE337">
            <v>6059.3426272784172</v>
          </cell>
          <cell r="AF337">
            <v>6475.9124138201068</v>
          </cell>
          <cell r="AG337">
            <v>5314.7767173107013</v>
          </cell>
          <cell r="AH337">
            <v>7634.5356443499631</v>
          </cell>
          <cell r="AI337">
            <v>7454.7160571288687</v>
          </cell>
          <cell r="AJ337">
            <v>7351.8274989815791</v>
          </cell>
          <cell r="AK337">
            <v>7945.5118182608967</v>
          </cell>
          <cell r="AL337">
            <v>7312.9924378581009</v>
          </cell>
          <cell r="AM337">
            <v>7357.3978564039471</v>
          </cell>
          <cell r="AN337">
            <v>7580.7508066613555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X337">
            <v>4.7867178700682489</v>
          </cell>
          <cell r="BY337">
            <v>3.2329796854923587</v>
          </cell>
          <cell r="BZ337">
            <v>3.3589403458449962</v>
          </cell>
          <cell r="CA337">
            <v>3.2352987876666366</v>
          </cell>
          <cell r="CB337">
            <v>2.9111963795644122</v>
          </cell>
          <cell r="CC337">
            <v>3.5207013947602945</v>
          </cell>
          <cell r="CD337">
            <v>3.7777350152898594</v>
          </cell>
          <cell r="CE337">
            <v>3.0517673887602563</v>
          </cell>
          <cell r="CF337">
            <v>4.2921333129992369</v>
          </cell>
          <cell r="CG337">
            <v>4.1717498823407588</v>
          </cell>
          <cell r="CH337">
            <v>4.1885094658775186</v>
          </cell>
          <cell r="CI337">
            <v>4.4230156722126663</v>
          </cell>
          <cell r="CJ337">
            <v>4.0845724030804389</v>
          </cell>
          <cell r="CK337">
            <v>4.1675469743939457</v>
          </cell>
          <cell r="CL337">
            <v>4.2039942815486659</v>
          </cell>
          <cell r="CM337">
            <v>4.8399629216517477</v>
          </cell>
          <cell r="CN337">
            <v>4.7634080599499908</v>
          </cell>
          <cell r="CO337">
            <v>4.9443693267318922</v>
          </cell>
          <cell r="CP337">
            <v>4.8572463755554471</v>
          </cell>
          <cell r="CQ337">
            <v>4.9826084831956745</v>
          </cell>
          <cell r="CR337">
            <v>4.7152362110512485</v>
          </cell>
          <cell r="CS337">
            <v>4.6965246952151913</v>
          </cell>
          <cell r="CT337">
            <v>4.7713440270217786</v>
          </cell>
          <cell r="CU337">
            <v>4.8732260828361236</v>
          </cell>
          <cell r="CV337">
            <v>4.8957584190336103</v>
          </cell>
          <cell r="CW337">
            <v>4.808868957318893</v>
          </cell>
          <cell r="CX337">
            <v>4.9216478400113708</v>
          </cell>
          <cell r="CY337">
            <v>4.9051880449099263</v>
          </cell>
          <cell r="CZ337">
            <v>4.8367191839602528</v>
          </cell>
          <cell r="DA337">
            <v>4.9403445631167573</v>
          </cell>
        </row>
        <row r="338">
          <cell r="A338">
            <v>8189.9779481872902</v>
          </cell>
          <cell r="B338">
            <v>8039.8420757812564</v>
          </cell>
          <cell r="C338">
            <v>6901.3008143861016</v>
          </cell>
          <cell r="D338">
            <v>6309.4675601614172</v>
          </cell>
          <cell r="E338">
            <v>6827.5529869825132</v>
          </cell>
          <cell r="F338">
            <v>7100.3469234661097</v>
          </cell>
          <cell r="G338">
            <v>7147.7017030704428</v>
          </cell>
          <cell r="H338">
            <v>7848.4811839085078</v>
          </cell>
          <cell r="I338">
            <v>8933.0471715396998</v>
          </cell>
          <cell r="J338">
            <v>7660.2576587420208</v>
          </cell>
          <cell r="K338">
            <v>8300.5670598237939</v>
          </cell>
          <cell r="L338">
            <v>7939.8963086576914</v>
          </cell>
          <cell r="M338">
            <v>7412.4134630828967</v>
          </cell>
          <cell r="N338">
            <v>7926.283599107911</v>
          </cell>
          <cell r="O338">
            <v>8224.9971533704265</v>
          </cell>
          <cell r="Z338">
            <v>6739.1818545083988</v>
          </cell>
          <cell r="AA338">
            <v>6615.6414795000055</v>
          </cell>
          <cell r="AB338">
            <v>5678.7846701234203</v>
          </cell>
          <cell r="AC338">
            <v>5191.7904495042512</v>
          </cell>
          <cell r="AD338">
            <v>5618.1007435741822</v>
          </cell>
          <cell r="AE338">
            <v>5842.5711827378273</v>
          </cell>
          <cell r="AF338">
            <v>5881.5374013836781</v>
          </cell>
          <cell r="AG338">
            <v>6458.1788027590001</v>
          </cell>
          <cell r="AH338">
            <v>7350.6216725812383</v>
          </cell>
          <cell r="AI338">
            <v>6303.2977306220046</v>
          </cell>
          <cell r="AJ338">
            <v>6830.1808949407223</v>
          </cell>
          <cell r="AK338">
            <v>6533.4003911240434</v>
          </cell>
          <cell r="AL338">
            <v>6099.3573639082133</v>
          </cell>
          <cell r="AM338">
            <v>6522.1990758373659</v>
          </cell>
          <cell r="AN338">
            <v>6767.9976576305226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X338">
            <v>3.7071291689703387</v>
          </cell>
          <cell r="BY338">
            <v>3.6312551629782424</v>
          </cell>
          <cell r="BZ338">
            <v>3.1723751372223217</v>
          </cell>
          <cell r="CA338">
            <v>2.9272505902217514</v>
          </cell>
          <cell r="CB338">
            <v>3.2024259009895482</v>
          </cell>
          <cell r="CC338">
            <v>3.4191570389199302</v>
          </cell>
          <cell r="CD338">
            <v>3.2996949421112576</v>
          </cell>
          <cell r="CE338">
            <v>3.7376568983301568</v>
          </cell>
          <cell r="CF338">
            <v>4.1150692864194358</v>
          </cell>
          <cell r="CG338">
            <v>3.6337039881691169</v>
          </cell>
          <cell r="CH338">
            <v>3.769440859628812</v>
          </cell>
          <cell r="CI338">
            <v>3.6830523564052524</v>
          </cell>
          <cell r="CJ338">
            <v>3.4804779493216138</v>
          </cell>
          <cell r="CK338">
            <v>3.6808829418102302</v>
          </cell>
          <cell r="CL338">
            <v>3.7749397151502055</v>
          </cell>
          <cell r="CM338">
            <v>4.980541839411619</v>
          </cell>
          <cell r="CN338">
            <v>4.9913994847031038</v>
          </cell>
          <cell r="CO338">
            <v>4.9043109631556048</v>
          </cell>
          <cell r="CP338">
            <v>4.8591956803471978</v>
          </cell>
          <cell r="CQ338">
            <v>4.8063740762757226</v>
          </cell>
          <cell r="CR338">
            <v>4.6815762347448215</v>
          </cell>
          <cell r="CS338">
            <v>4.8834214624007481</v>
          </cell>
          <cell r="CT338">
            <v>4.7338857034761421</v>
          </cell>
          <cell r="CU338">
            <v>4.8938883193007134</v>
          </cell>
          <cell r="CV338">
            <v>4.7525359542895869</v>
          </cell>
          <cell r="CW338">
            <v>4.9643501693095446</v>
          </cell>
          <cell r="CX338">
            <v>4.8600251549072588</v>
          </cell>
          <cell r="CY338">
            <v>4.8012279817930068</v>
          </cell>
          <cell r="CZ338">
            <v>4.8545522491269804</v>
          </cell>
          <cell r="DA338">
            <v>4.9119881998529413</v>
          </cell>
        </row>
        <row r="339">
          <cell r="A339">
            <v>8429.6511806994258</v>
          </cell>
          <cell r="B339">
            <v>9276.3806640716848</v>
          </cell>
          <cell r="C339">
            <v>6624.3962957975646</v>
          </cell>
          <cell r="D339">
            <v>6513.8638610229527</v>
          </cell>
          <cell r="E339">
            <v>6724.6090164804191</v>
          </cell>
          <cell r="F339">
            <v>7688.8212097832857</v>
          </cell>
          <cell r="G339">
            <v>8167.2758575829939</v>
          </cell>
          <cell r="H339">
            <v>8113.0786046969042</v>
          </cell>
          <cell r="I339">
            <v>8983.1359744980473</v>
          </cell>
          <cell r="J339">
            <v>10033.915393324814</v>
          </cell>
          <cell r="K339">
            <v>7763.0523339560968</v>
          </cell>
          <cell r="L339">
            <v>8103.0331641989305</v>
          </cell>
          <cell r="M339">
            <v>9002.1323706694329</v>
          </cell>
          <cell r="N339">
            <v>8422.4203984319356</v>
          </cell>
          <cell r="O339">
            <v>10473.219991799795</v>
          </cell>
          <cell r="Z339">
            <v>6936.3986858326698</v>
          </cell>
          <cell r="AA339">
            <v>7633.1360892932717</v>
          </cell>
          <cell r="AB339">
            <v>5450.9318091134246</v>
          </cell>
          <cell r="AC339">
            <v>5359.9794056417441</v>
          </cell>
          <cell r="AD339">
            <v>5533.3925621324588</v>
          </cell>
          <cell r="AE339">
            <v>6326.8014526216748</v>
          </cell>
          <cell r="AF339">
            <v>6720.5012770968624</v>
          </cell>
          <cell r="AG339">
            <v>6675.9046804363097</v>
          </cell>
          <cell r="AH339">
            <v>7391.8376018726794</v>
          </cell>
          <cell r="AI339">
            <v>8256.4789522215597</v>
          </cell>
          <cell r="AJ339">
            <v>6387.883063369587</v>
          </cell>
          <cell r="AK339">
            <v>6667.6387179694075</v>
          </cell>
          <cell r="AL339">
            <v>7407.4689221508461</v>
          </cell>
          <cell r="AM339">
            <v>6930.4487849954212</v>
          </cell>
          <cell r="AN339">
            <v>8617.9638789666878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X339">
            <v>3.9841937417505968</v>
          </cell>
          <cell r="BY339">
            <v>4.2330510971383983</v>
          </cell>
          <cell r="BZ339">
            <v>3.1790752233197548</v>
          </cell>
          <cell r="CA339">
            <v>3.0450999932230638</v>
          </cell>
          <cell r="CB339">
            <v>3.1107165559377719</v>
          </cell>
          <cell r="CC339">
            <v>3.4494208585646926</v>
          </cell>
          <cell r="CD339">
            <v>3.8235896359476604</v>
          </cell>
          <cell r="CE339">
            <v>3.6872345587129076</v>
          </cell>
          <cell r="CF339">
            <v>4.2125147043926416</v>
          </cell>
          <cell r="CG339">
            <v>4.5864696893174086</v>
          </cell>
          <cell r="CH339">
            <v>3.5216742944811266</v>
          </cell>
          <cell r="CI339">
            <v>3.7460778479003314</v>
          </cell>
          <cell r="CJ339">
            <v>4.1312786360097737</v>
          </cell>
          <cell r="CK339">
            <v>3.9195676940714272</v>
          </cell>
          <cell r="CL339">
            <v>4.838364094302813</v>
          </cell>
          <cell r="CM339">
            <v>4.7698062011487199</v>
          </cell>
          <cell r="CN339">
            <v>4.9403376275423163</v>
          </cell>
          <cell r="CO339">
            <v>4.6976113183634469</v>
          </cell>
          <cell r="CP339">
            <v>4.8224607128276551</v>
          </cell>
          <cell r="CQ339">
            <v>4.8734686525338233</v>
          </cell>
          <cell r="CR339">
            <v>5.0251051758105758</v>
          </cell>
          <cell r="CS339">
            <v>4.8154572062112475</v>
          </cell>
          <cell r="CT339">
            <v>4.9603976959358498</v>
          </cell>
          <cell r="CU339">
            <v>4.8074870449773766</v>
          </cell>
          <cell r="CV339">
            <v>4.9320047470815425</v>
          </cell>
          <cell r="CW339">
            <v>4.9695252954283653</v>
          </cell>
          <cell r="CX339">
            <v>4.8764345212797382</v>
          </cell>
          <cell r="CY339">
            <v>4.9123860168275977</v>
          </cell>
          <cell r="CZ339">
            <v>4.8442921260207887</v>
          </cell>
          <cell r="DA339">
            <v>4.8799262482491432</v>
          </cell>
        </row>
        <row r="340">
          <cell r="A340">
            <v>11766.791483606012</v>
          </cell>
          <cell r="B340">
            <v>8260.9849729543457</v>
          </cell>
          <cell r="C340">
            <v>8213.1880803794847</v>
          </cell>
          <cell r="D340">
            <v>7694.6682541321507</v>
          </cell>
          <cell r="E340">
            <v>8197.7322318246061</v>
          </cell>
          <cell r="F340">
            <v>8057.293865196254</v>
          </cell>
          <cell r="G340">
            <v>6623.5865578781668</v>
          </cell>
          <cell r="H340">
            <v>6543.0626340781282</v>
          </cell>
          <cell r="I340">
            <v>8335.6031435814766</v>
          </cell>
          <cell r="J340">
            <v>9761.7607175295307</v>
          </cell>
          <cell r="K340">
            <v>8907.6591220728315</v>
          </cell>
          <cell r="L340">
            <v>8035.8110659399572</v>
          </cell>
          <cell r="M340">
            <v>6555.9411990616509</v>
          </cell>
          <cell r="N340">
            <v>7239.8623726461537</v>
          </cell>
          <cell r="O340">
            <v>9649.7123867943574</v>
          </cell>
          <cell r="Z340">
            <v>9682.3884207958035</v>
          </cell>
          <cell r="AA340">
            <v>6797.6104920310045</v>
          </cell>
          <cell r="AB340">
            <v>6758.280477569404</v>
          </cell>
          <cell r="AC340">
            <v>6331.6127348287409</v>
          </cell>
          <cell r="AD340">
            <v>6745.5625221871042</v>
          </cell>
          <cell r="AE340">
            <v>6630.001809075774</v>
          </cell>
          <cell r="AF340">
            <v>5450.2655104826044</v>
          </cell>
          <cell r="AG340">
            <v>5384.0058246128592</v>
          </cell>
          <cell r="AH340">
            <v>6859.010586718473</v>
          </cell>
          <cell r="AI340">
            <v>8032.5345332814431</v>
          </cell>
          <cell r="AJ340">
            <v>7329.7309347342152</v>
          </cell>
          <cell r="AK340">
            <v>6612.3245342591645</v>
          </cell>
          <cell r="AL340">
            <v>5394.6030437993013</v>
          </cell>
          <cell r="AM340">
            <v>5957.3724666345497</v>
          </cell>
          <cell r="AN340">
            <v>7940.3347639907843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X340">
            <v>5.241052660447818</v>
          </cell>
          <cell r="BY340">
            <v>3.7399670739008521</v>
          </cell>
          <cell r="BZ340">
            <v>3.7307922946390928</v>
          </cell>
          <cell r="CA340">
            <v>3.6049521426963893</v>
          </cell>
          <cell r="CB340">
            <v>3.7715767628690107</v>
          </cell>
          <cell r="CC340">
            <v>3.7232257777505335</v>
          </cell>
          <cell r="CD340">
            <v>3.0412984978202768</v>
          </cell>
          <cell r="CE340">
            <v>3.1425277609706099</v>
          </cell>
          <cell r="CF340">
            <v>3.904424731122587</v>
          </cell>
          <cell r="CG340">
            <v>4.462014114720982</v>
          </cell>
          <cell r="CH340">
            <v>4.2314795620241989</v>
          </cell>
          <cell r="CI340">
            <v>3.7336171906345101</v>
          </cell>
          <cell r="CJ340">
            <v>3.0135946841955561</v>
          </cell>
          <cell r="CK340">
            <v>3.3844009201709615</v>
          </cell>
          <cell r="CL340">
            <v>4.3159467178643949</v>
          </cell>
          <cell r="CM340">
            <v>5.061405271504662</v>
          </cell>
          <cell r="CN340">
            <v>4.9796134621317147</v>
          </cell>
          <cell r="CO340">
            <v>4.96297715406289</v>
          </cell>
          <cell r="CP340">
            <v>4.8119596372880924</v>
          </cell>
          <cell r="CQ340">
            <v>4.9000708121377761</v>
          </cell>
          <cell r="CR340">
            <v>4.8786696274407033</v>
          </cell>
          <cell r="CS340">
            <v>4.9098220007003128</v>
          </cell>
          <cell r="CT340">
            <v>4.6938967644296508</v>
          </cell>
          <cell r="CU340">
            <v>4.8129522581993776</v>
          </cell>
          <cell r="CV340">
            <v>4.9320650632174452</v>
          </cell>
          <cell r="CW340">
            <v>4.7457288452798005</v>
          </cell>
          <cell r="CX340">
            <v>4.8521197281686455</v>
          </cell>
          <cell r="CY340">
            <v>4.9043537420888121</v>
          </cell>
          <cell r="CZ340">
            <v>4.822587154040253</v>
          </cell>
          <cell r="DA340">
            <v>5.0404565304544029</v>
          </cell>
        </row>
        <row r="341">
          <cell r="A341">
            <v>10141.674965813958</v>
          </cell>
          <cell r="B341">
            <v>7892.8797332297308</v>
          </cell>
          <cell r="C341">
            <v>6867.0088477331356</v>
          </cell>
          <cell r="D341">
            <v>6888.7482154428953</v>
          </cell>
          <cell r="E341">
            <v>6742.4579279852069</v>
          </cell>
          <cell r="F341">
            <v>8714.0037735467158</v>
          </cell>
          <cell r="G341">
            <v>9045.5624901898354</v>
          </cell>
          <cell r="H341">
            <v>8750.0369624630457</v>
          </cell>
          <cell r="I341">
            <v>7454.9409639552568</v>
          </cell>
          <cell r="J341">
            <v>7517.0629934474937</v>
          </cell>
          <cell r="K341">
            <v>8667.924139963241</v>
          </cell>
          <cell r="L341">
            <v>7980.0440155239121</v>
          </cell>
          <cell r="M341">
            <v>9777.8212164557281</v>
          </cell>
          <cell r="N341">
            <v>8740.7960736132409</v>
          </cell>
          <cell r="O341">
            <v>8612.1449747462375</v>
          </cell>
          <cell r="Z341">
            <v>8345.1496861554879</v>
          </cell>
          <cell r="AA341">
            <v>6494.7124662004635</v>
          </cell>
          <cell r="AB341">
            <v>5650.5672804204087</v>
          </cell>
          <cell r="AC341">
            <v>5668.4556744215824</v>
          </cell>
          <cell r="AD341">
            <v>5548.0796664563986</v>
          </cell>
          <cell r="AE341">
            <v>7170.3802479470105</v>
          </cell>
          <cell r="AF341">
            <v>7443.2057062133499</v>
          </cell>
          <cell r="AG341">
            <v>7200.030414826736</v>
          </cell>
          <cell r="AH341">
            <v>6134.3514217688971</v>
          </cell>
          <cell r="AI341">
            <v>6185.4689774653671</v>
          </cell>
          <cell r="AJ341">
            <v>7132.4632923126092</v>
          </cell>
          <cell r="AK341">
            <v>6566.4362184882457</v>
          </cell>
          <cell r="AL341">
            <v>8045.7500295407135</v>
          </cell>
          <cell r="AM341">
            <v>7192.4264834303231</v>
          </cell>
          <cell r="AN341">
            <v>7086.5650077911905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X341">
            <v>4.7054910950921149</v>
          </cell>
          <cell r="BY341">
            <v>3.5838322596762464</v>
          </cell>
          <cell r="BZ341">
            <v>3.1729401510784494</v>
          </cell>
          <cell r="CA341">
            <v>3.0987368791393011</v>
          </cell>
          <cell r="CB341">
            <v>3.1555450093457207</v>
          </cell>
          <cell r="CC341">
            <v>3.8755469994105667</v>
          </cell>
          <cell r="CD341">
            <v>4.2968813054707686</v>
          </cell>
          <cell r="CE341">
            <v>3.9803520748033812</v>
          </cell>
          <cell r="CF341">
            <v>3.5944548302728552</v>
          </cell>
          <cell r="CG341">
            <v>3.4661448310729361</v>
          </cell>
          <cell r="CH341">
            <v>3.93325913103976</v>
          </cell>
          <cell r="CI341">
            <v>3.6500300713685561</v>
          </cell>
          <cell r="CJ341">
            <v>4.5081507098395228</v>
          </cell>
          <cell r="CK341">
            <v>4.0433210222281417</v>
          </cell>
          <cell r="CL341">
            <v>3.9247666128817662</v>
          </cell>
          <cell r="CM341">
            <v>4.8588815355602515</v>
          </cell>
          <cell r="CN341">
            <v>4.9650015667078948</v>
          </cell>
          <cell r="CO341">
            <v>4.8790728821233245</v>
          </cell>
          <cell r="CP341">
            <v>5.011724503267307</v>
          </cell>
          <cell r="CQ341">
            <v>4.8169866755967332</v>
          </cell>
          <cell r="CR341">
            <v>5.0689302425240728</v>
          </cell>
          <cell r="CS341">
            <v>4.7458477325452497</v>
          </cell>
          <cell r="CT341">
            <v>4.9558708262075326</v>
          </cell>
          <cell r="CU341">
            <v>4.6756582138342964</v>
          </cell>
          <cell r="CV341">
            <v>4.8891466384497386</v>
          </cell>
          <cell r="CW341">
            <v>4.9681433819588525</v>
          </cell>
          <cell r="CX341">
            <v>4.9287912327503003</v>
          </cell>
          <cell r="CY341">
            <v>4.8896215287908245</v>
          </cell>
          <cell r="CZ341">
            <v>4.8735378488291472</v>
          </cell>
          <cell r="DA341">
            <v>4.9468537907359833</v>
          </cell>
        </row>
        <row r="342">
          <cell r="A342">
            <v>8449.2459323651874</v>
          </cell>
          <cell r="B342">
            <v>9144.3691666996801</v>
          </cell>
          <cell r="C342">
            <v>9690.6235110481121</v>
          </cell>
          <cell r="D342">
            <v>7721.9303934264963</v>
          </cell>
          <cell r="E342">
            <v>8576.4037863254289</v>
          </cell>
          <cell r="F342">
            <v>7887.7441035029124</v>
          </cell>
          <cell r="G342">
            <v>7484.7383263869633</v>
          </cell>
          <cell r="H342">
            <v>7960.8999317953194</v>
          </cell>
          <cell r="I342">
            <v>7178.9700532939587</v>
          </cell>
          <cell r="J342">
            <v>8042.2847539453896</v>
          </cell>
          <cell r="K342">
            <v>7380.2230773428428</v>
          </cell>
          <cell r="L342">
            <v>8373.823607762999</v>
          </cell>
          <cell r="M342">
            <v>7553.2765687213541</v>
          </cell>
          <cell r="N342">
            <v>7948.6768307127813</v>
          </cell>
          <cell r="O342">
            <v>8372.9655805280599</v>
          </cell>
          <cell r="Z342">
            <v>6952.5223672033544</v>
          </cell>
          <cell r="AA342">
            <v>7524.5094857414497</v>
          </cell>
          <cell r="AB342">
            <v>7973.9987748053027</v>
          </cell>
          <cell r="AC342">
            <v>6354.0455808766592</v>
          </cell>
          <cell r="AD342">
            <v>7057.1551156049245</v>
          </cell>
          <cell r="AE342">
            <v>6490.4865765966824</v>
          </cell>
          <cell r="AF342">
            <v>6158.8703942841294</v>
          </cell>
          <cell r="AG342">
            <v>6550.6833724487196</v>
          </cell>
          <cell r="AH342">
            <v>5907.2667867104583</v>
          </cell>
          <cell r="AI342">
            <v>6617.6514546750632</v>
          </cell>
          <cell r="AJ342">
            <v>6072.8692750706814</v>
          </cell>
          <cell r="AK342">
            <v>6890.460568673554</v>
          </cell>
          <cell r="AL342">
            <v>6215.2675765478571</v>
          </cell>
          <cell r="AM342">
            <v>6540.6255064150873</v>
          </cell>
          <cell r="AN342">
            <v>6889.7545348345175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X342">
            <v>3.8422636353348714</v>
          </cell>
          <cell r="BY342">
            <v>4.1355710800333032</v>
          </cell>
          <cell r="BZ342">
            <v>4.3530081187565157</v>
          </cell>
          <cell r="CA342">
            <v>3.5710197534342751</v>
          </cell>
          <cell r="CB342">
            <v>4.021153943198585</v>
          </cell>
          <cell r="CC342">
            <v>3.6787144632108393</v>
          </cell>
          <cell r="CD342">
            <v>3.3837922246539858</v>
          </cell>
          <cell r="CE342">
            <v>3.7855519146862466</v>
          </cell>
          <cell r="CF342">
            <v>3.3851678034923522</v>
          </cell>
          <cell r="CG342">
            <v>3.5928084886664706</v>
          </cell>
          <cell r="CH342">
            <v>3.5336739692030061</v>
          </cell>
          <cell r="CI342">
            <v>3.8508365089748167</v>
          </cell>
          <cell r="CJ342">
            <v>3.4958493399604795</v>
          </cell>
          <cell r="CK342">
            <v>3.7298814202308517</v>
          </cell>
          <cell r="CL342">
            <v>3.8352685904587389</v>
          </cell>
          <cell r="CM342">
            <v>4.9574959693853797</v>
          </cell>
          <cell r="CN342">
            <v>4.9848241228433716</v>
          </cell>
          <cell r="CO342">
            <v>5.0187298966050777</v>
          </cell>
          <cell r="CP342">
            <v>4.8748943604847321</v>
          </cell>
          <cell r="CQ342">
            <v>4.8082395806570313</v>
          </cell>
          <cell r="CR342">
            <v>4.8337959312161267</v>
          </cell>
          <cell r="CS342">
            <v>4.9865997668672142</v>
          </cell>
          <cell r="CT342">
            <v>4.7409408554429255</v>
          </cell>
          <cell r="CU342">
            <v>4.7809424837472712</v>
          </cell>
          <cell r="CV342">
            <v>5.0463452165094562</v>
          </cell>
          <cell r="CW342">
            <v>4.7084134413353524</v>
          </cell>
          <cell r="CX342">
            <v>4.9023047633292602</v>
          </cell>
          <cell r="CY342">
            <v>4.870956580439751</v>
          </cell>
          <cell r="CZ342">
            <v>4.8043141098771764</v>
          </cell>
          <cell r="DA342">
            <v>4.9216995827681149</v>
          </cell>
        </row>
        <row r="343">
          <cell r="A343">
            <v>11047.580880420013</v>
          </cell>
          <cell r="B343">
            <v>9154.1178163420664</v>
          </cell>
          <cell r="C343">
            <v>8019.1014136477879</v>
          </cell>
          <cell r="D343">
            <v>7648.1236312019264</v>
          </cell>
          <cell r="E343">
            <v>6744.4398456758063</v>
          </cell>
          <cell r="F343">
            <v>8352.8902724499603</v>
          </cell>
          <cell r="G343">
            <v>8533.8074297673575</v>
          </cell>
          <cell r="H343">
            <v>8796.9093368019621</v>
          </cell>
          <cell r="I343">
            <v>7093.6975194829511</v>
          </cell>
          <cell r="J343">
            <v>8653.952119342659</v>
          </cell>
          <cell r="K343">
            <v>8841.9123856563692</v>
          </cell>
          <cell r="L343">
            <v>9060.8388766886401</v>
          </cell>
          <cell r="M343">
            <v>9220.0688899043798</v>
          </cell>
          <cell r="N343">
            <v>9487.5786598086615</v>
          </cell>
          <cell r="O343">
            <v>10095.766975202254</v>
          </cell>
          <cell r="Z343">
            <v>9090.5808387456091</v>
          </cell>
          <cell r="AA343">
            <v>7532.531231732899</v>
          </cell>
          <cell r="AB343">
            <v>6598.5748775158936</v>
          </cell>
          <cell r="AC343">
            <v>6293.313159389013</v>
          </cell>
          <cell r="AD343">
            <v>5549.7105015846628</v>
          </cell>
          <cell r="AE343">
            <v>6873.2354241873954</v>
          </cell>
          <cell r="AF343">
            <v>7022.1043993514249</v>
          </cell>
          <cell r="AG343">
            <v>7238.5996828541838</v>
          </cell>
          <cell r="AH343">
            <v>5837.0996731745417</v>
          </cell>
          <cell r="AI343">
            <v>7120.9663153448173</v>
          </cell>
          <cell r="AJ343">
            <v>7275.6307630543834</v>
          </cell>
          <cell r="AK343">
            <v>7455.7759899609382</v>
          </cell>
          <cell r="AL343">
            <v>7586.7995436927467</v>
          </cell>
          <cell r="AM343">
            <v>7806.9218686425565</v>
          </cell>
          <cell r="AN343">
            <v>8307.3739681664247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X343">
            <v>4.9264935699700221</v>
          </cell>
          <cell r="BY343">
            <v>4.2026860910388395</v>
          </cell>
          <cell r="BZ343">
            <v>3.6032974091511059</v>
          </cell>
          <cell r="CA343">
            <v>3.6234036951022475</v>
          </cell>
          <cell r="CB343">
            <v>3.1057638782973562</v>
          </cell>
          <cell r="CC343">
            <v>3.8318429674351413</v>
          </cell>
          <cell r="CD343">
            <v>3.9999914257892013</v>
          </cell>
          <cell r="CE343">
            <v>3.9900328011924313</v>
          </cell>
          <cell r="CF343">
            <v>3.2319695320003121</v>
          </cell>
          <cell r="CG343">
            <v>4.0471750487092324</v>
          </cell>
          <cell r="CH343">
            <v>4.0829524183367552</v>
          </cell>
          <cell r="CI343">
            <v>4.1212051191118197</v>
          </cell>
          <cell r="CJ343">
            <v>4.3114269634090769</v>
          </cell>
          <cell r="CK343">
            <v>4.4538371586027212</v>
          </cell>
          <cell r="CL343">
            <v>4.5369007535471537</v>
          </cell>
          <cell r="CM343">
            <v>5.0554619780457193</v>
          </cell>
          <cell r="CN343">
            <v>4.9104480850389187</v>
          </cell>
          <cell r="CO343">
            <v>5.0171510377543367</v>
          </cell>
          <cell r="CP343">
            <v>4.7584965165890019</v>
          </cell>
          <cell r="CQ343">
            <v>4.895634987566063</v>
          </cell>
          <cell r="CR343">
            <v>4.9142885405555941</v>
          </cell>
          <cell r="CS343">
            <v>4.8096708572839271</v>
          </cell>
          <cell r="CT343">
            <v>4.9703300552061593</v>
          </cell>
          <cell r="CU343">
            <v>4.9480831241656613</v>
          </cell>
          <cell r="CV343">
            <v>4.8205220974050862</v>
          </cell>
          <cell r="CW343">
            <v>4.882063988243182</v>
          </cell>
          <cell r="CX343">
            <v>4.9565073670834003</v>
          </cell>
          <cell r="CY343">
            <v>4.8210841447410786</v>
          </cell>
          <cell r="CZ343">
            <v>4.802337013167107</v>
          </cell>
          <cell r="DA343">
            <v>5.0166247657309402</v>
          </cell>
        </row>
        <row r="344">
          <cell r="A344">
            <v>8675.5943726753248</v>
          </cell>
          <cell r="B344">
            <v>7690.7747820650693</v>
          </cell>
          <cell r="C344">
            <v>7772.5393044770035</v>
          </cell>
          <cell r="D344">
            <v>6822.2747631735974</v>
          </cell>
          <cell r="E344">
            <v>6603.4393799271365</v>
          </cell>
          <cell r="F344">
            <v>7596.6490525616127</v>
          </cell>
          <cell r="G344">
            <v>7857.7639359202785</v>
          </cell>
          <cell r="H344">
            <v>7196.3165455521721</v>
          </cell>
          <cell r="I344">
            <v>6967.7063531940321</v>
          </cell>
          <cell r="J344">
            <v>7364.6261015192831</v>
          </cell>
          <cell r="K344">
            <v>8205.6596839371123</v>
          </cell>
          <cell r="L344">
            <v>9315.8555397600958</v>
          </cell>
          <cell r="M344">
            <v>7224.4824323162056</v>
          </cell>
          <cell r="N344">
            <v>9260.7375732788587</v>
          </cell>
          <cell r="O344">
            <v>8936.8172733672382</v>
          </cell>
          <cell r="Z344">
            <v>7138.7747980871245</v>
          </cell>
          <cell r="AA344">
            <v>6328.4089635278287</v>
          </cell>
          <cell r="AB344">
            <v>6395.6894848267912</v>
          </cell>
          <cell r="AC344">
            <v>5613.757519411417</v>
          </cell>
          <cell r="AD344">
            <v>5433.6872611971867</v>
          </cell>
          <cell r="AE344">
            <v>6250.9569346792696</v>
          </cell>
          <cell r="AF344">
            <v>6465.8171815572578</v>
          </cell>
          <cell r="AG344">
            <v>5921.5404717686433</v>
          </cell>
          <cell r="AH344">
            <v>5733.4269420568035</v>
          </cell>
          <cell r="AI344">
            <v>6060.035192107297</v>
          </cell>
          <cell r="AJ344">
            <v>6752.0856827825392</v>
          </cell>
          <cell r="AK344">
            <v>7665.6182727168789</v>
          </cell>
          <cell r="AL344">
            <v>5944.7169728773333</v>
          </cell>
          <cell r="AM344">
            <v>7620.2640602980318</v>
          </cell>
          <cell r="AN344">
            <v>7353.7239277993276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X344">
            <v>4.120925108159966</v>
          </cell>
          <cell r="BY344">
            <v>3.6439411157755259</v>
          </cell>
          <cell r="BZ344">
            <v>3.5981212107166285</v>
          </cell>
          <cell r="CA344">
            <v>3.1616825007386669</v>
          </cell>
          <cell r="CB344">
            <v>2.9940533374576863</v>
          </cell>
          <cell r="CC344">
            <v>3.4739170938329811</v>
          </cell>
          <cell r="CD344">
            <v>3.6832631432783915</v>
          </cell>
          <cell r="CE344">
            <v>3.2958469750534292</v>
          </cell>
          <cell r="CF344">
            <v>3.2198339090474133</v>
          </cell>
          <cell r="CG344">
            <v>3.3461058432634556</v>
          </cell>
          <cell r="CH344">
            <v>3.7801176110743508</v>
          </cell>
          <cell r="CI344">
            <v>4.2309985380344965</v>
          </cell>
          <cell r="CJ344">
            <v>3.3688045718817832</v>
          </cell>
          <cell r="CK344">
            <v>4.2656980937694593</v>
          </cell>
          <cell r="CL344">
            <v>4.1115149058101741</v>
          </cell>
          <cell r="CM344">
            <v>4.7460913762589305</v>
          </cell>
          <cell r="CN344">
            <v>4.7580644688055855</v>
          </cell>
          <cell r="CO344">
            <v>4.8698851201961135</v>
          </cell>
          <cell r="CP344">
            <v>4.8645484117507873</v>
          </cell>
          <cell r="CQ344">
            <v>4.9721273258543803</v>
          </cell>
          <cell r="CR344">
            <v>4.9298555341124013</v>
          </cell>
          <cell r="CS344">
            <v>4.8094765243781818</v>
          </cell>
          <cell r="CT344">
            <v>4.9223761526512639</v>
          </cell>
          <cell r="CU344">
            <v>4.8785184152498475</v>
          </cell>
          <cell r="CV344">
            <v>4.961838304124587</v>
          </cell>
          <cell r="CW344">
            <v>4.8937273353984727</v>
          </cell>
          <cell r="CX344">
            <v>4.9637677037843568</v>
          </cell>
          <cell r="CY344">
            <v>4.8346217385369359</v>
          </cell>
          <cell r="CZ344">
            <v>4.8942600537371197</v>
          </cell>
          <cell r="DA344">
            <v>4.9001862585527522</v>
          </cell>
        </row>
        <row r="345">
          <cell r="A345">
            <v>8984.8421073211739</v>
          </cell>
          <cell r="B345">
            <v>7170.3660607368429</v>
          </cell>
          <cell r="C345">
            <v>7924.1409012807153</v>
          </cell>
          <cell r="D345">
            <v>6970.4137790310315</v>
          </cell>
          <cell r="E345">
            <v>6972.9155751963353</v>
          </cell>
          <cell r="F345">
            <v>8105.254454128436</v>
          </cell>
          <cell r="G345">
            <v>8646.5839611439551</v>
          </cell>
          <cell r="H345">
            <v>8323.2154452197883</v>
          </cell>
          <cell r="I345">
            <v>9307.754544883941</v>
          </cell>
          <cell r="J345">
            <v>8883.6508544273074</v>
          </cell>
          <cell r="K345">
            <v>8848.4602870557064</v>
          </cell>
          <cell r="L345">
            <v>8420.7875873649318</v>
          </cell>
          <cell r="M345">
            <v>7441.5370704220486</v>
          </cell>
          <cell r="N345">
            <v>8501.3820774322649</v>
          </cell>
          <cell r="O345">
            <v>8311.2493422659882</v>
          </cell>
          <cell r="Z345">
            <v>7393.2415054528501</v>
          </cell>
          <cell r="AA345">
            <v>5900.1869299777454</v>
          </cell>
          <cell r="AB345">
            <v>6520.4359416252746</v>
          </cell>
          <cell r="AC345">
            <v>5735.6547667455352</v>
          </cell>
          <cell r="AD345">
            <v>5737.7133875901272</v>
          </cell>
          <cell r="AE345">
            <v>6669.4665222542562</v>
          </cell>
          <cell r="AF345">
            <v>7114.903373741312</v>
          </cell>
          <cell r="AG345">
            <v>6848.8172806379962</v>
          </cell>
          <cell r="AH345">
            <v>7658.9523112187853</v>
          </cell>
          <cell r="AI345">
            <v>7309.9755602144696</v>
          </cell>
          <cell r="AJ345">
            <v>7281.018750491553</v>
          </cell>
          <cell r="AK345">
            <v>6929.1052147460014</v>
          </cell>
          <cell r="AL345">
            <v>6123.3219322330006</v>
          </cell>
          <cell r="AM345">
            <v>6995.4229665728353</v>
          </cell>
          <cell r="AN345">
            <v>6838.9708873502996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X345">
            <v>4.0672990581239601</v>
          </cell>
          <cell r="BY345">
            <v>3.2863590425696003</v>
          </cell>
          <cell r="BZ345">
            <v>3.7133027685772397</v>
          </cell>
          <cell r="CA345">
            <v>3.1475162889433208</v>
          </cell>
          <cell r="CB345">
            <v>3.2062783525805334</v>
          </cell>
          <cell r="CC345">
            <v>3.66494385482333</v>
          </cell>
          <cell r="CD345">
            <v>4.0040569509235526</v>
          </cell>
          <cell r="CE345">
            <v>3.6953634691064114</v>
          </cell>
          <cell r="CF345">
            <v>4.2002071221783419</v>
          </cell>
          <cell r="CG345">
            <v>4.0249499162996623</v>
          </cell>
          <cell r="CH345">
            <v>4.064808456478624</v>
          </cell>
          <cell r="CI345">
            <v>3.7956366110931619</v>
          </cell>
          <cell r="CJ345">
            <v>3.4196438659163344</v>
          </cell>
          <cell r="CK345">
            <v>3.8756607969068235</v>
          </cell>
          <cell r="CL345">
            <v>3.8279360285236783</v>
          </cell>
          <cell r="CM345">
            <v>4.9800754480703704</v>
          </cell>
          <cell r="CN345">
            <v>4.918785649765721</v>
          </cell>
          <cell r="CO345">
            <v>4.8108676217889013</v>
          </cell>
          <cell r="CP345">
            <v>4.9925468865145808</v>
          </cell>
          <cell r="CQ345">
            <v>4.9028066116201421</v>
          </cell>
          <cell r="CR345">
            <v>4.9857546919379772</v>
          </cell>
          <cell r="CS345">
            <v>4.8682838916563194</v>
          </cell>
          <cell r="CT345">
            <v>5.0776826467869487</v>
          </cell>
          <cell r="CU345">
            <v>4.9958086302081997</v>
          </cell>
          <cell r="CV345">
            <v>4.9757961511157331</v>
          </cell>
          <cell r="CW345">
            <v>4.9074874721084134</v>
          </cell>
          <cell r="CX345">
            <v>5.0014929901169491</v>
          </cell>
          <cell r="CY345">
            <v>4.9058396516316307</v>
          </cell>
          <cell r="CZ345">
            <v>4.9451031394357905</v>
          </cell>
          <cell r="DA345">
            <v>4.894780477277731</v>
          </cell>
        </row>
        <row r="346">
          <cell r="A346">
            <v>9910.2233247937784</v>
          </cell>
          <cell r="B346">
            <v>6539.6526545419883</v>
          </cell>
          <cell r="C346">
            <v>6943.7443726551901</v>
          </cell>
          <cell r="D346">
            <v>8821.7200645626544</v>
          </cell>
          <cell r="E346">
            <v>8111.2800365346739</v>
          </cell>
          <cell r="F346">
            <v>8447.8799184863565</v>
          </cell>
          <cell r="G346">
            <v>7527.3830018494109</v>
          </cell>
          <cell r="H346">
            <v>8054.7660913075997</v>
          </cell>
          <cell r="I346">
            <v>7627.3881249495862</v>
          </cell>
          <cell r="J346">
            <v>9098.1930199322796</v>
          </cell>
          <cell r="K346">
            <v>8348.6003304527912</v>
          </cell>
          <cell r="L346">
            <v>7977.9702723743158</v>
          </cell>
          <cell r="M346">
            <v>9355.967828745559</v>
          </cell>
          <cell r="N346">
            <v>7905.4622061110776</v>
          </cell>
          <cell r="O346">
            <v>9051.0213729037077</v>
          </cell>
          <cell r="Z346">
            <v>8154.6980501160233</v>
          </cell>
          <cell r="AA346">
            <v>5381.1998985945502</v>
          </cell>
          <cell r="AB346">
            <v>5713.7096552134135</v>
          </cell>
          <cell r="AC346">
            <v>7259.0153674115545</v>
          </cell>
          <cell r="AD346">
            <v>6674.4247157771015</v>
          </cell>
          <cell r="AE346">
            <v>6951.3983329259136</v>
          </cell>
          <cell r="AF346">
            <v>6193.9608700932286</v>
          </cell>
          <cell r="AG346">
            <v>6627.9218122759676</v>
          </cell>
          <cell r="AH346">
            <v>6276.2507999585159</v>
          </cell>
          <cell r="AI346">
            <v>7486.5131135442762</v>
          </cell>
          <cell r="AJ346">
            <v>6869.7054147725839</v>
          </cell>
          <cell r="AK346">
            <v>6564.729824125151</v>
          </cell>
          <cell r="AL346">
            <v>7698.6249562249168</v>
          </cell>
          <cell r="AM346">
            <v>6505.0660438856867</v>
          </cell>
          <cell r="AN346">
            <v>7447.6975868464797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X346">
            <v>4.6474810177498398</v>
          </cell>
          <cell r="BY346">
            <v>3.054429176208977</v>
          </cell>
          <cell r="BZ346">
            <v>3.1528866938311011</v>
          </cell>
          <cell r="CA346">
            <v>4.0806977276222343</v>
          </cell>
          <cell r="CB346">
            <v>3.7811819733639158</v>
          </cell>
          <cell r="CC346">
            <v>3.9923385294923617</v>
          </cell>
          <cell r="CD346">
            <v>3.4102030953111693</v>
          </cell>
          <cell r="CE346">
            <v>3.7158411058497118</v>
          </cell>
          <cell r="CF346">
            <v>3.5868193642901338</v>
          </cell>
          <cell r="CG346">
            <v>4.1541232088186932</v>
          </cell>
          <cell r="CH346">
            <v>3.8627298532581791</v>
          </cell>
          <cell r="CI346">
            <v>3.7781127793859324</v>
          </cell>
          <cell r="CJ346">
            <v>4.282866316994844</v>
          </cell>
          <cell r="CK346">
            <v>3.5723829192809653</v>
          </cell>
          <cell r="CL346">
            <v>4.2361228277159748</v>
          </cell>
          <cell r="CM346">
            <v>4.807257610766027</v>
          </cell>
          <cell r="CN346">
            <v>4.8267655166604211</v>
          </cell>
          <cell r="CO346">
            <v>4.9649735545548257</v>
          </cell>
          <cell r="CP346">
            <v>4.8736060994555501</v>
          </cell>
          <cell r="CQ346">
            <v>4.8360790992161435</v>
          </cell>
          <cell r="CR346">
            <v>4.7703687447428651</v>
          </cell>
          <cell r="CS346">
            <v>4.9761716045026834</v>
          </cell>
          <cell r="CT346">
            <v>4.8868316430592067</v>
          </cell>
          <cell r="CU346">
            <v>4.7939987840793643</v>
          </cell>
          <cell r="CV346">
            <v>4.9375027654658465</v>
          </cell>
          <cell r="CW346">
            <v>4.8724895191748638</v>
          </cell>
          <cell r="CX346">
            <v>4.7604616940286153</v>
          </cell>
          <cell r="CY346">
            <v>4.9247680423841</v>
          </cell>
          <cell r="CZ346">
            <v>4.9888545413711984</v>
          </cell>
          <cell r="DA346">
            <v>4.8168223049067747</v>
          </cell>
        </row>
        <row r="347">
          <cell r="A347">
            <v>9877.9252813872936</v>
          </cell>
          <cell r="B347">
            <v>7069.7420262554906</v>
          </cell>
          <cell r="C347">
            <v>7017.1657534750138</v>
          </cell>
          <cell r="D347">
            <v>8301.4792877706441</v>
          </cell>
          <cell r="E347">
            <v>6532.9788260575542</v>
          </cell>
          <cell r="F347">
            <v>7011.8102033571959</v>
          </cell>
          <cell r="G347">
            <v>8162.4798905473353</v>
          </cell>
          <cell r="H347">
            <v>8760.9346866310843</v>
          </cell>
          <cell r="I347">
            <v>8239.0142414350375</v>
          </cell>
          <cell r="J347">
            <v>8810.0249618721173</v>
          </cell>
          <cell r="K347">
            <v>8998.1651834510085</v>
          </cell>
          <cell r="L347">
            <v>8089.5861009647715</v>
          </cell>
          <cell r="M347">
            <v>8673.7921753597984</v>
          </cell>
          <cell r="N347">
            <v>8237.1651831280305</v>
          </cell>
          <cell r="O347">
            <v>9179.5482066355817</v>
          </cell>
          <cell r="Z347">
            <v>8128.1213743986873</v>
          </cell>
          <cell r="AA347">
            <v>5817.3877244616606</v>
          </cell>
          <cell r="AB347">
            <v>5774.1249628594396</v>
          </cell>
          <cell r="AC347">
            <v>6830.9315282227017</v>
          </cell>
          <cell r="AD347">
            <v>5375.7082911559291</v>
          </cell>
          <cell r="AE347">
            <v>5769.7181101910637</v>
          </cell>
          <cell r="AF347">
            <v>6716.5548813646637</v>
          </cell>
          <cell r="AG347">
            <v>7208.9976849992927</v>
          </cell>
          <cell r="AH347">
            <v>6779.5317186665452</v>
          </cell>
          <cell r="AI347">
            <v>7249.3919686261988</v>
          </cell>
          <cell r="AJ347">
            <v>7404.2044938111158</v>
          </cell>
          <cell r="AK347">
            <v>6656.5737059367257</v>
          </cell>
          <cell r="AL347">
            <v>7137.2918471532057</v>
          </cell>
          <cell r="AM347">
            <v>6778.0102078310656</v>
          </cell>
          <cell r="AN347">
            <v>7553.4568100315646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X347">
            <v>4.4582737356557187</v>
          </cell>
          <cell r="BY347">
            <v>3.2402741958406565</v>
          </cell>
          <cell r="BZ347">
            <v>3.2036984539807158</v>
          </cell>
          <cell r="CA347">
            <v>3.7833591246199787</v>
          </cell>
          <cell r="CB347">
            <v>2.960007287751802</v>
          </cell>
          <cell r="CC347">
            <v>3.2369608905492009</v>
          </cell>
          <cell r="CD347">
            <v>3.7262414842546199</v>
          </cell>
          <cell r="CE347">
            <v>4.0525723179380817</v>
          </cell>
          <cell r="CF347">
            <v>3.7775018656148798</v>
          </cell>
          <cell r="CG347">
            <v>3.9335529656353341</v>
          </cell>
          <cell r="CH347">
            <v>4.2092563469226008</v>
          </cell>
          <cell r="CI347">
            <v>3.7322648705936388</v>
          </cell>
          <cell r="CJ347">
            <v>4.026465088165585</v>
          </cell>
          <cell r="CK347">
            <v>3.8156657614259828</v>
          </cell>
          <cell r="CL347">
            <v>4.2024070535525624</v>
          </cell>
          <cell r="CM347">
            <v>4.9949435596979548</v>
          </cell>
          <cell r="CN347">
            <v>4.9187345258088468</v>
          </cell>
          <cell r="CO347">
            <v>4.9378930862028838</v>
          </cell>
          <cell r="CP347">
            <v>4.9466308332863065</v>
          </cell>
          <cell r="CQ347">
            <v>4.9756525877209583</v>
          </cell>
          <cell r="CR347">
            <v>4.8834222629590718</v>
          </cell>
          <cell r="CS347">
            <v>4.9383595509505316</v>
          </cell>
          <cell r="CT347">
            <v>4.8736153335539125</v>
          </cell>
          <cell r="CU347">
            <v>4.9170219271811364</v>
          </cell>
          <cell r="CV347">
            <v>5.0492132768426883</v>
          </cell>
          <cell r="CW347">
            <v>4.8192578669381465</v>
          </cell>
          <cell r="CX347">
            <v>4.8863595880166866</v>
          </cell>
          <cell r="CY347">
            <v>4.8564246331723702</v>
          </cell>
          <cell r="CZ347">
            <v>4.8667499045878646</v>
          </cell>
          <cell r="DA347">
            <v>4.9244164012551481</v>
          </cell>
        </row>
        <row r="348">
          <cell r="A348">
            <v>9263.9694068843983</v>
          </cell>
          <cell r="B348">
            <v>7167.501551889166</v>
          </cell>
          <cell r="C348">
            <v>7353.7132118448271</v>
          </cell>
          <cell r="D348">
            <v>7792.2241083099925</v>
          </cell>
          <cell r="E348">
            <v>8168.0881149477191</v>
          </cell>
          <cell r="F348">
            <v>7941.3071788506331</v>
          </cell>
          <cell r="G348">
            <v>6764.9668248314192</v>
          </cell>
          <cell r="H348">
            <v>7720.7640180795361</v>
          </cell>
          <cell r="I348">
            <v>7367.9679314521454</v>
          </cell>
          <cell r="J348">
            <v>6942.6026747794103</v>
          </cell>
          <cell r="K348">
            <v>6962.2111406910662</v>
          </cell>
          <cell r="L348">
            <v>7711.8798934260312</v>
          </cell>
          <cell r="M348">
            <v>8708.5685663618788</v>
          </cell>
          <cell r="N348">
            <v>9330.8382071970063</v>
          </cell>
          <cell r="O348">
            <v>9809.2348921098055</v>
          </cell>
          <cell r="Z348">
            <v>7622.9233976648748</v>
          </cell>
          <cell r="AA348">
            <v>5897.8298484116558</v>
          </cell>
          <cell r="AB348">
            <v>6051.0554428894584</v>
          </cell>
          <cell r="AC348">
            <v>6411.8872662665062</v>
          </cell>
          <cell r="AD348">
            <v>6721.1696488712669</v>
          </cell>
          <cell r="AE348">
            <v>6534.5613357399488</v>
          </cell>
          <cell r="AF348">
            <v>5566.6012730041384</v>
          </cell>
          <cell r="AG348">
            <v>6353.08582059116</v>
          </cell>
          <cell r="AH348">
            <v>6062.7850407377655</v>
          </cell>
          <cell r="AI348">
            <v>5712.7702009613422</v>
          </cell>
          <cell r="AJ348">
            <v>5728.9051671972202</v>
          </cell>
          <cell r="AK348">
            <v>6345.7754551619919</v>
          </cell>
          <cell r="AL348">
            <v>7165.9078488920595</v>
          </cell>
          <cell r="AM348">
            <v>7677.9468676363931</v>
          </cell>
          <cell r="AN348">
            <v>8071.5989969360671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X348">
            <v>4.3362752411564784</v>
          </cell>
          <cell r="BY348">
            <v>3.3940050680873259</v>
          </cell>
          <cell r="BZ348">
            <v>3.4492847912629752</v>
          </cell>
          <cell r="CA348">
            <v>3.5941046533615748</v>
          </cell>
          <cell r="CB348">
            <v>3.6924471637820138</v>
          </cell>
          <cell r="CC348">
            <v>3.5922252540036843</v>
          </cell>
          <cell r="CD348">
            <v>3.1235663023195044</v>
          </cell>
          <cell r="CE348">
            <v>3.5545089254262634</v>
          </cell>
          <cell r="CF348">
            <v>3.4454294578321107</v>
          </cell>
          <cell r="CG348">
            <v>3.2094679569510167</v>
          </cell>
          <cell r="CH348">
            <v>3.1721529852258175</v>
          </cell>
          <cell r="CI348">
            <v>3.5135976259789348</v>
          </cell>
          <cell r="CJ348">
            <v>4.0658199109241693</v>
          </cell>
          <cell r="CK348">
            <v>4.3083998171846281</v>
          </cell>
          <cell r="CL348">
            <v>4.4223420693127355</v>
          </cell>
          <cell r="CM348">
            <v>4.8162813649873586</v>
          </cell>
          <cell r="CN348">
            <v>4.7608761969114726</v>
          </cell>
          <cell r="CO348">
            <v>4.8062816187578088</v>
          </cell>
          <cell r="CP348">
            <v>4.887674712448101</v>
          </cell>
          <cell r="CQ348">
            <v>4.9869808841636294</v>
          </cell>
          <cell r="CR348">
            <v>4.9837931931459503</v>
          </cell>
          <cell r="CS348">
            <v>4.8825479966495573</v>
          </cell>
          <cell r="CT348">
            <v>4.8967986695587653</v>
          </cell>
          <cell r="CU348">
            <v>4.8209868110535572</v>
          </cell>
          <cell r="CV348">
            <v>4.8766416795704872</v>
          </cell>
          <cell r="CW348">
            <v>4.9479425072380439</v>
          </cell>
          <cell r="CX348">
            <v>4.9481153020992616</v>
          </cell>
          <cell r="CY348">
            <v>4.8286999113734366</v>
          </cell>
          <cell r="CZ348">
            <v>4.8824324024743264</v>
          </cell>
          <cell r="DA348">
            <v>5.0005109301859223</v>
          </cell>
        </row>
        <row r="349">
          <cell r="A349">
            <v>8694.2715127010342</v>
          </cell>
          <cell r="B349">
            <v>7980.421757928947</v>
          </cell>
          <cell r="C349">
            <v>8524.9927468559763</v>
          </cell>
          <cell r="D349">
            <v>8147.6607374670039</v>
          </cell>
          <cell r="E349">
            <v>7591.9560253766967</v>
          </cell>
          <cell r="F349">
            <v>7340.6007043263153</v>
          </cell>
          <cell r="G349">
            <v>8488.5777667343118</v>
          </cell>
          <cell r="H349">
            <v>7661.8805263051645</v>
          </cell>
          <cell r="I349">
            <v>7625.9499015171723</v>
          </cell>
          <cell r="J349">
            <v>7270.3878758603832</v>
          </cell>
          <cell r="K349">
            <v>8683.7740040290882</v>
          </cell>
          <cell r="L349">
            <v>9207.3146637843565</v>
          </cell>
          <cell r="M349">
            <v>8258.1850182828839</v>
          </cell>
          <cell r="N349">
            <v>8574.6431145821243</v>
          </cell>
          <cell r="O349">
            <v>8394.7682614822606</v>
          </cell>
          <cell r="Z349">
            <v>7154.1434161654233</v>
          </cell>
          <cell r="AA349">
            <v>6566.7470465243905</v>
          </cell>
          <cell r="AB349">
            <v>7014.8511745557744</v>
          </cell>
          <cell r="AC349">
            <v>6704.3608354014204</v>
          </cell>
          <cell r="AD349">
            <v>6247.0952437385386</v>
          </cell>
          <cell r="AE349">
            <v>6040.2657224170835</v>
          </cell>
          <cell r="AF349">
            <v>6984.8868480556621</v>
          </cell>
          <cell r="AG349">
            <v>6304.6331187882497</v>
          </cell>
          <cell r="AH349">
            <v>6275.0673475341309</v>
          </cell>
          <cell r="AI349">
            <v>5982.4905949936865</v>
          </cell>
          <cell r="AJ349">
            <v>7145.5054661725053</v>
          </cell>
          <cell r="AK349">
            <v>7576.30463762827</v>
          </cell>
          <cell r="AL349">
            <v>6795.3065293299169</v>
          </cell>
          <cell r="AM349">
            <v>7055.7063342847196</v>
          </cell>
          <cell r="AN349">
            <v>6907.6950265911182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X349">
            <v>3.9937473665302132</v>
          </cell>
          <cell r="BY349">
            <v>3.623181902710888</v>
          </cell>
          <cell r="BZ349">
            <v>4.0400860230456797</v>
          </cell>
          <cell r="CA349">
            <v>3.775168540471578</v>
          </cell>
          <cell r="CB349">
            <v>3.4898158669787924</v>
          </cell>
          <cell r="CC349">
            <v>3.3204621073159255</v>
          </cell>
          <cell r="CD349">
            <v>3.9196403414215388</v>
          </cell>
          <cell r="CE349">
            <v>3.5039750399006659</v>
          </cell>
          <cell r="CF349">
            <v>3.5747991109591077</v>
          </cell>
          <cell r="CG349">
            <v>3.5158531676427884</v>
          </cell>
          <cell r="CH349">
            <v>3.9259851047896661</v>
          </cell>
          <cell r="CI349">
            <v>4.1115448923955906</v>
          </cell>
          <cell r="CJ349">
            <v>3.8983135147272017</v>
          </cell>
          <cell r="CK349">
            <v>3.8902615350699641</v>
          </cell>
          <cell r="CL349">
            <v>3.7568921333713932</v>
          </cell>
          <cell r="CM349">
            <v>4.9077698517595705</v>
          </cell>
          <cell r="CN349">
            <v>4.9655491448651565</v>
          </cell>
          <cell r="CO349">
            <v>4.757020081161623</v>
          </cell>
          <cell r="CP349">
            <v>4.8655077729371108</v>
          </cell>
          <cell r="CQ349">
            <v>4.904364610422042</v>
          </cell>
          <cell r="CR349">
            <v>4.9838464277728534</v>
          </cell>
          <cell r="CS349">
            <v>4.8822531225154702</v>
          </cell>
          <cell r="CT349">
            <v>4.9295349573108265</v>
          </cell>
          <cell r="CU349">
            <v>4.8092115954167269</v>
          </cell>
          <cell r="CV349">
            <v>4.6618514511948446</v>
          </cell>
          <cell r="CW349">
            <v>4.9864497144165876</v>
          </cell>
          <cell r="CX349">
            <v>5.0484670727033407</v>
          </cell>
          <cell r="CY349">
            <v>4.7757262447503601</v>
          </cell>
          <cell r="CZ349">
            <v>4.9689981281332818</v>
          </cell>
          <cell r="DA349">
            <v>5.0374594696417434</v>
          </cell>
        </row>
        <row r="350">
          <cell r="A350">
            <v>8622.6506472084475</v>
          </cell>
          <cell r="B350">
            <v>6672.4697542189497</v>
          </cell>
          <cell r="C350">
            <v>7467.4979433175022</v>
          </cell>
          <cell r="D350">
            <v>7372.8801816286214</v>
          </cell>
          <cell r="E350">
            <v>7365.1776303208053</v>
          </cell>
          <cell r="F350">
            <v>7670.296549129841</v>
          </cell>
          <cell r="G350">
            <v>8349.2087504335923</v>
          </cell>
          <cell r="H350">
            <v>7098.1519227948056</v>
          </cell>
          <cell r="I350">
            <v>7699.5019043964085</v>
          </cell>
          <cell r="J350">
            <v>7892.4715155394033</v>
          </cell>
          <cell r="K350">
            <v>7997.2361683979352</v>
          </cell>
          <cell r="L350">
            <v>6946.4003821725119</v>
          </cell>
          <cell r="M350">
            <v>8181.2223885020667</v>
          </cell>
          <cell r="N350">
            <v>8236.6124000344607</v>
          </cell>
          <cell r="O350">
            <v>8188.3743714457942</v>
          </cell>
          <cell r="Z350">
            <v>7095.209675417238</v>
          </cell>
          <cell r="AA350">
            <v>5490.4893977573065</v>
          </cell>
          <cell r="AB350">
            <v>6144.6840219298292</v>
          </cell>
          <cell r="AC350">
            <v>6066.8271208829792</v>
          </cell>
          <cell r="AD350">
            <v>6060.4890215211199</v>
          </cell>
          <cell r="AE350">
            <v>6311.5583032839822</v>
          </cell>
          <cell r="AF350">
            <v>6870.2060574996403</v>
          </cell>
          <cell r="AG350">
            <v>5840.7650107568688</v>
          </cell>
          <cell r="AH350">
            <v>6335.5901384747594</v>
          </cell>
          <cell r="AI350">
            <v>6494.3765613581372</v>
          </cell>
          <cell r="AJ350">
            <v>6580.5829042817304</v>
          </cell>
          <cell r="AK350">
            <v>5715.8951716162401</v>
          </cell>
          <cell r="AL350">
            <v>6731.9772796817006</v>
          </cell>
          <cell r="AM350">
            <v>6777.5553463140695</v>
          </cell>
          <cell r="AN350">
            <v>6737.8623399325397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X350">
            <v>4.0246635720642452</v>
          </cell>
          <cell r="BY350">
            <v>3.1316301805860065</v>
          </cell>
          <cell r="BZ350">
            <v>3.4099261257540032</v>
          </cell>
          <cell r="CA350">
            <v>3.5529244951706738</v>
          </cell>
          <cell r="CB350">
            <v>3.3738953632663407</v>
          </cell>
          <cell r="CC350">
            <v>3.5228451495905886</v>
          </cell>
          <cell r="CD350">
            <v>3.9913210209019927</v>
          </cell>
          <cell r="CE350">
            <v>3.2803018128938675</v>
          </cell>
          <cell r="CF350">
            <v>3.5603577789881644</v>
          </cell>
          <cell r="CG350">
            <v>3.6215950410500199</v>
          </cell>
          <cell r="CH350">
            <v>3.644767491614441</v>
          </cell>
          <cell r="CI350">
            <v>3.1206507565618211</v>
          </cell>
          <cell r="CJ350">
            <v>3.8135446240424535</v>
          </cell>
          <cell r="CK350">
            <v>3.7354624389778697</v>
          </cell>
          <cell r="CL350">
            <v>3.8004617949608637</v>
          </cell>
          <cell r="CM350">
            <v>4.8299516890081993</v>
          </cell>
          <cell r="CN350">
            <v>4.8033885991511251</v>
          </cell>
          <cell r="CO350">
            <v>4.93698400615372</v>
          </cell>
          <cell r="CP350">
            <v>4.6782430049936172</v>
          </cell>
          <cell r="CQ350">
            <v>4.9213380153384483</v>
          </cell>
          <cell r="CR350">
            <v>4.9085156521716602</v>
          </cell>
          <cell r="CS350">
            <v>4.7158527842644986</v>
          </cell>
          <cell r="CT350">
            <v>4.8782389038052738</v>
          </cell>
          <cell r="CU350">
            <v>4.875291270933368</v>
          </cell>
          <cell r="CV350">
            <v>4.9129768224204557</v>
          </cell>
          <cell r="CW350">
            <v>4.9465416654932381</v>
          </cell>
          <cell r="CX350">
            <v>5.0181798583590114</v>
          </cell>
          <cell r="CY350">
            <v>4.8363858790880219</v>
          </cell>
          <cell r="CZ350">
            <v>4.9709092482544213</v>
          </cell>
          <cell r="DA350">
            <v>4.8572773040922206</v>
          </cell>
        </row>
        <row r="351">
          <cell r="A351">
            <v>9013.2505142055834</v>
          </cell>
          <cell r="B351">
            <v>7506.7058248757712</v>
          </cell>
          <cell r="C351">
            <v>7734.8173649928112</v>
          </cell>
          <cell r="D351">
            <v>7346.8322759835974</v>
          </cell>
          <cell r="E351">
            <v>6609.5490547216605</v>
          </cell>
          <cell r="F351">
            <v>7663.8428416654697</v>
          </cell>
          <cell r="G351">
            <v>8086.3523610941129</v>
          </cell>
          <cell r="H351">
            <v>8210.3403378678613</v>
          </cell>
          <cell r="I351">
            <v>7180.9698515385062</v>
          </cell>
          <cell r="J351">
            <v>7786.1179935083419</v>
          </cell>
          <cell r="K351">
            <v>7580.8903644674274</v>
          </cell>
          <cell r="L351">
            <v>8027.2333584309536</v>
          </cell>
          <cell r="M351">
            <v>7822.1322551572794</v>
          </cell>
          <cell r="N351">
            <v>8390.6885954064655</v>
          </cell>
          <cell r="O351">
            <v>8563.5022801413743</v>
          </cell>
          <cell r="Z351">
            <v>7416.6175659748787</v>
          </cell>
          <cell r="AA351">
            <v>6176.9465073263482</v>
          </cell>
          <cell r="AB351">
            <v>6364.6497174797987</v>
          </cell>
          <cell r="AC351">
            <v>6045.3934156665027</v>
          </cell>
          <cell r="AD351">
            <v>5438.714650742394</v>
          </cell>
          <cell r="AE351">
            <v>6306.2478239990151</v>
          </cell>
          <cell r="AF351">
            <v>6653.912799986012</v>
          </cell>
          <cell r="AG351">
            <v>6755.9371923026965</v>
          </cell>
          <cell r="AH351">
            <v>5908.9123349802558</v>
          </cell>
          <cell r="AI351">
            <v>6406.8628060868641</v>
          </cell>
          <cell r="AJ351">
            <v>6237.9897856189109</v>
          </cell>
          <cell r="AK351">
            <v>6605.266306366042</v>
          </cell>
          <cell r="AL351">
            <v>6436.4973985294191</v>
          </cell>
          <cell r="AM351">
            <v>6904.3380442201778</v>
          </cell>
          <cell r="AN351">
            <v>7046.5390190877597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X351">
            <v>4.1300402443633706</v>
          </cell>
          <cell r="BY351">
            <v>3.4812003389256225</v>
          </cell>
          <cell r="BZ351">
            <v>3.5685630251400569</v>
          </cell>
          <cell r="CA351">
            <v>3.3350969136746431</v>
          </cell>
          <cell r="CB351">
            <v>3.1205804204239755</v>
          </cell>
          <cell r="CC351">
            <v>3.4534540175966142</v>
          </cell>
          <cell r="CD351">
            <v>3.6579017221072321</v>
          </cell>
          <cell r="CE351">
            <v>3.7382574479541044</v>
          </cell>
          <cell r="CF351">
            <v>3.3326152666076152</v>
          </cell>
          <cell r="CG351">
            <v>3.6168280781609567</v>
          </cell>
          <cell r="CH351">
            <v>3.4670496516012652</v>
          </cell>
          <cell r="CI351">
            <v>3.7092869660970877</v>
          </cell>
          <cell r="CJ351">
            <v>3.5370111868402057</v>
          </cell>
          <cell r="CK351">
            <v>3.7955010308122699</v>
          </cell>
          <cell r="CL351">
            <v>3.9378643901295276</v>
          </cell>
          <cell r="CM351">
            <v>4.9199278889557805</v>
          </cell>
          <cell r="CN351">
            <v>4.8612948030406846</v>
          </cell>
          <cell r="CO351">
            <v>4.8863916269383108</v>
          </cell>
          <cell r="CP351">
            <v>4.9661890240270621</v>
          </cell>
          <cell r="CQ351">
            <v>4.7749412214158795</v>
          </cell>
          <cell r="CR351">
            <v>5.0029307500817435</v>
          </cell>
          <cell r="CS351">
            <v>4.9837036276774649</v>
          </cell>
          <cell r="CT351">
            <v>4.9513489166838447</v>
          </cell>
          <cell r="CU351">
            <v>4.8576867182851471</v>
          </cell>
          <cell r="CV351">
            <v>4.8531609477895898</v>
          </cell>
          <cell r="CW351">
            <v>4.9293735860993948</v>
          </cell>
          <cell r="CX351">
            <v>4.8787328084465997</v>
          </cell>
          <cell r="CY351">
            <v>4.9856329303214277</v>
          </cell>
          <cell r="CZ351">
            <v>4.9837938359486973</v>
          </cell>
          <cell r="DA351">
            <v>4.902552358597112</v>
          </cell>
        </row>
        <row r="352">
          <cell r="A352">
            <v>7748.7734136044273</v>
          </cell>
          <cell r="B352">
            <v>8572.8150870161935</v>
          </cell>
          <cell r="C352">
            <v>9084.9306591874483</v>
          </cell>
          <cell r="D352">
            <v>8084.1597859592484</v>
          </cell>
          <cell r="E352">
            <v>7870.0584935538545</v>
          </cell>
          <cell r="F352">
            <v>7833.9977780413246</v>
          </cell>
          <cell r="G352">
            <v>8349.9672133704444</v>
          </cell>
          <cell r="H352">
            <v>7739.5784272350638</v>
          </cell>
          <cell r="I352">
            <v>8342.013901062428</v>
          </cell>
          <cell r="J352">
            <v>8161.1020527772844</v>
          </cell>
          <cell r="K352">
            <v>8747.8882687767709</v>
          </cell>
          <cell r="L352">
            <v>10052.0078142613</v>
          </cell>
          <cell r="M352">
            <v>8582.8797510224667</v>
          </cell>
          <cell r="N352">
            <v>8345.7165775889043</v>
          </cell>
          <cell r="O352">
            <v>8878.521400550304</v>
          </cell>
          <cell r="Z352">
            <v>6376.1335517659281</v>
          </cell>
          <cell r="AA352">
            <v>7054.2021287447533</v>
          </cell>
          <cell r="AB352">
            <v>7475.6000852742427</v>
          </cell>
          <cell r="AC352">
            <v>6652.1086238750395</v>
          </cell>
          <cell r="AD352">
            <v>6475.9338461243142</v>
          </cell>
          <cell r="AE352">
            <v>6446.2610287882908</v>
          </cell>
          <cell r="AF352">
            <v>6870.8301641448224</v>
          </cell>
          <cell r="AG352">
            <v>6368.5673915534235</v>
          </cell>
          <cell r="AH352">
            <v>6864.2857243027966</v>
          </cell>
          <cell r="AI352">
            <v>6715.4211177138786</v>
          </cell>
          <cell r="AJ352">
            <v>7198.2623468791717</v>
          </cell>
          <cell r="AK352">
            <v>8271.3664300207256</v>
          </cell>
          <cell r="AL352">
            <v>7062.4839094127728</v>
          </cell>
          <cell r="AM352">
            <v>6867.3324981302994</v>
          </cell>
          <cell r="AN352">
            <v>7305.7547524528227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X352">
            <v>3.5552562912994099</v>
          </cell>
          <cell r="BY352">
            <v>3.8694601002410125</v>
          </cell>
          <cell r="BZ352">
            <v>4.1689523005185318</v>
          </cell>
          <cell r="CA352">
            <v>3.7349311776598975</v>
          </cell>
          <cell r="CB352">
            <v>3.5448498208844845</v>
          </cell>
          <cell r="CC352">
            <v>3.5495222783605489</v>
          </cell>
          <cell r="CD352">
            <v>3.8013748421450355</v>
          </cell>
          <cell r="CE352">
            <v>3.5509676405180599</v>
          </cell>
          <cell r="CF352">
            <v>3.9326237811994069</v>
          </cell>
          <cell r="CG352">
            <v>3.7611388090017495</v>
          </cell>
          <cell r="CH352">
            <v>4.0084343172081827</v>
          </cell>
          <cell r="CI352">
            <v>4.520019120530141</v>
          </cell>
          <cell r="CJ352">
            <v>3.9489925182701904</v>
          </cell>
          <cell r="CK352">
            <v>3.8783278230802392</v>
          </cell>
          <cell r="CL352">
            <v>4.1030489182423331</v>
          </cell>
          <cell r="CM352">
            <v>4.913530169030194</v>
          </cell>
          <cell r="CN352">
            <v>4.9946454218353065</v>
          </cell>
          <cell r="CO352">
            <v>4.9127681603580813</v>
          </cell>
          <cell r="CP352">
            <v>4.8795959729900487</v>
          </cell>
          <cell r="CQ352">
            <v>5.005087777033868</v>
          </cell>
          <cell r="CR352">
            <v>4.975596076023268</v>
          </cell>
          <cell r="CS352">
            <v>4.951943181670468</v>
          </cell>
          <cell r="CT352">
            <v>4.9136268212590188</v>
          </cell>
          <cell r="CU352">
            <v>4.782115784446618</v>
          </cell>
          <cell r="CV352">
            <v>4.8917136419160956</v>
          </cell>
          <cell r="CW352">
            <v>4.9199425868387774</v>
          </cell>
          <cell r="CX352">
            <v>5.0135358471248814</v>
          </cell>
          <cell r="CY352">
            <v>4.8997993526633081</v>
          </cell>
          <cell r="CZ352">
            <v>4.8512169270352494</v>
          </cell>
          <cell r="DA352">
            <v>4.8782665875820452</v>
          </cell>
        </row>
        <row r="353">
          <cell r="A353">
            <v>9396.5641088499942</v>
          </cell>
          <cell r="B353">
            <v>7883.936265132922</v>
          </cell>
          <cell r="C353">
            <v>7160.8805483236474</v>
          </cell>
          <cell r="D353">
            <v>8509.0364540753999</v>
          </cell>
          <cell r="E353">
            <v>8716.5509549997441</v>
          </cell>
          <cell r="F353">
            <v>7734.7897728028247</v>
          </cell>
          <cell r="G353">
            <v>6755.2572361551838</v>
          </cell>
          <cell r="H353">
            <v>7874.3076128600933</v>
          </cell>
          <cell r="I353">
            <v>8124.557065945296</v>
          </cell>
          <cell r="J353">
            <v>7488.0805112270091</v>
          </cell>
          <cell r="K353">
            <v>8063.0519750236144</v>
          </cell>
          <cell r="L353">
            <v>8556.4948898140392</v>
          </cell>
          <cell r="M353">
            <v>9956.8502765939611</v>
          </cell>
          <cell r="N353">
            <v>9965.3392651155809</v>
          </cell>
          <cell r="O353">
            <v>9192.3601787342086</v>
          </cell>
          <cell r="Z353">
            <v>7732.0298952822814</v>
          </cell>
          <cell r="AA353">
            <v>6487.3532695950898</v>
          </cell>
          <cell r="AB353">
            <v>5892.3817083348877</v>
          </cell>
          <cell r="AC353">
            <v>7001.7214250677571</v>
          </cell>
          <cell r="AD353">
            <v>7172.4762143997896</v>
          </cell>
          <cell r="AE353">
            <v>6364.6270130491803</v>
          </cell>
          <cell r="AF353">
            <v>5558.6116686076939</v>
          </cell>
          <cell r="AG353">
            <v>6479.4302642963039</v>
          </cell>
          <cell r="AH353">
            <v>6685.3498142635581</v>
          </cell>
          <cell r="AI353">
            <v>6161.6205349525117</v>
          </cell>
          <cell r="AJ353">
            <v>6634.739910876574</v>
          </cell>
          <cell r="AK353">
            <v>7040.7729379041239</v>
          </cell>
          <cell r="AL353">
            <v>8193.0653704544584</v>
          </cell>
          <cell r="AM353">
            <v>8200.0505952951062</v>
          </cell>
          <cell r="AN353">
            <v>7563.999232787005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X353">
            <v>4.3180044846102446</v>
          </cell>
          <cell r="BY353">
            <v>3.6582694813814132</v>
          </cell>
          <cell r="BZ353">
            <v>3.2517293254663593</v>
          </cell>
          <cell r="CA353">
            <v>3.8481753427784908</v>
          </cell>
          <cell r="CB353">
            <v>4.0942279822521073</v>
          </cell>
          <cell r="CC353">
            <v>3.5715889886444088</v>
          </cell>
          <cell r="CD353">
            <v>3.072841973047979</v>
          </cell>
          <cell r="CE353">
            <v>3.4821516707214157</v>
          </cell>
          <cell r="CF353">
            <v>3.7915497526327577</v>
          </cell>
          <cell r="CG353">
            <v>3.4538408888880632</v>
          </cell>
          <cell r="CH353">
            <v>3.5883433344608382</v>
          </cell>
          <cell r="CI353">
            <v>3.8953312003833953</v>
          </cell>
          <cell r="CJ353">
            <v>4.5816176402088429</v>
          </cell>
          <cell r="CK353">
            <v>4.5690763857461336</v>
          </cell>
          <cell r="CL353">
            <v>4.3199873115207774</v>
          </cell>
          <cell r="CM353">
            <v>4.9058873431509822</v>
          </cell>
          <cell r="CN353">
            <v>4.8584640065714453</v>
          </cell>
          <cell r="CO353">
            <v>4.9645926563611926</v>
          </cell>
          <cell r="CP353">
            <v>4.984907577260409</v>
          </cell>
          <cell r="CQ353">
            <v>4.7995909975364102</v>
          </cell>
          <cell r="CR353">
            <v>4.8822343046098471</v>
          </cell>
          <cell r="CS353">
            <v>4.9560222094899213</v>
          </cell>
          <cell r="CT353">
            <v>5.0979582213661434</v>
          </cell>
          <cell r="CU353">
            <v>4.830749451639166</v>
          </cell>
          <cell r="CV353">
            <v>4.8876461578951247</v>
          </cell>
          <cell r="CW353">
            <v>5.0656717946336496</v>
          </cell>
          <cell r="CX353">
            <v>4.9520279223167512</v>
          </cell>
          <cell r="CY353">
            <v>4.89930766867269</v>
          </cell>
          <cell r="CZ353">
            <v>4.9169438514947705</v>
          </cell>
          <cell r="DA353">
            <v>4.7970709344477651</v>
          </cell>
        </row>
        <row r="354">
          <cell r="A354">
            <v>9577.5949378140776</v>
          </cell>
          <cell r="B354">
            <v>7665.6686750708241</v>
          </cell>
          <cell r="C354">
            <v>7267.1003892462122</v>
          </cell>
          <cell r="D354">
            <v>7628.5928652152807</v>
          </cell>
          <cell r="E354">
            <v>6805.2470815147108</v>
          </cell>
          <cell r="F354">
            <v>6839.7067837219402</v>
          </cell>
          <cell r="G354">
            <v>7744.7213677339114</v>
          </cell>
          <cell r="H354">
            <v>7007.8821634982332</v>
          </cell>
          <cell r="I354">
            <v>8339.6153783514565</v>
          </cell>
          <cell r="J354">
            <v>8785.6889276932652</v>
          </cell>
          <cell r="K354">
            <v>8954.9422421846648</v>
          </cell>
          <cell r="L354">
            <v>9383.4832720015202</v>
          </cell>
          <cell r="M354">
            <v>8754.4721594296097</v>
          </cell>
          <cell r="N354">
            <v>8522.5535089495406</v>
          </cell>
          <cell r="O354">
            <v>7702.4701961362434</v>
          </cell>
          <cell r="Z354">
            <v>7880.9924059727264</v>
          </cell>
          <cell r="AA354">
            <v>6307.7502240582771</v>
          </cell>
          <cell r="AB354">
            <v>5979.7854631511691</v>
          </cell>
          <cell r="AC354">
            <v>6277.2421290914308</v>
          </cell>
          <cell r="AD354">
            <v>5599.7461699321038</v>
          </cell>
          <cell r="AE354">
            <v>5628.1015820340535</v>
          </cell>
          <cell r="AF354">
            <v>6372.79929687819</v>
          </cell>
          <cell r="AG354">
            <v>5766.4858945356891</v>
          </cell>
          <cell r="AH354">
            <v>6862.3120827577686</v>
          </cell>
          <cell r="AI354">
            <v>7229.3668890733161</v>
          </cell>
          <cell r="AJ354">
            <v>7368.63818785481</v>
          </cell>
          <cell r="AK354">
            <v>7721.2662352469652</v>
          </cell>
          <cell r="AL354">
            <v>7203.6799483306513</v>
          </cell>
          <cell r="AM354">
            <v>7012.8440302213367</v>
          </cell>
          <cell r="AN354">
            <v>6338.032618534965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X354">
            <v>4.4520569068379396</v>
          </cell>
          <cell r="BY354">
            <v>3.5407368618868031</v>
          </cell>
          <cell r="BZ354">
            <v>3.3682926366335959</v>
          </cell>
          <cell r="CA354">
            <v>3.5729828656060358</v>
          </cell>
          <cell r="CB354">
            <v>3.1122099536584962</v>
          </cell>
          <cell r="CC354">
            <v>3.1227024005621522</v>
          </cell>
          <cell r="CD354">
            <v>3.5413350284762317</v>
          </cell>
          <cell r="CE354">
            <v>3.1840856137252183</v>
          </cell>
          <cell r="CF354">
            <v>3.6945228884828727</v>
          </cell>
          <cell r="CG354">
            <v>4.0006899472397786</v>
          </cell>
          <cell r="CH354">
            <v>4.0736214781829974</v>
          </cell>
          <cell r="CI354">
            <v>4.4478896922759974</v>
          </cell>
          <cell r="CJ354">
            <v>4.1122675341471995</v>
          </cell>
          <cell r="CK354">
            <v>4.0286300493578331</v>
          </cell>
          <cell r="CL354">
            <v>3.6879939335580509</v>
          </cell>
          <cell r="CM354">
            <v>4.8498391795488338</v>
          </cell>
          <cell r="CN354">
            <v>4.8807658228418358</v>
          </cell>
          <cell r="CO354">
            <v>4.8638807963018396</v>
          </cell>
          <cell r="CP354">
            <v>4.8133238496315425</v>
          </cell>
          <cell r="CQ354">
            <v>4.9295422085988756</v>
          </cell>
          <cell r="CR354">
            <v>4.9378565137550625</v>
          </cell>
          <cell r="CS354">
            <v>4.9302661173373137</v>
          </cell>
          <cell r="CT354">
            <v>4.961735772360421</v>
          </cell>
          <cell r="CU354">
            <v>5.0888451875242238</v>
          </cell>
          <cell r="CV354">
            <v>4.9507672148558628</v>
          </cell>
          <cell r="CW354">
            <v>4.9557991428167512</v>
          </cell>
          <cell r="CX354">
            <v>4.755997907480733</v>
          </cell>
          <cell r="CY354">
            <v>4.7993252587769932</v>
          </cell>
          <cell r="CZ354">
            <v>4.7691823474179529</v>
          </cell>
          <cell r="DA354">
            <v>4.7083789291216114</v>
          </cell>
        </row>
        <row r="355">
          <cell r="A355">
            <v>8379.9607438075018</v>
          </cell>
          <cell r="B355">
            <v>6978.3076867182854</v>
          </cell>
          <cell r="C355">
            <v>7433.2335700184813</v>
          </cell>
          <cell r="D355">
            <v>8796.0206860192957</v>
          </cell>
          <cell r="E355">
            <v>6775.7420696466679</v>
          </cell>
          <cell r="F355">
            <v>7398.4754650609475</v>
          </cell>
          <cell r="G355">
            <v>7395.9834346246771</v>
          </cell>
          <cell r="H355">
            <v>6340.2242329079018</v>
          </cell>
          <cell r="I355">
            <v>7363.1549207959542</v>
          </cell>
          <cell r="J355">
            <v>7545.7026747621385</v>
          </cell>
          <cell r="K355">
            <v>8131.2890842913384</v>
          </cell>
          <cell r="L355">
            <v>9104.9750843434467</v>
          </cell>
          <cell r="M355">
            <v>8128.2327812585663</v>
          </cell>
          <cell r="N355">
            <v>9868.2717053371998</v>
          </cell>
          <cell r="O355">
            <v>8645.1806074608867</v>
          </cell>
          <cell r="Z355">
            <v>6895.5105549044565</v>
          </cell>
          <cell r="AA355">
            <v>5742.1503250710457</v>
          </cell>
          <cell r="AB355">
            <v>6116.4893376152068</v>
          </cell>
          <cell r="AC355">
            <v>7237.8684502101623</v>
          </cell>
          <cell r="AD355">
            <v>5575.4677601664007</v>
          </cell>
          <cell r="AE355">
            <v>6087.8883826787232</v>
          </cell>
          <cell r="AF355">
            <v>6085.8377976340198</v>
          </cell>
          <cell r="AG355">
            <v>5217.0987973642159</v>
          </cell>
          <cell r="AH355">
            <v>6058.8246205406713</v>
          </cell>
          <cell r="AI355">
            <v>6209.0353438042748</v>
          </cell>
          <cell r="AJ355">
            <v>6690.8893036454419</v>
          </cell>
          <cell r="AK355">
            <v>7492.0937836883204</v>
          </cell>
          <cell r="AL355">
            <v>6688.3744028641913</v>
          </cell>
          <cell r="AM355">
            <v>8120.1778603917519</v>
          </cell>
          <cell r="AN355">
            <v>7113.7486141392428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X355">
            <v>3.8415230967110632</v>
          </cell>
          <cell r="BY355">
            <v>3.3452178846769249</v>
          </cell>
          <cell r="BZ355">
            <v>3.4777738523508064</v>
          </cell>
          <cell r="CA355">
            <v>3.9868168637140058</v>
          </cell>
          <cell r="CB355">
            <v>3.102301342291792</v>
          </cell>
          <cell r="CC355">
            <v>3.3898164498574581</v>
          </cell>
          <cell r="CD355">
            <v>3.3062437935746836</v>
          </cell>
          <cell r="CE355">
            <v>2.8630920273996363</v>
          </cell>
          <cell r="CF355">
            <v>3.3764679829987614</v>
          </cell>
          <cell r="CG355">
            <v>3.5185681218748321</v>
          </cell>
          <cell r="CH355">
            <v>3.705017288940784</v>
          </cell>
          <cell r="CI355">
            <v>4.0908648293093641</v>
          </cell>
          <cell r="CJ355">
            <v>3.7515111370487229</v>
          </cell>
          <cell r="CK355">
            <v>4.4660787505956447</v>
          </cell>
          <cell r="CL355">
            <v>3.8711071689546386</v>
          </cell>
          <cell r="CM355">
            <v>4.9177915279589417</v>
          </cell>
          <cell r="CN355">
            <v>4.7028083793543818</v>
          </cell>
          <cell r="CO355">
            <v>4.8184573655457648</v>
          </cell>
          <cell r="CP355">
            <v>4.9738368361985392</v>
          </cell>
          <cell r="CQ355">
            <v>4.9238460265622557</v>
          </cell>
          <cell r="CR355">
            <v>4.9203685511100961</v>
          </cell>
          <cell r="CS355">
            <v>5.0430425745067833</v>
          </cell>
          <cell r="CT355">
            <v>4.9923024568733441</v>
          </cell>
          <cell r="CU355">
            <v>4.916237794024032</v>
          </cell>
          <cell r="CV355">
            <v>4.8346529460927146</v>
          </cell>
          <cell r="CW355">
            <v>4.9476701839823267</v>
          </cell>
          <cell r="CX355">
            <v>5.0175904595550858</v>
          </cell>
          <cell r="CY355">
            <v>4.8845152694709029</v>
          </cell>
          <cell r="CZ355">
            <v>4.981341322797582</v>
          </cell>
          <cell r="DA355">
            <v>5.0346635677827329</v>
          </cell>
        </row>
        <row r="356">
          <cell r="A356">
            <v>9328.1738663518336</v>
          </cell>
          <cell r="B356">
            <v>7425.4605204329737</v>
          </cell>
          <cell r="C356">
            <v>7290.1434795771793</v>
          </cell>
          <cell r="D356">
            <v>7562.920696095257</v>
          </cell>
          <cell r="E356">
            <v>8107.5355517273429</v>
          </cell>
          <cell r="F356">
            <v>6956.3206883351304</v>
          </cell>
          <cell r="G356">
            <v>7382.3481861114169</v>
          </cell>
          <cell r="H356">
            <v>8576.3779023926418</v>
          </cell>
          <cell r="I356">
            <v>7855.9791829479645</v>
          </cell>
          <cell r="J356">
            <v>8762.1592625966878</v>
          </cell>
          <cell r="K356">
            <v>9348.9925480729944</v>
          </cell>
          <cell r="L356">
            <v>6853.0597699878072</v>
          </cell>
          <cell r="M356">
            <v>8643.5979541902034</v>
          </cell>
          <cell r="N356">
            <v>9225.3727355234114</v>
          </cell>
          <cell r="O356">
            <v>9716.4367096702263</v>
          </cell>
          <cell r="Z356">
            <v>7675.7544957409373</v>
          </cell>
          <cell r="AA356">
            <v>6110.0932282419899</v>
          </cell>
          <cell r="AB356">
            <v>5998.7466346235078</v>
          </cell>
          <cell r="AC356">
            <v>6223.2033156440957</v>
          </cell>
          <cell r="AD356">
            <v>6671.3435397070698</v>
          </cell>
          <cell r="AE356">
            <v>5724.058166401478</v>
          </cell>
          <cell r="AF356">
            <v>6074.6179360002498</v>
          </cell>
          <cell r="AG356">
            <v>7057.1338168259445</v>
          </cell>
          <cell r="AH356">
            <v>6464.3485848257524</v>
          </cell>
          <cell r="AI356">
            <v>7210.0053360795573</v>
          </cell>
          <cell r="AJ356">
            <v>7692.8852967000639</v>
          </cell>
          <cell r="AK356">
            <v>5639.089182161395</v>
          </cell>
          <cell r="AL356">
            <v>7112.4463165907973</v>
          </cell>
          <cell r="AM356">
            <v>7591.1638509449785</v>
          </cell>
          <cell r="AN356">
            <v>7995.2393496715013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X356">
            <v>4.3616108687834503</v>
          </cell>
          <cell r="BY356">
            <v>3.4597698054241257</v>
          </cell>
          <cell r="BZ356">
            <v>3.3704367121594903</v>
          </cell>
          <cell r="CA356">
            <v>3.5967301099461597</v>
          </cell>
          <cell r="CB356">
            <v>3.6186957029808933</v>
          </cell>
          <cell r="CC356">
            <v>3.1663040811592089</v>
          </cell>
          <cell r="CD356">
            <v>3.4995336343028693</v>
          </cell>
          <cell r="CE356">
            <v>4.0648234196785387</v>
          </cell>
          <cell r="CF356">
            <v>3.5389975882518567</v>
          </cell>
          <cell r="CG356">
            <v>4.0290071712083479</v>
          </cell>
          <cell r="CH356">
            <v>4.3059047502964551</v>
          </cell>
          <cell r="CI356">
            <v>3.2245647442863099</v>
          </cell>
          <cell r="CJ356">
            <v>4.0504650712333525</v>
          </cell>
          <cell r="CK356">
            <v>4.2028453019269945</v>
          </cell>
          <cell r="CL356">
            <v>4.422522604939652</v>
          </cell>
          <cell r="CM356">
            <v>4.8214902714965397</v>
          </cell>
          <cell r="CN356">
            <v>4.8384668312307584</v>
          </cell>
          <cell r="CO356">
            <v>4.8761996412357025</v>
          </cell>
          <cell r="CP356">
            <v>4.7403812842410575</v>
          </cell>
          <cell r="CQ356">
            <v>5.0508954147174761</v>
          </cell>
          <cell r="CR356">
            <v>4.9528885220286663</v>
          </cell>
          <cell r="CS356">
            <v>4.7557162196183507</v>
          </cell>
          <cell r="CT356">
            <v>4.7565690315552409</v>
          </cell>
          <cell r="CU356">
            <v>5.0043956307876893</v>
          </cell>
          <cell r="CV356">
            <v>4.9028056882326174</v>
          </cell>
          <cell r="CW356">
            <v>4.8947664417564694</v>
          </cell>
          <cell r="CX356">
            <v>4.7912076910712926</v>
          </cell>
          <cell r="CY356">
            <v>4.8108436807470394</v>
          </cell>
          <cell r="CZ356">
            <v>4.9484831552413961</v>
          </cell>
          <cell r="DA356">
            <v>4.9530024599760436</v>
          </cell>
        </row>
        <row r="357">
          <cell r="A357">
            <v>8222.7014092335721</v>
          </cell>
          <cell r="B357">
            <v>7373.8701069217577</v>
          </cell>
          <cell r="C357">
            <v>7355.4026375807352</v>
          </cell>
          <cell r="D357">
            <v>7020.4496128096253</v>
          </cell>
          <cell r="E357">
            <v>8561.840106400532</v>
          </cell>
          <cell r="F357">
            <v>8326.0115660757565</v>
          </cell>
          <cell r="G357">
            <v>7481.0940596768542</v>
          </cell>
          <cell r="H357">
            <v>6956.4446070624017</v>
          </cell>
          <cell r="I357">
            <v>7590.661693526059</v>
          </cell>
          <cell r="J357">
            <v>8115.6363669698167</v>
          </cell>
          <cell r="K357">
            <v>7203.9145937206185</v>
          </cell>
          <cell r="L357">
            <v>8176.3072724765561</v>
          </cell>
          <cell r="M357">
            <v>9262.4803776798599</v>
          </cell>
          <cell r="N357">
            <v>7446.8078928783043</v>
          </cell>
          <cell r="O357">
            <v>9238.6834378619933</v>
          </cell>
          <cell r="Z357">
            <v>6766.1085881693389</v>
          </cell>
          <cell r="AA357">
            <v>6067.6416879813314</v>
          </cell>
          <cell r="AB357">
            <v>6052.4455989235757</v>
          </cell>
          <cell r="AC357">
            <v>5776.8271099690637</v>
          </cell>
          <cell r="AD357">
            <v>7045.1712875524372</v>
          </cell>
          <cell r="AE357">
            <v>6851.1180886566217</v>
          </cell>
          <cell r="AF357">
            <v>6155.8716833912404</v>
          </cell>
          <cell r="AG357">
            <v>5724.1601338113487</v>
          </cell>
          <cell r="AH357">
            <v>6246.0301935300149</v>
          </cell>
          <cell r="AI357">
            <v>6678.0093533923064</v>
          </cell>
          <cell r="AJ357">
            <v>5927.7925799758241</v>
          </cell>
          <cell r="AK357">
            <v>6727.9328413521371</v>
          </cell>
          <cell r="AL357">
            <v>7621.6981393479973</v>
          </cell>
          <cell r="AM357">
            <v>6127.6590661398623</v>
          </cell>
          <cell r="AN357">
            <v>7602.1166574407252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X357">
            <v>3.8351183789389478</v>
          </cell>
          <cell r="BY357">
            <v>3.4551331749079957</v>
          </cell>
          <cell r="BZ357">
            <v>3.5687332963283152</v>
          </cell>
          <cell r="CA357">
            <v>3.1434776784412151</v>
          </cell>
          <cell r="CB357">
            <v>3.827873454999589</v>
          </cell>
          <cell r="CC357">
            <v>3.8072401481064957</v>
          </cell>
          <cell r="CD357">
            <v>3.4177481641652072</v>
          </cell>
          <cell r="CE357">
            <v>3.164760386663815</v>
          </cell>
          <cell r="CF357">
            <v>3.5503788822671631</v>
          </cell>
          <cell r="CG357">
            <v>3.7820859218133456</v>
          </cell>
          <cell r="CH357">
            <v>3.2752186958533733</v>
          </cell>
          <cell r="CI357">
            <v>3.7699044146458682</v>
          </cell>
          <cell r="CJ357">
            <v>4.3227668088572626</v>
          </cell>
          <cell r="CK357">
            <v>3.4591172572916893</v>
          </cell>
          <cell r="CL357">
            <v>4.1903226976164811</v>
          </cell>
          <cell r="CM357">
            <v>4.8335623497317783</v>
          </cell>
          <cell r="CN357">
            <v>4.8112981514600408</v>
          </cell>
          <cell r="CO357">
            <v>4.646478556925878</v>
          </cell>
          <cell r="CP357">
            <v>5.0348452281056373</v>
          </cell>
          <cell r="CQ357">
            <v>5.0424444200915604</v>
          </cell>
          <cell r="CR357">
            <v>4.930129388764704</v>
          </cell>
          <cell r="CS357">
            <v>4.9346531874808806</v>
          </cell>
          <cell r="CT357">
            <v>4.9553926956615006</v>
          </cell>
          <cell r="CU357">
            <v>4.8198831889727405</v>
          </cell>
          <cell r="CV357">
            <v>4.8375199334231818</v>
          </cell>
          <cell r="CW357">
            <v>4.9586086073988334</v>
          </cell>
          <cell r="CX357">
            <v>4.8894323804134849</v>
          </cell>
          <cell r="CY357">
            <v>4.8305554494754332</v>
          </cell>
          <cell r="CZ357">
            <v>4.8532922655719375</v>
          </cell>
          <cell r="DA357">
            <v>4.9704326785017621</v>
          </cell>
        </row>
        <row r="358">
          <cell r="A358">
            <v>9336.1404457319186</v>
          </cell>
          <cell r="B358">
            <v>6637.1592607330431</v>
          </cell>
          <cell r="C358">
            <v>6681.7961033415304</v>
          </cell>
          <cell r="D358">
            <v>7943.4389518736007</v>
          </cell>
          <cell r="E358">
            <v>7917.3326871821318</v>
          </cell>
          <cell r="F358">
            <v>8593.9109978519555</v>
          </cell>
          <cell r="G358">
            <v>8934.3440411121755</v>
          </cell>
          <cell r="H358">
            <v>7353.9884819143463</v>
          </cell>
          <cell r="I358">
            <v>8825.8417864993989</v>
          </cell>
          <cell r="J358">
            <v>7506.956481474188</v>
          </cell>
          <cell r="K358">
            <v>8779.3239851241269</v>
          </cell>
          <cell r="L358">
            <v>7778.3166005759522</v>
          </cell>
          <cell r="M358">
            <v>8810.1832413347183</v>
          </cell>
          <cell r="N358">
            <v>9842.5938179986333</v>
          </cell>
          <cell r="O358">
            <v>9483.8223099883689</v>
          </cell>
          <cell r="Z358">
            <v>7682.3098524879779</v>
          </cell>
          <cell r="AA358">
            <v>5461.433905974618</v>
          </cell>
          <cell r="AB358">
            <v>5498.1636507496023</v>
          </cell>
          <cell r="AC358">
            <v>6536.3154803988491</v>
          </cell>
          <cell r="AD358">
            <v>6514.8337540241546</v>
          </cell>
          <cell r="AE358">
            <v>7071.561049661037</v>
          </cell>
          <cell r="AF358">
            <v>7351.6888109723041</v>
          </cell>
          <cell r="AG358">
            <v>6051.2819508323764</v>
          </cell>
          <cell r="AH358">
            <v>7262.4069557480771</v>
          </cell>
          <cell r="AI358">
            <v>6177.1527618987593</v>
          </cell>
          <cell r="AJ358">
            <v>7224.129450616424</v>
          </cell>
          <cell r="AK358">
            <v>6400.4433741882121</v>
          </cell>
          <cell r="AL358">
            <v>7249.5222100125666</v>
          </cell>
          <cell r="AM358">
            <v>8099.0486273817314</v>
          </cell>
          <cell r="AN358">
            <v>7803.8309293618577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X358">
            <v>4.324888055667623</v>
          </cell>
          <cell r="BY358">
            <v>3.111576279734201</v>
          </cell>
          <cell r="BZ358">
            <v>3.0502237208863039</v>
          </cell>
          <cell r="CA358">
            <v>3.7043092586082538</v>
          </cell>
          <cell r="CB358">
            <v>3.6401250881830207</v>
          </cell>
          <cell r="CC358">
            <v>3.8730098914210331</v>
          </cell>
          <cell r="CD358">
            <v>4.1373511607681621</v>
          </cell>
          <cell r="CE358">
            <v>3.4484329580468933</v>
          </cell>
          <cell r="CF358">
            <v>3.9752193429961213</v>
          </cell>
          <cell r="CG358">
            <v>3.4379128601442477</v>
          </cell>
          <cell r="CH358">
            <v>4.1122197675067591</v>
          </cell>
          <cell r="CI358">
            <v>3.5968034962254385</v>
          </cell>
          <cell r="CJ358">
            <v>4.1728183269839585</v>
          </cell>
          <cell r="CK358">
            <v>4.3754249836522598</v>
          </cell>
          <cell r="CL358">
            <v>4.4024581586160085</v>
          </cell>
          <cell r="CM358">
            <v>4.8665824369279953</v>
          </cell>
          <cell r="CN358">
            <v>4.8087629143344373</v>
          </cell>
          <cell r="CO358">
            <v>4.9384777758108944</v>
          </cell>
          <cell r="CP358">
            <v>4.8342922781929012</v>
          </cell>
          <cell r="CQ358">
            <v>4.9033643536067295</v>
          </cell>
          <cell r="CR358">
            <v>5.0023471163861482</v>
          </cell>
          <cell r="CS358">
            <v>4.8682387349026577</v>
          </cell>
          <cell r="CT358">
            <v>4.8076488252810865</v>
          </cell>
          <cell r="CU358">
            <v>5.0052597457974599</v>
          </cell>
          <cell r="CV358">
            <v>4.9226687485827725</v>
          </cell>
          <cell r="CW358">
            <v>4.8130052867142536</v>
          </cell>
          <cell r="CX358">
            <v>4.8752903286342635</v>
          </cell>
          <cell r="CY358">
            <v>4.7597817898105417</v>
          </cell>
          <cell r="CZ358">
            <v>5.071318650073624</v>
          </cell>
          <cell r="DA358">
            <v>4.8564592644082571</v>
          </cell>
        </row>
        <row r="359">
          <cell r="A359">
            <v>9245.2601531010678</v>
          </cell>
          <cell r="B359">
            <v>6636.4289470632675</v>
          </cell>
          <cell r="C359">
            <v>7187.932986488996</v>
          </cell>
          <cell r="D359">
            <v>8173.6456261273752</v>
          </cell>
          <cell r="E359">
            <v>7344.7281038596329</v>
          </cell>
          <cell r="F359">
            <v>8090.1603172064197</v>
          </cell>
          <cell r="G359">
            <v>6811.5698528887633</v>
          </cell>
          <cell r="H359">
            <v>7642.6741243134256</v>
          </cell>
          <cell r="I359">
            <v>8212.7443111648263</v>
          </cell>
          <cell r="J359">
            <v>8484.7454543348285</v>
          </cell>
          <cell r="K359">
            <v>8593.0917283874114</v>
          </cell>
          <cell r="L359">
            <v>8567.9084144900971</v>
          </cell>
          <cell r="M359">
            <v>9275.1627672115683</v>
          </cell>
          <cell r="N359">
            <v>8612.9944744027016</v>
          </cell>
          <cell r="O359">
            <v>8812.3439878736935</v>
          </cell>
          <cell r="Z359">
            <v>7607.5283545517341</v>
          </cell>
          <cell r="AA359">
            <v>5460.8329621549165</v>
          </cell>
          <cell r="AB359">
            <v>5914.6420003109451</v>
          </cell>
          <cell r="AC359">
            <v>6725.7426866419555</v>
          </cell>
          <cell r="AD359">
            <v>6043.6619826044971</v>
          </cell>
          <cell r="AE359">
            <v>6657.0462038727101</v>
          </cell>
          <cell r="AF359">
            <v>5604.9489075198971</v>
          </cell>
          <cell r="AG359">
            <v>6288.8289937207619</v>
          </cell>
          <cell r="AH359">
            <v>6757.9153189013423</v>
          </cell>
          <cell r="AI359">
            <v>6981.7334024240881</v>
          </cell>
          <cell r="AJ359">
            <v>7070.8869079302131</v>
          </cell>
          <cell r="AK359">
            <v>7050.1646382089939</v>
          </cell>
          <cell r="AL359">
            <v>7632.1339341626617</v>
          </cell>
          <cell r="AM359">
            <v>7087.2640246513656</v>
          </cell>
          <cell r="AN359">
            <v>7251.3001957360675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X359">
            <v>4.2795020109814201</v>
          </cell>
          <cell r="BY359">
            <v>3.1024491567683774</v>
          </cell>
          <cell r="BZ359">
            <v>3.1825092049762085</v>
          </cell>
          <cell r="CA359">
            <v>3.7013502024869154</v>
          </cell>
          <cell r="CB359">
            <v>3.4619939684384136</v>
          </cell>
          <cell r="CC359">
            <v>3.6875237906871567</v>
          </cell>
          <cell r="CD359">
            <v>3.0163018083203847</v>
          </cell>
          <cell r="CE359">
            <v>3.5049105642773077</v>
          </cell>
          <cell r="CF359">
            <v>3.877587958578903</v>
          </cell>
          <cell r="CG359">
            <v>3.8738404005291946</v>
          </cell>
          <cell r="CH359">
            <v>3.9212617660604097</v>
          </cell>
          <cell r="CI359">
            <v>3.9268321100708157</v>
          </cell>
          <cell r="CJ359">
            <v>4.3204149639130076</v>
          </cell>
          <cell r="CK359">
            <v>4.1174076633561834</v>
          </cell>
          <cell r="CL359">
            <v>4.1132043427246545</v>
          </cell>
          <cell r="CM359">
            <v>4.8703198137645485</v>
          </cell>
          <cell r="CN359">
            <v>4.8223791726111029</v>
          </cell>
          <cell r="CO359">
            <v>5.0917366101098303</v>
          </cell>
          <cell r="CP359">
            <v>4.9783704011009151</v>
          </cell>
          <cell r="CQ359">
            <v>4.7827865055471497</v>
          </cell>
          <cell r="CR359">
            <v>4.9459973102810864</v>
          </cell>
          <cell r="CS359">
            <v>5.0910105752033612</v>
          </cell>
          <cell r="CT359">
            <v>4.9158653723022887</v>
          </cell>
          <cell r="CU359">
            <v>4.7748333984733549</v>
          </cell>
          <cell r="CV359">
            <v>4.9377451679106539</v>
          </cell>
          <cell r="CW359">
            <v>4.9403212675347055</v>
          </cell>
          <cell r="CX359">
            <v>4.9188554578638808</v>
          </cell>
          <cell r="CY359">
            <v>4.8398026945701318</v>
          </cell>
          <cell r="CZ359">
            <v>4.7158705911443022</v>
          </cell>
          <cell r="DA359">
            <v>4.8299511094965446</v>
          </cell>
        </row>
        <row r="360">
          <cell r="A360">
            <v>9168.2306629917275</v>
          </cell>
          <cell r="B360">
            <v>6957.6577362492771</v>
          </cell>
          <cell r="C360">
            <v>7526.6024654703779</v>
          </cell>
          <cell r="D360">
            <v>7958.872003375438</v>
          </cell>
          <cell r="E360">
            <v>7991.501527612324</v>
          </cell>
          <cell r="F360">
            <v>8715.4084584180437</v>
          </cell>
          <cell r="G360">
            <v>8181.6389519147388</v>
          </cell>
          <cell r="H360">
            <v>7086.3554798118585</v>
          </cell>
          <cell r="I360">
            <v>8196.5593494120512</v>
          </cell>
          <cell r="J360">
            <v>7693.5894758834711</v>
          </cell>
          <cell r="K360">
            <v>8689.3060907719864</v>
          </cell>
          <cell r="L360">
            <v>7877.5516924225176</v>
          </cell>
          <cell r="M360">
            <v>7994.3545033808514</v>
          </cell>
          <cell r="N360">
            <v>7980.0168600747029</v>
          </cell>
          <cell r="O360">
            <v>8422.2064246609552</v>
          </cell>
          <cell r="Z360">
            <v>7544.1440884046215</v>
          </cell>
          <cell r="AA360">
            <v>5725.1583658279769</v>
          </cell>
          <cell r="AB360">
            <v>6193.3186001584809</v>
          </cell>
          <cell r="AC360">
            <v>6549.0146770632173</v>
          </cell>
          <cell r="AD360">
            <v>6575.86411414957</v>
          </cell>
          <cell r="AE360">
            <v>7171.5361029268479</v>
          </cell>
          <cell r="AF360">
            <v>6732.3200518612721</v>
          </cell>
          <cell r="AG360">
            <v>5831.0582233880432</v>
          </cell>
          <cell r="AH360">
            <v>6744.5974075162021</v>
          </cell>
          <cell r="AI360">
            <v>6330.7250544412555</v>
          </cell>
          <cell r="AJ360">
            <v>7150.057583263806</v>
          </cell>
          <cell r="AK360">
            <v>6482.0996783362434</v>
          </cell>
          <cell r="AL360">
            <v>6578.2117056391007</v>
          </cell>
          <cell r="AM360">
            <v>6566.4138734328972</v>
          </cell>
          <cell r="AN360">
            <v>6930.2727151495856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X360">
            <v>4.2700690666158829</v>
          </cell>
          <cell r="BY360">
            <v>3.1642302452093571</v>
          </cell>
          <cell r="BZ360">
            <v>3.5108865179876507</v>
          </cell>
          <cell r="CA360">
            <v>3.665644651436081</v>
          </cell>
          <cell r="CB360">
            <v>3.7106837256574003</v>
          </cell>
          <cell r="CC360">
            <v>3.9334660515875601</v>
          </cell>
          <cell r="CD360">
            <v>3.7668012977660066</v>
          </cell>
          <cell r="CE360">
            <v>3.2656231593641603</v>
          </cell>
          <cell r="CF360">
            <v>3.7957578432442087</v>
          </cell>
          <cell r="CG360">
            <v>3.5096544184570178</v>
          </cell>
          <cell r="CH360">
            <v>3.8298648730666378</v>
          </cell>
          <cell r="CI360">
            <v>3.6236262298536044</v>
          </cell>
          <cell r="CJ360">
            <v>3.589348388785504</v>
          </cell>
          <cell r="CK360">
            <v>3.6445056867301102</v>
          </cell>
          <cell r="CL360">
            <v>3.856804106131186</v>
          </cell>
          <cell r="CM360">
            <v>4.8404106797780289</v>
          </cell>
          <cell r="CN360">
            <v>4.9570872440707205</v>
          </cell>
          <cell r="CO360">
            <v>4.8329662829840974</v>
          </cell>
          <cell r="CP360">
            <v>4.8947750452372585</v>
          </cell>
          <cell r="CQ360">
            <v>4.855187722303496</v>
          </cell>
          <cell r="CR360">
            <v>4.9950969094236335</v>
          </cell>
          <cell r="CS360">
            <v>4.8966512998155451</v>
          </cell>
          <cell r="CT360">
            <v>4.8920225029870235</v>
          </cell>
          <cell r="CU360">
            <v>4.8681580397907851</v>
          </cell>
          <cell r="CV360">
            <v>4.9419259379884899</v>
          </cell>
          <cell r="CW360">
            <v>5.1148537892334565</v>
          </cell>
          <cell r="CX360">
            <v>4.9009406805289331</v>
          </cell>
          <cell r="CY360">
            <v>5.0211057472096989</v>
          </cell>
          <cell r="CZ360">
            <v>4.9362455548388917</v>
          </cell>
          <cell r="DA360">
            <v>4.9230004978662434</v>
          </cell>
        </row>
        <row r="361">
          <cell r="A361">
            <v>10096.868991565259</v>
          </cell>
          <cell r="B361">
            <v>5733.7845431682454</v>
          </cell>
          <cell r="C361">
            <v>7623.7073259168892</v>
          </cell>
          <cell r="D361">
            <v>7293.1094567322234</v>
          </cell>
          <cell r="E361">
            <v>7427.0928131318115</v>
          </cell>
          <cell r="F361">
            <v>7396.2718256198277</v>
          </cell>
          <cell r="G361">
            <v>7680.6878306625595</v>
          </cell>
          <cell r="H361">
            <v>8272.9040894750342</v>
          </cell>
          <cell r="I361">
            <v>7403.4339534711944</v>
          </cell>
          <cell r="J361">
            <v>7641.0248621561386</v>
          </cell>
          <cell r="K361">
            <v>7786.758448892766</v>
          </cell>
          <cell r="L361">
            <v>8610.6524850516926</v>
          </cell>
          <cell r="M361">
            <v>8071.137028624189</v>
          </cell>
          <cell r="N361">
            <v>9261.0733906899586</v>
          </cell>
          <cell r="O361">
            <v>8960.0965811651477</v>
          </cell>
          <cell r="Z361">
            <v>8308.280770202271</v>
          </cell>
          <cell r="AA361">
            <v>4718.0855669498696</v>
          </cell>
          <cell r="AB361">
            <v>6273.2220281830396</v>
          </cell>
          <cell r="AC361">
            <v>6001.1872101110866</v>
          </cell>
          <cell r="AD361">
            <v>6111.4363719484618</v>
          </cell>
          <cell r="AE361">
            <v>6086.0751022243157</v>
          </cell>
          <cell r="AF361">
            <v>6320.1088435166193</v>
          </cell>
          <cell r="AG361">
            <v>6807.4182221965993</v>
          </cell>
          <cell r="AH361">
            <v>6091.968510284868</v>
          </cell>
          <cell r="AI361">
            <v>6287.4718865741934</v>
          </cell>
          <cell r="AJ361">
            <v>6407.3898093746193</v>
          </cell>
          <cell r="AK361">
            <v>7085.3369019853917</v>
          </cell>
          <cell r="AL361">
            <v>6641.3927549821901</v>
          </cell>
          <cell r="AM361">
            <v>7620.540390053452</v>
          </cell>
          <cell r="AN361">
            <v>7372.8794725016069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X361">
            <v>4.6116034588034642</v>
          </cell>
          <cell r="BY361">
            <v>2.6348453937673852</v>
          </cell>
          <cell r="BZ361">
            <v>3.6580733981387841</v>
          </cell>
          <cell r="CA361">
            <v>3.3881221739626532</v>
          </cell>
          <cell r="CB361">
            <v>3.4764580812659229</v>
          </cell>
          <cell r="CC361">
            <v>3.4200758947675141</v>
          </cell>
          <cell r="CD361">
            <v>3.5571943379263709</v>
          </cell>
          <cell r="CE361">
            <v>3.7730763665088247</v>
          </cell>
          <cell r="CF361">
            <v>3.4657539548427838</v>
          </cell>
          <cell r="CG361">
            <v>3.4563574616019737</v>
          </cell>
          <cell r="CH361">
            <v>3.6127852349230136</v>
          </cell>
          <cell r="CI361">
            <v>4.0467552553642561</v>
          </cell>
          <cell r="CJ361">
            <v>3.8316203412136631</v>
          </cell>
          <cell r="CK361">
            <v>4.2471731793627274</v>
          </cell>
          <cell r="CL361">
            <v>4.0883537572592727</v>
          </cell>
          <cell r="CM361">
            <v>4.9358999038814364</v>
          </cell>
          <cell r="CN361">
            <v>4.9058900601289324</v>
          </cell>
          <cell r="CO361">
            <v>4.698350141087805</v>
          </cell>
          <cell r="CP361">
            <v>4.8527201649270069</v>
          </cell>
          <cell r="CQ361">
            <v>4.8162989173487807</v>
          </cell>
          <cell r="CR361">
            <v>4.8753825573779723</v>
          </cell>
          <cell r="CS361">
            <v>4.8677033216745453</v>
          </cell>
          <cell r="CT361">
            <v>4.9430382719731227</v>
          </cell>
          <cell r="CU361">
            <v>4.8157846469135999</v>
          </cell>
          <cell r="CV361">
            <v>4.9838451507246253</v>
          </cell>
          <cell r="CW361">
            <v>4.8589914669526957</v>
          </cell>
          <cell r="CX361">
            <v>4.7969004049641617</v>
          </cell>
          <cell r="CY361">
            <v>4.7487994552270436</v>
          </cell>
          <cell r="CZ361">
            <v>4.9157856220485474</v>
          </cell>
          <cell r="DA361">
            <v>4.9407832558053819</v>
          </cell>
        </row>
        <row r="362">
          <cell r="A362">
            <v>10002.238433865945</v>
          </cell>
          <cell r="B362">
            <v>8467.8497646425276</v>
          </cell>
          <cell r="C362">
            <v>6891.6655424025694</v>
          </cell>
          <cell r="D362">
            <v>7248.2643614308727</v>
          </cell>
          <cell r="E362">
            <v>8021.1762968857211</v>
          </cell>
          <cell r="F362">
            <v>7733.0453530361847</v>
          </cell>
          <cell r="G362">
            <v>7190.5526589475585</v>
          </cell>
          <cell r="H362">
            <v>7684.8346049138154</v>
          </cell>
          <cell r="I362">
            <v>6948.721653177342</v>
          </cell>
          <cell r="J362">
            <v>7514.3492721910579</v>
          </cell>
          <cell r="K362">
            <v>8023.9510943318792</v>
          </cell>
          <cell r="L362">
            <v>8349.0885755717118</v>
          </cell>
          <cell r="M362">
            <v>9066.3976645692801</v>
          </cell>
          <cell r="N362">
            <v>9308.4027372611345</v>
          </cell>
          <cell r="O362">
            <v>9438.9519735857502</v>
          </cell>
          <cell r="Z362">
            <v>8230.4133398668346</v>
          </cell>
          <cell r="AA362">
            <v>6967.8306634772798</v>
          </cell>
          <cell r="AB362">
            <v>5670.8562177483991</v>
          </cell>
          <cell r="AC362">
            <v>5964.2861031202601</v>
          </cell>
          <cell r="AD362">
            <v>6600.2822100088224</v>
          </cell>
          <cell r="AE362">
            <v>6363.1916047840605</v>
          </cell>
          <cell r="AF362">
            <v>5916.7976165054188</v>
          </cell>
          <cell r="AG362">
            <v>6323.5210463290814</v>
          </cell>
          <cell r="AH362">
            <v>5717.8052460430699</v>
          </cell>
          <cell r="AI362">
            <v>6183.2359725457845</v>
          </cell>
          <cell r="AJ362">
            <v>6602.5654719073755</v>
          </cell>
          <cell r="AK362">
            <v>6870.1071707561514</v>
          </cell>
          <cell r="AL362">
            <v>7460.3500782741494</v>
          </cell>
          <cell r="AM362">
            <v>7659.4856809463054</v>
          </cell>
          <cell r="AN362">
            <v>7766.9090525505617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X362">
            <v>4.6071036428741614</v>
          </cell>
          <cell r="BY362">
            <v>3.9731680490576404</v>
          </cell>
          <cell r="BZ362">
            <v>3.2015284804930531</v>
          </cell>
          <cell r="CA362">
            <v>3.3490452656891105</v>
          </cell>
          <cell r="CB362">
            <v>3.7006636509536519</v>
          </cell>
          <cell r="CC362">
            <v>3.4267543831126148</v>
          </cell>
          <cell r="CD362">
            <v>3.3581630248359797</v>
          </cell>
          <cell r="CE362">
            <v>3.5380294179214862</v>
          </cell>
          <cell r="CF362">
            <v>3.1826672601435639</v>
          </cell>
          <cell r="CG362">
            <v>3.4174774631160378</v>
          </cell>
          <cell r="CH362">
            <v>3.7426233660524582</v>
          </cell>
          <cell r="CI362">
            <v>3.8499885174498991</v>
          </cell>
          <cell r="CJ362">
            <v>4.190544319211372</v>
          </cell>
          <cell r="CK362">
            <v>4.2772189458836749</v>
          </cell>
          <cell r="CL362">
            <v>4.2134029843075096</v>
          </cell>
          <cell r="CM362">
            <v>4.8944151014157429</v>
          </cell>
          <cell r="CN362">
            <v>4.8047167367494552</v>
          </cell>
          <cell r="CO362">
            <v>4.8528671451956455</v>
          </cell>
          <cell r="CP362">
            <v>4.8791546769972012</v>
          </cell>
          <cell r="CQ362">
            <v>4.8864113749619866</v>
          </cell>
          <cell r="CR362">
            <v>5.0874383477427392</v>
          </cell>
          <cell r="CS362">
            <v>4.8271642290426691</v>
          </cell>
          <cell r="CT362">
            <v>4.896713155539568</v>
          </cell>
          <cell r="CU362">
            <v>4.9220413482577401</v>
          </cell>
          <cell r="CV362">
            <v>4.9569814901066112</v>
          </cell>
          <cell r="CW362">
            <v>4.8332997210079309</v>
          </cell>
          <cell r="CX362">
            <v>4.8889006659158492</v>
          </cell>
          <cell r="CY362">
            <v>4.8774845762255046</v>
          </cell>
          <cell r="CZ362">
            <v>4.9062001599802914</v>
          </cell>
          <cell r="DA362">
            <v>5.0503602344596272</v>
          </cell>
        </row>
        <row r="363">
          <cell r="A363">
            <v>9168.7817581647923</v>
          </cell>
          <cell r="B363">
            <v>6668.0723714404094</v>
          </cell>
          <cell r="C363">
            <v>6592.9869220978517</v>
          </cell>
          <cell r="D363">
            <v>6637.789132153679</v>
          </cell>
          <cell r="E363">
            <v>6442.3982843596441</v>
          </cell>
          <cell r="F363">
            <v>6519.2993977660371</v>
          </cell>
          <cell r="G363">
            <v>8654.1978529721619</v>
          </cell>
          <cell r="H363">
            <v>8361.1419012925671</v>
          </cell>
          <cell r="I363">
            <v>8135.0872699248084</v>
          </cell>
          <cell r="J363">
            <v>8558.5517531213336</v>
          </cell>
          <cell r="K363">
            <v>7714.9552286718281</v>
          </cell>
          <cell r="L363">
            <v>8087.6211984839829</v>
          </cell>
          <cell r="M363">
            <v>8557.4612582744103</v>
          </cell>
          <cell r="N363">
            <v>9665.8981895441102</v>
          </cell>
          <cell r="O363">
            <v>8875.9257496875834</v>
          </cell>
          <cell r="Z363">
            <v>7544.5975610041723</v>
          </cell>
          <cell r="AA363">
            <v>5486.8709799281087</v>
          </cell>
          <cell r="AB363">
            <v>5425.0863816119463</v>
          </cell>
          <cell r="AC363">
            <v>5461.9522001721707</v>
          </cell>
          <cell r="AD363">
            <v>5301.173445415935</v>
          </cell>
          <cell r="AE363">
            <v>5364.4520758760546</v>
          </cell>
          <cell r="AF363">
            <v>7121.168519017092</v>
          </cell>
          <cell r="AG363">
            <v>6880.0253359207391</v>
          </cell>
          <cell r="AH363">
            <v>6694.0146678238425</v>
          </cell>
          <cell r="AI363">
            <v>7042.4654425684103</v>
          </cell>
          <cell r="AJ363">
            <v>6348.3060167356762</v>
          </cell>
          <cell r="AK363">
            <v>6654.9568718953915</v>
          </cell>
          <cell r="AL363">
            <v>7041.5681210943712</v>
          </cell>
          <cell r="AM363">
            <v>7953.6533673962977</v>
          </cell>
          <cell r="AN363">
            <v>7303.6189026000693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X363">
            <v>4.2139950556698249</v>
          </cell>
          <cell r="BY363">
            <v>3.0329601302678708</v>
          </cell>
          <cell r="BZ363">
            <v>3.0331577091612516</v>
          </cell>
          <cell r="CA363">
            <v>3.0124034706094363</v>
          </cell>
          <cell r="CB363">
            <v>2.9225232255818763</v>
          </cell>
          <cell r="CC363">
            <v>2.9671497652787493</v>
          </cell>
          <cell r="CD363">
            <v>4.0005042401644273</v>
          </cell>
          <cell r="CE363">
            <v>3.8648387947740326</v>
          </cell>
          <cell r="CF363">
            <v>3.80391412200232</v>
          </cell>
          <cell r="CG363">
            <v>3.958625679725936</v>
          </cell>
          <cell r="CH363">
            <v>3.5628899873860918</v>
          </cell>
          <cell r="CI363">
            <v>3.7108666851321295</v>
          </cell>
          <cell r="CJ363">
            <v>3.9463532918061617</v>
          </cell>
          <cell r="CK363">
            <v>4.383806388916196</v>
          </cell>
          <cell r="CL363">
            <v>4.1917071208576138</v>
          </cell>
          <cell r="CM363">
            <v>4.9051149873348514</v>
          </cell>
          <cell r="CN363">
            <v>4.9563866938640162</v>
          </cell>
          <cell r="CO363">
            <v>4.9002563617738017</v>
          </cell>
          <cell r="CP363">
            <v>4.9675459310847314</v>
          </cell>
          <cell r="CQ363">
            <v>4.9695970718116556</v>
          </cell>
          <cell r="CR363">
            <v>4.9532818150896958</v>
          </cell>
          <cell r="CS363">
            <v>4.8768979023082437</v>
          </cell>
          <cell r="CT363">
            <v>4.87714636570675</v>
          </cell>
          <cell r="CU363">
            <v>4.8212881850135574</v>
          </cell>
          <cell r="CV363">
            <v>4.8740212970543437</v>
          </cell>
          <cell r="CW363">
            <v>4.8816043395977617</v>
          </cell>
          <cell r="CX363">
            <v>4.9133423806867</v>
          </cell>
          <cell r="CY363">
            <v>4.8885555926047237</v>
          </cell>
          <cell r="CZ363">
            <v>4.9707558250397152</v>
          </cell>
          <cell r="DA363">
            <v>4.7736910582507592</v>
          </cell>
        </row>
        <row r="364">
          <cell r="A364">
            <v>8800.9132756546314</v>
          </cell>
          <cell r="B364">
            <v>8332.4833868357782</v>
          </cell>
          <cell r="C364">
            <v>7361.7528292587012</v>
          </cell>
          <cell r="D364">
            <v>8413.359922081956</v>
          </cell>
          <cell r="E364">
            <v>8951.7219806562262</v>
          </cell>
          <cell r="F364">
            <v>8268.8092896200524</v>
          </cell>
          <cell r="G364">
            <v>6976.0601086255738</v>
          </cell>
          <cell r="H364">
            <v>7378.2400439395105</v>
          </cell>
          <cell r="I364">
            <v>9073.3708041078371</v>
          </cell>
          <cell r="J364">
            <v>8432.1831266737627</v>
          </cell>
          <cell r="K364">
            <v>9066.607849989201</v>
          </cell>
          <cell r="L364">
            <v>8354.3643902608001</v>
          </cell>
          <cell r="M364">
            <v>7702.469329147033</v>
          </cell>
          <cell r="N364">
            <v>8646.2969833629559</v>
          </cell>
          <cell r="O364">
            <v>7982.3512869024808</v>
          </cell>
          <cell r="Z364">
            <v>7241.8943525386676</v>
          </cell>
          <cell r="AA364">
            <v>6856.4434725962974</v>
          </cell>
          <cell r="AB364">
            <v>6057.6708995043027</v>
          </cell>
          <cell r="AC364">
            <v>6922.9933073131524</v>
          </cell>
          <cell r="AD364">
            <v>7365.9883726542676</v>
          </cell>
          <cell r="AE364">
            <v>6804.0487868873588</v>
          </cell>
          <cell r="AF364">
            <v>5740.3008893833303</v>
          </cell>
          <cell r="AG364">
            <v>6071.2375218702255</v>
          </cell>
          <cell r="AH364">
            <v>7466.0879759515919</v>
          </cell>
          <cell r="AI364">
            <v>6938.4821156629814</v>
          </cell>
          <cell r="AJ364">
            <v>7460.523030848256</v>
          </cell>
          <cell r="AK364">
            <v>6874.4484125574572</v>
          </cell>
          <cell r="AL364">
            <v>6338.0319051267006</v>
          </cell>
          <cell r="AM364">
            <v>7114.6672320243752</v>
          </cell>
          <cell r="AN364">
            <v>6568.3347732226139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X364">
            <v>4.0701072067642636</v>
          </cell>
          <cell r="BY364">
            <v>3.8377445871886358</v>
          </cell>
          <cell r="BZ364">
            <v>3.3965225283579801</v>
          </cell>
          <cell r="CA364">
            <v>3.8276932496391982</v>
          </cell>
          <cell r="CB364">
            <v>4.1064252255832514</v>
          </cell>
          <cell r="CC364">
            <v>3.8344536180167785</v>
          </cell>
          <cell r="CD364">
            <v>3.2966556586575848</v>
          </cell>
          <cell r="CE364">
            <v>3.3910682344029972</v>
          </cell>
          <cell r="CF364">
            <v>4.1069827655980138</v>
          </cell>
          <cell r="CG364">
            <v>3.9439257049116763</v>
          </cell>
          <cell r="CH364">
            <v>4.0808225448396938</v>
          </cell>
          <cell r="CI364">
            <v>3.7156749469372325</v>
          </cell>
          <cell r="CJ364">
            <v>3.6529497161767157</v>
          </cell>
          <cell r="CK364">
            <v>3.987663680726977</v>
          </cell>
          <cell r="CL364">
            <v>3.7353492096083989</v>
          </cell>
          <cell r="CM364">
            <v>4.8747626137064008</v>
          </cell>
          <cell r="CN364">
            <v>4.8947438294769476</v>
          </cell>
          <cell r="CO364">
            <v>4.8862795668846282</v>
          </cell>
          <cell r="CP364">
            <v>4.9552311835152256</v>
          </cell>
          <cell r="CQ364">
            <v>4.9144423564172239</v>
          </cell>
          <cell r="CR364">
            <v>4.861508681583036</v>
          </cell>
          <cell r="CS364">
            <v>4.7705473000899357</v>
          </cell>
          <cell r="CT364">
            <v>4.9050996050237421</v>
          </cell>
          <cell r="CU364">
            <v>4.9805506178144059</v>
          </cell>
          <cell r="CV364">
            <v>4.8199538899118268</v>
          </cell>
          <cell r="CW364">
            <v>5.0087424535179323</v>
          </cell>
          <cell r="CX364">
            <v>5.0688247784990121</v>
          </cell>
          <cell r="CY364">
            <v>4.7535477688217478</v>
          </cell>
          <cell r="CZ364">
            <v>4.8881351469174152</v>
          </cell>
          <cell r="DA364">
            <v>4.8176051889785843</v>
          </cell>
        </row>
        <row r="365">
          <cell r="A365">
            <v>9559.2688928640764</v>
          </cell>
          <cell r="B365">
            <v>7065.6563203868909</v>
          </cell>
          <cell r="C365">
            <v>6324.1190037738515</v>
          </cell>
          <cell r="D365">
            <v>7822.328343686223</v>
          </cell>
          <cell r="E365">
            <v>7660.6747108463887</v>
          </cell>
          <cell r="F365">
            <v>8247.6251739308482</v>
          </cell>
          <cell r="G365">
            <v>9236.7572692779086</v>
          </cell>
          <cell r="H365">
            <v>8813.5262859810136</v>
          </cell>
          <cell r="I365">
            <v>7605.2098889275994</v>
          </cell>
          <cell r="J365">
            <v>7301.6903945246931</v>
          </cell>
          <cell r="K365">
            <v>8874.117083403733</v>
          </cell>
          <cell r="L365">
            <v>7891.3119868370841</v>
          </cell>
          <cell r="M365">
            <v>8193.3412140393375</v>
          </cell>
          <cell r="N365">
            <v>10682.362966253921</v>
          </cell>
          <cell r="O365">
            <v>9879.0692183359006</v>
          </cell>
          <cell r="Z365">
            <v>7865.9126889852987</v>
          </cell>
          <cell r="AA365">
            <v>5814.0257722040697</v>
          </cell>
          <cell r="AB365">
            <v>5203.8464945339138</v>
          </cell>
          <cell r="AC365">
            <v>6436.6587513760915</v>
          </cell>
          <cell r="AD365">
            <v>6303.6409049250296</v>
          </cell>
          <cell r="AE365">
            <v>6786.6172859773842</v>
          </cell>
          <cell r="AF365">
            <v>7600.5316958629637</v>
          </cell>
          <cell r="AG365">
            <v>7252.2730581786636</v>
          </cell>
          <cell r="AH365">
            <v>6258.0012800318527</v>
          </cell>
          <cell r="AI365">
            <v>6008.2480960660323</v>
          </cell>
          <cell r="AJ365">
            <v>7302.1306286293566</v>
          </cell>
          <cell r="AK365">
            <v>6493.4224348830867</v>
          </cell>
          <cell r="AL365">
            <v>6741.9493418380835</v>
          </cell>
          <cell r="AM365">
            <v>8790.0586693746536</v>
          </cell>
          <cell r="AN365">
            <v>8129.0626710878269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X365">
            <v>4.321353834893519</v>
          </cell>
          <cell r="BY365">
            <v>3.3943787160231031</v>
          </cell>
          <cell r="BZ365">
            <v>2.9779389965447987</v>
          </cell>
          <cell r="CA365">
            <v>3.5528184092505093</v>
          </cell>
          <cell r="CB365">
            <v>3.5304903598063899</v>
          </cell>
          <cell r="CC365">
            <v>3.916038562665761</v>
          </cell>
          <cell r="CD365">
            <v>4.2933476908380941</v>
          </cell>
          <cell r="CE365">
            <v>4.0708552594261187</v>
          </cell>
          <cell r="CF365">
            <v>3.4786988127484961</v>
          </cell>
          <cell r="CG365">
            <v>3.3042572384117275</v>
          </cell>
          <cell r="CH365">
            <v>4.0057226334596336</v>
          </cell>
          <cell r="CI365">
            <v>3.5610512310268638</v>
          </cell>
          <cell r="CJ365">
            <v>3.7711341042911246</v>
          </cell>
          <cell r="CK365">
            <v>4.9140249018549076</v>
          </cell>
          <cell r="CL365">
            <v>4.411179727060266</v>
          </cell>
          <cell r="CM365">
            <v>4.9869662486868327</v>
          </cell>
          <cell r="CN365">
            <v>4.6927108212392907</v>
          </cell>
          <cell r="CO365">
            <v>4.7875774823448705</v>
          </cell>
          <cell r="CP365">
            <v>4.9635752462619056</v>
          </cell>
          <cell r="CQ365">
            <v>4.891742306169677</v>
          </cell>
          <cell r="CR365">
            <v>4.7480308783576639</v>
          </cell>
          <cell r="CS365">
            <v>4.8501486505856972</v>
          </cell>
          <cell r="CT365">
            <v>4.8808518085423254</v>
          </cell>
          <cell r="CU365">
            <v>4.9286270267365646</v>
          </cell>
          <cell r="CV365">
            <v>4.9817409784247024</v>
          </cell>
          <cell r="CW365">
            <v>4.9943141773228739</v>
          </cell>
          <cell r="CX365">
            <v>4.9957715566491601</v>
          </cell>
          <cell r="CY365">
            <v>4.8980210134159927</v>
          </cell>
          <cell r="CZ365">
            <v>4.9007388036931294</v>
          </cell>
          <cell r="DA365">
            <v>5.0488544916226079</v>
          </cell>
        </row>
        <row r="366">
          <cell r="A366">
            <v>9269.3142971623674</v>
          </cell>
          <cell r="B366">
            <v>7629.5296631359988</v>
          </cell>
          <cell r="C366">
            <v>8678.6233485196753</v>
          </cell>
          <cell r="D366">
            <v>6991.9332065030148</v>
          </cell>
          <cell r="E366">
            <v>8649.712081308182</v>
          </cell>
          <cell r="F366">
            <v>7444.9286707212495</v>
          </cell>
          <cell r="G366">
            <v>8013.1121579777291</v>
          </cell>
          <cell r="H366">
            <v>7179.472669337476</v>
          </cell>
          <cell r="I366">
            <v>7660.3962952247402</v>
          </cell>
          <cell r="J366">
            <v>7735.7620994735662</v>
          </cell>
          <cell r="K366">
            <v>8322.5084767242788</v>
          </cell>
          <cell r="L366">
            <v>8049.3860859938868</v>
          </cell>
          <cell r="M366">
            <v>8434.4098858041634</v>
          </cell>
          <cell r="N366">
            <v>8083.7313533940669</v>
          </cell>
          <cell r="O366">
            <v>8331.9596558252797</v>
          </cell>
          <cell r="Z366">
            <v>7627.3214788078903</v>
          </cell>
          <cell r="AA366">
            <v>6278.0129799519073</v>
          </cell>
          <cell r="AB366">
            <v>7141.2672124961882</v>
          </cell>
          <cell r="AC366">
            <v>5753.3621813510508</v>
          </cell>
          <cell r="AD366">
            <v>7117.4773697621613</v>
          </cell>
          <cell r="AE366">
            <v>6126.1127347649135</v>
          </cell>
          <cell r="AF366">
            <v>6593.6465757073875</v>
          </cell>
          <cell r="AG366">
            <v>5907.6803679119794</v>
          </cell>
          <cell r="AH366">
            <v>6303.4118086420713</v>
          </cell>
          <cell r="AI366">
            <v>6365.427098995392</v>
          </cell>
          <cell r="AJ366">
            <v>6848.2355465616929</v>
          </cell>
          <cell r="AK366">
            <v>6623.4948364749698</v>
          </cell>
          <cell r="AL366">
            <v>6940.3144203188531</v>
          </cell>
          <cell r="AM366">
            <v>6651.7560850785458</v>
          </cell>
          <cell r="AN366">
            <v>6856.0125167933738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X366">
            <v>4.2045000072722631</v>
          </cell>
          <cell r="BY366">
            <v>3.5191072243539381</v>
          </cell>
          <cell r="BZ366">
            <v>3.9006814821322284</v>
          </cell>
          <cell r="CA366">
            <v>3.2170880723111224</v>
          </cell>
          <cell r="CB366">
            <v>4.0758740986986828</v>
          </cell>
          <cell r="CC366">
            <v>3.4716897688560517</v>
          </cell>
          <cell r="CD366">
            <v>3.6900242702613659</v>
          </cell>
          <cell r="CE366">
            <v>3.3896690901654609</v>
          </cell>
          <cell r="CF366">
            <v>3.5575960769464738</v>
          </cell>
          <cell r="CG366">
            <v>3.5544913939324014</v>
          </cell>
          <cell r="CH366">
            <v>3.9303764952979052</v>
          </cell>
          <cell r="CI366">
            <v>3.6998587734014694</v>
          </cell>
          <cell r="CJ366">
            <v>3.9340206418906116</v>
          </cell>
          <cell r="CK366">
            <v>3.7537331830026104</v>
          </cell>
          <cell r="CL366">
            <v>3.6927584359289511</v>
          </cell>
          <cell r="CM366">
            <v>4.970096596187962</v>
          </cell>
          <cell r="CN366">
            <v>4.8876133817348446</v>
          </cell>
          <cell r="CO366">
            <v>5.0158198612975742</v>
          </cell>
          <cell r="CP366">
            <v>4.8996594929920079</v>
          </cell>
          <cell r="CQ366">
            <v>4.7842346272604921</v>
          </cell>
          <cell r="CR366">
            <v>4.8344960591728379</v>
          </cell>
          <cell r="CS366">
            <v>4.8955735290176872</v>
          </cell>
          <cell r="CT366">
            <v>4.774927945760691</v>
          </cell>
          <cell r="CU366">
            <v>4.8542951532492804</v>
          </cell>
          <cell r="CV366">
            <v>4.9063352153242468</v>
          </cell>
          <cell r="CW366">
            <v>4.7736620629368165</v>
          </cell>
          <cell r="CX366">
            <v>4.9046632066820139</v>
          </cell>
          <cell r="CY366">
            <v>4.8333656039308615</v>
          </cell>
          <cell r="CZ366">
            <v>4.8548973477146378</v>
          </cell>
          <cell r="DA366">
            <v>5.0866029452844499</v>
          </cell>
        </row>
        <row r="367">
          <cell r="A367">
            <v>8219.5849767783911</v>
          </cell>
          <cell r="B367">
            <v>8085.455978999169</v>
          </cell>
          <cell r="C367">
            <v>7419.4981477022975</v>
          </cell>
          <cell r="D367">
            <v>7299.816297526294</v>
          </cell>
          <cell r="E367">
            <v>7103.1504589514261</v>
          </cell>
          <cell r="F367">
            <v>7076.1191230277145</v>
          </cell>
          <cell r="G367">
            <v>7796.4442728116901</v>
          </cell>
          <cell r="H367">
            <v>7873.9667767075762</v>
          </cell>
          <cell r="I367">
            <v>8217.2740267995796</v>
          </cell>
          <cell r="J367">
            <v>8981.6496937530283</v>
          </cell>
          <cell r="K367">
            <v>8279.2501142709898</v>
          </cell>
          <cell r="L367">
            <v>8630.2090492817115</v>
          </cell>
          <cell r="M367">
            <v>7949.9384566307845</v>
          </cell>
          <cell r="N367">
            <v>7945.9423972179402</v>
          </cell>
          <cell r="O367">
            <v>9788.1290172501122</v>
          </cell>
          <cell r="Z367">
            <v>6763.5442094633609</v>
          </cell>
          <cell r="AA367">
            <v>6653.1752055764582</v>
          </cell>
          <cell r="AB367">
            <v>6105.1870472521759</v>
          </cell>
          <cell r="AC367">
            <v>6006.7059819644919</v>
          </cell>
          <cell r="AD367">
            <v>5844.8780919371738</v>
          </cell>
          <cell r="AE367">
            <v>5822.6351640913763</v>
          </cell>
          <cell r="AF367">
            <v>6415.359858770762</v>
          </cell>
          <cell r="AG367">
            <v>6479.1498048336625</v>
          </cell>
          <cell r="AH367">
            <v>6761.6426277665105</v>
          </cell>
          <cell r="AI367">
            <v>7390.6146051453479</v>
          </cell>
          <cell r="AJ367">
            <v>6812.6400940287003</v>
          </cell>
          <cell r="AK367">
            <v>7101.4291605518083</v>
          </cell>
          <cell r="AL367">
            <v>6541.6636443133311</v>
          </cell>
          <cell r="AM367">
            <v>6538.3754582821894</v>
          </cell>
          <cell r="AN367">
            <v>8054.2318770515221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X367">
            <v>3.8461498542314874</v>
          </cell>
          <cell r="BY367">
            <v>3.6947279241659721</v>
          </cell>
          <cell r="BZ367">
            <v>3.4153507556805702</v>
          </cell>
          <cell r="CA367">
            <v>3.4174616441879273</v>
          </cell>
          <cell r="CB367">
            <v>3.2626863195513653</v>
          </cell>
          <cell r="CC367">
            <v>3.2634572322574127</v>
          </cell>
          <cell r="CD367">
            <v>3.5285953159975016</v>
          </cell>
          <cell r="CE367">
            <v>3.6743497623105394</v>
          </cell>
          <cell r="CF367">
            <v>3.8331265515133541</v>
          </cell>
          <cell r="CG367">
            <v>4.0801562651166163</v>
          </cell>
          <cell r="CH367">
            <v>3.7940527106213335</v>
          </cell>
          <cell r="CI367">
            <v>4.0699396144235296</v>
          </cell>
          <cell r="CJ367">
            <v>3.6950206567775972</v>
          </cell>
          <cell r="CK367">
            <v>3.6225098545591421</v>
          </cell>
          <cell r="CL367">
            <v>4.4282328911570481</v>
          </cell>
          <cell r="CM367">
            <v>4.8178721085794489</v>
          </cell>
          <cell r="CN367">
            <v>4.9334829653706107</v>
          </cell>
          <cell r="CO367">
            <v>4.8974588708539093</v>
          </cell>
          <cell r="CP367">
            <v>4.8154830781199482</v>
          </cell>
          <cell r="CQ367">
            <v>4.9080307044798053</v>
          </cell>
          <cell r="CR367">
            <v>4.8881979973321057</v>
          </cell>
          <cell r="CS367">
            <v>4.9811119740788978</v>
          </cell>
          <cell r="CT367">
            <v>4.8310848188132889</v>
          </cell>
          <cell r="CU367">
            <v>4.8328819949700987</v>
          </cell>
          <cell r="CV367">
            <v>4.9626185558852152</v>
          </cell>
          <cell r="CW367">
            <v>4.919480250933022</v>
          </cell>
          <cell r="CX367">
            <v>4.7804076094719727</v>
          </cell>
          <cell r="CY367">
            <v>4.8504102719776467</v>
          </cell>
          <cell r="CZ367">
            <v>4.9450127505950574</v>
          </cell>
          <cell r="DA367">
            <v>4.9831138620365207</v>
          </cell>
        </row>
        <row r="368">
          <cell r="A368">
            <v>8850.4951774044875</v>
          </cell>
          <cell r="B368">
            <v>9897.3167286982298</v>
          </cell>
          <cell r="C368">
            <v>7770.5044732005617</v>
          </cell>
          <cell r="D368">
            <v>6978.8119751917702</v>
          </cell>
          <cell r="E368">
            <v>7617.9043039243779</v>
          </cell>
          <cell r="F368">
            <v>7204.0915377271003</v>
          </cell>
          <cell r="G368">
            <v>7707.168244764458</v>
          </cell>
          <cell r="H368">
            <v>8609.8699916559999</v>
          </cell>
          <cell r="I368">
            <v>8741.8644279027449</v>
          </cell>
          <cell r="J368">
            <v>8804.8776930530548</v>
          </cell>
          <cell r="K368">
            <v>8503.5588555709073</v>
          </cell>
          <cell r="L368">
            <v>8257.2334262865461</v>
          </cell>
          <cell r="M368">
            <v>8752.9368039649908</v>
          </cell>
          <cell r="N368">
            <v>9039.3914278498542</v>
          </cell>
          <cell r="O368">
            <v>9133.3513267139697</v>
          </cell>
          <cell r="Z368">
            <v>7282.6931745499787</v>
          </cell>
          <cell r="AA368">
            <v>8144.0777653288278</v>
          </cell>
          <cell r="AB368">
            <v>6394.0151093764616</v>
          </cell>
          <cell r="AC368">
            <v>5742.5652824435128</v>
          </cell>
          <cell r="AD368">
            <v>6268.4469700863447</v>
          </cell>
          <cell r="AE368">
            <v>5927.9381796154439</v>
          </cell>
          <cell r="AF368">
            <v>6341.8984414061842</v>
          </cell>
          <cell r="AG368">
            <v>7084.6930217055087</v>
          </cell>
          <cell r="AH368">
            <v>7193.3055863885438</v>
          </cell>
          <cell r="AI368">
            <v>7245.1565017122275</v>
          </cell>
          <cell r="AJ368">
            <v>6997.2141440126306</v>
          </cell>
          <cell r="AK368">
            <v>6794.5235050586434</v>
          </cell>
          <cell r="AL368">
            <v>7202.4165701197635</v>
          </cell>
          <cell r="AM368">
            <v>7438.1278034878787</v>
          </cell>
          <cell r="AN368">
            <v>7515.4433774103509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X368">
            <v>3.9723897537199968</v>
          </cell>
          <cell r="BY368">
            <v>4.6021501666898708</v>
          </cell>
          <cell r="BZ368">
            <v>3.5785558459924118</v>
          </cell>
          <cell r="CA368">
            <v>3.2825862257220635</v>
          </cell>
          <cell r="CB368">
            <v>3.4656573768136378</v>
          </cell>
          <cell r="CC368">
            <v>3.2702577719005697</v>
          </cell>
          <cell r="CD368">
            <v>3.504828271514171</v>
          </cell>
          <cell r="CE368">
            <v>3.9934400604248981</v>
          </cell>
          <cell r="CF368">
            <v>4.061626606649793</v>
          </cell>
          <cell r="CG368">
            <v>3.9166422028316865</v>
          </cell>
          <cell r="CH368">
            <v>3.8039216456830225</v>
          </cell>
          <cell r="CI368">
            <v>3.7420899412213307</v>
          </cell>
          <cell r="CJ368">
            <v>4.0168449780429336</v>
          </cell>
          <cell r="CK368">
            <v>4.2034358626152786</v>
          </cell>
          <cell r="CL368">
            <v>4.0553673423493102</v>
          </cell>
          <cell r="CM368">
            <v>5.0228163087919793</v>
          </cell>
          <cell r="CN368">
            <v>4.8482863476111122</v>
          </cell>
          <cell r="CO368">
            <v>4.895228793019422</v>
          </cell>
          <cell r="CP368">
            <v>4.7928841731728236</v>
          </cell>
          <cell r="CQ368">
            <v>4.9554313793981715</v>
          </cell>
          <cell r="CR368">
            <v>4.966252709203304</v>
          </cell>
          <cell r="CS368">
            <v>4.9574652099927823</v>
          </cell>
          <cell r="CT368">
            <v>4.8605006145055567</v>
          </cell>
          <cell r="CU368">
            <v>4.8521660030946485</v>
          </cell>
          <cell r="CV368">
            <v>5.0680513593905356</v>
          </cell>
          <cell r="CW368">
            <v>5.0396542030195919</v>
          </cell>
          <cell r="CX368">
            <v>4.9745284541440187</v>
          </cell>
          <cell r="CY368">
            <v>4.9124744034629035</v>
          </cell>
          <cell r="CZ368">
            <v>4.848041698355777</v>
          </cell>
          <cell r="DA368">
            <v>5.0772850127538369</v>
          </cell>
        </row>
        <row r="369">
          <cell r="A369">
            <v>8714.7037484257453</v>
          </cell>
          <cell r="B369">
            <v>7480.9368395642114</v>
          </cell>
          <cell r="C369">
            <v>7333.6215267287225</v>
          </cell>
          <cell r="D369">
            <v>6698.5780404860197</v>
          </cell>
          <cell r="E369">
            <v>6493.1881075189594</v>
          </cell>
          <cell r="F369">
            <v>7481.0053420290578</v>
          </cell>
          <cell r="G369">
            <v>8527.4817299713013</v>
          </cell>
          <cell r="H369">
            <v>8395.9163423554073</v>
          </cell>
          <cell r="I369">
            <v>8743.9543780703698</v>
          </cell>
          <cell r="J369">
            <v>8968.9426115525475</v>
          </cell>
          <cell r="K369">
            <v>9727.1531748122434</v>
          </cell>
          <cell r="L369">
            <v>8756.6975892511909</v>
          </cell>
          <cell r="M369">
            <v>8559.8622624223062</v>
          </cell>
          <cell r="N369">
            <v>9164.9955036037609</v>
          </cell>
          <cell r="O369">
            <v>9834.3880645621612</v>
          </cell>
          <cell r="Z369">
            <v>7170.9562272760431</v>
          </cell>
          <cell r="AA369">
            <v>6155.7423136985526</v>
          </cell>
          <cell r="AB369">
            <v>6034.5228562796347</v>
          </cell>
          <cell r="AC369">
            <v>5511.9727875999242</v>
          </cell>
          <cell r="AD369">
            <v>5342.9662141870285</v>
          </cell>
          <cell r="AE369">
            <v>6155.7986814410533</v>
          </cell>
          <cell r="AF369">
            <v>7016.8992520906704</v>
          </cell>
          <cell r="AG369">
            <v>6908.639733138165</v>
          </cell>
          <cell r="AH369">
            <v>7195.0253168121908</v>
          </cell>
          <cell r="AI369">
            <v>7380.1584917918108</v>
          </cell>
          <cell r="AJ369">
            <v>8004.0574695597898</v>
          </cell>
          <cell r="AK369">
            <v>7205.5111591552659</v>
          </cell>
          <cell r="AL369">
            <v>7043.5438045074961</v>
          </cell>
          <cell r="AM369">
            <v>7541.4820143939523</v>
          </cell>
          <cell r="AN369">
            <v>8092.296464554006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X369">
            <v>3.9886384936888852</v>
          </cell>
          <cell r="BY369">
            <v>3.4204462829758655</v>
          </cell>
          <cell r="BZ369">
            <v>3.4234525934379625</v>
          </cell>
          <cell r="CA369">
            <v>3.1029593949882153</v>
          </cell>
          <cell r="CB369">
            <v>3.0067154779583607</v>
          </cell>
          <cell r="CC369">
            <v>3.4398789356853996</v>
          </cell>
          <cell r="CD369">
            <v>3.9554903374137464</v>
          </cell>
          <cell r="CE369">
            <v>3.7765617644234162</v>
          </cell>
          <cell r="CF369">
            <v>4.0464556427782794</v>
          </cell>
          <cell r="CG369">
            <v>4.0700022088277343</v>
          </cell>
          <cell r="CH369">
            <v>4.5363683652308495</v>
          </cell>
          <cell r="CI369">
            <v>4.1012750392113206</v>
          </cell>
          <cell r="CJ369">
            <v>3.8415530739320851</v>
          </cell>
          <cell r="CK369">
            <v>4.1668209928811679</v>
          </cell>
          <cell r="CL369">
            <v>4.5602312943719925</v>
          </cell>
          <cell r="CM369">
            <v>4.9256044257409366</v>
          </cell>
          <cell r="CN369">
            <v>4.9306570077509244</v>
          </cell>
          <cell r="CO369">
            <v>4.8293174451906049</v>
          </cell>
          <cell r="CP369">
            <v>4.8667395818598189</v>
          </cell>
          <cell r="CQ369">
            <v>4.8685230470999459</v>
          </cell>
          <cell r="CR369">
            <v>4.9028475078008462</v>
          </cell>
          <cell r="CS369">
            <v>4.8601765831001442</v>
          </cell>
          <cell r="CT369">
            <v>5.0119079923691592</v>
          </cell>
          <cell r="CU369">
            <v>4.8715221093386623</v>
          </cell>
          <cell r="CV369">
            <v>4.967961015456722</v>
          </cell>
          <cell r="CW369">
            <v>4.8340264300869835</v>
          </cell>
          <cell r="CX369">
            <v>4.8134119937577564</v>
          </cell>
          <cell r="CY369">
            <v>5.0233277830442038</v>
          </cell>
          <cell r="CZ369">
            <v>4.9585990363595807</v>
          </cell>
          <cell r="DA369">
            <v>4.8617435858385889</v>
          </cell>
        </row>
        <row r="370">
          <cell r="A370">
            <v>9907.5854024467917</v>
          </cell>
          <cell r="B370">
            <v>6317.5935964309119</v>
          </cell>
          <cell r="C370">
            <v>6309.2930374049856</v>
          </cell>
          <cell r="D370">
            <v>7038.1390997763465</v>
          </cell>
          <cell r="E370">
            <v>7685.1926290380106</v>
          </cell>
          <cell r="F370">
            <v>8303.8116576565353</v>
          </cell>
          <cell r="G370">
            <v>8079.5890948586366</v>
          </cell>
          <cell r="H370">
            <v>8073.9357141659948</v>
          </cell>
          <cell r="I370">
            <v>7687.9452375862757</v>
          </cell>
          <cell r="J370">
            <v>8265.7324678094956</v>
          </cell>
          <cell r="K370">
            <v>8485.6281292237691</v>
          </cell>
          <cell r="L370">
            <v>8593.3522551507795</v>
          </cell>
          <cell r="M370">
            <v>8580.9391610412131</v>
          </cell>
          <cell r="N370">
            <v>9444.7796907791781</v>
          </cell>
          <cell r="O370">
            <v>9089.7141351376104</v>
          </cell>
          <cell r="Z370">
            <v>8152.5274168705018</v>
          </cell>
          <cell r="AA370">
            <v>5198.4770164917209</v>
          </cell>
          <cell r="AB370">
            <v>5191.6468422075313</v>
          </cell>
          <cell r="AC370">
            <v>5791.3830306731079</v>
          </cell>
          <cell r="AD370">
            <v>6323.815649036992</v>
          </cell>
          <cell r="AE370">
            <v>6832.8507354430922</v>
          </cell>
          <cell r="AF370">
            <v>6648.3475980551084</v>
          </cell>
          <cell r="AG370">
            <v>6643.6956733708748</v>
          </cell>
          <cell r="AH370">
            <v>6326.0806526424194</v>
          </cell>
          <cell r="AI370">
            <v>6801.5170020832411</v>
          </cell>
          <cell r="AJ370">
            <v>6982.4597177612723</v>
          </cell>
          <cell r="AK370">
            <v>7071.1012842383552</v>
          </cell>
          <cell r="AL370">
            <v>7060.8870810853414</v>
          </cell>
          <cell r="AM370">
            <v>7771.7044312697244</v>
          </cell>
          <cell r="AN370">
            <v>7479.5362026275188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X370">
            <v>4.3779668855136142</v>
          </cell>
          <cell r="BY370">
            <v>2.9391614413038014</v>
          </cell>
          <cell r="BZ370">
            <v>2.8964594715679488</v>
          </cell>
          <cell r="CA370">
            <v>3.2268740642928879</v>
          </cell>
          <cell r="CB370">
            <v>3.4291587457065371</v>
          </cell>
          <cell r="CC370">
            <v>3.7392052960530848</v>
          </cell>
          <cell r="CD370">
            <v>3.7366837039548209</v>
          </cell>
          <cell r="CE370">
            <v>3.8232589084822308</v>
          </cell>
          <cell r="CF370">
            <v>3.5343650757109497</v>
          </cell>
          <cell r="CG370">
            <v>3.7674691665521371</v>
          </cell>
          <cell r="CH370">
            <v>3.8161693778750343</v>
          </cell>
          <cell r="CI370">
            <v>4.1048450884257077</v>
          </cell>
          <cell r="CJ370">
            <v>4.0847655582510907</v>
          </cell>
          <cell r="CK370">
            <v>4.3507015160022888</v>
          </cell>
          <cell r="CL370">
            <v>4.31038909364025</v>
          </cell>
          <cell r="CM370">
            <v>5.1018411370303207</v>
          </cell>
          <cell r="CN370">
            <v>4.8457368094047073</v>
          </cell>
          <cell r="CO370">
            <v>4.9107160373802916</v>
          </cell>
          <cell r="CP370">
            <v>4.9170815184071541</v>
          </cell>
          <cell r="CQ370">
            <v>5.0524118627698664</v>
          </cell>
          <cell r="CR370">
            <v>5.0064485683559496</v>
          </cell>
          <cell r="CS370">
            <v>4.8745498406240984</v>
          </cell>
          <cell r="CT370">
            <v>4.7608352952655784</v>
          </cell>
          <cell r="CU370">
            <v>4.9037740709262607</v>
          </cell>
          <cell r="CV370">
            <v>4.9461036925873314</v>
          </cell>
          <cell r="CW370">
            <v>5.0128871991147568</v>
          </cell>
          <cell r="CX370">
            <v>4.71951555137003</v>
          </cell>
          <cell r="CY370">
            <v>4.7358644790486277</v>
          </cell>
          <cell r="CZ370">
            <v>4.8940017671341174</v>
          </cell>
          <cell r="DA370">
            <v>4.7540673387080901</v>
          </cell>
        </row>
        <row r="371">
          <cell r="A371">
            <v>8099.3678670218924</v>
          </cell>
          <cell r="B371">
            <v>8114.1094506093268</v>
          </cell>
          <cell r="C371">
            <v>7749.0391288142764</v>
          </cell>
          <cell r="D371">
            <v>6649.4027673944292</v>
          </cell>
          <cell r="E371">
            <v>7704.8336718028859</v>
          </cell>
          <cell r="F371">
            <v>7735.395331865222</v>
          </cell>
          <cell r="G371">
            <v>7451.3849923681</v>
          </cell>
          <cell r="H371">
            <v>7007.9660065493172</v>
          </cell>
          <cell r="I371">
            <v>6673.7840316079937</v>
          </cell>
          <cell r="J371">
            <v>8474.3449770098468</v>
          </cell>
          <cell r="K371">
            <v>8064.8082725289196</v>
          </cell>
          <cell r="L371">
            <v>8582.3707923766979</v>
          </cell>
          <cell r="M371">
            <v>8380.9000574969705</v>
          </cell>
          <cell r="N371">
            <v>9743.1496625151158</v>
          </cell>
          <cell r="O371">
            <v>9178.5022646944617</v>
          </cell>
          <cell r="Z371">
            <v>6664.6227020065844</v>
          </cell>
          <cell r="AA371">
            <v>6676.7529193585315</v>
          </cell>
          <cell r="AB371">
            <v>6376.3521974243185</v>
          </cell>
          <cell r="AC371">
            <v>5471.5085628845582</v>
          </cell>
          <cell r="AD371">
            <v>6339.9774213692299</v>
          </cell>
          <cell r="AE371">
            <v>6365.1253016490964</v>
          </cell>
          <cell r="AF371">
            <v>6131.4253651486079</v>
          </cell>
          <cell r="AG371">
            <v>5766.5548853891514</v>
          </cell>
          <cell r="AH371">
            <v>5491.5708602945779</v>
          </cell>
          <cell r="AI371">
            <v>6973.1752953681016</v>
          </cell>
          <cell r="AJ371">
            <v>6636.1850928237973</v>
          </cell>
          <cell r="AK371">
            <v>7062.0651091556811</v>
          </cell>
          <cell r="AL371">
            <v>6896.2834758832205</v>
          </cell>
          <cell r="AM371">
            <v>8017.220293726723</v>
          </cell>
          <cell r="AN371">
            <v>7552.5961492342994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X371">
            <v>3.7962407454794</v>
          </cell>
          <cell r="BY371">
            <v>3.6778698572909998</v>
          </cell>
          <cell r="BZ371">
            <v>3.5982789237922215</v>
          </cell>
          <cell r="CA371">
            <v>3.0907673261408632</v>
          </cell>
          <cell r="CB371">
            <v>3.5734985798893391</v>
          </cell>
          <cell r="CC371">
            <v>3.6251756305877354</v>
          </cell>
          <cell r="CD371">
            <v>3.4178335332458043</v>
          </cell>
          <cell r="CE371">
            <v>3.2040916504747412</v>
          </cell>
          <cell r="CF371">
            <v>3.1110383531744734</v>
          </cell>
          <cell r="CG371">
            <v>3.9287643250915676</v>
          </cell>
          <cell r="CH371">
            <v>3.7036715565114231</v>
          </cell>
          <cell r="CI371">
            <v>4.0085093302768442</v>
          </cell>
          <cell r="CJ371">
            <v>3.7462114311512646</v>
          </cell>
          <cell r="CK371">
            <v>4.5168049024667827</v>
          </cell>
          <cell r="CL371">
            <v>4.2936996360224606</v>
          </cell>
          <cell r="CM371">
            <v>4.8098214796343921</v>
          </cell>
          <cell r="CN371">
            <v>4.9736598796187028</v>
          </cell>
          <cell r="CO371">
            <v>4.854948280864253</v>
          </cell>
          <cell r="CP371">
            <v>4.85006887839043</v>
          </cell>
          <cell r="CQ371">
            <v>4.8607270343379119</v>
          </cell>
          <cell r="CR371">
            <v>4.8104426470906185</v>
          </cell>
          <cell r="CS371">
            <v>4.9149338300243306</v>
          </cell>
          <cell r="CT371">
            <v>4.9308141686816676</v>
          </cell>
          <cell r="CU371">
            <v>4.8361344057019542</v>
          </cell>
          <cell r="CV371">
            <v>4.8627477419069409</v>
          </cell>
          <cell r="CW371">
            <v>4.9090014446530699</v>
          </cell>
          <cell r="CX371">
            <v>4.8267627670437863</v>
          </cell>
          <cell r="CY371">
            <v>5.0434759699028868</v>
          </cell>
          <cell r="CZ371">
            <v>4.8629479422732595</v>
          </cell>
          <cell r="DA371">
            <v>4.8191643567424638</v>
          </cell>
        </row>
        <row r="372">
          <cell r="A372">
            <v>8065.8629236708211</v>
          </cell>
          <cell r="B372">
            <v>7241.7573457387452</v>
          </cell>
          <cell r="C372">
            <v>8203.6796044805815</v>
          </cell>
          <cell r="D372">
            <v>7301.0061046581577</v>
          </cell>
          <cell r="E372">
            <v>6963.7914397695095</v>
          </cell>
          <cell r="F372">
            <v>7767.1560596620557</v>
          </cell>
          <cell r="G372">
            <v>6309.5072350092551</v>
          </cell>
          <cell r="H372">
            <v>7580.3862773143046</v>
          </cell>
          <cell r="I372">
            <v>7365.8551905575441</v>
          </cell>
          <cell r="J372">
            <v>8340.5191354600283</v>
          </cell>
          <cell r="K372">
            <v>8120.3108403869364</v>
          </cell>
          <cell r="L372">
            <v>7286.442493323927</v>
          </cell>
          <cell r="M372">
            <v>8060.6483435197251</v>
          </cell>
          <cell r="N372">
            <v>10289.658318874115</v>
          </cell>
          <cell r="O372">
            <v>9613.8014277405618</v>
          </cell>
          <cell r="Z372">
            <v>6637.0529200491319</v>
          </cell>
          <cell r="AA372">
            <v>5958.9317587793093</v>
          </cell>
          <cell r="AB372">
            <v>6750.4563602583066</v>
          </cell>
          <cell r="AC372">
            <v>6007.6850232615698</v>
          </cell>
          <cell r="AD372">
            <v>5730.2055275817665</v>
          </cell>
          <cell r="AE372">
            <v>6391.2598433790627</v>
          </cell>
          <cell r="AF372">
            <v>5191.8230962361868</v>
          </cell>
          <cell r="AG372">
            <v>6237.5749939043426</v>
          </cell>
          <cell r="AH372">
            <v>6061.0465568016361</v>
          </cell>
          <cell r="AI372">
            <v>6863.0557457499663</v>
          </cell>
          <cell r="AJ372">
            <v>6681.8557772326785</v>
          </cell>
          <cell r="AK372">
            <v>5995.7012516494024</v>
          </cell>
          <cell r="AL372">
            <v>6632.7620655248011</v>
          </cell>
          <cell r="AM372">
            <v>8466.9188452449871</v>
          </cell>
          <cell r="AN372">
            <v>7910.7851748265193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X372">
            <v>3.5897969483246457</v>
          </cell>
          <cell r="BY372">
            <v>3.3140541458819626</v>
          </cell>
          <cell r="BZ372">
            <v>3.8127011560573165</v>
          </cell>
          <cell r="CA372">
            <v>3.3467514782499443</v>
          </cell>
          <cell r="CB372">
            <v>3.1509912849959396</v>
          </cell>
          <cell r="CC372">
            <v>3.5466440508328048</v>
          </cell>
          <cell r="CD372">
            <v>2.9333954494594376</v>
          </cell>
          <cell r="CE372">
            <v>3.4977896724458795</v>
          </cell>
          <cell r="CF372">
            <v>3.4620062895681087</v>
          </cell>
          <cell r="CG372">
            <v>3.8462263834439638</v>
          </cell>
          <cell r="CH372">
            <v>3.6987583221054421</v>
          </cell>
          <cell r="CI372">
            <v>3.3735162132831937</v>
          </cell>
          <cell r="CJ372">
            <v>3.8302795129612872</v>
          </cell>
          <cell r="CK372">
            <v>4.6953152819891715</v>
          </cell>
          <cell r="CL372">
            <v>4.5627122022966375</v>
          </cell>
          <cell r="CM372">
            <v>5.0653858399311167</v>
          </cell>
          <cell r="CN372">
            <v>4.9262443268460974</v>
          </cell>
          <cell r="CO372">
            <v>4.8507344871828266</v>
          </cell>
          <cell r="CP372">
            <v>4.9180260708336965</v>
          </cell>
          <cell r="CQ372">
            <v>4.9823029663732141</v>
          </cell>
          <cell r="CR372">
            <v>4.9371464093367017</v>
          </cell>
          <cell r="CS372">
            <v>4.8490471576281076</v>
          </cell>
          <cell r="CT372">
            <v>4.885727318959157</v>
          </cell>
          <cell r="CU372">
            <v>4.7965271048099591</v>
          </cell>
          <cell r="CV372">
            <v>4.888659839432834</v>
          </cell>
          <cell r="CW372">
            <v>4.9493512660158201</v>
          </cell>
          <cell r="CX372">
            <v>4.8692751814746504</v>
          </cell>
          <cell r="CY372">
            <v>4.7442884528294673</v>
          </cell>
          <cell r="CZ372">
            <v>4.9404643860998858</v>
          </cell>
          <cell r="DA372">
            <v>4.7501098205824421</v>
          </cell>
        </row>
        <row r="373">
          <cell r="A373">
            <v>9267.12648774013</v>
          </cell>
          <cell r="B373">
            <v>7993.2617071842569</v>
          </cell>
          <cell r="C373">
            <v>7334.4253087548641</v>
          </cell>
          <cell r="D373">
            <v>7668.965876211837</v>
          </cell>
          <cell r="E373">
            <v>7081.9617053938682</v>
          </cell>
          <cell r="F373">
            <v>7361.4712045709994</v>
          </cell>
          <cell r="G373">
            <v>7237.0394919363962</v>
          </cell>
          <cell r="H373">
            <v>8337.6175360220914</v>
          </cell>
          <cell r="I373">
            <v>8083.4545570559849</v>
          </cell>
          <cell r="J373">
            <v>8255.1188745725121</v>
          </cell>
          <cell r="K373">
            <v>9158.4338421532448</v>
          </cell>
          <cell r="L373">
            <v>8534.1163676833112</v>
          </cell>
          <cell r="M373">
            <v>8258.5103212458635</v>
          </cell>
          <cell r="N373">
            <v>7982.3891641136133</v>
          </cell>
          <cell r="O373">
            <v>9245.549509114453</v>
          </cell>
          <cell r="Z373">
            <v>7625.5212241975914</v>
          </cell>
          <cell r="AA373">
            <v>6577.3124904830465</v>
          </cell>
          <cell r="AB373">
            <v>6035.1842540611442</v>
          </cell>
          <cell r="AC373">
            <v>6310.4633495685966</v>
          </cell>
          <cell r="AD373">
            <v>5827.442774724097</v>
          </cell>
          <cell r="AE373">
            <v>6057.4391626184215</v>
          </cell>
          <cell r="AF373">
            <v>5955.0496390790922</v>
          </cell>
          <cell r="AG373">
            <v>6860.6681439267486</v>
          </cell>
          <cell r="AH373">
            <v>6651.5283212346385</v>
          </cell>
          <cell r="AI373">
            <v>6792.7835310768105</v>
          </cell>
          <cell r="AJ373">
            <v>7536.0827044003836</v>
          </cell>
          <cell r="AK373">
            <v>7022.3586111222685</v>
          </cell>
          <cell r="AL373">
            <v>6795.5742071965951</v>
          </cell>
          <cell r="AM373">
            <v>6568.3659407563437</v>
          </cell>
          <cell r="AN373">
            <v>7607.766453214178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X373">
            <v>4.1565392589561769</v>
          </cell>
          <cell r="BY373">
            <v>3.738750298375038</v>
          </cell>
          <cell r="BZ373">
            <v>3.3621614311416903</v>
          </cell>
          <cell r="CA373">
            <v>3.5054004976283726</v>
          </cell>
          <cell r="CB373">
            <v>3.3008512534185317</v>
          </cell>
          <cell r="CC373">
            <v>3.3938301353575855</v>
          </cell>
          <cell r="CD373">
            <v>3.3221380921480317</v>
          </cell>
          <cell r="CE373">
            <v>3.8897410223047046</v>
          </cell>
          <cell r="CF373">
            <v>3.7770069962806807</v>
          </cell>
          <cell r="CG373">
            <v>3.7419863348090829</v>
          </cell>
          <cell r="CH373">
            <v>4.1870223842746492</v>
          </cell>
          <cell r="CI373">
            <v>3.9221759209416831</v>
          </cell>
          <cell r="CJ373">
            <v>3.8462753947554229</v>
          </cell>
          <cell r="CK373">
            <v>3.7224607572738542</v>
          </cell>
          <cell r="CL373">
            <v>4.1713038001211329</v>
          </cell>
          <cell r="CM373">
            <v>5.0262580644194097</v>
          </cell>
          <cell r="CN373">
            <v>4.8198014797440445</v>
          </cell>
          <cell r="CO373">
            <v>4.9178933610498072</v>
          </cell>
          <cell r="CP373">
            <v>4.9320871311128798</v>
          </cell>
          <cell r="CQ373">
            <v>4.8368119061847832</v>
          </cell>
          <cell r="CR373">
            <v>4.8899688762568472</v>
          </cell>
          <cell r="CS373">
            <v>4.9110554823681474</v>
          </cell>
          <cell r="CT373">
            <v>4.8322885692051472</v>
          </cell>
          <cell r="CU373">
            <v>4.8248163907563786</v>
          </cell>
          <cell r="CV373">
            <v>4.9733922503798</v>
          </cell>
          <cell r="CW373">
            <v>4.9311419990033976</v>
          </cell>
          <cell r="CX373">
            <v>4.905271728859562</v>
          </cell>
          <cell r="CY373">
            <v>4.8405300233968029</v>
          </cell>
          <cell r="CZ373">
            <v>4.8343083510540152</v>
          </cell>
          <cell r="DA373">
            <v>4.9968059774561011</v>
          </cell>
        </row>
        <row r="374">
          <cell r="A374">
            <v>8869.6254116581422</v>
          </cell>
          <cell r="B374">
            <v>8839.9390914659616</v>
          </cell>
          <cell r="C374">
            <v>7787.6003432216803</v>
          </cell>
          <cell r="D374">
            <v>7222.9066272646796</v>
          </cell>
          <cell r="E374">
            <v>6874.1755721210939</v>
          </cell>
          <cell r="F374">
            <v>8350.3683023035155</v>
          </cell>
          <cell r="G374">
            <v>7806.0589024198298</v>
          </cell>
          <cell r="H374">
            <v>6852.9599597756096</v>
          </cell>
          <cell r="I374">
            <v>8594.1283764512264</v>
          </cell>
          <cell r="J374">
            <v>8561.1253385438376</v>
          </cell>
          <cell r="K374">
            <v>7876.6815811968663</v>
          </cell>
          <cell r="L374">
            <v>9332.9813792185505</v>
          </cell>
          <cell r="M374">
            <v>8880.4911094904146</v>
          </cell>
          <cell r="N374">
            <v>8822.0548261178101</v>
          </cell>
          <cell r="O374">
            <v>10211.405869860166</v>
          </cell>
          <cell r="Z374">
            <v>7298.4346244501285</v>
          </cell>
          <cell r="AA374">
            <v>7274.007023834848</v>
          </cell>
          <cell r="AB374">
            <v>6408.0825681366969</v>
          </cell>
          <cell r="AC374">
            <v>5943.4203104349353</v>
          </cell>
          <cell r="AD374">
            <v>5656.464470773929</v>
          </cell>
          <cell r="AE374">
            <v>6871.160203038321</v>
          </cell>
          <cell r="AF374">
            <v>6423.2713254197442</v>
          </cell>
          <cell r="AG374">
            <v>5639.0070526153577</v>
          </cell>
          <cell r="AH374">
            <v>7071.739921194152</v>
          </cell>
          <cell r="AI374">
            <v>7044.5831357160723</v>
          </cell>
          <cell r="AJ374">
            <v>6481.3837010991365</v>
          </cell>
          <cell r="AK374">
            <v>7679.7103920426944</v>
          </cell>
          <cell r="AL374">
            <v>7307.3755415235428</v>
          </cell>
          <cell r="AM374">
            <v>7259.2908283483684</v>
          </cell>
          <cell r="AN374">
            <v>8402.5282586277935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X374">
            <v>4.1360073930582759</v>
          </cell>
          <cell r="BY374">
            <v>3.9276286399799125</v>
          </cell>
          <cell r="BZ374">
            <v>3.5341983531883536</v>
          </cell>
          <cell r="CA374">
            <v>3.3109636066368808</v>
          </cell>
          <cell r="CB374">
            <v>3.1259904957769558</v>
          </cell>
          <cell r="CC374">
            <v>3.8162442534234571</v>
          </cell>
          <cell r="CD374">
            <v>3.6315889525688991</v>
          </cell>
          <cell r="CE374">
            <v>3.1768153011070459</v>
          </cell>
          <cell r="CF374">
            <v>4.0009437923050619</v>
          </cell>
          <cell r="CG374">
            <v>3.8609198656737842</v>
          </cell>
          <cell r="CH374">
            <v>3.6558211191827295</v>
          </cell>
          <cell r="CI374">
            <v>4.142333585751671</v>
          </cell>
          <cell r="CJ374">
            <v>4.0577117670327887</v>
          </cell>
          <cell r="CK374">
            <v>3.9854685214279946</v>
          </cell>
          <cell r="CL374">
            <v>4.6606043354568536</v>
          </cell>
          <cell r="CM374">
            <v>4.8345443805113693</v>
          </cell>
          <cell r="CN374">
            <v>5.0739996556224165</v>
          </cell>
          <cell r="CO374">
            <v>4.9675736456037916</v>
          </cell>
          <cell r="CP374">
            <v>4.9180073388967092</v>
          </cell>
          <cell r="CQ374">
            <v>4.9575208096643388</v>
          </cell>
          <cell r="CR374">
            <v>4.9328856322005095</v>
          </cell>
          <cell r="CS374">
            <v>4.8458137363917704</v>
          </cell>
          <cell r="CT374">
            <v>4.8631515925220068</v>
          </cell>
          <cell r="CU374">
            <v>4.8425148981954509</v>
          </cell>
          <cell r="CV374">
            <v>4.9988677415134521</v>
          </cell>
          <cell r="CW374">
            <v>4.857244115767724</v>
          </cell>
          <cell r="CX374">
            <v>5.0793355987370576</v>
          </cell>
          <cell r="CY374">
            <v>4.9338662064994381</v>
          </cell>
          <cell r="CZ374">
            <v>4.9902459186269521</v>
          </cell>
          <cell r="DA374">
            <v>4.9394077911672714</v>
          </cell>
        </row>
        <row r="375">
          <cell r="A375">
            <v>8260.5870990575204</v>
          </cell>
          <cell r="B375">
            <v>6441.5877137651478</v>
          </cell>
          <cell r="C375">
            <v>7271.567617373521</v>
          </cell>
          <cell r="D375">
            <v>7928.5289678432155</v>
          </cell>
          <cell r="E375">
            <v>8342.3438322637976</v>
          </cell>
          <cell r="F375">
            <v>6964.8414681231698</v>
          </cell>
          <cell r="G375">
            <v>7700.3915873276746</v>
          </cell>
          <cell r="H375">
            <v>7728.2205694765908</v>
          </cell>
          <cell r="I375">
            <v>8331.8297191511374</v>
          </cell>
          <cell r="J375">
            <v>8311.3911567974956</v>
          </cell>
          <cell r="K375">
            <v>9133.0270097581288</v>
          </cell>
          <cell r="L375">
            <v>9218.5043658661525</v>
          </cell>
          <cell r="M375">
            <v>8967.9066846271653</v>
          </cell>
          <cell r="N375">
            <v>10314.349697613683</v>
          </cell>
          <cell r="O375">
            <v>8383.4859352891144</v>
          </cell>
          <cell r="Z375">
            <v>6797.2830986530453</v>
          </cell>
          <cell r="AA375">
            <v>5300.5064616124637</v>
          </cell>
          <cell r="AB375">
            <v>5983.4613537244968</v>
          </cell>
          <cell r="AC375">
            <v>6524.0466935395607</v>
          </cell>
          <cell r="AD375">
            <v>6864.5572105484962</v>
          </cell>
          <cell r="AE375">
            <v>5731.0695509127781</v>
          </cell>
          <cell r="AF375">
            <v>6336.3222204296289</v>
          </cell>
          <cell r="AG375">
            <v>6359.2214971693102</v>
          </cell>
          <cell r="AH375">
            <v>6855.9055974729363</v>
          </cell>
          <cell r="AI375">
            <v>6839.0875804505085</v>
          </cell>
          <cell r="AJ375">
            <v>7515.1765108866894</v>
          </cell>
          <cell r="AK375">
            <v>7585.5121639127183</v>
          </cell>
          <cell r="AL375">
            <v>7379.3060719217819</v>
          </cell>
          <cell r="AM375">
            <v>8487.2363226078305</v>
          </cell>
          <cell r="AN375">
            <v>6898.4112838950414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X375">
            <v>3.808612858397181</v>
          </cell>
          <cell r="BY375">
            <v>2.9907411487814106</v>
          </cell>
          <cell r="BZ375">
            <v>3.2479412963430909</v>
          </cell>
          <cell r="CA375">
            <v>3.5998126872677858</v>
          </cell>
          <cell r="CB375">
            <v>3.8710349463819362</v>
          </cell>
          <cell r="CC375">
            <v>3.1791792889270138</v>
          </cell>
          <cell r="CD375">
            <v>3.5471829141863114</v>
          </cell>
          <cell r="CE375">
            <v>3.6883369785309212</v>
          </cell>
          <cell r="CF375">
            <v>3.7658800717279965</v>
          </cell>
          <cell r="CG375">
            <v>3.8611068440260747</v>
          </cell>
          <cell r="CH375">
            <v>4.2906105451061469</v>
          </cell>
          <cell r="CI375">
            <v>4.261413025748209</v>
          </cell>
          <cell r="CJ375">
            <v>4.1854194447463717</v>
          </cell>
          <cell r="CK375">
            <v>4.5914385254785808</v>
          </cell>
          <cell r="CL375">
            <v>3.8419080966707972</v>
          </cell>
          <cell r="CM375">
            <v>4.889626253271758</v>
          </cell>
          <cell r="CN375">
            <v>4.8556310255015029</v>
          </cell>
          <cell r="CO375">
            <v>5.0472109280983126</v>
          </cell>
          <cell r="CP375">
            <v>4.9652862754399578</v>
          </cell>
          <cell r="CQ375">
            <v>4.8583922172738907</v>
          </cell>
          <cell r="CR375">
            <v>4.9388722643443641</v>
          </cell>
          <cell r="CS375">
            <v>4.8939644008374508</v>
          </cell>
          <cell r="CT375">
            <v>4.7236802795384465</v>
          </cell>
          <cell r="CU375">
            <v>4.9877592087409033</v>
          </cell>
          <cell r="CV375">
            <v>4.8528121610516814</v>
          </cell>
          <cell r="CW375">
            <v>4.7987400559682865</v>
          </cell>
          <cell r="CX375">
            <v>4.8768389689148455</v>
          </cell>
          <cell r="CY375">
            <v>4.8304064087894236</v>
          </cell>
          <cell r="CZ375">
            <v>5.0643610111923207</v>
          </cell>
          <cell r="DA375">
            <v>4.9193672692368065</v>
          </cell>
        </row>
        <row r="376">
          <cell r="A376">
            <v>8434.0842301950961</v>
          </cell>
          <cell r="B376">
            <v>7532.2242901152567</v>
          </cell>
          <cell r="C376">
            <v>7420.3876720107346</v>
          </cell>
          <cell r="D376">
            <v>7653.7942152904616</v>
          </cell>
          <cell r="E376">
            <v>7169.4321764814813</v>
          </cell>
          <cell r="F376">
            <v>8024.7181834513058</v>
          </cell>
          <cell r="G376">
            <v>8153.4204058074547</v>
          </cell>
          <cell r="H376">
            <v>8360.0395437005318</v>
          </cell>
          <cell r="I376">
            <v>8084.1896845946621</v>
          </cell>
          <cell r="J376">
            <v>7498.0989494587593</v>
          </cell>
          <cell r="K376">
            <v>8345.4537293498179</v>
          </cell>
          <cell r="L376">
            <v>9289.6236400452381</v>
          </cell>
          <cell r="M376">
            <v>9475.1622178259604</v>
          </cell>
          <cell r="N376">
            <v>8828.6674428224233</v>
          </cell>
          <cell r="O376">
            <v>9272.5349579395497</v>
          </cell>
          <cell r="Z376">
            <v>6940.0464522748225</v>
          </cell>
          <cell r="AA376">
            <v>6197.9445587234122</v>
          </cell>
          <cell r="AB376">
            <v>6105.9189986831198</v>
          </cell>
          <cell r="AC376">
            <v>6297.979240010437</v>
          </cell>
          <cell r="AD376">
            <v>5899.4184766476183</v>
          </cell>
          <cell r="AE376">
            <v>6603.1966766685027</v>
          </cell>
          <cell r="AF376">
            <v>6709.1002196358468</v>
          </cell>
          <cell r="AG376">
            <v>6879.1182531021514</v>
          </cell>
          <cell r="AH376">
            <v>6652.1332261807511</v>
          </cell>
          <cell r="AI376">
            <v>6169.8642784117783</v>
          </cell>
          <cell r="AJ376">
            <v>6867.1162115792786</v>
          </cell>
          <cell r="AK376">
            <v>7644.0331666657958</v>
          </cell>
          <cell r="AL376">
            <v>7796.7049106682189</v>
          </cell>
          <cell r="AM376">
            <v>7264.7320672367368</v>
          </cell>
          <cell r="AN376">
            <v>7629.9716225331158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X376">
            <v>3.9431004156056653</v>
          </cell>
          <cell r="BY376">
            <v>3.573246288305723</v>
          </cell>
          <cell r="BZ376">
            <v>3.420202513775656</v>
          </cell>
          <cell r="CA376">
            <v>3.5613583058390428</v>
          </cell>
          <cell r="CB376">
            <v>3.2098972364868685</v>
          </cell>
          <cell r="CC376">
            <v>3.7756046581084308</v>
          </cell>
          <cell r="CD376">
            <v>3.7426202016168122</v>
          </cell>
          <cell r="CE376">
            <v>3.8318577170163537</v>
          </cell>
          <cell r="CF376">
            <v>3.7347829795346144</v>
          </cell>
          <cell r="CG376">
            <v>3.461086726165945</v>
          </cell>
          <cell r="CH376">
            <v>3.7745229153203752</v>
          </cell>
          <cell r="CI376">
            <v>4.2471301255661027</v>
          </cell>
          <cell r="CJ376">
            <v>4.2861373909265401</v>
          </cell>
          <cell r="CK376">
            <v>4.1126113262746626</v>
          </cell>
          <cell r="CL376">
            <v>4.1950365992621359</v>
          </cell>
          <cell r="CM376">
            <v>4.8220496291172443</v>
          </cell>
          <cell r="CN376">
            <v>4.7521689393403799</v>
          </cell>
          <cell r="CO376">
            <v>4.8910978617475074</v>
          </cell>
          <cell r="CP376">
            <v>4.8449878282603915</v>
          </cell>
          <cell r="CQ376">
            <v>5.0352983775485107</v>
          </cell>
          <cell r="CR376">
            <v>4.791537101279908</v>
          </cell>
          <cell r="CS376">
            <v>4.9112908876546895</v>
          </cell>
          <cell r="CT376">
            <v>4.9184757669558072</v>
          </cell>
          <cell r="CU376">
            <v>4.8798076454103638</v>
          </cell>
          <cell r="CV376">
            <v>4.883939376982517</v>
          </cell>
          <cell r="CW376">
            <v>4.9844755059404688</v>
          </cell>
          <cell r="CX376">
            <v>4.9309901043379814</v>
          </cell>
          <cell r="CY376">
            <v>4.9837029062374851</v>
          </cell>
          <cell r="CZ376">
            <v>4.8395955629254948</v>
          </cell>
          <cell r="DA376">
            <v>4.9830392054823278</v>
          </cell>
        </row>
        <row r="377">
          <cell r="A377">
            <v>7848.2099093869228</v>
          </cell>
          <cell r="B377">
            <v>8050.3407135455282</v>
          </cell>
          <cell r="C377">
            <v>7603.5812195573671</v>
          </cell>
          <cell r="D377">
            <v>8320.41561679804</v>
          </cell>
          <cell r="E377">
            <v>6746.7663095539947</v>
          </cell>
          <cell r="F377">
            <v>8154.271831051431</v>
          </cell>
          <cell r="G377">
            <v>10048.792342755474</v>
          </cell>
          <cell r="H377">
            <v>7941.8925607192323</v>
          </cell>
          <cell r="I377">
            <v>7355.6183450845238</v>
          </cell>
          <cell r="J377">
            <v>8829.452282965558</v>
          </cell>
          <cell r="K377">
            <v>8593.7510442409985</v>
          </cell>
          <cell r="L377">
            <v>9093.8617379787993</v>
          </cell>
          <cell r="M377">
            <v>9726.7224654986476</v>
          </cell>
          <cell r="N377">
            <v>8117.3243075404362</v>
          </cell>
          <cell r="O377">
            <v>9566.307018429221</v>
          </cell>
          <cell r="Z377">
            <v>6457.9555825812386</v>
          </cell>
          <cell r="AA377">
            <v>6624.2803585746051</v>
          </cell>
          <cell r="AB377">
            <v>6256.6611178072044</v>
          </cell>
          <cell r="AC377">
            <v>6846.5134218223884</v>
          </cell>
          <cell r="AD377">
            <v>5551.62484900443</v>
          </cell>
          <cell r="AE377">
            <v>6709.8008209794643</v>
          </cell>
          <cell r="AF377">
            <v>8268.7205563245043</v>
          </cell>
          <cell r="AG377">
            <v>6535.0430213918253</v>
          </cell>
          <cell r="AH377">
            <v>6052.6230953838367</v>
          </cell>
          <cell r="AI377">
            <v>7265.3778785545155</v>
          </cell>
          <cell r="AJ377">
            <v>7071.4294306897355</v>
          </cell>
          <cell r="AK377">
            <v>7482.949087251126</v>
          </cell>
          <cell r="AL377">
            <v>8003.7030573246011</v>
          </cell>
          <cell r="AM377">
            <v>6679.3982873475579</v>
          </cell>
          <cell r="AN377">
            <v>7871.704060878903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X377">
            <v>3.6306923192891745</v>
          </cell>
          <cell r="BY377">
            <v>3.7957742013532934</v>
          </cell>
          <cell r="BZ377">
            <v>3.535597670903377</v>
          </cell>
          <cell r="CA377">
            <v>3.8294913462617952</v>
          </cell>
          <cell r="CB377">
            <v>3.0952089173827297</v>
          </cell>
          <cell r="CC377">
            <v>3.7102233830578526</v>
          </cell>
          <cell r="CD377">
            <v>4.6206094404293561</v>
          </cell>
          <cell r="CE377">
            <v>3.6851404362167202</v>
          </cell>
          <cell r="CF377">
            <v>3.3649147002456075</v>
          </cell>
          <cell r="CG377">
            <v>4.0630931046880887</v>
          </cell>
          <cell r="CH377">
            <v>3.8628348339747069</v>
          </cell>
          <cell r="CI377">
            <v>4.0740157812489359</v>
          </cell>
          <cell r="CJ377">
            <v>4.5285305800857572</v>
          </cell>
          <cell r="CK377">
            <v>3.7371300620611287</v>
          </cell>
          <cell r="CL377">
            <v>4.3606082128985628</v>
          </cell>
          <cell r="CM377">
            <v>4.8731832492038984</v>
          </cell>
          <cell r="CN377">
            <v>4.781294236283288</v>
          </cell>
          <cell r="CO377">
            <v>4.8482714676868248</v>
          </cell>
          <cell r="CP377">
            <v>4.8981886424686421</v>
          </cell>
          <cell r="CQ377">
            <v>4.914024060781057</v>
          </cell>
          <cell r="CR377">
            <v>4.9546924942126322</v>
          </cell>
          <cell r="CS377">
            <v>4.9028227149473045</v>
          </cell>
          <cell r="CT377">
            <v>4.858492577354542</v>
          </cell>
          <cell r="CU377">
            <v>4.9280681698226996</v>
          </cell>
          <cell r="CV377">
            <v>4.8990127373121455</v>
          </cell>
          <cell r="CW377">
            <v>5.0154304014673059</v>
          </cell>
          <cell r="CX377">
            <v>5.0321921850154432</v>
          </cell>
          <cell r="CY377">
            <v>4.8421785375899979</v>
          </cell>
          <cell r="CZ377">
            <v>4.8967311897905947</v>
          </cell>
          <cell r="DA377">
            <v>4.9457120297499007</v>
          </cell>
        </row>
        <row r="378">
          <cell r="A378">
            <v>7812.1333612174431</v>
          </cell>
          <cell r="B378">
            <v>7771.4200246459759</v>
          </cell>
          <cell r="C378">
            <v>6520.3792838582958</v>
          </cell>
          <cell r="D378">
            <v>6842.3795053997574</v>
          </cell>
          <cell r="E378">
            <v>7581.4031994256029</v>
          </cell>
          <cell r="F378">
            <v>6950.8971907360565</v>
          </cell>
          <cell r="G378">
            <v>7539.0400437124526</v>
          </cell>
          <cell r="H378">
            <v>7730.5827481147571</v>
          </cell>
          <cell r="I378">
            <v>7601.139837573246</v>
          </cell>
          <cell r="J378">
            <v>7763.5105931903126</v>
          </cell>
          <cell r="K378">
            <v>7219.8386156529714</v>
          </cell>
          <cell r="L378">
            <v>8123.4734857221565</v>
          </cell>
          <cell r="M378">
            <v>8741.2084203422983</v>
          </cell>
          <cell r="N378">
            <v>8016.7551024127461</v>
          </cell>
          <cell r="O378">
            <v>8231.1528996332017</v>
          </cell>
          <cell r="Z378">
            <v>6428.2697372303537</v>
          </cell>
          <cell r="AA378">
            <v>6394.7684774229738</v>
          </cell>
          <cell r="AB378">
            <v>5365.3406678605406</v>
          </cell>
          <cell r="AC378">
            <v>5630.300850157515</v>
          </cell>
          <cell r="AD378">
            <v>6238.4117755273528</v>
          </cell>
          <cell r="AE378">
            <v>5719.5954026628106</v>
          </cell>
          <cell r="AF378">
            <v>6203.5529502548179</v>
          </cell>
          <cell r="AG378">
            <v>6361.1652327344282</v>
          </cell>
          <cell r="AH378">
            <v>6254.6522092031282</v>
          </cell>
          <cell r="AI378">
            <v>6388.2601452537419</v>
          </cell>
          <cell r="AJ378">
            <v>5940.8957751658736</v>
          </cell>
          <cell r="AK378">
            <v>6684.4581825370888</v>
          </cell>
          <cell r="AL378">
            <v>7192.7657858816619</v>
          </cell>
          <cell r="AM378">
            <v>6596.6441985567735</v>
          </cell>
          <cell r="AN378">
            <v>6773.0629574124632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X378">
            <v>3.6794085885390806</v>
          </cell>
          <cell r="BY378">
            <v>3.5190603489610912</v>
          </cell>
          <cell r="BZ378">
            <v>3.0324578503927224</v>
          </cell>
          <cell r="CA378">
            <v>3.1331373037796517</v>
          </cell>
          <cell r="CB378">
            <v>3.5418614864795743</v>
          </cell>
          <cell r="CC378">
            <v>3.1872844463071766</v>
          </cell>
          <cell r="CD378">
            <v>3.4515958381968832</v>
          </cell>
          <cell r="CE378">
            <v>3.5772055964423761</v>
          </cell>
          <cell r="CF378">
            <v>3.5890900996972341</v>
          </cell>
          <cell r="CG378">
            <v>3.5958256178041839</v>
          </cell>
          <cell r="CH378">
            <v>3.4154000415403831</v>
          </cell>
          <cell r="CI378">
            <v>3.8033520160401424</v>
          </cell>
          <cell r="CJ378">
            <v>4.0501789903171224</v>
          </cell>
          <cell r="CK378">
            <v>3.7303347266738096</v>
          </cell>
          <cell r="CL378">
            <v>3.8179031527739813</v>
          </cell>
          <cell r="CM378">
            <v>4.7865567213922606</v>
          </cell>
          <cell r="CN378">
            <v>4.9785772051188495</v>
          </cell>
          <cell r="CO378">
            <v>4.8474089991677332</v>
          </cell>
          <cell r="CP378">
            <v>4.9233341170988512</v>
          </cell>
          <cell r="CQ378">
            <v>4.8255808919342984</v>
          </cell>
          <cell r="CR378">
            <v>4.9164499293474098</v>
          </cell>
          <cell r="CS378">
            <v>4.9241093908112168</v>
          </cell>
          <cell r="CT378">
            <v>4.8719173340300914</v>
          </cell>
          <cell r="CU378">
            <v>4.7744784816957182</v>
          </cell>
          <cell r="CV378">
            <v>4.8673335278210876</v>
          </cell>
          <cell r="CW378">
            <v>4.7655989293528025</v>
          </cell>
          <cell r="CX378">
            <v>4.8151167666075319</v>
          </cell>
          <cell r="CY378">
            <v>4.8655152475149093</v>
          </cell>
          <cell r="CZ378">
            <v>4.844872948004884</v>
          </cell>
          <cell r="DA378">
            <v>4.8603477162957036</v>
          </cell>
        </row>
        <row r="379">
          <cell r="A379">
            <v>8409.4415070001687</v>
          </cell>
          <cell r="B379">
            <v>8007.7247257468571</v>
          </cell>
          <cell r="C379">
            <v>7207.0891448757711</v>
          </cell>
          <cell r="D379">
            <v>7666.7336180430711</v>
          </cell>
          <cell r="E379">
            <v>6384.2875983402237</v>
          </cell>
          <cell r="F379">
            <v>6572.9338319685939</v>
          </cell>
          <cell r="G379">
            <v>6976.8442321529992</v>
          </cell>
          <cell r="H379">
            <v>7736.6683858791066</v>
          </cell>
          <cell r="I379">
            <v>8585.8237079481642</v>
          </cell>
          <cell r="J379">
            <v>9986.4677722504948</v>
          </cell>
          <cell r="K379">
            <v>8954.2941189658923</v>
          </cell>
          <cell r="L379">
            <v>9234.0755696490869</v>
          </cell>
          <cell r="M379">
            <v>8117.9065790192881</v>
          </cell>
          <cell r="N379">
            <v>8968.6790096627792</v>
          </cell>
          <cell r="O379">
            <v>9527.3532610437032</v>
          </cell>
          <cell r="Z379">
            <v>6919.7690114744237</v>
          </cell>
          <cell r="AA379">
            <v>6589.2134886145559</v>
          </cell>
          <cell r="AB379">
            <v>5930.4047820692058</v>
          </cell>
          <cell r="AC379">
            <v>6308.6265199897261</v>
          </cell>
          <cell r="AD379">
            <v>5253.356652348526</v>
          </cell>
          <cell r="AE379">
            <v>5408.5855531627294</v>
          </cell>
          <cell r="AF379">
            <v>5740.9461110287539</v>
          </cell>
          <cell r="AG379">
            <v>6366.1728432376649</v>
          </cell>
          <cell r="AH379">
            <v>7064.9063653973462</v>
          </cell>
          <cell r="AI379">
            <v>8217.4363383089785</v>
          </cell>
          <cell r="AJ379">
            <v>7368.1048750347927</v>
          </cell>
          <cell r="AK379">
            <v>7598.3250401683918</v>
          </cell>
          <cell r="AL379">
            <v>6679.8774135930144</v>
          </cell>
          <cell r="AM379">
            <v>7379.9415850939449</v>
          </cell>
          <cell r="AN379">
            <v>7839.6506833731046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X379">
            <v>3.8734033179995624</v>
          </cell>
          <cell r="BY379">
            <v>3.6955263823452982</v>
          </cell>
          <cell r="BZ379">
            <v>3.3040474490133431</v>
          </cell>
          <cell r="CA379">
            <v>3.5448635360523064</v>
          </cell>
          <cell r="CB379">
            <v>2.9734400686188018</v>
          </cell>
          <cell r="CC379">
            <v>3.0827475260319481</v>
          </cell>
          <cell r="CD379">
            <v>3.1798188769117046</v>
          </cell>
          <cell r="CE379">
            <v>3.5729027185413487</v>
          </cell>
          <cell r="CF379">
            <v>3.9676392792401844</v>
          </cell>
          <cell r="CG379">
            <v>4.6049896956703593</v>
          </cell>
          <cell r="CH379">
            <v>4.0985385551035618</v>
          </cell>
          <cell r="CI379">
            <v>4.1401397762346042</v>
          </cell>
          <cell r="CJ379">
            <v>3.6614755602557629</v>
          </cell>
          <cell r="CK379">
            <v>4.1059029272743244</v>
          </cell>
          <cell r="CL379">
            <v>4.3581239160172736</v>
          </cell>
          <cell r="CM379">
            <v>4.8944738535786092</v>
          </cell>
          <cell r="CN379">
            <v>4.8849981916182736</v>
          </cell>
          <cell r="CO379">
            <v>4.917509383616169</v>
          </cell>
          <cell r="CP379">
            <v>4.8757612523478029</v>
          </cell>
          <cell r="CQ379">
            <v>4.8404399010891801</v>
          </cell>
          <cell r="CR379">
            <v>4.806764902501838</v>
          </cell>
          <cell r="CS379">
            <v>4.9463884866129444</v>
          </cell>
          <cell r="CT379">
            <v>4.8816244962438935</v>
          </cell>
          <cell r="CU379">
            <v>4.8784444573072197</v>
          </cell>
          <cell r="CV379">
            <v>4.8889412794370646</v>
          </cell>
          <cell r="CW379">
            <v>4.9253138471977564</v>
          </cell>
          <cell r="CX379">
            <v>5.02817054551398</v>
          </cell>
          <cell r="CY379">
            <v>4.9982674221552097</v>
          </cell>
          <cell r="CZ379">
            <v>4.9243779990618357</v>
          </cell>
          <cell r="DA379">
            <v>4.9283809815505215</v>
          </cell>
        </row>
        <row r="380">
          <cell r="A380">
            <v>10846.556624742459</v>
          </cell>
          <cell r="B380">
            <v>6994.5171002752522</v>
          </cell>
          <cell r="C380">
            <v>7101.3859922069923</v>
          </cell>
          <cell r="D380">
            <v>7506.2233637829286</v>
          </cell>
          <cell r="E380">
            <v>8128.6620300801087</v>
          </cell>
          <cell r="F380">
            <v>7350.4793938110206</v>
          </cell>
          <cell r="G380">
            <v>7179.3297545091309</v>
          </cell>
          <cell r="H380">
            <v>8350.0814868437992</v>
          </cell>
          <cell r="I380">
            <v>8600.8878490134557</v>
          </cell>
          <cell r="J380">
            <v>8029.2300259780204</v>
          </cell>
          <cell r="K380">
            <v>8659.1634991710125</v>
          </cell>
          <cell r="L380">
            <v>8696.078064907515</v>
          </cell>
          <cell r="M380">
            <v>8884.6891767583766</v>
          </cell>
          <cell r="N380">
            <v>9251.0796432612533</v>
          </cell>
          <cell r="O380">
            <v>9807.3202499833023</v>
          </cell>
          <cell r="Z380">
            <v>8925.1665940737967</v>
          </cell>
          <cell r="AA380">
            <v>5755.4883567979214</v>
          </cell>
          <cell r="AB380">
            <v>5843.4261878731822</v>
          </cell>
          <cell r="AC380">
            <v>6176.5495107699535</v>
          </cell>
          <cell r="AD380">
            <v>6688.7276133230607</v>
          </cell>
          <cell r="AE380">
            <v>6048.3944726216396</v>
          </cell>
          <cell r="AF380">
            <v>5907.5627694246559</v>
          </cell>
          <cell r="AG380">
            <v>6870.924194888612</v>
          </cell>
          <cell r="AH380">
            <v>7077.3020014739304</v>
          </cell>
          <cell r="AI380">
            <v>6606.9092785190578</v>
          </cell>
          <cell r="AJ380">
            <v>7125.2545364607186</v>
          </cell>
          <cell r="AK380">
            <v>7155.6299505524694</v>
          </cell>
          <cell r="AL380">
            <v>7310.8299511611767</v>
          </cell>
          <cell r="AM380">
            <v>7612.3169635978311</v>
          </cell>
          <cell r="AN380">
            <v>8070.0235199862591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X380">
            <v>4.9132265819321068</v>
          </cell>
          <cell r="BY380">
            <v>3.2809884346589429</v>
          </cell>
          <cell r="BZ380">
            <v>3.2106883571910445</v>
          </cell>
          <cell r="CA380">
            <v>3.4054717362698841</v>
          </cell>
          <cell r="CB380">
            <v>3.7160117768771666</v>
          </cell>
          <cell r="CC380">
            <v>3.433751870138241</v>
          </cell>
          <cell r="CD380">
            <v>3.2602184159658969</v>
          </cell>
          <cell r="CE380">
            <v>3.83238293326264</v>
          </cell>
          <cell r="CF380">
            <v>3.9843335471764783</v>
          </cell>
          <cell r="CG380">
            <v>3.7784872550395661</v>
          </cell>
          <cell r="CH380">
            <v>4.0262325144804292</v>
          </cell>
          <cell r="CI380">
            <v>4.0029697132960287</v>
          </cell>
          <cell r="CJ380">
            <v>4.1780439592228698</v>
          </cell>
          <cell r="CK380">
            <v>4.2814839980753279</v>
          </cell>
          <cell r="CL380">
            <v>4.4463731269344988</v>
          </cell>
          <cell r="CM380">
            <v>4.976874322581045</v>
          </cell>
          <cell r="CN380">
            <v>4.806009397939337</v>
          </cell>
          <cell r="CO380">
            <v>4.9862786527488279</v>
          </cell>
          <cell r="CP380">
            <v>4.9690776387706839</v>
          </cell>
          <cell r="CQ380">
            <v>4.9314378513062751</v>
          </cell>
          <cell r="CR380">
            <v>4.8259001777959263</v>
          </cell>
          <cell r="CS380">
            <v>4.9644230578584256</v>
          </cell>
          <cell r="CT380">
            <v>4.9119438680372136</v>
          </cell>
          <cell r="CU380">
            <v>4.866527429895922</v>
          </cell>
          <cell r="CV380">
            <v>4.7905736050501968</v>
          </cell>
          <cell r="CW380">
            <v>4.8485141469508442</v>
          </cell>
          <cell r="CX380">
            <v>4.8974803763403285</v>
          </cell>
          <cell r="CY380">
            <v>4.7940307221653322</v>
          </cell>
          <cell r="CZ380">
            <v>4.8711294783168615</v>
          </cell>
          <cell r="DA380">
            <v>4.9725141926308956</v>
          </cell>
        </row>
        <row r="381">
          <cell r="A381">
            <v>8857.9148004147246</v>
          </cell>
          <cell r="B381">
            <v>6984.6555257620385</v>
          </cell>
          <cell r="C381">
            <v>7578.8973722698802</v>
          </cell>
          <cell r="D381">
            <v>7471.2527849399539</v>
          </cell>
          <cell r="E381">
            <v>7083.9150988994797</v>
          </cell>
          <cell r="F381">
            <v>6832.2470023101941</v>
          </cell>
          <cell r="G381">
            <v>6789.2461492412849</v>
          </cell>
          <cell r="H381">
            <v>7935.6754521452167</v>
          </cell>
          <cell r="I381">
            <v>8313.2632365948157</v>
          </cell>
          <cell r="J381">
            <v>9126.1293013297527</v>
          </cell>
          <cell r="K381">
            <v>8475.9868159859725</v>
          </cell>
          <cell r="L381">
            <v>9213.919599733661</v>
          </cell>
          <cell r="M381">
            <v>9031.8927252699959</v>
          </cell>
          <cell r="N381">
            <v>8684.610459506679</v>
          </cell>
          <cell r="O381">
            <v>9520.8395491695992</v>
          </cell>
          <cell r="Z381">
            <v>7288.7984643412574</v>
          </cell>
          <cell r="AA381">
            <v>5747.3736897699046</v>
          </cell>
          <cell r="AB381">
            <v>6236.3498377535025</v>
          </cell>
          <cell r="AC381">
            <v>6147.7737201791615</v>
          </cell>
          <cell r="AD381">
            <v>5829.050138523</v>
          </cell>
          <cell r="AE381">
            <v>5621.9632476152447</v>
          </cell>
          <cell r="AF381">
            <v>5586.5796885185428</v>
          </cell>
          <cell r="AG381">
            <v>6529.9272291937777</v>
          </cell>
          <cell r="AH381">
            <v>6840.6280346837339</v>
          </cell>
          <cell r="AI381">
            <v>7509.5006822370515</v>
          </cell>
          <cell r="AJ381">
            <v>6974.5262942970285</v>
          </cell>
          <cell r="AK381">
            <v>7581.7395563522696</v>
          </cell>
          <cell r="AL381">
            <v>7431.9574425078808</v>
          </cell>
          <cell r="AM381">
            <v>7146.1937495369248</v>
          </cell>
          <cell r="AN381">
            <v>7834.2908290309852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X381">
            <v>3.9447245322061799</v>
          </cell>
          <cell r="BY381">
            <v>3.1809847269112055</v>
          </cell>
          <cell r="BZ381">
            <v>3.4051248155888363</v>
          </cell>
          <cell r="CA381">
            <v>3.5393607732184145</v>
          </cell>
          <cell r="CB381">
            <v>3.1911747896492382</v>
          </cell>
          <cell r="CC381">
            <v>3.1756837008135435</v>
          </cell>
          <cell r="CD381">
            <v>3.1185860836991082</v>
          </cell>
          <cell r="CE381">
            <v>3.7102457849654615</v>
          </cell>
          <cell r="CF381">
            <v>3.802812208051082</v>
          </cell>
          <cell r="CG381">
            <v>4.2809356186222081</v>
          </cell>
          <cell r="CH381">
            <v>3.9117768855509478</v>
          </cell>
          <cell r="CI381">
            <v>4.1472512058186366</v>
          </cell>
          <cell r="CJ381">
            <v>4.1754032306993549</v>
          </cell>
          <cell r="CK381">
            <v>4.0315736577373906</v>
          </cell>
          <cell r="CL381">
            <v>4.307606094660156</v>
          </cell>
          <cell r="CM381">
            <v>5.0622827267587729</v>
          </cell>
          <cell r="CN381">
            <v>4.9501115657133985</v>
          </cell>
          <cell r="CO381">
            <v>5.0176985842715274</v>
          </cell>
          <cell r="CP381">
            <v>4.7588298427141815</v>
          </cell>
          <cell r="CQ381">
            <v>5.0044267181210813</v>
          </cell>
          <cell r="CR381">
            <v>4.8501804605466479</v>
          </cell>
          <cell r="CS381">
            <v>4.9078965165548007</v>
          </cell>
          <cell r="CT381">
            <v>4.8218400137603847</v>
          </cell>
          <cell r="CU381">
            <v>4.9283124290723972</v>
          </cell>
          <cell r="CV381">
            <v>4.8059527880739159</v>
          </cell>
          <cell r="CW381">
            <v>4.884811116869427</v>
          </cell>
          <cell r="CX381">
            <v>5.0085919961497618</v>
          </cell>
          <cell r="CY381">
            <v>4.8765415253887197</v>
          </cell>
          <cell r="CZ381">
            <v>4.8563203043195511</v>
          </cell>
          <cell r="DA381">
            <v>4.9827700162981623</v>
          </cell>
        </row>
        <row r="382">
          <cell r="A382">
            <v>8746.7630452892918</v>
          </cell>
          <cell r="B382">
            <v>7766.6492568910162</v>
          </cell>
          <cell r="C382">
            <v>7819.0621912275092</v>
          </cell>
          <cell r="D382">
            <v>7740.2594598928472</v>
          </cell>
          <cell r="E382">
            <v>7506.5222376273059</v>
          </cell>
          <cell r="F382">
            <v>9011.0176806043091</v>
          </cell>
          <cell r="G382">
            <v>8592.2464328213318</v>
          </cell>
          <cell r="H382">
            <v>7639.2730590112096</v>
          </cell>
          <cell r="I382">
            <v>6337.6183803859776</v>
          </cell>
          <cell r="J382">
            <v>7541.7920960894189</v>
          </cell>
          <cell r="K382">
            <v>8383.5879538079807</v>
          </cell>
          <cell r="L382">
            <v>8910.3909768430349</v>
          </cell>
          <cell r="M382">
            <v>10162.74351191869</v>
          </cell>
          <cell r="N382">
            <v>8710.8492334541261</v>
          </cell>
          <cell r="O382">
            <v>8744.6297808998479</v>
          </cell>
          <cell r="Z382">
            <v>7197.3364486951887</v>
          </cell>
          <cell r="AA382">
            <v>6390.8428170988946</v>
          </cell>
          <cell r="AB382">
            <v>6433.9711744957785</v>
          </cell>
          <cell r="AC382">
            <v>6369.1277841403989</v>
          </cell>
          <cell r="AD382">
            <v>6176.7954412476111</v>
          </cell>
          <cell r="AE382">
            <v>7414.7802628972613</v>
          </cell>
          <cell r="AF382">
            <v>7070.1913504358399</v>
          </cell>
          <cell r="AG382">
            <v>6286.0304028435112</v>
          </cell>
          <cell r="AH382">
            <v>5214.9545530033174</v>
          </cell>
          <cell r="AI382">
            <v>6205.8174962107205</v>
          </cell>
          <cell r="AJ382">
            <v>6898.4952305619954</v>
          </cell>
          <cell r="AK382">
            <v>7331.9788609451252</v>
          </cell>
          <cell r="AL382">
            <v>8362.4860898073784</v>
          </cell>
          <cell r="AM382">
            <v>7167.7845120993961</v>
          </cell>
          <cell r="AN382">
            <v>7195.5810768547308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X382">
            <v>3.9292892974654801</v>
          </cell>
          <cell r="BY382">
            <v>3.5843595188718091</v>
          </cell>
          <cell r="BZ382">
            <v>3.5095593144041222</v>
          </cell>
          <cell r="CA382">
            <v>3.4842575154161666</v>
          </cell>
          <cell r="CB382">
            <v>3.3840534439487882</v>
          </cell>
          <cell r="CC382">
            <v>4.2483333445447178</v>
          </cell>
          <cell r="CD382">
            <v>3.906216253131646</v>
          </cell>
          <cell r="CE382">
            <v>3.4325540913165393</v>
          </cell>
          <cell r="CF382">
            <v>2.9577790798773145</v>
          </cell>
          <cell r="CG382">
            <v>3.4092401865420858</v>
          </cell>
          <cell r="CH382">
            <v>3.9403696980613443</v>
          </cell>
          <cell r="CI382">
            <v>3.9685425431239039</v>
          </cell>
          <cell r="CJ382">
            <v>4.6762524367435363</v>
          </cell>
          <cell r="CK382">
            <v>4.0565627128623376</v>
          </cell>
          <cell r="CL382">
            <v>4.02348791108468</v>
          </cell>
          <cell r="CM382">
            <v>5.0183960771593989</v>
          </cell>
          <cell r="CN382">
            <v>4.8848778452117276</v>
          </cell>
          <cell r="CO382">
            <v>5.0226586038716645</v>
          </cell>
          <cell r="CP382">
            <v>5.00814451423929</v>
          </cell>
          <cell r="CQ382">
            <v>5.0007269437648167</v>
          </cell>
          <cell r="CR382">
            <v>4.7817496477240704</v>
          </cell>
          <cell r="CS382">
            <v>4.9588619795277982</v>
          </cell>
          <cell r="CT382">
            <v>5.0172555611717797</v>
          </cell>
          <cell r="CU382">
            <v>4.8304982673518904</v>
          </cell>
          <cell r="CV382">
            <v>4.9871052742959696</v>
          </cell>
          <cell r="CW382">
            <v>4.7965009329823358</v>
          </cell>
          <cell r="CX382">
            <v>5.061710464075202</v>
          </cell>
          <cell r="CY382">
            <v>4.8994191617994858</v>
          </cell>
          <cell r="CZ382">
            <v>4.8409866127071774</v>
          </cell>
          <cell r="DA382">
            <v>4.8997092060832106</v>
          </cell>
        </row>
        <row r="383">
          <cell r="A383">
            <v>8685.3364731564525</v>
          </cell>
          <cell r="B383">
            <v>7243.4299057418875</v>
          </cell>
          <cell r="C383">
            <v>7590.0222107923182</v>
          </cell>
          <cell r="D383">
            <v>6511.8964263479374</v>
          </cell>
          <cell r="E383">
            <v>7216.3394902676955</v>
          </cell>
          <cell r="F383">
            <v>8072.7296126257197</v>
          </cell>
          <cell r="G383">
            <v>7656.2799101250203</v>
          </cell>
          <cell r="H383">
            <v>7704.7543087744634</v>
          </cell>
          <cell r="I383">
            <v>7632.5561242485592</v>
          </cell>
          <cell r="J383">
            <v>8717.3885131223269</v>
          </cell>
          <cell r="K383">
            <v>9263.6156331872535</v>
          </cell>
          <cell r="L383">
            <v>8958.3533874264849</v>
          </cell>
          <cell r="M383">
            <v>8369.5690998339633</v>
          </cell>
          <cell r="N383">
            <v>7982.0395294122809</v>
          </cell>
          <cell r="O383">
            <v>9742.2870815591414</v>
          </cell>
          <cell r="Z383">
            <v>7146.7911550544504</v>
          </cell>
          <cell r="AA383">
            <v>5960.3080367247539</v>
          </cell>
          <cell r="AB383">
            <v>6245.5039905948206</v>
          </cell>
          <cell r="AC383">
            <v>5358.3604879663026</v>
          </cell>
          <cell r="AD383">
            <v>5938.0164948488464</v>
          </cell>
          <cell r="AE383">
            <v>6642.7032241034485</v>
          </cell>
          <cell r="AF383">
            <v>6300.0246117600163</v>
          </cell>
          <cell r="AG383">
            <v>6339.9121169344153</v>
          </cell>
          <cell r="AH383">
            <v>6280.5033250959568</v>
          </cell>
          <cell r="AI383">
            <v>7173.1654050835132</v>
          </cell>
          <cell r="AJ383">
            <v>7622.6322924512242</v>
          </cell>
          <cell r="AK383">
            <v>7371.4450730823619</v>
          </cell>
          <cell r="AL383">
            <v>6886.9597164348042</v>
          </cell>
          <cell r="AM383">
            <v>6568.0782413449624</v>
          </cell>
          <cell r="AN383">
            <v>8016.5105128258074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X383">
            <v>4.058382828308158</v>
          </cell>
          <cell r="BY383">
            <v>3.4224779666381178</v>
          </cell>
          <cell r="BZ383">
            <v>3.4649250034902352</v>
          </cell>
          <cell r="CA383">
            <v>3.0990385224593617</v>
          </cell>
          <cell r="CB383">
            <v>3.4125863569142361</v>
          </cell>
          <cell r="CC383">
            <v>3.6455490919002713</v>
          </cell>
          <cell r="CD383">
            <v>3.5359624823498503</v>
          </cell>
          <cell r="CE383">
            <v>3.4971264178739125</v>
          </cell>
          <cell r="CF383">
            <v>3.5300685901385802</v>
          </cell>
          <cell r="CG383">
            <v>3.9708621040832064</v>
          </cell>
          <cell r="CH383">
            <v>4.2062098930238943</v>
          </cell>
          <cell r="CI383">
            <v>4.0640686796860832</v>
          </cell>
          <cell r="CJ383">
            <v>3.8314311884950718</v>
          </cell>
          <cell r="CK383">
            <v>3.788220512933584</v>
          </cell>
          <cell r="CL383">
            <v>4.4341104447195461</v>
          </cell>
          <cell r="CM383">
            <v>4.8246433538251843</v>
          </cell>
          <cell r="CN383">
            <v>4.7712830348942656</v>
          </cell>
          <cell r="CO383">
            <v>4.9383377187125621</v>
          </cell>
          <cell r="CP383">
            <v>4.7370949365960557</v>
          </cell>
          <cell r="CQ383">
            <v>4.7672166036443215</v>
          </cell>
          <cell r="CR383">
            <v>4.9921661885687136</v>
          </cell>
          <cell r="CS383">
            <v>4.8813700621087328</v>
          </cell>
          <cell r="CT383">
            <v>4.9668270924950972</v>
          </cell>
          <cell r="CU383">
            <v>4.8743694309477821</v>
          </cell>
          <cell r="CV383">
            <v>4.9491791565676362</v>
          </cell>
          <cell r="CW383">
            <v>4.9650218653006313</v>
          </cell>
          <cell r="CX383">
            <v>4.9693402149426786</v>
          </cell>
          <cell r="CY383">
            <v>4.9246304726574257</v>
          </cell>
          <cell r="CZ383">
            <v>4.7501814760670733</v>
          </cell>
          <cell r="DA383">
            <v>4.95320149885932</v>
          </cell>
        </row>
        <row r="384">
          <cell r="A384">
            <v>8940.217222010795</v>
          </cell>
          <cell r="B384">
            <v>7356.6539657974299</v>
          </cell>
          <cell r="C384">
            <v>7543.8749498621637</v>
          </cell>
          <cell r="D384">
            <v>9181.5340419214299</v>
          </cell>
          <cell r="E384">
            <v>7649.4471270288177</v>
          </cell>
          <cell r="F384">
            <v>7682.5242572951292</v>
          </cell>
          <cell r="G384">
            <v>8280.0414550443984</v>
          </cell>
          <cell r="H384">
            <v>7205.6259979572451</v>
          </cell>
          <cell r="I384">
            <v>7863.0709850908652</v>
          </cell>
          <cell r="J384">
            <v>7172.5449346078849</v>
          </cell>
          <cell r="K384">
            <v>8780.5730096860352</v>
          </cell>
          <cell r="L384">
            <v>7859.8147688380068</v>
          </cell>
          <cell r="M384">
            <v>9396.4507482110948</v>
          </cell>
          <cell r="N384">
            <v>9105.110878105801</v>
          </cell>
          <cell r="O384">
            <v>9725.7153314717707</v>
          </cell>
          <cell r="Z384">
            <v>7356.5215998260255</v>
          </cell>
          <cell r="AA384">
            <v>6053.4752632847431</v>
          </cell>
          <cell r="AB384">
            <v>6207.5313873151517</v>
          </cell>
          <cell r="AC384">
            <v>7555.0908687810606</v>
          </cell>
          <cell r="AD384">
            <v>6294.4022073837123</v>
          </cell>
          <cell r="AE384">
            <v>6321.6199602885636</v>
          </cell>
          <cell r="AF384">
            <v>6813.2912544365336</v>
          </cell>
          <cell r="AG384">
            <v>5929.2008211762477</v>
          </cell>
          <cell r="AH384">
            <v>6470.1841248747687</v>
          </cell>
          <cell r="AI384">
            <v>5901.9798319059164</v>
          </cell>
          <cell r="AJ384">
            <v>7225.1572193987931</v>
          </cell>
          <cell r="AK384">
            <v>6467.5047240724161</v>
          </cell>
          <cell r="AL384">
            <v>7731.9366156708438</v>
          </cell>
          <cell r="AM384">
            <v>7492.2055225556296</v>
          </cell>
          <cell r="AN384">
            <v>8002.8743298967711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X384">
            <v>4.2105365443167795</v>
          </cell>
          <cell r="BY384">
            <v>3.4050991674028914</v>
          </cell>
          <cell r="BZ384">
            <v>3.4711123749348007</v>
          </cell>
          <cell r="CA384">
            <v>4.1885220522790476</v>
          </cell>
          <cell r="CB384">
            <v>3.5230272830526679</v>
          </cell>
          <cell r="CC384">
            <v>3.497311792265132</v>
          </cell>
          <cell r="CD384">
            <v>3.7408117054718226</v>
          </cell>
          <cell r="CE384">
            <v>3.3734287528560389</v>
          </cell>
          <cell r="CF384">
            <v>3.7436663409953765</v>
          </cell>
          <cell r="CG384">
            <v>3.2562617395763991</v>
          </cell>
          <cell r="CH384">
            <v>4.0419746679791269</v>
          </cell>
          <cell r="CI384">
            <v>3.5950323271410167</v>
          </cell>
          <cell r="CJ384">
            <v>4.2257120670759667</v>
          </cell>
          <cell r="CK384">
            <v>4.3166489674446247</v>
          </cell>
          <cell r="CL384">
            <v>4.4811741530027165</v>
          </cell>
          <cell r="CM384">
            <v>4.7867661249390512</v>
          </cell>
          <cell r="CN384">
            <v>4.8705963966612345</v>
          </cell>
          <cell r="CO384">
            <v>4.8995634455747608</v>
          </cell>
          <cell r="CP384">
            <v>4.9418097443913975</v>
          </cell>
          <cell r="CQ384">
            <v>4.894920240167246</v>
          </cell>
          <cell r="CR384">
            <v>4.9522341070137035</v>
          </cell>
          <cell r="CS384">
            <v>4.9899735275939312</v>
          </cell>
          <cell r="CT384">
            <v>4.8153931805107257</v>
          </cell>
          <cell r="CU384">
            <v>4.7350725824189741</v>
          </cell>
          <cell r="CV384">
            <v>4.9657579923995439</v>
          </cell>
          <cell r="CW384">
            <v>4.897346696118956</v>
          </cell>
          <cell r="CX384">
            <v>4.928798801358008</v>
          </cell>
          <cell r="CY384">
            <v>5.0129747725091462</v>
          </cell>
          <cell r="CZ384">
            <v>4.755214201470384</v>
          </cell>
          <cell r="DA384">
            <v>4.8928433368106816</v>
          </cell>
        </row>
        <row r="385">
          <cell r="A385">
            <v>8904.4101008945254</v>
          </cell>
          <cell r="B385">
            <v>8192.07977189552</v>
          </cell>
          <cell r="C385">
            <v>8126.6244441254576</v>
          </cell>
          <cell r="D385">
            <v>8256.6789960024453</v>
          </cell>
          <cell r="E385">
            <v>6819.4380385575869</v>
          </cell>
          <cell r="F385">
            <v>8613.3300127500843</v>
          </cell>
          <cell r="G385">
            <v>7589.3470498649394</v>
          </cell>
          <cell r="H385">
            <v>6795.0231143683723</v>
          </cell>
          <cell r="I385">
            <v>8243.3514963671059</v>
          </cell>
          <cell r="J385">
            <v>8026.4511108514362</v>
          </cell>
          <cell r="K385">
            <v>8290.6325835869811</v>
          </cell>
          <cell r="L385">
            <v>9919.9383616830764</v>
          </cell>
          <cell r="M385">
            <v>8478.6429158354513</v>
          </cell>
          <cell r="N385">
            <v>9591.1450847850829</v>
          </cell>
          <cell r="O385">
            <v>8330.9892551408866</v>
          </cell>
          <cell r="Z385">
            <v>7327.0574544503515</v>
          </cell>
          <cell r="AA385">
            <v>6740.9113551597411</v>
          </cell>
          <cell r="AB385">
            <v>6687.0509711660898</v>
          </cell>
          <cell r="AC385">
            <v>6794.0672881391538</v>
          </cell>
          <cell r="AD385">
            <v>5611.423300298813</v>
          </cell>
          <cell r="AE385">
            <v>7087.5401247772115</v>
          </cell>
          <cell r="AF385">
            <v>6244.9484296031505</v>
          </cell>
          <cell r="AG385">
            <v>5591.3333055374023</v>
          </cell>
          <cell r="AH385">
            <v>6783.1006598677895</v>
          </cell>
          <cell r="AI385">
            <v>6604.6226283577525</v>
          </cell>
          <cell r="AJ385">
            <v>6822.0062402087151</v>
          </cell>
          <cell r="AK385">
            <v>8162.6921376135015</v>
          </cell>
          <cell r="AL385">
            <v>6976.7118850303141</v>
          </cell>
          <cell r="AM385">
            <v>7892.1422411945805</v>
          </cell>
          <cell r="AN385">
            <v>6855.2140156587857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X385">
            <v>4.0621538970064428</v>
          </cell>
          <cell r="BY385">
            <v>3.8545561792398289</v>
          </cell>
          <cell r="BZ385">
            <v>3.8150683224296267</v>
          </cell>
          <cell r="CA385">
            <v>3.7747953370333924</v>
          </cell>
          <cell r="CB385">
            <v>3.0872527486588286</v>
          </cell>
          <cell r="CC385">
            <v>3.8964537457620447</v>
          </cell>
          <cell r="CD385">
            <v>3.4575225198746877</v>
          </cell>
          <cell r="CE385">
            <v>3.1516491193436127</v>
          </cell>
          <cell r="CF385">
            <v>3.8175337050550588</v>
          </cell>
          <cell r="CG385">
            <v>3.7842785883703356</v>
          </cell>
          <cell r="CH385">
            <v>3.7582608343297985</v>
          </cell>
          <cell r="CI385">
            <v>4.595225486422498</v>
          </cell>
          <cell r="CJ385">
            <v>3.9640694793669744</v>
          </cell>
          <cell r="CK385">
            <v>4.3050713656815693</v>
          </cell>
          <cell r="CL385">
            <v>3.7838264427883881</v>
          </cell>
          <cell r="CM385">
            <v>4.9417453206256265</v>
          </cell>
          <cell r="CN385">
            <v>4.7912780173179552</v>
          </cell>
          <cell r="CO385">
            <v>4.8021912175266976</v>
          </cell>
          <cell r="CP385">
            <v>4.9310972699865081</v>
          </cell>
          <cell r="CQ385">
            <v>4.9797550502629875</v>
          </cell>
          <cell r="CR385">
            <v>4.983484834432935</v>
          </cell>
          <cell r="CS385">
            <v>4.9484703726405526</v>
          </cell>
          <cell r="CT385">
            <v>4.8605415149210449</v>
          </cell>
          <cell r="CU385">
            <v>4.8680218329669698</v>
          </cell>
          <cell r="CV385">
            <v>4.781586792171403</v>
          </cell>
          <cell r="CW385">
            <v>4.9731588304459349</v>
          </cell>
          <cell r="CX385">
            <v>4.8666904745214765</v>
          </cell>
          <cell r="CY385">
            <v>4.8218829757044848</v>
          </cell>
          <cell r="CZ385">
            <v>5.022520110232584</v>
          </cell>
          <cell r="DA385">
            <v>4.9636019373653983</v>
          </cell>
        </row>
        <row r="386">
          <cell r="A386">
            <v>9484.6052892857933</v>
          </cell>
          <cell r="B386">
            <v>8385.476605652053</v>
          </cell>
          <cell r="C386">
            <v>7381.0568664780676</v>
          </cell>
          <cell r="D386">
            <v>8519.2299444698074</v>
          </cell>
          <cell r="E386">
            <v>8017.2126071569883</v>
          </cell>
          <cell r="F386">
            <v>7304.7503499284248</v>
          </cell>
          <cell r="G386">
            <v>6884.1654513117237</v>
          </cell>
          <cell r="H386">
            <v>8023.2576038374318</v>
          </cell>
          <cell r="I386">
            <v>9106.8090021683347</v>
          </cell>
          <cell r="J386">
            <v>8154.108262323035</v>
          </cell>
          <cell r="K386">
            <v>7298.8591492012474</v>
          </cell>
          <cell r="L386">
            <v>8287.3439993451029</v>
          </cell>
          <cell r="M386">
            <v>7980.692657784286</v>
          </cell>
          <cell r="N386">
            <v>9107.6413241785558</v>
          </cell>
          <cell r="O386">
            <v>9776.3947074486623</v>
          </cell>
          <cell r="Z386">
            <v>7804.4752094694531</v>
          </cell>
          <cell r="AA386">
            <v>6900.0493212222591</v>
          </cell>
          <cell r="AB386">
            <v>6073.5553644162383</v>
          </cell>
          <cell r="AC386">
            <v>7010.1092114494422</v>
          </cell>
          <cell r="AD386">
            <v>6597.0206596034632</v>
          </cell>
          <cell r="AE386">
            <v>6010.7660022268183</v>
          </cell>
          <cell r="AF386">
            <v>5664.6847142222186</v>
          </cell>
          <cell r="AG386">
            <v>6601.9948283005151</v>
          </cell>
          <cell r="AH386">
            <v>7493.6028360699438</v>
          </cell>
          <cell r="AI386">
            <v>6709.6662272829544</v>
          </cell>
          <cell r="AJ386">
            <v>6005.9183856284562</v>
          </cell>
          <cell r="AK386">
            <v>6819.3002051753983</v>
          </cell>
          <cell r="AL386">
            <v>6566.969958405356</v>
          </cell>
          <cell r="AM386">
            <v>7494.2877181812109</v>
          </cell>
          <cell r="AN386">
            <v>8044.5762164148982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X386">
            <v>4.2718284317031658</v>
          </cell>
          <cell r="BY386">
            <v>3.8853327518975704</v>
          </cell>
          <cell r="BZ386">
            <v>3.3711755321393073</v>
          </cell>
          <cell r="CA386">
            <v>4.0192504266805509</v>
          </cell>
          <cell r="CB386">
            <v>3.6149487016048094</v>
          </cell>
          <cell r="CC386">
            <v>3.3309368284830989</v>
          </cell>
          <cell r="CD386">
            <v>3.174846821513968</v>
          </cell>
          <cell r="CE386">
            <v>3.6720959229652386</v>
          </cell>
          <cell r="CF386">
            <v>4.0744638581032682</v>
          </cell>
          <cell r="CG386">
            <v>3.7491761148591558</v>
          </cell>
          <cell r="CH386">
            <v>3.5136998253341871</v>
          </cell>
          <cell r="CI386">
            <v>3.7206122039635878</v>
          </cell>
          <cell r="CJ386">
            <v>3.6924251556194299</v>
          </cell>
          <cell r="CK386">
            <v>4.2269711542850272</v>
          </cell>
          <cell r="CL386">
            <v>4.4369907174241119</v>
          </cell>
          <cell r="CM386">
            <v>5.0053798281957578</v>
          </cell>
          <cell r="CN386">
            <v>4.8655407201467407</v>
          </cell>
          <cell r="CO386">
            <v>4.935927409324175</v>
          </cell>
          <cell r="CP386">
            <v>4.7784478752589532</v>
          </cell>
          <cell r="CQ386">
            <v>4.999802402830591</v>
          </cell>
          <cell r="CR386">
            <v>4.9439100495925095</v>
          </cell>
          <cell r="CS386">
            <v>4.8883253338040591</v>
          </cell>
          <cell r="CT386">
            <v>4.9257038604893362</v>
          </cell>
          <cell r="CU386">
            <v>5.0388025133976786</v>
          </cell>
          <cell r="CV386">
            <v>4.9031164807594179</v>
          </cell>
          <cell r="CW386">
            <v>4.6829757058046431</v>
          </cell>
          <cell r="CX386">
            <v>5.0214892701935989</v>
          </cell>
          <cell r="CY386">
            <v>4.8725966696434835</v>
          </cell>
          <cell r="CZ386">
            <v>4.8574486006346147</v>
          </cell>
          <cell r="DA386">
            <v>4.9673159677665772</v>
          </cell>
        </row>
        <row r="387">
          <cell r="A387">
            <v>9245.7255192226912</v>
          </cell>
          <cell r="B387">
            <v>6890.9107056746598</v>
          </cell>
          <cell r="C387">
            <v>7043.0949515786042</v>
          </cell>
          <cell r="D387">
            <v>6904.9489542897627</v>
          </cell>
          <cell r="E387">
            <v>8106.6361396735465</v>
          </cell>
          <cell r="F387">
            <v>6917.0788279980789</v>
          </cell>
          <cell r="G387">
            <v>7544.4816968474433</v>
          </cell>
          <cell r="H387">
            <v>7678.2109813887419</v>
          </cell>
          <cell r="I387">
            <v>7586.2016439994277</v>
          </cell>
          <cell r="J387">
            <v>8412.1823584648773</v>
          </cell>
          <cell r="K387">
            <v>7453.8967522873618</v>
          </cell>
          <cell r="L387">
            <v>9219.9884978826904</v>
          </cell>
          <cell r="M387">
            <v>10281.238728811315</v>
          </cell>
          <cell r="N387">
            <v>8651.2248788185716</v>
          </cell>
          <cell r="O387">
            <v>9177.5330788275169</v>
          </cell>
          <cell r="Z387">
            <v>7607.911284388957</v>
          </cell>
          <cell r="AA387">
            <v>5670.2350949551474</v>
          </cell>
          <cell r="AB387">
            <v>5795.4609887275374</v>
          </cell>
          <cell r="AC387">
            <v>5681.78656810129</v>
          </cell>
          <cell r="AD387">
            <v>6670.6034520742332</v>
          </cell>
          <cell r="AE387">
            <v>5691.7677213241332</v>
          </cell>
          <cell r="AF387">
            <v>6208.0306534058964</v>
          </cell>
          <cell r="AG387">
            <v>6318.0707503998792</v>
          </cell>
          <cell r="AH387">
            <v>6242.3602099195296</v>
          </cell>
          <cell r="AI387">
            <v>6922.0243406796699</v>
          </cell>
          <cell r="AJ387">
            <v>6133.4921847393152</v>
          </cell>
          <cell r="AK387">
            <v>7586.7333925434696</v>
          </cell>
          <cell r="AL387">
            <v>8459.9907254218815</v>
          </cell>
          <cell r="AM387">
            <v>7118.7221859992824</v>
          </cell>
          <cell r="AN387">
            <v>7551.7986477209288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X387">
            <v>4.2586837181707269</v>
          </cell>
          <cell r="BY387">
            <v>3.1855936464055041</v>
          </cell>
          <cell r="BZ387">
            <v>3.2808303222715551</v>
          </cell>
          <cell r="CA387">
            <v>3.1542861181067852</v>
          </cell>
          <cell r="CB387">
            <v>3.7160319919936584</v>
          </cell>
          <cell r="CC387">
            <v>3.0796046181123433</v>
          </cell>
          <cell r="CD387">
            <v>3.4846274371819042</v>
          </cell>
          <cell r="CE387">
            <v>3.5108300691341552</v>
          </cell>
          <cell r="CF387">
            <v>3.4652558486530673</v>
          </cell>
          <cell r="CG387">
            <v>3.9231073509925043</v>
          </cell>
          <cell r="CH387">
            <v>3.523693293960132</v>
          </cell>
          <cell r="CI387">
            <v>4.2004900368269311</v>
          </cell>
          <cell r="CJ387">
            <v>4.6619680214017833</v>
          </cell>
          <cell r="CK387">
            <v>4.0021870217013262</v>
          </cell>
          <cell r="CL387">
            <v>4.2837135213762272</v>
          </cell>
          <cell r="CM387">
            <v>4.8943743981351338</v>
          </cell>
          <cell r="CN387">
            <v>4.8766077521026387</v>
          </cell>
          <cell r="CO387">
            <v>4.839620995879125</v>
          </cell>
          <cell r="CP387">
            <v>4.9350432902663748</v>
          </cell>
          <cell r="CQ387">
            <v>4.9180485893203736</v>
          </cell>
          <cell r="CR387">
            <v>5.0635994232174069</v>
          </cell>
          <cell r="CS387">
            <v>4.8809531195596474</v>
          </cell>
          <cell r="CT387">
            <v>4.9303960991985134</v>
          </cell>
          <cell r="CU387">
            <v>4.9353806721524425</v>
          </cell>
          <cell r="CV387">
            <v>4.834038060069819</v>
          </cell>
          <cell r="CW387">
            <v>4.7688850236118512</v>
          </cell>
          <cell r="CX387">
            <v>4.9483681085402056</v>
          </cell>
          <cell r="CY387">
            <v>4.9717322546130349</v>
          </cell>
          <cell r="CZ387">
            <v>4.8731726800967179</v>
          </cell>
          <cell r="DA387">
            <v>4.8298886481506447</v>
          </cell>
        </row>
        <row r="388">
          <cell r="A388">
            <v>9729.0969736161369</v>
          </cell>
          <cell r="B388">
            <v>7195.084373910322</v>
          </cell>
          <cell r="C388">
            <v>7175.92814522764</v>
          </cell>
          <cell r="D388">
            <v>8448.0875615414134</v>
          </cell>
          <cell r="E388">
            <v>8583.0340140257631</v>
          </cell>
          <cell r="F388">
            <v>8495.8560597400392</v>
          </cell>
          <cell r="G388">
            <v>8083.6917284118972</v>
          </cell>
          <cell r="H388">
            <v>8772.7938686087946</v>
          </cell>
          <cell r="I388">
            <v>8543.069848863448</v>
          </cell>
          <cell r="J388">
            <v>6942.9886694070392</v>
          </cell>
          <cell r="K388">
            <v>8153.6997300531166</v>
          </cell>
          <cell r="L388">
            <v>9535.3800820173092</v>
          </cell>
          <cell r="M388">
            <v>7969.8833804335554</v>
          </cell>
          <cell r="N388">
            <v>8830.7039311512981</v>
          </cell>
          <cell r="O388">
            <v>9363.1979099594246</v>
          </cell>
          <cell r="Z388">
            <v>8005.6569382898488</v>
          </cell>
          <cell r="AA388">
            <v>5920.5265705319216</v>
          </cell>
          <cell r="AB388">
            <v>5904.7637309301717</v>
          </cell>
          <cell r="AC388">
            <v>6951.5691934969345</v>
          </cell>
          <cell r="AD388">
            <v>7062.6108458269146</v>
          </cell>
          <cell r="AE388">
            <v>6990.875843443232</v>
          </cell>
          <cell r="AF388">
            <v>6651.723479378933</v>
          </cell>
          <cell r="AG388">
            <v>7218.7560975980923</v>
          </cell>
          <cell r="AH388">
            <v>7029.7260470647798</v>
          </cell>
          <cell r="AI388">
            <v>5713.0878193977915</v>
          </cell>
          <cell r="AJ388">
            <v>6709.3300635865635</v>
          </cell>
          <cell r="AK388">
            <v>7846.2556103456727</v>
          </cell>
          <cell r="AL388">
            <v>6558.0754673281826</v>
          </cell>
          <cell r="AM388">
            <v>7266.4078062044964</v>
          </cell>
          <cell r="AN388">
            <v>7704.5742801951828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X388">
            <v>4.4833018526640833</v>
          </cell>
          <cell r="BY388">
            <v>3.3761357496444977</v>
          </cell>
          <cell r="BZ388">
            <v>3.3270568891084742</v>
          </cell>
          <cell r="CA388">
            <v>3.8634766010954746</v>
          </cell>
          <cell r="CB388">
            <v>3.9549641532955637</v>
          </cell>
          <cell r="CC388">
            <v>3.986276906237503</v>
          </cell>
          <cell r="CD388">
            <v>3.6790522975300317</v>
          </cell>
          <cell r="CE388">
            <v>4.0648255341922956</v>
          </cell>
          <cell r="CF388">
            <v>4.064058924409351</v>
          </cell>
          <cell r="CG388">
            <v>3.318354910239885</v>
          </cell>
          <cell r="CH388">
            <v>3.8043635772314368</v>
          </cell>
          <cell r="CI388">
            <v>4.3851367664440666</v>
          </cell>
          <cell r="CJ388">
            <v>3.7010174351987843</v>
          </cell>
          <cell r="CK388">
            <v>4.1038933989550177</v>
          </cell>
          <cell r="CL388">
            <v>4.2282623241919994</v>
          </cell>
          <cell r="CM388">
            <v>4.8922217153888212</v>
          </cell>
          <cell r="CN388">
            <v>4.8044930488625512</v>
          </cell>
          <cell r="CO388">
            <v>4.8623860121597398</v>
          </cell>
          <cell r="CP388">
            <v>4.9296002065280478</v>
          </cell>
          <cell r="CQ388">
            <v>4.8924890354737265</v>
          </cell>
          <cell r="CR388">
            <v>4.8047551520102685</v>
          </cell>
          <cell r="CS388">
            <v>4.9534223679665335</v>
          </cell>
          <cell r="CT388">
            <v>4.8655013111041328</v>
          </cell>
          <cell r="CU388">
            <v>4.7389872476848778</v>
          </cell>
          <cell r="CV388">
            <v>4.7168840642422056</v>
          </cell>
          <cell r="CW388">
            <v>4.8317480252463207</v>
          </cell>
          <cell r="CX388">
            <v>4.9021482927903133</v>
          </cell>
          <cell r="CY388">
            <v>4.8547001904381553</v>
          </cell>
          <cell r="CZ388">
            <v>4.850995056891656</v>
          </cell>
          <cell r="DA388">
            <v>4.9922216426105903</v>
          </cell>
        </row>
        <row r="389">
          <cell r="A389">
            <v>8488.9493544075067</v>
          </cell>
          <cell r="B389">
            <v>7168.8537074965825</v>
          </cell>
          <cell r="C389">
            <v>7129.0555391986882</v>
          </cell>
          <cell r="D389">
            <v>7811.333023576065</v>
          </cell>
          <cell r="E389">
            <v>8254.1903760278528</v>
          </cell>
          <cell r="F389">
            <v>9002.0102313785264</v>
          </cell>
          <cell r="G389">
            <v>7911.96708898622</v>
          </cell>
          <cell r="H389">
            <v>9288.4525184553968</v>
          </cell>
          <cell r="I389">
            <v>8255.4676621560593</v>
          </cell>
          <cell r="J389">
            <v>8258.2407384588132</v>
          </cell>
          <cell r="K389">
            <v>8901.2587706781469</v>
          </cell>
          <cell r="L389">
            <v>7688.5349173688219</v>
          </cell>
          <cell r="M389">
            <v>8369.5744933819824</v>
          </cell>
          <cell r="N389">
            <v>9490.8897198150844</v>
          </cell>
          <cell r="O389">
            <v>9740.5061216659869</v>
          </cell>
          <cell r="Z389">
            <v>6985.1926116267477</v>
          </cell>
          <cell r="AA389">
            <v>5898.942479311474</v>
          </cell>
          <cell r="AB389">
            <v>5866.1942722549211</v>
          </cell>
          <cell r="AC389">
            <v>6427.6111736854482</v>
          </cell>
          <cell r="AD389">
            <v>6792.0195094172041</v>
          </cell>
          <cell r="AE389">
            <v>7407.3684189629021</v>
          </cell>
          <cell r="AF389">
            <v>6510.4186332229474</v>
          </cell>
          <cell r="AG389">
            <v>7643.0695009004412</v>
          </cell>
          <cell r="AH389">
            <v>6793.0705334312706</v>
          </cell>
          <cell r="AI389">
            <v>6795.3523790746804</v>
          </cell>
          <cell r="AJ389">
            <v>7324.4643598723032</v>
          </cell>
          <cell r="AK389">
            <v>6326.5658748634887</v>
          </cell>
          <cell r="AL389">
            <v>6886.9641545543172</v>
          </cell>
          <cell r="AM389">
            <v>7809.6463980192684</v>
          </cell>
          <cell r="AN389">
            <v>8015.0450372565829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X389">
            <v>3.9154691000549904</v>
          </cell>
          <cell r="BY389">
            <v>3.3555287487248564</v>
          </cell>
          <cell r="BZ389">
            <v>3.300404843299964</v>
          </cell>
          <cell r="CA389">
            <v>3.6063897495372039</v>
          </cell>
          <cell r="CB389">
            <v>3.8258711045372595</v>
          </cell>
          <cell r="CC389">
            <v>4.1115269927701972</v>
          </cell>
          <cell r="CD389">
            <v>3.5917283969057965</v>
          </cell>
          <cell r="CE389">
            <v>4.3046803562727263</v>
          </cell>
          <cell r="CF389">
            <v>3.7971782662536384</v>
          </cell>
          <cell r="CG389">
            <v>3.8316233185229129</v>
          </cell>
          <cell r="CH389">
            <v>4.1825098860290479</v>
          </cell>
          <cell r="CI389">
            <v>3.5438046136604733</v>
          </cell>
          <cell r="CJ389">
            <v>3.7897643254277722</v>
          </cell>
          <cell r="CK389">
            <v>4.4406267139514766</v>
          </cell>
          <cell r="CL389">
            <v>4.6246956754883719</v>
          </cell>
          <cell r="CM389">
            <v>4.8876682500669126</v>
          </cell>
          <cell r="CN389">
            <v>4.8163754373526197</v>
          </cell>
          <cell r="CO389">
            <v>4.8696344516922707</v>
          </cell>
          <cell r="CP389">
            <v>4.8829701861245844</v>
          </cell>
          <cell r="CQ389">
            <v>4.8638001961100992</v>
          </cell>
          <cell r="CR389">
            <v>4.9359179904786883</v>
          </cell>
          <cell r="CS389">
            <v>4.966066864649072</v>
          </cell>
          <cell r="CT389">
            <v>4.8644532712654822</v>
          </cell>
          <cell r="CU389">
            <v>4.9013111424840021</v>
          </cell>
          <cell r="CV389">
            <v>4.858881531565526</v>
          </cell>
          <cell r="CW389">
            <v>4.7978429675722216</v>
          </cell>
          <cell r="CX389">
            <v>4.891087145321797</v>
          </cell>
          <cell r="CY389">
            <v>4.978777919615001</v>
          </cell>
          <cell r="CZ389">
            <v>4.8183044600889762</v>
          </cell>
          <cell r="DA389">
            <v>4.7482102694279904</v>
          </cell>
        </row>
        <row r="390">
          <cell r="A390">
            <v>8876.4812234964465</v>
          </cell>
          <cell r="B390">
            <v>7097.8477665594182</v>
          </cell>
          <cell r="C390">
            <v>8142.9893548046912</v>
          </cell>
          <cell r="D390">
            <v>7302.645189278951</v>
          </cell>
          <cell r="E390">
            <v>7725.6436016737289</v>
          </cell>
          <cell r="F390">
            <v>7388.7157588846312</v>
          </cell>
          <cell r="G390">
            <v>7651.9511878665862</v>
          </cell>
          <cell r="H390">
            <v>8300.5253235436357</v>
          </cell>
          <cell r="I390">
            <v>9043.6648102601812</v>
          </cell>
          <cell r="J390">
            <v>7384.7603144670966</v>
          </cell>
          <cell r="K390">
            <v>7320.7429777491034</v>
          </cell>
          <cell r="L390">
            <v>9624.4132929405005</v>
          </cell>
          <cell r="M390">
            <v>9578.428684791008</v>
          </cell>
          <cell r="N390">
            <v>9582.6506829569025</v>
          </cell>
          <cell r="O390">
            <v>8755.9299076001716</v>
          </cell>
          <cell r="Z390">
            <v>7304.0759781913612</v>
          </cell>
          <cell r="AA390">
            <v>5840.5147336260343</v>
          </cell>
          <cell r="AB390">
            <v>6700.5169548107178</v>
          </cell>
          <cell r="AC390">
            <v>6009.0337557495368</v>
          </cell>
          <cell r="AD390">
            <v>6357.1010208058105</v>
          </cell>
          <cell r="AE390">
            <v>6079.857538739353</v>
          </cell>
          <cell r="AF390">
            <v>6296.4626917302194</v>
          </cell>
          <cell r="AG390">
            <v>6830.1465519444764</v>
          </cell>
          <cell r="AH390">
            <v>7441.6441867283793</v>
          </cell>
          <cell r="AI390">
            <v>6076.6027730472106</v>
          </cell>
          <cell r="AJ390">
            <v>6023.9256502621192</v>
          </cell>
          <cell r="AK390">
            <v>7919.5172239053254</v>
          </cell>
          <cell r="AL390">
            <v>7881.6784606280298</v>
          </cell>
          <cell r="AM390">
            <v>7885.1525619759659</v>
          </cell>
          <cell r="AN390">
            <v>7204.879466825284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X390">
            <v>4.118269816003802</v>
          </cell>
          <cell r="BY390">
            <v>3.3205793951863423</v>
          </cell>
          <cell r="BZ390">
            <v>3.733838432968366</v>
          </cell>
          <cell r="CA390">
            <v>3.4508214718150634</v>
          </cell>
          <cell r="CB390">
            <v>3.5886439572905924</v>
          </cell>
          <cell r="CC390">
            <v>3.4453641358308293</v>
          </cell>
          <cell r="CD390">
            <v>3.5746855447492774</v>
          </cell>
          <cell r="CE390">
            <v>3.9337202268676612</v>
          </cell>
          <cell r="CF390">
            <v>4.0559895835993771</v>
          </cell>
          <cell r="CG390">
            <v>3.4613110938129679</v>
          </cell>
          <cell r="CH390">
            <v>3.3875907871545796</v>
          </cell>
          <cell r="CI390">
            <v>4.4735332419660736</v>
          </cell>
          <cell r="CJ390">
            <v>4.3749703671158846</v>
          </cell>
          <cell r="CK390">
            <v>4.3820471701674624</v>
          </cell>
          <cell r="CL390">
            <v>3.9333219877719725</v>
          </cell>
          <cell r="CM390">
            <v>4.8591199599826078</v>
          </cell>
          <cell r="CN390">
            <v>4.818860904909779</v>
          </cell>
          <cell r="CO390">
            <v>4.9165439339905914</v>
          </cell>
          <cell r="CP390">
            <v>4.7707788752909464</v>
          </cell>
          <cell r="CQ390">
            <v>4.8532859020778707</v>
          </cell>
          <cell r="CR390">
            <v>4.8346541279982524</v>
          </cell>
          <cell r="CS390">
            <v>4.8257622946465411</v>
          </cell>
          <cell r="CT390">
            <v>4.7570058875794761</v>
          </cell>
          <cell r="CU390">
            <v>5.026656465650098</v>
          </cell>
          <cell r="CV390">
            <v>4.8098036623261686</v>
          </cell>
          <cell r="CW390">
            <v>4.8718711698326516</v>
          </cell>
          <cell r="CX390">
            <v>4.8501500467712102</v>
          </cell>
          <cell r="CY390">
            <v>4.9357224863660454</v>
          </cell>
          <cell r="CZ390">
            <v>4.9299235871114924</v>
          </cell>
          <cell r="DA390">
            <v>5.018504933206013</v>
          </cell>
        </row>
        <row r="391">
          <cell r="A391">
            <v>8341.5908039638089</v>
          </cell>
          <cell r="B391">
            <v>8226.2411989564353</v>
          </cell>
          <cell r="C391">
            <v>7539.5772937019719</v>
          </cell>
          <cell r="D391">
            <v>5645.3769969850118</v>
          </cell>
          <cell r="E391">
            <v>8202.8537486110563</v>
          </cell>
          <cell r="F391">
            <v>6338.1475030843549</v>
          </cell>
          <cell r="G391">
            <v>7529.290177427858</v>
          </cell>
          <cell r="H391">
            <v>8414.1363101877723</v>
          </cell>
          <cell r="I391">
            <v>6897.2707256076019</v>
          </cell>
          <cell r="J391">
            <v>7233.3124714962378</v>
          </cell>
          <cell r="K391">
            <v>7099.5698147279454</v>
          </cell>
          <cell r="L391">
            <v>9459.3305331896536</v>
          </cell>
          <cell r="M391">
            <v>8497.2514659870121</v>
          </cell>
          <cell r="N391">
            <v>9320.9273806011352</v>
          </cell>
          <cell r="O391">
            <v>11313.591781764091</v>
          </cell>
          <cell r="Z391">
            <v>6863.9375758330743</v>
          </cell>
          <cell r="AA391">
            <v>6769.0213294270088</v>
          </cell>
          <cell r="AB391">
            <v>6203.995030246193</v>
          </cell>
          <cell r="AC391">
            <v>4645.3387860905241</v>
          </cell>
          <cell r="AD391">
            <v>6749.7767988570977</v>
          </cell>
          <cell r="AE391">
            <v>5215.3899453951262</v>
          </cell>
          <cell r="AF391">
            <v>6195.5302031406363</v>
          </cell>
          <cell r="AG391">
            <v>6923.6321638116533</v>
          </cell>
          <cell r="AH391">
            <v>5675.4684827856836</v>
          </cell>
          <cell r="AI391">
            <v>5951.982833688332</v>
          </cell>
          <cell r="AJ391">
            <v>5841.9317332618512</v>
          </cell>
          <cell r="AK391">
            <v>7783.6776958817718</v>
          </cell>
          <cell r="AL391">
            <v>6992.0240634407419</v>
          </cell>
          <cell r="AM391">
            <v>7669.7916731803634</v>
          </cell>
          <cell r="AN391">
            <v>9309.4698089944523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X391">
            <v>3.8862221136855957</v>
          </cell>
          <cell r="BY391">
            <v>3.7379999292509876</v>
          </cell>
          <cell r="BZ391">
            <v>3.3921515461820246</v>
          </cell>
          <cell r="CA391">
            <v>2.5954357398932411</v>
          </cell>
          <cell r="CB391">
            <v>3.6897164661137762</v>
          </cell>
          <cell r="CC391">
            <v>2.8573942639082026</v>
          </cell>
          <cell r="CD391">
            <v>3.4678117552050707</v>
          </cell>
          <cell r="CE391">
            <v>3.8202274048622873</v>
          </cell>
          <cell r="CF391">
            <v>3.2154927430270157</v>
          </cell>
          <cell r="CG391">
            <v>3.3984128308234731</v>
          </cell>
          <cell r="CH391">
            <v>3.3874808127521483</v>
          </cell>
          <cell r="CI391">
            <v>4.3335650898418123</v>
          </cell>
          <cell r="CJ391">
            <v>3.9222814345331578</v>
          </cell>
          <cell r="CK391">
            <v>4.4442742256675141</v>
          </cell>
          <cell r="CL391">
            <v>5.1575673510016413</v>
          </cell>
          <cell r="CM391">
            <v>4.8389690235964018</v>
          </cell>
          <cell r="CN391">
            <v>4.9612799002793029</v>
          </cell>
          <cell r="CO391">
            <v>5.0107568682595254</v>
          </cell>
          <cell r="CP391">
            <v>4.9035910936688047</v>
          </cell>
          <cell r="CQ391">
            <v>5.0119133393543294</v>
          </cell>
          <cell r="CR391">
            <v>5.0006188354565992</v>
          </cell>
          <cell r="CS391">
            <v>4.8947453175890363</v>
          </cell>
          <cell r="CT391">
            <v>4.9653733228489294</v>
          </cell>
          <cell r="CU391">
            <v>4.8357219134392979</v>
          </cell>
          <cell r="CV391">
            <v>4.798358261884947</v>
          </cell>
          <cell r="CW391">
            <v>4.7248363325464959</v>
          </cell>
          <cell r="CX391">
            <v>4.9209239806427503</v>
          </cell>
          <cell r="CY391">
            <v>4.883950993964457</v>
          </cell>
          <cell r="CZ391">
            <v>4.7281348550383218</v>
          </cell>
          <cell r="DA391">
            <v>4.9452377450810694</v>
          </cell>
        </row>
        <row r="392">
          <cell r="A392">
            <v>8645.8367587127432</v>
          </cell>
          <cell r="B392">
            <v>8678.6601145375571</v>
          </cell>
          <cell r="C392">
            <v>6670.3286481667064</v>
          </cell>
          <cell r="D392">
            <v>7615.5690139241915</v>
          </cell>
          <cell r="E392">
            <v>7302.4337528644373</v>
          </cell>
          <cell r="F392">
            <v>6602.2572919573504</v>
          </cell>
          <cell r="G392">
            <v>9376.6251441185086</v>
          </cell>
          <cell r="H392">
            <v>8527.4386993302869</v>
          </cell>
          <cell r="I392">
            <v>7075.786541944487</v>
          </cell>
          <cell r="J392">
            <v>7676.1600874836195</v>
          </cell>
          <cell r="K392">
            <v>6019.6272962133407</v>
          </cell>
          <cell r="L392">
            <v>8660.5831008761816</v>
          </cell>
          <cell r="M392">
            <v>8154.4509067267436</v>
          </cell>
          <cell r="N392">
            <v>7649.9620733144748</v>
          </cell>
          <cell r="O392">
            <v>9231.8460207001772</v>
          </cell>
          <cell r="Z392">
            <v>7114.2885328836282</v>
          </cell>
          <cell r="AA392">
            <v>7141.2974656766173</v>
          </cell>
          <cell r="AB392">
            <v>5488.7275733486049</v>
          </cell>
          <cell r="AC392">
            <v>6266.525360029048</v>
          </cell>
          <cell r="AD392">
            <v>6008.8597737855935</v>
          </cell>
          <cell r="AE392">
            <v>5432.7145716677624</v>
          </cell>
          <cell r="AF392">
            <v>7715.6229757318006</v>
          </cell>
          <cell r="AG392">
            <v>7016.8638440203504</v>
          </cell>
          <cell r="AH392">
            <v>5822.361497371463</v>
          </cell>
          <cell r="AI392">
            <v>6316.3831577008068</v>
          </cell>
          <cell r="AJ392">
            <v>4953.2933180269783</v>
          </cell>
          <cell r="AK392">
            <v>7126.422665863829</v>
          </cell>
          <cell r="AL392">
            <v>6709.9481746780066</v>
          </cell>
          <cell r="AM392">
            <v>6294.8259346130526</v>
          </cell>
          <cell r="AN392">
            <v>7596.4904398904309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X392">
            <v>4.0552002928175108</v>
          </cell>
          <cell r="BY392">
            <v>3.9737984583274701</v>
          </cell>
          <cell r="BZ392">
            <v>3.096418860831855</v>
          </cell>
          <cell r="CA392">
            <v>3.5129862972039985</v>
          </cell>
          <cell r="CB392">
            <v>3.3397994606118928</v>
          </cell>
          <cell r="CC392">
            <v>3.0344255078121392</v>
          </cell>
          <cell r="CD392">
            <v>4.2352406130590508</v>
          </cell>
          <cell r="CE392">
            <v>3.9090892314470804</v>
          </cell>
          <cell r="CF392">
            <v>3.2553910730061815</v>
          </cell>
          <cell r="CG392">
            <v>3.5094446933402366</v>
          </cell>
          <cell r="CH392">
            <v>2.7485547028518513</v>
          </cell>
          <cell r="CI392">
            <v>3.9548727760158577</v>
          </cell>
          <cell r="CJ392">
            <v>3.7380076955408712</v>
          </cell>
          <cell r="CK392">
            <v>3.656304825924106</v>
          </cell>
          <cell r="CL392">
            <v>4.0921047351134048</v>
          </cell>
          <cell r="CM392">
            <v>4.8064707172362287</v>
          </cell>
          <cell r="CN392">
            <v>4.923550789320883</v>
          </cell>
          <cell r="CO392">
            <v>4.8564520712021215</v>
          </cell>
          <cell r="CP392">
            <v>4.8871703951367831</v>
          </cell>
          <cell r="CQ392">
            <v>4.9292269525082943</v>
          </cell>
          <cell r="CR392">
            <v>4.9050963594588932</v>
          </cell>
          <cell r="CS392">
            <v>4.9911433647989485</v>
          </cell>
          <cell r="CT392">
            <v>4.9178423325601166</v>
          </cell>
          <cell r="CU392">
            <v>4.9000795841507774</v>
          </cell>
          <cell r="CV392">
            <v>4.9310249479087256</v>
          </cell>
          <cell r="CW392">
            <v>4.9373827672597406</v>
          </cell>
          <cell r="CX392">
            <v>4.9368075196517056</v>
          </cell>
          <cell r="CY392">
            <v>4.9179726619027422</v>
          </cell>
          <cell r="CZ392">
            <v>4.7168108984556101</v>
          </cell>
          <cell r="DA392">
            <v>5.0859652727010429</v>
          </cell>
        </row>
        <row r="393">
          <cell r="A393">
            <v>9279.5484548739514</v>
          </cell>
          <cell r="B393">
            <v>8851.5904327574699</v>
          </cell>
          <cell r="C393">
            <v>6360.4681113109746</v>
          </cell>
          <cell r="D393">
            <v>7639.9492041970807</v>
          </cell>
          <cell r="E393">
            <v>7915.1680382810018</v>
          </cell>
          <cell r="F393">
            <v>8724.4538485104895</v>
          </cell>
          <cell r="G393">
            <v>7396.1678583464764</v>
          </cell>
          <cell r="H393">
            <v>7673.7749990692928</v>
          </cell>
          <cell r="I393">
            <v>7002.4238405103852</v>
          </cell>
          <cell r="J393">
            <v>7482.1409299284851</v>
          </cell>
          <cell r="K393">
            <v>7420.847242765265</v>
          </cell>
          <cell r="L393">
            <v>7361.4935577561791</v>
          </cell>
          <cell r="M393">
            <v>8350.4457290404898</v>
          </cell>
          <cell r="N393">
            <v>9597.5380787720806</v>
          </cell>
          <cell r="O393">
            <v>9034.8890254523794</v>
          </cell>
          <cell r="Z393">
            <v>7635.7427285819931</v>
          </cell>
          <cell r="AA393">
            <v>7283.5944132404329</v>
          </cell>
          <cell r="AB393">
            <v>5233.7566173073174</v>
          </cell>
          <cell r="AC393">
            <v>6286.5867737393128</v>
          </cell>
          <cell r="AD393">
            <v>6513.0525572140814</v>
          </cell>
          <cell r="AE393">
            <v>7178.9791667743439</v>
          </cell>
          <cell r="AF393">
            <v>6085.9895520108139</v>
          </cell>
          <cell r="AG393">
            <v>6314.4205706627317</v>
          </cell>
          <cell r="AH393">
            <v>5761.9944744771183</v>
          </cell>
          <cell r="AI393">
            <v>6156.7331080554377</v>
          </cell>
          <cell r="AJ393">
            <v>6106.2971597611331</v>
          </cell>
          <cell r="AK393">
            <v>6057.4575560965122</v>
          </cell>
          <cell r="AL393">
            <v>6871.2239141818882</v>
          </cell>
          <cell r="AM393">
            <v>7897.402761961027</v>
          </cell>
          <cell r="AN393">
            <v>7434.4229695150998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X393">
            <v>4.2760812992649564</v>
          </cell>
          <cell r="BY393">
            <v>4.117588122106989</v>
          </cell>
          <cell r="BZ393">
            <v>2.9671762210401478</v>
          </cell>
          <cell r="CA393">
            <v>3.473518372411204</v>
          </cell>
          <cell r="CB393">
            <v>3.5306359181989477</v>
          </cell>
          <cell r="CC393">
            <v>3.8970022807277611</v>
          </cell>
          <cell r="CD393">
            <v>3.4326410222193537</v>
          </cell>
          <cell r="CE393">
            <v>3.6162924285910343</v>
          </cell>
          <cell r="CF393">
            <v>3.277249439849625</v>
          </cell>
          <cell r="CG393">
            <v>3.4116652255688105</v>
          </cell>
          <cell r="CH393">
            <v>3.3550387442226572</v>
          </cell>
          <cell r="CI393">
            <v>3.329916650345607</v>
          </cell>
          <cell r="CJ393">
            <v>3.8231299444700686</v>
          </cell>
          <cell r="CK393">
            <v>4.4087172795402738</v>
          </cell>
          <cell r="CL393">
            <v>4.1957931597547846</v>
          </cell>
          <cell r="CM393">
            <v>4.8922931132299823</v>
          </cell>
          <cell r="CN393">
            <v>4.8462965685720398</v>
          </cell>
          <cell r="CO393">
            <v>4.8325607100184031</v>
          </cell>
          <cell r="CP393">
            <v>4.9585243435891062</v>
          </cell>
          <cell r="CQ393">
            <v>5.0540412611868222</v>
          </cell>
          <cell r="CR393">
            <v>5.0470681453338306</v>
          </cell>
          <cell r="CS393">
            <v>4.8574680166618123</v>
          </cell>
          <cell r="CT393">
            <v>4.7838449812858803</v>
          </cell>
          <cell r="CU393">
            <v>4.8169315522618579</v>
          </cell>
          <cell r="CV393">
            <v>4.9441433507197745</v>
          </cell>
          <cell r="CW393">
            <v>4.9864047884477376</v>
          </cell>
          <cell r="CX393">
            <v>4.9838406990064943</v>
          </cell>
          <cell r="CY393">
            <v>4.924046859821817</v>
          </cell>
          <cell r="CZ393">
            <v>4.9077131791131405</v>
          </cell>
          <cell r="DA393">
            <v>4.8544533376023082</v>
          </cell>
        </row>
        <row r="394">
          <cell r="A394">
            <v>9009.0540019273558</v>
          </cell>
          <cell r="B394">
            <v>7845.375622425322</v>
          </cell>
          <cell r="C394">
            <v>6802.3522098269868</v>
          </cell>
          <cell r="D394">
            <v>6733.7560804880923</v>
          </cell>
          <cell r="E394">
            <v>6917.9503083246518</v>
          </cell>
          <cell r="F394">
            <v>7986.3310050080981</v>
          </cell>
          <cell r="G394">
            <v>8127.9135784768814</v>
          </cell>
          <cell r="H394">
            <v>6833.4931348613627</v>
          </cell>
          <cell r="I394">
            <v>8502.9802486310164</v>
          </cell>
          <cell r="J394">
            <v>7582.9137390619962</v>
          </cell>
          <cell r="K394">
            <v>9040.5132119073387</v>
          </cell>
          <cell r="L394">
            <v>9975.5592829109664</v>
          </cell>
          <cell r="M394">
            <v>9458.0876607805239</v>
          </cell>
          <cell r="N394">
            <v>9105.1801363243594</v>
          </cell>
          <cell r="O394">
            <v>8472.8397555485844</v>
          </cell>
          <cell r="Z394">
            <v>7413.1644358716521</v>
          </cell>
          <cell r="AA394">
            <v>6455.6233693099784</v>
          </cell>
          <cell r="AB394">
            <v>5597.3641040862058</v>
          </cell>
          <cell r="AC394">
            <v>5540.9192890873437</v>
          </cell>
          <cell r="AD394">
            <v>5692.4848251357134</v>
          </cell>
          <cell r="AE394">
            <v>6571.6095126923783</v>
          </cell>
          <cell r="AF394">
            <v>6688.1117445752625</v>
          </cell>
          <cell r="AG394">
            <v>5622.9886366859209</v>
          </cell>
          <cell r="AH394">
            <v>6996.7380331592367</v>
          </cell>
          <cell r="AI394">
            <v>6239.6547338567279</v>
          </cell>
          <cell r="AJ394">
            <v>7439.0508715123242</v>
          </cell>
          <cell r="AK394">
            <v>8208.4602099381664</v>
          </cell>
          <cell r="AL394">
            <v>7782.6549894422587</v>
          </cell>
          <cell r="AM394">
            <v>7492.2625121754718</v>
          </cell>
          <cell r="AN394">
            <v>6971.93671313712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X394">
            <v>4.1438321349240974</v>
          </cell>
          <cell r="BY394">
            <v>3.4524396438607567</v>
          </cell>
          <cell r="BZ394">
            <v>3.2288401945142842</v>
          </cell>
          <cell r="CA394">
            <v>3.2719198371906937</v>
          </cell>
          <cell r="CB394">
            <v>3.1371423243917484</v>
          </cell>
          <cell r="CC394">
            <v>3.6153704342167234</v>
          </cell>
          <cell r="CD394">
            <v>3.7526983641452216</v>
          </cell>
          <cell r="CE394">
            <v>3.1915702097273457</v>
          </cell>
          <cell r="CF394">
            <v>3.9153487849676378</v>
          </cell>
          <cell r="CG394">
            <v>3.4613682377920285</v>
          </cell>
          <cell r="CH394">
            <v>4.090082132599405</v>
          </cell>
          <cell r="CI394">
            <v>4.4961685005805654</v>
          </cell>
          <cell r="CJ394">
            <v>4.2972584626881352</v>
          </cell>
          <cell r="CK394">
            <v>4.2267800805968259</v>
          </cell>
          <cell r="CL394">
            <v>4.0031002716965833</v>
          </cell>
          <cell r="CM394">
            <v>4.9012698606106335</v>
          </cell>
          <cell r="CN394">
            <v>5.1229394840901898</v>
          </cell>
          <cell r="CO394">
            <v>4.7494589998099963</v>
          </cell>
          <cell r="CP394">
            <v>4.6396615893421007</v>
          </cell>
          <cell r="CQ394">
            <v>4.9713552090793618</v>
          </cell>
          <cell r="CR394">
            <v>4.9799626210959547</v>
          </cell>
          <cell r="CS394">
            <v>4.8827782152237642</v>
          </cell>
          <cell r="CT394">
            <v>4.8269181961701335</v>
          </cell>
          <cell r="CU394">
            <v>4.8958972365178743</v>
          </cell>
          <cell r="CV394">
            <v>4.9387823837039928</v>
          </cell>
          <cell r="CW394">
            <v>4.9830200546270449</v>
          </cell>
          <cell r="CX394">
            <v>5.001799216181178</v>
          </cell>
          <cell r="CY394">
            <v>4.9618477971394785</v>
          </cell>
          <cell r="CZ394">
            <v>4.8563554803640328</v>
          </cell>
          <cell r="DA394">
            <v>4.7716008038571704</v>
          </cell>
        </row>
        <row r="395">
          <cell r="A395">
            <v>8661.7214036401401</v>
          </cell>
          <cell r="B395">
            <v>7414.7057086357554</v>
          </cell>
          <cell r="C395">
            <v>5797.67339950316</v>
          </cell>
          <cell r="D395">
            <v>7963.9749393331258</v>
          </cell>
          <cell r="E395">
            <v>8455.8932756758477</v>
          </cell>
          <cell r="F395">
            <v>8661.6695341952236</v>
          </cell>
          <cell r="G395">
            <v>7568.5712222354778</v>
          </cell>
          <cell r="H395">
            <v>7573.9828564907875</v>
          </cell>
          <cell r="I395">
            <v>7773.1425339307671</v>
          </cell>
          <cell r="J395">
            <v>8154.1875440093745</v>
          </cell>
          <cell r="K395">
            <v>7718.2372397163581</v>
          </cell>
          <cell r="L395">
            <v>8302.1338892368603</v>
          </cell>
          <cell r="M395">
            <v>8949.9061378999249</v>
          </cell>
          <cell r="N395">
            <v>8153.3513239476988</v>
          </cell>
          <cell r="O395">
            <v>8620.0696763287851</v>
          </cell>
          <cell r="Z395">
            <v>7127.3593264238862</v>
          </cell>
          <cell r="AA395">
            <v>6101.2435545345652</v>
          </cell>
          <cell r="AB395">
            <v>4770.6569687340279</v>
          </cell>
          <cell r="AC395">
            <v>6553.2136643655431</v>
          </cell>
          <cell r="AD395">
            <v>6957.9921811275553</v>
          </cell>
          <cell r="AE395">
            <v>7127.3166452806408</v>
          </cell>
          <cell r="AF395">
            <v>6227.8528914394792</v>
          </cell>
          <cell r="AG395">
            <v>6232.3058933409911</v>
          </cell>
          <cell r="AH395">
            <v>6396.185856491602</v>
          </cell>
          <cell r="AI395">
            <v>6709.7314647848561</v>
          </cell>
          <cell r="AJ395">
            <v>6351.0066429666031</v>
          </cell>
          <cell r="AK395">
            <v>6831.4701717149028</v>
          </cell>
          <cell r="AL395">
            <v>7364.4941934719382</v>
          </cell>
          <cell r="AM395">
            <v>6709.0433751341061</v>
          </cell>
          <cell r="AN395">
            <v>7093.0859050933996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X395">
            <v>4.0054501177553234</v>
          </cell>
          <cell r="BY395">
            <v>3.4143456750648826</v>
          </cell>
          <cell r="BZ395">
            <v>2.6592540978473633</v>
          </cell>
          <cell r="CA395">
            <v>3.7125136037400406</v>
          </cell>
          <cell r="CB395">
            <v>3.8614168605761954</v>
          </cell>
          <cell r="CC395">
            <v>4.0285616985004875</v>
          </cell>
          <cell r="CD395">
            <v>3.4491474518143064</v>
          </cell>
          <cell r="CE395">
            <v>3.4554848979139101</v>
          </cell>
          <cell r="CF395">
            <v>3.5093989414310225</v>
          </cell>
          <cell r="CG395">
            <v>3.646010388111002</v>
          </cell>
          <cell r="CH395">
            <v>3.4976679262495787</v>
          </cell>
          <cell r="CI395">
            <v>3.7922206006861661</v>
          </cell>
          <cell r="CJ395">
            <v>4.1481547995279415</v>
          </cell>
          <cell r="CK395">
            <v>3.6873144773941213</v>
          </cell>
          <cell r="CL395">
            <v>4.0056057591171976</v>
          </cell>
          <cell r="CM395">
            <v>4.8751104817550877</v>
          </cell>
          <cell r="CN395">
            <v>4.895736213214696</v>
          </cell>
          <cell r="CO395">
            <v>4.9150222521439346</v>
          </cell>
          <cell r="CP395">
            <v>4.8360792594188799</v>
          </cell>
          <cell r="CQ395">
            <v>4.9367869270186073</v>
          </cell>
          <cell r="CR395">
            <v>4.8471132826004393</v>
          </cell>
          <cell r="CS395">
            <v>4.9469067066132011</v>
          </cell>
          <cell r="CT395">
            <v>4.9413645757779978</v>
          </cell>
          <cell r="CU395">
            <v>4.993389796816496</v>
          </cell>
          <cell r="CV395">
            <v>5.0419016881741676</v>
          </cell>
          <cell r="CW395">
            <v>4.9747484800725221</v>
          </cell>
          <cell r="CX395">
            <v>4.9354609358561063</v>
          </cell>
          <cell r="CY395">
            <v>4.8640172306894538</v>
          </cell>
          <cell r="CZ395">
            <v>4.9849126963486308</v>
          </cell>
          <cell r="DA395">
            <v>4.8514789615820648</v>
          </cell>
        </row>
        <row r="396">
          <cell r="A396">
            <v>8859.6674142835764</v>
          </cell>
          <cell r="B396">
            <v>9059.080091436992</v>
          </cell>
          <cell r="C396">
            <v>7285.1560987829525</v>
          </cell>
          <cell r="D396">
            <v>7923.8824562431291</v>
          </cell>
          <cell r="E396">
            <v>7777.0763856029607</v>
          </cell>
          <cell r="F396">
            <v>6594.1159327903997</v>
          </cell>
          <cell r="G396">
            <v>7465.8455064639329</v>
          </cell>
          <cell r="H396">
            <v>6744.4242760382267</v>
          </cell>
          <cell r="I396">
            <v>7670.2453311109284</v>
          </cell>
          <cell r="J396">
            <v>8605.5752144345897</v>
          </cell>
          <cell r="K396">
            <v>8493.0658447489077</v>
          </cell>
          <cell r="L396">
            <v>8374.9191104542406</v>
          </cell>
          <cell r="M396">
            <v>9071.4959551147367</v>
          </cell>
          <cell r="N396">
            <v>9411.0051786147269</v>
          </cell>
          <cell r="O396">
            <v>9250.8426363434064</v>
          </cell>
          <cell r="Z396">
            <v>7290.240615181915</v>
          </cell>
          <cell r="AA396">
            <v>7454.3287609538665</v>
          </cell>
          <cell r="AB396">
            <v>5994.6427327128295</v>
          </cell>
          <cell r="AC396">
            <v>6520.2232782800611</v>
          </cell>
          <cell r="AD396">
            <v>6399.422854439008</v>
          </cell>
          <cell r="AE396">
            <v>5426.0153961246715</v>
          </cell>
          <cell r="AF396">
            <v>6143.3243024617504</v>
          </cell>
          <cell r="AG396">
            <v>5549.6976899971696</v>
          </cell>
          <cell r="AH396">
            <v>6311.5161581712773</v>
          </cell>
          <cell r="AI396">
            <v>7081.1590335918909</v>
          </cell>
          <cell r="AJ396">
            <v>6988.5798951076722</v>
          </cell>
          <cell r="AK396">
            <v>6891.3620108880596</v>
          </cell>
          <cell r="AL396">
            <v>7464.5452430658397</v>
          </cell>
          <cell r="AM396">
            <v>7743.9128326886885</v>
          </cell>
          <cell r="AN396">
            <v>7612.1219407625749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X396">
            <v>4.0578035163596047</v>
          </cell>
          <cell r="BY396">
            <v>4.1640157769731454</v>
          </cell>
          <cell r="BZ396">
            <v>3.3833834296292165</v>
          </cell>
          <cell r="CA396">
            <v>3.8351721640876058</v>
          </cell>
          <cell r="CB396">
            <v>3.5337508116982939</v>
          </cell>
          <cell r="CC396">
            <v>3.0277591122344654</v>
          </cell>
          <cell r="CD396">
            <v>3.4518253038295996</v>
          </cell>
          <cell r="CE396">
            <v>3.0652912054604466</v>
          </cell>
          <cell r="CF396">
            <v>3.5756887139467728</v>
          </cell>
          <cell r="CG396">
            <v>3.9762141157763096</v>
          </cell>
          <cell r="CH396">
            <v>3.8912786577611946</v>
          </cell>
          <cell r="CI396">
            <v>3.7970343466328553</v>
          </cell>
          <cell r="CJ396">
            <v>4.1469301052947349</v>
          </cell>
          <cell r="CK396">
            <v>4.2726623923877813</v>
          </cell>
          <cell r="CL396">
            <v>4.2240203452925487</v>
          </cell>
          <cell r="CM396">
            <v>4.9221855811592397</v>
          </cell>
          <cell r="CN396">
            <v>4.9045968163950571</v>
          </cell>
          <cell r="CO396">
            <v>4.8542174014137798</v>
          </cell>
          <cell r="CP396">
            <v>4.657841853155805</v>
          </cell>
          <cell r="CQ396">
            <v>4.9614888793478205</v>
          </cell>
          <cell r="CR396">
            <v>4.9098343212813127</v>
          </cell>
          <cell r="CS396">
            <v>4.8759783606440141</v>
          </cell>
          <cell r="CT396">
            <v>4.9602632136178268</v>
          </cell>
          <cell r="CU396">
            <v>4.8359425202295769</v>
          </cell>
          <cell r="CV396">
            <v>4.879122487769556</v>
          </cell>
          <cell r="CW396">
            <v>4.920437706249392</v>
          </cell>
          <cell r="CX396">
            <v>4.9724185092477748</v>
          </cell>
          <cell r="CY396">
            <v>4.9315537918038741</v>
          </cell>
          <cell r="CZ396">
            <v>4.9655689107128707</v>
          </cell>
          <cell r="DA396">
            <v>4.9372699229706436</v>
          </cell>
        </row>
        <row r="397">
          <cell r="A397">
            <v>9384.3081138314028</v>
          </cell>
          <cell r="B397">
            <v>8369.7504299259308</v>
          </cell>
          <cell r="C397">
            <v>6588.5028817911725</v>
          </cell>
          <cell r="D397">
            <v>8520.4897171363737</v>
          </cell>
          <cell r="E397">
            <v>7380.2823094527093</v>
          </cell>
          <cell r="F397">
            <v>7417.9513441258532</v>
          </cell>
          <cell r="G397">
            <v>8059.5343808592443</v>
          </cell>
          <cell r="H397">
            <v>7347.8213843729773</v>
          </cell>
          <cell r="I397">
            <v>7758.8043537182757</v>
          </cell>
          <cell r="J397">
            <v>7477.2603041399734</v>
          </cell>
          <cell r="K397">
            <v>7210.16684156268</v>
          </cell>
          <cell r="L397">
            <v>7368.3874316241745</v>
          </cell>
          <cell r="M397">
            <v>8143.2246376052053</v>
          </cell>
          <cell r="N397">
            <v>8212.4406518146934</v>
          </cell>
          <cell r="O397">
            <v>8208.4179816789165</v>
          </cell>
          <cell r="Z397">
            <v>7721.9449622384127</v>
          </cell>
          <cell r="AA397">
            <v>6887.1089251961948</v>
          </cell>
          <cell r="AB397">
            <v>5421.3966570167368</v>
          </cell>
          <cell r="AC397">
            <v>7011.1458243865027</v>
          </cell>
          <cell r="AD397">
            <v>6072.9180146353729</v>
          </cell>
          <cell r="AE397">
            <v>6103.9142488807011</v>
          </cell>
          <cell r="AF397">
            <v>6631.8454333927502</v>
          </cell>
          <cell r="AG397">
            <v>6046.2073105697627</v>
          </cell>
          <cell r="AH397">
            <v>6384.3875824881798</v>
          </cell>
          <cell r="AI397">
            <v>6152.7170502637482</v>
          </cell>
          <cell r="AJ397">
            <v>5932.9372867715756</v>
          </cell>
          <cell r="AK397">
            <v>6063.1302294507486</v>
          </cell>
          <cell r="AL397">
            <v>6700.7105589437115</v>
          </cell>
          <cell r="AM397">
            <v>6757.6654506360892</v>
          </cell>
          <cell r="AN397">
            <v>6754.3553677815071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X397">
            <v>4.3069163706682287</v>
          </cell>
          <cell r="BY397">
            <v>3.9053270290684061</v>
          </cell>
          <cell r="BZ397">
            <v>3.0872454662153679</v>
          </cell>
          <cell r="CA397">
            <v>3.935403309359593</v>
          </cell>
          <cell r="CB397">
            <v>3.4008885080979607</v>
          </cell>
          <cell r="CC397">
            <v>3.5370603357114194</v>
          </cell>
          <cell r="CD397">
            <v>3.6961711887827335</v>
          </cell>
          <cell r="CE397">
            <v>3.3603799179152389</v>
          </cell>
          <cell r="CF397">
            <v>3.603315372344126</v>
          </cell>
          <cell r="CG397">
            <v>3.3814066984331883</v>
          </cell>
          <cell r="CH397">
            <v>3.2706847649185811</v>
          </cell>
          <cell r="CI397">
            <v>3.3896555411664977</v>
          </cell>
          <cell r="CJ397">
            <v>3.7981520591566338</v>
          </cell>
          <cell r="CK397">
            <v>3.8527846946442743</v>
          </cell>
          <cell r="CL397">
            <v>3.708160395458481</v>
          </cell>
          <cell r="CM397">
            <v>4.9121022500586244</v>
          </cell>
          <cell r="CN397">
            <v>4.8315522452881572</v>
          </cell>
          <cell r="CO397">
            <v>4.8111307275743158</v>
          </cell>
          <cell r="CP397">
            <v>4.8809784377792615</v>
          </cell>
          <cell r="CQ397">
            <v>4.892289620000378</v>
          </cell>
          <cell r="CR397">
            <v>4.727952352923575</v>
          </cell>
          <cell r="CS397">
            <v>4.9157462183253351</v>
          </cell>
          <cell r="CT397">
            <v>4.9294877187828137</v>
          </cell>
          <cell r="CU397">
            <v>4.8542719749106267</v>
          </cell>
          <cell r="CV397">
            <v>4.9851320900349707</v>
          </cell>
          <cell r="CW397">
            <v>4.9697919156964074</v>
          </cell>
          <cell r="CX397">
            <v>4.9005910764044218</v>
          </cell>
          <cell r="CY397">
            <v>4.83343237302355</v>
          </cell>
          <cell r="CZ397">
            <v>4.8053948992497055</v>
          </cell>
          <cell r="DA397">
            <v>4.9903675207968998</v>
          </cell>
        </row>
        <row r="398">
          <cell r="A398">
            <v>8101.6749222254975</v>
          </cell>
          <cell r="B398">
            <v>8084.570673378691</v>
          </cell>
          <cell r="C398">
            <v>8036.5744347116852</v>
          </cell>
          <cell r="D398">
            <v>7354.0526940274567</v>
          </cell>
          <cell r="E398">
            <v>7212.3526414111184</v>
          </cell>
          <cell r="F398">
            <v>7071.230686467954</v>
          </cell>
          <cell r="G398">
            <v>7736.6231641496224</v>
          </cell>
          <cell r="H398">
            <v>7519.7055129231085</v>
          </cell>
          <cell r="I398">
            <v>9118.7206499473577</v>
          </cell>
          <cell r="J398">
            <v>9087.9419562241546</v>
          </cell>
          <cell r="K398">
            <v>7923.3317284656423</v>
          </cell>
          <cell r="L398">
            <v>10598.737259307534</v>
          </cell>
          <cell r="M398">
            <v>9724.9276415947534</v>
          </cell>
          <cell r="N398">
            <v>9410.7052069035926</v>
          </cell>
          <cell r="O398">
            <v>8980.3083006498728</v>
          </cell>
          <cell r="Z398">
            <v>6666.5210788598379</v>
          </cell>
          <cell r="AA398">
            <v>6652.4467255230365</v>
          </cell>
          <cell r="AB398">
            <v>6612.9526777056153</v>
          </cell>
          <cell r="AC398">
            <v>6051.3347882283069</v>
          </cell>
          <cell r="AD398">
            <v>5934.7358877897195</v>
          </cell>
          <cell r="AE398">
            <v>5818.6126791507731</v>
          </cell>
          <cell r="AF398">
            <v>6366.1356322145475</v>
          </cell>
          <cell r="AG398">
            <v>6187.6433934910146</v>
          </cell>
          <cell r="AH398">
            <v>7503.4044205281116</v>
          </cell>
          <cell r="AI398">
            <v>7478.0779525501612</v>
          </cell>
          <cell r="AJ398">
            <v>6519.7701079945855</v>
          </cell>
          <cell r="AK398">
            <v>8721.2466590873428</v>
          </cell>
          <cell r="AL398">
            <v>8002.22617365511</v>
          </cell>
          <cell r="AM398">
            <v>7743.6659988235269</v>
          </cell>
          <cell r="AN398">
            <v>7389.5108302490371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X398">
            <v>3.7291599310513202</v>
          </cell>
          <cell r="BY398">
            <v>3.7618885203559729</v>
          </cell>
          <cell r="BZ398">
            <v>3.7537366994963421</v>
          </cell>
          <cell r="CA398">
            <v>3.3585009033250692</v>
          </cell>
          <cell r="CB398">
            <v>3.3343197403945322</v>
          </cell>
          <cell r="CC398">
            <v>3.2587937543735723</v>
          </cell>
          <cell r="CD398">
            <v>3.5881095876145426</v>
          </cell>
          <cell r="CE398">
            <v>3.4696700066298098</v>
          </cell>
          <cell r="CF398">
            <v>4.3614533420923873</v>
          </cell>
          <cell r="CG398">
            <v>4.0734063968176857</v>
          </cell>
          <cell r="CH398">
            <v>3.6540433665603893</v>
          </cell>
          <cell r="CI398">
            <v>5.0126830705759318</v>
          </cell>
          <cell r="CJ398">
            <v>4.4672010571049121</v>
          </cell>
          <cell r="CK398">
            <v>4.3494750997555025</v>
          </cell>
          <cell r="CL398">
            <v>4.1691817970181484</v>
          </cell>
          <cell r="CM398">
            <v>4.897736125464502</v>
          </cell>
          <cell r="CN398">
            <v>4.844875477082053</v>
          </cell>
          <cell r="CO398">
            <v>4.8265714991377582</v>
          </cell>
          <cell r="CP398">
            <v>4.9364284533583458</v>
          </cell>
          <cell r="CQ398">
            <v>4.8764220721022324</v>
          </cell>
          <cell r="CR398">
            <v>4.8918114498711018</v>
          </cell>
          <cell r="CS398">
            <v>4.860907132191242</v>
          </cell>
          <cell r="CT398">
            <v>4.8858962440253615</v>
          </cell>
          <cell r="CU398">
            <v>4.7133995878415762</v>
          </cell>
          <cell r="CV398">
            <v>5.029668735609901</v>
          </cell>
          <cell r="CW398">
            <v>4.8883885782487484</v>
          </cell>
          <cell r="CX398">
            <v>4.7666740798970393</v>
          </cell>
          <cell r="CY398">
            <v>4.9077502993095328</v>
          </cell>
          <cell r="CZ398">
            <v>4.8777203680601851</v>
          </cell>
          <cell r="DA398">
            <v>4.8559252479339889</v>
          </cell>
        </row>
        <row r="399">
          <cell r="A399">
            <v>9925.0707546458325</v>
          </cell>
          <cell r="B399">
            <v>8517.312434545096</v>
          </cell>
          <cell r="C399">
            <v>7692.9044068719104</v>
          </cell>
          <cell r="D399">
            <v>8458.1224805796082</v>
          </cell>
          <cell r="E399">
            <v>7781.1443365875521</v>
          </cell>
          <cell r="F399">
            <v>7134.1234339338534</v>
          </cell>
          <cell r="G399">
            <v>9321.5542005402058</v>
          </cell>
          <cell r="H399">
            <v>8471.2655107414994</v>
          </cell>
          <cell r="I399">
            <v>8957.0348497251798</v>
          </cell>
          <cell r="J399">
            <v>7683.469597829604</v>
          </cell>
          <cell r="K399">
            <v>8996.886987309028</v>
          </cell>
          <cell r="L399">
            <v>9007.2737969775717</v>
          </cell>
          <cell r="M399">
            <v>7610.9298340610521</v>
          </cell>
          <cell r="N399">
            <v>8376.9807154430237</v>
          </cell>
          <cell r="O399">
            <v>9471.6142254147144</v>
          </cell>
          <cell r="Z399">
            <v>8166.9153638228554</v>
          </cell>
          <cell r="AA399">
            <v>7008.5313747113933</v>
          </cell>
          <cell r="AB399">
            <v>6330.1613405117432</v>
          </cell>
          <cell r="AC399">
            <v>6959.826498305506</v>
          </cell>
          <cell r="AD399">
            <v>6402.7701969634718</v>
          </cell>
          <cell r="AE399">
            <v>5870.3644256369998</v>
          </cell>
          <cell r="AF399">
            <v>7670.3074564445114</v>
          </cell>
          <cell r="AG399">
            <v>6970.6413345530045</v>
          </cell>
          <cell r="AH399">
            <v>7370.3601049167191</v>
          </cell>
          <cell r="AI399">
            <v>6322.3978404997879</v>
          </cell>
          <cell r="AJ399">
            <v>7403.1527209857131</v>
          </cell>
          <cell r="AK399">
            <v>7411.6995815129731</v>
          </cell>
          <cell r="AL399">
            <v>6262.7079777416657</v>
          </cell>
          <cell r="AM399">
            <v>6893.0584172788303</v>
          </cell>
          <cell r="AN399">
            <v>7793.7854197698198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X399">
            <v>4.5358536117752477</v>
          </cell>
          <cell r="BY399">
            <v>3.908784213262813</v>
          </cell>
          <cell r="BZ399">
            <v>3.5479824757781837</v>
          </cell>
          <cell r="CA399">
            <v>3.9284942643350305</v>
          </cell>
          <cell r="CB399">
            <v>3.5611110442110672</v>
          </cell>
          <cell r="CC399">
            <v>3.3528505611773638</v>
          </cell>
          <cell r="CD399">
            <v>4.1715269714346155</v>
          </cell>
          <cell r="CE399">
            <v>3.981117626835426</v>
          </cell>
          <cell r="CF399">
            <v>4.1139079667613743</v>
          </cell>
          <cell r="CG399">
            <v>3.5765763147746039</v>
          </cell>
          <cell r="CH399">
            <v>4.022680941395806</v>
          </cell>
          <cell r="CI399">
            <v>4.144053396663554</v>
          </cell>
          <cell r="CJ399">
            <v>3.5535470557415252</v>
          </cell>
          <cell r="CK399">
            <v>3.8060446712937073</v>
          </cell>
          <cell r="CL399">
            <v>4.3537692926188081</v>
          </cell>
          <cell r="CM399">
            <v>4.9329437192878993</v>
          </cell>
          <cell r="CN399">
            <v>4.9123857377378499</v>
          </cell>
          <cell r="CO399">
            <v>4.8881041269574226</v>
          </cell>
          <cell r="CP399">
            <v>4.8537725959501534</v>
          </cell>
          <cell r="CQ399">
            <v>4.9259447229482687</v>
          </cell>
          <cell r="CR399">
            <v>4.7968705773683498</v>
          </cell>
          <cell r="CS399">
            <v>5.0376135934063653</v>
          </cell>
          <cell r="CT399">
            <v>4.7970568272574958</v>
          </cell>
          <cell r="CU399">
            <v>4.9084149606358984</v>
          </cell>
          <cell r="CV399">
            <v>4.8430779591149626</v>
          </cell>
          <cell r="CW399">
            <v>5.0420628655285959</v>
          </cell>
          <cell r="CX399">
            <v>4.9000397212712539</v>
          </cell>
          <cell r="CY399">
            <v>4.8284443063402431</v>
          </cell>
          <cell r="CZ399">
            <v>4.9618680770158621</v>
          </cell>
          <cell r="DA399">
            <v>4.9044483828514602</v>
          </cell>
        </row>
        <row r="400">
          <cell r="A400">
            <v>9710.3479780027228</v>
          </cell>
          <cell r="B400">
            <v>7696.1474290646411</v>
          </cell>
          <cell r="C400">
            <v>7963.2191683561832</v>
          </cell>
          <cell r="D400">
            <v>8657.2325897044175</v>
          </cell>
          <cell r="E400">
            <v>8205.754785657371</v>
          </cell>
          <cell r="F400">
            <v>7901.8980435524745</v>
          </cell>
          <cell r="G400">
            <v>8042.4973026897605</v>
          </cell>
          <cell r="H400">
            <v>7449.3120251084101</v>
          </cell>
          <cell r="I400">
            <v>8665.0159899735645</v>
          </cell>
          <cell r="J400">
            <v>6070.250578200722</v>
          </cell>
          <cell r="K400">
            <v>8035.9975138591008</v>
          </cell>
          <cell r="L400">
            <v>8913.3749369634206</v>
          </cell>
          <cell r="M400">
            <v>8250.2638547013012</v>
          </cell>
          <cell r="N400">
            <v>8087.5544932180665</v>
          </cell>
          <cell r="O400">
            <v>9840.6060657559483</v>
          </cell>
          <cell r="Z400">
            <v>7990.2291933279548</v>
          </cell>
          <cell r="AA400">
            <v>6332.8298844874744</v>
          </cell>
          <cell r="AB400">
            <v>6552.5917728188033</v>
          </cell>
          <cell r="AC400">
            <v>7123.66567381392</v>
          </cell>
          <cell r="AD400">
            <v>6752.1639379123499</v>
          </cell>
          <cell r="AE400">
            <v>6502.1332472660361</v>
          </cell>
          <cell r="AF400">
            <v>6617.8263519275733</v>
          </cell>
          <cell r="AG400">
            <v>6129.7196092320646</v>
          </cell>
          <cell r="AH400">
            <v>7130.0703003211038</v>
          </cell>
          <cell r="AI400">
            <v>4994.9490472051648</v>
          </cell>
          <cell r="AJ400">
            <v>6612.4779542612014</v>
          </cell>
          <cell r="AK400">
            <v>7334.4342338441875</v>
          </cell>
          <cell r="AL400">
            <v>6788.7885432970697</v>
          </cell>
          <cell r="AM400">
            <v>6654.9019829908666</v>
          </cell>
          <cell r="AN400">
            <v>8097.4129912506078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X400">
            <v>4.4460892378650838</v>
          </cell>
          <cell r="BY400">
            <v>3.5984786159711799</v>
          </cell>
          <cell r="BZ400">
            <v>3.6826620098412604</v>
          </cell>
          <cell r="CA400">
            <v>4.0486590184405946</v>
          </cell>
          <cell r="CB400">
            <v>3.7409197189146557</v>
          </cell>
          <cell r="CC400">
            <v>3.6737140120440324</v>
          </cell>
          <cell r="CD400">
            <v>3.747340446675635</v>
          </cell>
          <cell r="CE400">
            <v>3.407167717004921</v>
          </cell>
          <cell r="CF400">
            <v>4.0608114072213191</v>
          </cell>
          <cell r="CG400">
            <v>2.8407515468852989</v>
          </cell>
          <cell r="CH400">
            <v>3.7354570914969423</v>
          </cell>
          <cell r="CI400">
            <v>4.1191305585461109</v>
          </cell>
          <cell r="CJ400">
            <v>3.8053731128694324</v>
          </cell>
          <cell r="CK400">
            <v>3.7205625454111266</v>
          </cell>
          <cell r="CL400">
            <v>4.570714207346918</v>
          </cell>
          <cell r="CM400">
            <v>4.9236616079126696</v>
          </cell>
          <cell r="CN400">
            <v>4.8215428555289428</v>
          </cell>
          <cell r="CO400">
            <v>4.8748177755456457</v>
          </cell>
          <cell r="CP400">
            <v>4.8205818687446982</v>
          </cell>
          <cell r="CQ400">
            <v>4.9450618222084541</v>
          </cell>
          <cell r="CR400">
            <v>4.8490610953214039</v>
          </cell>
          <cell r="CS400">
            <v>4.8383730699611114</v>
          </cell>
          <cell r="CT400">
            <v>4.9289479558766889</v>
          </cell>
          <cell r="CU400">
            <v>4.8104768284052639</v>
          </cell>
          <cell r="CV400">
            <v>4.8173138989066571</v>
          </cell>
          <cell r="CW400">
            <v>4.8498423387377398</v>
          </cell>
          <cell r="CX400">
            <v>4.8782965436737467</v>
          </cell>
          <cell r="CY400">
            <v>4.8876733279230189</v>
          </cell>
          <cell r="CZ400">
            <v>4.9004976935720324</v>
          </cell>
          <cell r="DA400">
            <v>4.8536600890632258</v>
          </cell>
        </row>
        <row r="401">
          <cell r="A401">
            <v>8553.2234543801205</v>
          </cell>
          <cell r="B401">
            <v>6498.8400988988869</v>
          </cell>
          <cell r="C401">
            <v>7091.0466227120205</v>
          </cell>
          <cell r="D401">
            <v>8440.3731010890315</v>
          </cell>
          <cell r="E401">
            <v>7633.9794370228119</v>
          </cell>
          <cell r="F401">
            <v>7063.0919801130949</v>
          </cell>
          <cell r="G401">
            <v>8083.1735953621201</v>
          </cell>
          <cell r="H401">
            <v>7891.5142860231017</v>
          </cell>
          <cell r="I401">
            <v>7660.868293333785</v>
          </cell>
          <cell r="J401">
            <v>8935.9061492319724</v>
          </cell>
          <cell r="K401">
            <v>7515.4265397672689</v>
          </cell>
          <cell r="L401">
            <v>7540.6592640357339</v>
          </cell>
          <cell r="M401">
            <v>8822.5979862575641</v>
          </cell>
          <cell r="N401">
            <v>9897.4253502083848</v>
          </cell>
          <cell r="O401">
            <v>9929.5592546718035</v>
          </cell>
          <cell r="Z401">
            <v>7038.0810138899278</v>
          </cell>
          <cell r="AA401">
            <v>5347.6169956653694</v>
          </cell>
          <cell r="AB401">
            <v>5834.9183638316044</v>
          </cell>
          <cell r="AC401">
            <v>6945.2212946104028</v>
          </cell>
          <cell r="AD401">
            <v>6281.6745081787722</v>
          </cell>
          <cell r="AE401">
            <v>5811.9156864930601</v>
          </cell>
          <cell r="AF401">
            <v>6651.2971298979728</v>
          </cell>
          <cell r="AG401">
            <v>6493.5888982132938</v>
          </cell>
          <cell r="AH401">
            <v>6303.8001956575135</v>
          </cell>
          <cell r="AI401">
            <v>7352.9742027965949</v>
          </cell>
          <cell r="AJ401">
            <v>6184.1224098656385</v>
          </cell>
          <cell r="AK401">
            <v>6204.8853372636895</v>
          </cell>
          <cell r="AL401">
            <v>7259.7377715490811</v>
          </cell>
          <cell r="AM401">
            <v>8144.1671453143272</v>
          </cell>
          <cell r="AN401">
            <v>8170.6087581299407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X401">
            <v>3.8900098619017194</v>
          </cell>
          <cell r="BY401">
            <v>3.0262260649354835</v>
          </cell>
          <cell r="BZ401">
            <v>3.2956337633797355</v>
          </cell>
          <cell r="CA401">
            <v>3.8605608212697153</v>
          </cell>
          <cell r="CB401">
            <v>3.5102779704129383</v>
          </cell>
          <cell r="CC401">
            <v>3.2689965918912662</v>
          </cell>
          <cell r="CD401">
            <v>3.7076985364146346</v>
          </cell>
          <cell r="CE401">
            <v>3.5516746115005025</v>
          </cell>
          <cell r="CF401">
            <v>3.5016971604114073</v>
          </cell>
          <cell r="CG401">
            <v>4.1679850686924071</v>
          </cell>
          <cell r="CH401">
            <v>3.6079013884292501</v>
          </cell>
          <cell r="CI401">
            <v>3.5260716683228286</v>
          </cell>
          <cell r="CJ401">
            <v>4.0163733642518658</v>
          </cell>
          <cell r="CK401">
            <v>4.5511010899584168</v>
          </cell>
          <cell r="CL401">
            <v>4.5151495612216488</v>
          </cell>
          <cell r="CM401">
            <v>4.9569061316616017</v>
          </cell>
          <cell r="CN401">
            <v>4.8413453434083422</v>
          </cell>
          <cell r="CO401">
            <v>4.8506839220914086</v>
          </cell>
          <cell r="CP401">
            <v>4.9288184872113012</v>
          </cell>
          <cell r="CQ401">
            <v>4.9027647641450818</v>
          </cell>
          <cell r="CR401">
            <v>4.8709309501333022</v>
          </cell>
          <cell r="CS401">
            <v>4.9148364366094492</v>
          </cell>
          <cell r="CT401">
            <v>5.0090890809776942</v>
          </cell>
          <cell r="CU401">
            <v>4.9320899770572204</v>
          </cell>
          <cell r="CV401">
            <v>4.8333030157669068</v>
          </cell>
          <cell r="CW401">
            <v>4.6960266644914705</v>
          </cell>
          <cell r="CX401">
            <v>4.8211401963939196</v>
          </cell>
          <cell r="CY401">
            <v>4.9521522829083091</v>
          </cell>
          <cell r="CZ401">
            <v>4.9027227166459575</v>
          </cell>
          <cell r="DA401">
            <v>4.9578046465136154</v>
          </cell>
        </row>
        <row r="402">
          <cell r="A402">
            <v>8592.7465992165544</v>
          </cell>
          <cell r="B402">
            <v>7495.43007086539</v>
          </cell>
          <cell r="C402">
            <v>6306.1464844299398</v>
          </cell>
          <cell r="D402">
            <v>7324.731071053171</v>
          </cell>
          <cell r="E402">
            <v>8556.0362365281599</v>
          </cell>
          <cell r="F402">
            <v>6502.302749206232</v>
          </cell>
          <cell r="G402">
            <v>7795.1796384225454</v>
          </cell>
          <cell r="H402">
            <v>8441.998172324269</v>
          </cell>
          <cell r="I402">
            <v>8289.928819430801</v>
          </cell>
          <cell r="J402">
            <v>8249.9391156447637</v>
          </cell>
          <cell r="K402">
            <v>9111.2006767689436</v>
          </cell>
          <cell r="L402">
            <v>7841.5150348129691</v>
          </cell>
          <cell r="M402">
            <v>9330.613493151588</v>
          </cell>
          <cell r="N402">
            <v>9164.9554226398322</v>
          </cell>
          <cell r="O402">
            <v>8817.8426146436104</v>
          </cell>
          <cell r="Z402">
            <v>7070.6029159267646</v>
          </cell>
          <cell r="AA402">
            <v>6167.668172597806</v>
          </cell>
          <cell r="AB402">
            <v>5189.0576786166366</v>
          </cell>
          <cell r="AC402">
            <v>6027.2072813237528</v>
          </cell>
          <cell r="AD402">
            <v>7040.3955317717446</v>
          </cell>
          <cell r="AE402">
            <v>5350.4662622039841</v>
          </cell>
          <cell r="AF402">
            <v>6414.319245330551</v>
          </cell>
          <cell r="AG402">
            <v>6946.5584960839687</v>
          </cell>
          <cell r="AH402">
            <v>6821.4271428459151</v>
          </cell>
          <cell r="AI402">
            <v>6788.521329444834</v>
          </cell>
          <cell r="AJ402">
            <v>7497.2165568841592</v>
          </cell>
          <cell r="AK402">
            <v>6452.4466572175288</v>
          </cell>
          <cell r="AL402">
            <v>7677.7619600790204</v>
          </cell>
          <cell r="AM402">
            <v>7541.4490334864886</v>
          </cell>
          <cell r="AN402">
            <v>7255.8247800495983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X402">
            <v>3.9909560116412952</v>
          </cell>
          <cell r="BY402">
            <v>3.3763638210393654</v>
          </cell>
          <cell r="BZ402">
            <v>2.8694853231480661</v>
          </cell>
          <cell r="CA402">
            <v>3.3862367133189792</v>
          </cell>
          <cell r="CB402">
            <v>3.9242509997479762</v>
          </cell>
          <cell r="CC402">
            <v>3.0332348195058141</v>
          </cell>
          <cell r="CD402">
            <v>3.4857945385638676</v>
          </cell>
          <cell r="CE402">
            <v>3.8804139682297674</v>
          </cell>
          <cell r="CF402">
            <v>3.9453880672963684</v>
          </cell>
          <cell r="CG402">
            <v>3.8642540484107499</v>
          </cell>
          <cell r="CH402">
            <v>4.2471138540375346</v>
          </cell>
          <cell r="CI402">
            <v>3.6020740429385385</v>
          </cell>
          <cell r="CJ402">
            <v>4.2964569181061734</v>
          </cell>
          <cell r="CK402">
            <v>4.0990976429758819</v>
          </cell>
          <cell r="CL402">
            <v>4.1049805749406607</v>
          </cell>
          <cell r="CM402">
            <v>4.8538532576280922</v>
          </cell>
          <cell r="CN402">
            <v>5.0047097755046392</v>
          </cell>
          <cell r="CO402">
            <v>4.9544063756265562</v>
          </cell>
          <cell r="CP402">
            <v>4.8764744048197528</v>
          </cell>
          <cell r="CQ402">
            <v>4.9152704255678819</v>
          </cell>
          <cell r="CR402">
            <v>4.8327322312815388</v>
          </cell>
          <cell r="CS402">
            <v>5.0414553095569028</v>
          </cell>
          <cell r="CT402">
            <v>4.9045455635345538</v>
          </cell>
          <cell r="CU402">
            <v>4.7368829551045577</v>
          </cell>
          <cell r="CV402">
            <v>4.8130087568829838</v>
          </cell>
          <cell r="CW402">
            <v>4.8363006125683379</v>
          </cell>
          <cell r="CX402">
            <v>4.9077103458844551</v>
          </cell>
          <cell r="CY402">
            <v>4.8958862325706871</v>
          </cell>
          <cell r="CZ402">
            <v>5.0405006176756775</v>
          </cell>
          <cell r="DA402">
            <v>4.8426470326045923</v>
          </cell>
        </row>
        <row r="403">
          <cell r="A403">
            <v>8436.8503300363318</v>
          </cell>
          <cell r="B403">
            <v>6836.7836673689235</v>
          </cell>
          <cell r="C403">
            <v>7833.8063320897445</v>
          </cell>
          <cell r="D403">
            <v>7126.5680510566262</v>
          </cell>
          <cell r="E403">
            <v>8351.7585108391213</v>
          </cell>
          <cell r="F403">
            <v>6899.45945892285</v>
          </cell>
          <cell r="G403">
            <v>7535.0820004033267</v>
          </cell>
          <cell r="H403">
            <v>8235.2547348608441</v>
          </cell>
          <cell r="I403">
            <v>8076.8128888173505</v>
          </cell>
          <cell r="J403">
            <v>7560.3665042408384</v>
          </cell>
          <cell r="K403">
            <v>8068.382074072988</v>
          </cell>
          <cell r="L403">
            <v>8520.273663713353</v>
          </cell>
          <cell r="M403">
            <v>7527.7902983659997</v>
          </cell>
          <cell r="N403">
            <v>9200.5493673954625</v>
          </cell>
          <cell r="O403">
            <v>7795.3753445099728</v>
          </cell>
          <cell r="Z403">
            <v>6942.3225572870388</v>
          </cell>
          <cell r="AA403">
            <v>5625.6962748635724</v>
          </cell>
          <cell r="AB403">
            <v>6446.103496119561</v>
          </cell>
          <cell r="AC403">
            <v>5864.1474248694531</v>
          </cell>
          <cell r="AD403">
            <v>6872.3041460619052</v>
          </cell>
          <cell r="AE403">
            <v>5677.2694976279454</v>
          </cell>
          <cell r="AF403">
            <v>6200.2960460461654</v>
          </cell>
          <cell r="AG403">
            <v>6776.4381818283509</v>
          </cell>
          <cell r="AH403">
            <v>6646.0631770839927</v>
          </cell>
          <cell r="AI403">
            <v>6221.1015806324604</v>
          </cell>
          <cell r="AJ403">
            <v>6639.1258209514872</v>
          </cell>
          <cell r="AK403">
            <v>7010.9680432841305</v>
          </cell>
          <cell r="AL403">
            <v>6194.2960169411645</v>
          </cell>
          <cell r="AM403">
            <v>7570.7377651711231</v>
          </cell>
          <cell r="AN403">
            <v>6414.4802834824932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X403">
            <v>3.9497045418644148</v>
          </cell>
          <cell r="BY403">
            <v>3.1649176008429616</v>
          </cell>
          <cell r="BZ403">
            <v>3.6624937604533296</v>
          </cell>
          <cell r="CA403">
            <v>3.3872495282558037</v>
          </cell>
          <cell r="CB403">
            <v>3.859199666242723</v>
          </cell>
          <cell r="CC403">
            <v>3.1519509355006341</v>
          </cell>
          <cell r="CD403">
            <v>3.5175692834582439</v>
          </cell>
          <cell r="CE403">
            <v>3.7218344601703355</v>
          </cell>
          <cell r="CF403">
            <v>3.6465709052444999</v>
          </cell>
          <cell r="CG403">
            <v>3.5549074610043427</v>
          </cell>
          <cell r="CH403">
            <v>3.8149250571186699</v>
          </cell>
          <cell r="CI403">
            <v>3.8782971999606413</v>
          </cell>
          <cell r="CJ403">
            <v>3.5438447489096401</v>
          </cell>
          <cell r="CK403">
            <v>4.2268910406282325</v>
          </cell>
          <cell r="CL403">
            <v>3.6508381622454427</v>
          </cell>
          <cell r="CM403">
            <v>4.8155657212294152</v>
          </cell>
          <cell r="CN403">
            <v>4.8699108319187809</v>
          </cell>
          <cell r="CO403">
            <v>4.8220034432029388</v>
          </cell>
          <cell r="CP403">
            <v>4.7431277779769614</v>
          </cell>
          <cell r="CQ403">
            <v>4.8787915022512616</v>
          </cell>
          <cell r="CR403">
            <v>4.9347732009443019</v>
          </cell>
          <cell r="CS403">
            <v>4.8292190106403199</v>
          </cell>
          <cell r="CT403">
            <v>4.9882885062421662</v>
          </cell>
          <cell r="CU403">
            <v>4.9932917086011468</v>
          </cell>
          <cell r="CV403">
            <v>4.7945309706390038</v>
          </cell>
          <cell r="CW403">
            <v>4.767953639583169</v>
          </cell>
          <cell r="CX403">
            <v>4.9527229696658903</v>
          </cell>
          <cell r="CY403">
            <v>4.7887746843984571</v>
          </cell>
          <cell r="CZ403">
            <v>4.907092967969171</v>
          </cell>
          <cell r="DA403">
            <v>4.813666835912203</v>
          </cell>
        </row>
        <row r="404">
          <cell r="A404">
            <v>8379.8956852530755</v>
          </cell>
          <cell r="B404">
            <v>7350.7955380875437</v>
          </cell>
          <cell r="C404">
            <v>7099.5187542663989</v>
          </cell>
          <cell r="D404">
            <v>6767.2918709465557</v>
          </cell>
          <cell r="E404">
            <v>7348.4222394170802</v>
          </cell>
          <cell r="F404">
            <v>7595.4252217136191</v>
          </cell>
          <cell r="G404">
            <v>7406.56389290477</v>
          </cell>
          <cell r="H404">
            <v>7408.1832928651784</v>
          </cell>
          <cell r="I404">
            <v>7837.1219441340281</v>
          </cell>
          <cell r="J404">
            <v>6924.8593165702378</v>
          </cell>
          <cell r="K404">
            <v>7049.5726160743407</v>
          </cell>
          <cell r="L404">
            <v>8910.0104889255545</v>
          </cell>
          <cell r="M404">
            <v>7085.0902194515857</v>
          </cell>
          <cell r="N404">
            <v>8764.2726097163031</v>
          </cell>
          <cell r="O404">
            <v>8852.0457169271358</v>
          </cell>
          <cell r="Z404">
            <v>6895.4570210082447</v>
          </cell>
          <cell r="AA404">
            <v>6048.6546141977515</v>
          </cell>
          <cell r="AB404">
            <v>5841.8897177963509</v>
          </cell>
          <cell r="AC404">
            <v>5568.514453807451</v>
          </cell>
          <cell r="AD404">
            <v>6046.7017284346248</v>
          </cell>
          <cell r="AE404">
            <v>6249.9498967243499</v>
          </cell>
          <cell r="AF404">
            <v>6094.5440033044961</v>
          </cell>
          <cell r="AG404">
            <v>6095.8765381290605</v>
          </cell>
          <cell r="AH404">
            <v>6448.8317711731424</v>
          </cell>
          <cell r="AI404">
            <v>5698.1699519206522</v>
          </cell>
          <cell r="AJ404">
            <v>5800.7911812268867</v>
          </cell>
          <cell r="AK404">
            <v>7331.6657737444575</v>
          </cell>
          <cell r="AL404">
            <v>5830.0170948630184</v>
          </cell>
          <cell r="AM404">
            <v>7211.7443188522711</v>
          </cell>
          <cell r="AN404">
            <v>7283.9690470714722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X404">
            <v>3.8949645412647276</v>
          </cell>
          <cell r="BY404">
            <v>3.4401350889004179</v>
          </cell>
          <cell r="BZ404">
            <v>3.3204994608487683</v>
          </cell>
          <cell r="CA404">
            <v>3.060459996491939</v>
          </cell>
          <cell r="CB404">
            <v>3.4875439006700248</v>
          </cell>
          <cell r="CC404">
            <v>3.5440056135844054</v>
          </cell>
          <cell r="CD404">
            <v>3.3683146667057895</v>
          </cell>
          <cell r="CE404">
            <v>3.3954463516161613</v>
          </cell>
          <cell r="CF404">
            <v>3.5548263703481404</v>
          </cell>
          <cell r="CG404">
            <v>3.1993647644402881</v>
          </cell>
          <cell r="CH404">
            <v>3.2593171465314295</v>
          </cell>
          <cell r="CI404">
            <v>4.0740356983694523</v>
          </cell>
          <cell r="CJ404">
            <v>3.3174949790193122</v>
          </cell>
          <cell r="CK404">
            <v>4.0363018225788929</v>
          </cell>
          <cell r="CL404">
            <v>4.1184188661651229</v>
          </cell>
          <cell r="CM404">
            <v>4.8502785766365886</v>
          </cell>
          <cell r="CN404">
            <v>4.8171528294695447</v>
          </cell>
          <cell r="CO404">
            <v>4.820111401234783</v>
          </cell>
          <cell r="CP404">
            <v>4.9849382120732111</v>
          </cell>
          <cell r="CQ404">
            <v>4.7501355042778481</v>
          </cell>
          <cell r="CR404">
            <v>4.8315810608059886</v>
          </cell>
          <cell r="CS404">
            <v>4.9571914987685091</v>
          </cell>
          <cell r="CT404">
            <v>4.9186557176387584</v>
          </cell>
          <cell r="CU404">
            <v>4.9701533659038093</v>
          </cell>
          <cell r="CV404">
            <v>4.879538806992251</v>
          </cell>
          <cell r="CW404">
            <v>4.876045461122648</v>
          </cell>
          <cell r="CX404">
            <v>4.9304318939926484</v>
          </cell>
          <cell r="CY404">
            <v>4.8146718159280724</v>
          </cell>
          <cell r="CZ404">
            <v>4.8951254097915529</v>
          </cell>
          <cell r="DA404">
            <v>4.8455682215733171</v>
          </cell>
        </row>
        <row r="405">
          <cell r="A405">
            <v>9377.6284979211305</v>
          </cell>
          <cell r="B405">
            <v>6863.711355075302</v>
          </cell>
          <cell r="C405">
            <v>7803.1327151192845</v>
          </cell>
          <cell r="D405">
            <v>8246.7877440832435</v>
          </cell>
          <cell r="E405">
            <v>6895.361816734393</v>
          </cell>
          <cell r="F405">
            <v>7682.5971933151213</v>
          </cell>
          <cell r="G405">
            <v>8234.8665753593195</v>
          </cell>
          <cell r="H405">
            <v>8328.4250532144142</v>
          </cell>
          <cell r="I405">
            <v>8320.5874503625673</v>
          </cell>
          <cell r="J405">
            <v>8952.8027109530285</v>
          </cell>
          <cell r="K405">
            <v>8253.3082978276489</v>
          </cell>
          <cell r="L405">
            <v>6203.8549943146936</v>
          </cell>
          <cell r="M405">
            <v>8910.0942067060678</v>
          </cell>
          <cell r="N405">
            <v>10156.397690432837</v>
          </cell>
          <cell r="O405">
            <v>8592.5875368175548</v>
          </cell>
          <cell r="Z405">
            <v>7716.4485925751014</v>
          </cell>
          <cell r="AA405">
            <v>5647.8539150333918</v>
          </cell>
          <cell r="AB405">
            <v>6420.8634912981552</v>
          </cell>
          <cell r="AC405">
            <v>6785.9282008456412</v>
          </cell>
          <cell r="AD405">
            <v>5673.8977234842996</v>
          </cell>
          <cell r="AE405">
            <v>6321.6799762135852</v>
          </cell>
          <cell r="AF405">
            <v>6776.118782009954</v>
          </cell>
          <cell r="AG405">
            <v>6853.1040437878601</v>
          </cell>
          <cell r="AH405">
            <v>6846.6548162983427</v>
          </cell>
          <cell r="AI405">
            <v>7366.8776592984923</v>
          </cell>
          <cell r="AJ405">
            <v>6791.2936850696087</v>
          </cell>
          <cell r="AK405">
            <v>5104.8863953218051</v>
          </cell>
          <cell r="AL405">
            <v>7331.7346615181341</v>
          </cell>
          <cell r="AM405">
            <v>8357.2643852704496</v>
          </cell>
          <cell r="AN405">
            <v>7070.4720302955857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X405">
            <v>4.3168813076828068</v>
          </cell>
          <cell r="BY405">
            <v>3.1706728058654026</v>
          </cell>
          <cell r="BZ405">
            <v>3.5426542200803262</v>
          </cell>
          <cell r="CA405">
            <v>3.7978862235482946</v>
          </cell>
          <cell r="CB405">
            <v>3.1000607045932949</v>
          </cell>
          <cell r="CC405">
            <v>3.4838291918702935</v>
          </cell>
          <cell r="CD405">
            <v>3.7202006034387565</v>
          </cell>
          <cell r="CE405">
            <v>3.8299669080610315</v>
          </cell>
          <cell r="CF405">
            <v>3.7503604291286892</v>
          </cell>
          <cell r="CG405">
            <v>4.1521479462115112</v>
          </cell>
          <cell r="CH405">
            <v>3.827755440179184</v>
          </cell>
          <cell r="CI405">
            <v>2.9611788339189924</v>
          </cell>
          <cell r="CJ405">
            <v>4.0189365993706092</v>
          </cell>
          <cell r="CK405">
            <v>4.7015736434061193</v>
          </cell>
          <cell r="CL405">
            <v>3.9820350222675263</v>
          </cell>
          <cell r="CM405">
            <v>4.8972750329100192</v>
          </cell>
          <cell r="CN405">
            <v>4.8802173284263386</v>
          </cell>
          <cell r="CO405">
            <v>4.965600855359666</v>
          </cell>
          <cell r="CP405">
            <v>4.895245148901826</v>
          </cell>
          <cell r="CQ405">
            <v>5.0143938300264281</v>
          </cell>
          <cell r="CR405">
            <v>4.9714467081580391</v>
          </cell>
          <cell r="CS405">
            <v>4.9902440676580344</v>
          </cell>
          <cell r="CT405">
            <v>4.9022949722383924</v>
          </cell>
          <cell r="CU405">
            <v>5.0016415102735499</v>
          </cell>
          <cell r="CV405">
            <v>4.8609121652919418</v>
          </cell>
          <cell r="CW405">
            <v>4.8608863234514441</v>
          </cell>
          <cell r="CX405">
            <v>4.7231156605491043</v>
          </cell>
          <cell r="CY405">
            <v>4.9980744362271396</v>
          </cell>
          <cell r="CZ405">
            <v>4.8699896015194284</v>
          </cell>
          <cell r="DA405">
            <v>4.8646373372061591</v>
          </cell>
        </row>
        <row r="406">
          <cell r="A406">
            <v>8548.755937517888</v>
          </cell>
          <cell r="B406">
            <v>8232.1161839701508</v>
          </cell>
          <cell r="C406">
            <v>8491.3347135908716</v>
          </cell>
          <cell r="D406">
            <v>7540.688087434407</v>
          </cell>
          <cell r="E406">
            <v>7751.0962081578764</v>
          </cell>
          <cell r="F406">
            <v>7261.1689333266131</v>
          </cell>
          <cell r="G406">
            <v>8464.4048048705536</v>
          </cell>
          <cell r="H406">
            <v>8349.856344084099</v>
          </cell>
          <cell r="I406">
            <v>7557.0758005475882</v>
          </cell>
          <cell r="J406">
            <v>7431.9966846128054</v>
          </cell>
          <cell r="K406">
            <v>8127.3005110798304</v>
          </cell>
          <cell r="L406">
            <v>8074.9145745686274</v>
          </cell>
          <cell r="M406">
            <v>9423.4039802274747</v>
          </cell>
          <cell r="N406">
            <v>8706.8914862445963</v>
          </cell>
          <cell r="O406">
            <v>8641.6257277782697</v>
          </cell>
          <cell r="Z406">
            <v>7034.4048857290054</v>
          </cell>
          <cell r="AA406">
            <v>6773.8556028097246</v>
          </cell>
          <cell r="AB406">
            <v>6987.1554214690577</v>
          </cell>
          <cell r="AC406">
            <v>6204.9090548031691</v>
          </cell>
          <cell r="AD406">
            <v>6378.0448798556235</v>
          </cell>
          <cell r="AE406">
            <v>5974.9047222801846</v>
          </cell>
          <cell r="AF406">
            <v>6964.9959537220539</v>
          </cell>
          <cell r="AG406">
            <v>6870.7389345606307</v>
          </cell>
          <cell r="AH406">
            <v>6218.3938015934446</v>
          </cell>
          <cell r="AI406">
            <v>6115.4715576242506</v>
          </cell>
          <cell r="AJ406">
            <v>6687.6072776885458</v>
          </cell>
          <cell r="AK406">
            <v>6644.5011356450414</v>
          </cell>
          <cell r="AL406">
            <v>7754.1152751586078</v>
          </cell>
          <cell r="AM406">
            <v>7164.5278515384098</v>
          </cell>
          <cell r="AN406">
            <v>7110.8234560004057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X406">
            <v>3.9346927472609399</v>
          </cell>
          <cell r="BY406">
            <v>3.7927810060704732</v>
          </cell>
          <cell r="BZ406">
            <v>3.9093792225863475</v>
          </cell>
          <cell r="CA406">
            <v>3.4668048666759232</v>
          </cell>
          <cell r="CB406">
            <v>3.4927139723111087</v>
          </cell>
          <cell r="CC406">
            <v>3.4135476200137589</v>
          </cell>
          <cell r="CD406">
            <v>3.8999435868041452</v>
          </cell>
          <cell r="CE406">
            <v>3.775826115470259</v>
          </cell>
          <cell r="CF406">
            <v>3.4905760789607339</v>
          </cell>
          <cell r="CG406">
            <v>3.4026210078330936</v>
          </cell>
          <cell r="CH406">
            <v>3.786020068493702</v>
          </cell>
          <cell r="CI406">
            <v>3.7700362170137018</v>
          </cell>
          <cell r="CJ406">
            <v>4.2051971339025371</v>
          </cell>
          <cell r="CK406">
            <v>3.9474333804697359</v>
          </cell>
          <cell r="CL406">
            <v>3.9574668158374546</v>
          </cell>
          <cell r="CM406">
            <v>4.8980551698981509</v>
          </cell>
          <cell r="CN406">
            <v>4.8931136469901757</v>
          </cell>
          <cell r="CO406">
            <v>4.8966576215147004</v>
          </cell>
          <cell r="CP406">
            <v>4.9035787962813862</v>
          </cell>
          <cell r="CQ406">
            <v>5.00301361628126</v>
          </cell>
          <cell r="CR406">
            <v>4.795480772810734</v>
          </cell>
          <cell r="CS406">
            <v>4.8929376208659559</v>
          </cell>
          <cell r="CT406">
            <v>4.985383783787686</v>
          </cell>
          <cell r="CU406">
            <v>4.8807689508672079</v>
          </cell>
          <cell r="CV406">
            <v>4.924061938623252</v>
          </cell>
          <cell r="CW406">
            <v>4.8394386158085752</v>
          </cell>
          <cell r="CX406">
            <v>4.8286307219661424</v>
          </cell>
          <cell r="CY406">
            <v>5.05188003376088</v>
          </cell>
          <cell r="CZ406">
            <v>4.972558504973823</v>
          </cell>
          <cell r="DA406">
            <v>4.9227723200778497</v>
          </cell>
        </row>
        <row r="407">
          <cell r="A407">
            <v>9003.8439303780942</v>
          </cell>
          <cell r="B407">
            <v>8428.5101545581801</v>
          </cell>
          <cell r="C407">
            <v>7501.5726016298504</v>
          </cell>
          <cell r="D407">
            <v>7496.0489685942739</v>
          </cell>
          <cell r="E407">
            <v>8482.713292403716</v>
          </cell>
          <cell r="F407">
            <v>7021.4845209481136</v>
          </cell>
          <cell r="G407">
            <v>7583.102003342844</v>
          </cell>
          <cell r="H407">
            <v>9675.8978132824086</v>
          </cell>
          <cell r="I407">
            <v>8480.2332186302301</v>
          </cell>
          <cell r="J407">
            <v>8643.3589975755549</v>
          </cell>
          <cell r="K407">
            <v>8839.1650416619632</v>
          </cell>
          <cell r="L407">
            <v>7727.8949014260397</v>
          </cell>
          <cell r="M407">
            <v>8866.6023310602577</v>
          </cell>
          <cell r="N407">
            <v>9443.7518683134349</v>
          </cell>
          <cell r="O407">
            <v>8410.3336548380921</v>
          </cell>
          <cell r="Z407">
            <v>7408.8772912825461</v>
          </cell>
          <cell r="AA407">
            <v>6935.4597843221609</v>
          </cell>
          <cell r="AB407">
            <v>6172.7225979125615</v>
          </cell>
          <cell r="AC407">
            <v>6168.1774370147168</v>
          </cell>
          <cell r="AD407">
            <v>6980.0612234636283</v>
          </cell>
          <cell r="AE407">
            <v>5777.6786915230186</v>
          </cell>
          <cell r="AF407">
            <v>6239.8096484649686</v>
          </cell>
          <cell r="AG407">
            <v>7961.8816292152396</v>
          </cell>
          <cell r="AH407">
            <v>6978.0204770443042</v>
          </cell>
          <cell r="AI407">
            <v>7112.2496894335982</v>
          </cell>
          <cell r="AJ407">
            <v>7273.3700914247001</v>
          </cell>
          <cell r="AK407">
            <v>6358.9535188877117</v>
          </cell>
          <cell r="AL407">
            <v>7295.9470609867258</v>
          </cell>
          <cell r="AM407">
            <v>7770.8586802121981</v>
          </cell>
          <cell r="AN407">
            <v>6920.5031216953448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X407">
            <v>4.1311343038807147</v>
          </cell>
          <cell r="BY407">
            <v>3.9565389415726773</v>
          </cell>
          <cell r="BZ407">
            <v>3.450969858824362</v>
          </cell>
          <cell r="CA407">
            <v>3.4197520540703716</v>
          </cell>
          <cell r="CB407">
            <v>3.7998824612203745</v>
          </cell>
          <cell r="CC407">
            <v>3.3338998249711902</v>
          </cell>
          <cell r="CD407">
            <v>3.4817673983287851</v>
          </cell>
          <cell r="CE407">
            <v>4.4702301102595241</v>
          </cell>
          <cell r="CF407">
            <v>3.9421971133491933</v>
          </cell>
          <cell r="CG407">
            <v>3.9410681315796139</v>
          </cell>
          <cell r="CH407">
            <v>3.9565896049102531</v>
          </cell>
          <cell r="CI407">
            <v>3.6481392143565796</v>
          </cell>
          <cell r="CJ407">
            <v>3.9880530367926652</v>
          </cell>
          <cell r="CK407">
            <v>4.4700650749507611</v>
          </cell>
          <cell r="CL407">
            <v>3.9038697983154673</v>
          </cell>
          <cell r="CM407">
            <v>4.9134916600633014</v>
          </cell>
          <cell r="CN407">
            <v>4.8024953030088557</v>
          </cell>
          <cell r="CO407">
            <v>4.9005263601941529</v>
          </cell>
          <cell r="CP407">
            <v>4.9416203276139603</v>
          </cell>
          <cell r="CQ407">
            <v>5.0326439309409468</v>
          </cell>
          <cell r="CR407">
            <v>4.7479701011235242</v>
          </cell>
          <cell r="CS407">
            <v>4.9099686866243957</v>
          </cell>
          <cell r="CT407">
            <v>4.8796983127454023</v>
          </cell>
          <cell r="CU407">
            <v>4.8495455125599394</v>
          </cell>
          <cell r="CV407">
            <v>4.9442473301468421</v>
          </cell>
          <cell r="CW407">
            <v>5.0364185665450245</v>
          </cell>
          <cell r="CX407">
            <v>4.7755278620250605</v>
          </cell>
          <cell r="CY407">
            <v>5.012194139116481</v>
          </cell>
          <cell r="CZ407">
            <v>4.7627995173286815</v>
          </cell>
          <cell r="DA407">
            <v>4.8567917232726741</v>
          </cell>
        </row>
        <row r="408">
          <cell r="A408">
            <v>8619.7464429624033</v>
          </cell>
          <cell r="B408">
            <v>8070.7622112784866</v>
          </cell>
          <cell r="C408">
            <v>7859.4232944376208</v>
          </cell>
          <cell r="D408">
            <v>6182.8215554135431</v>
          </cell>
          <cell r="E408">
            <v>6907.4402752153146</v>
          </cell>
          <cell r="F408">
            <v>9025.0673371906923</v>
          </cell>
          <cell r="G408">
            <v>7642.4830389643048</v>
          </cell>
          <cell r="H408">
            <v>7796.3106609362176</v>
          </cell>
          <cell r="I408">
            <v>7582.8114262041217</v>
          </cell>
          <cell r="J408">
            <v>7650.0703870166317</v>
          </cell>
          <cell r="K408">
            <v>8924.9483653201569</v>
          </cell>
          <cell r="L408">
            <v>8677.3688857207908</v>
          </cell>
          <cell r="M408">
            <v>7255.4691252782686</v>
          </cell>
          <cell r="N408">
            <v>8532.8605887479152</v>
          </cell>
          <cell r="O408">
            <v>8342.9388232415968</v>
          </cell>
          <cell r="Z408">
            <v>7092.8199302090634</v>
          </cell>
          <cell r="AA408">
            <v>6641.0843338520108</v>
          </cell>
          <cell r="AB408">
            <v>6467.1825965658118</v>
          </cell>
          <cell r="AC408">
            <v>5087.5788798831436</v>
          </cell>
          <cell r="AD408">
            <v>5683.8365693200294</v>
          </cell>
          <cell r="AE408">
            <v>7426.3411231740556</v>
          </cell>
          <cell r="AF408">
            <v>6288.6717577763411</v>
          </cell>
          <cell r="AG408">
            <v>6415.2499152846585</v>
          </cell>
          <cell r="AH408">
            <v>6239.5705449908201</v>
          </cell>
          <cell r="AI408">
            <v>6294.9150613165421</v>
          </cell>
          <cell r="AJ408">
            <v>7343.9575120348718</v>
          </cell>
          <cell r="AK408">
            <v>7140.23496882168</v>
          </cell>
          <cell r="AL408">
            <v>5970.2145945146904</v>
          </cell>
          <cell r="AM408">
            <v>7021.3252844554263</v>
          </cell>
          <cell r="AN408">
            <v>6865.0468031245155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X408">
            <v>4.0372865508368045</v>
          </cell>
          <cell r="BY408">
            <v>3.7340915125223173</v>
          </cell>
          <cell r="BZ408">
            <v>3.7265139279571127</v>
          </cell>
          <cell r="CA408">
            <v>2.8175969475671678</v>
          </cell>
          <cell r="CB408">
            <v>3.2047676086338028</v>
          </cell>
          <cell r="CC408">
            <v>4.1012127661104048</v>
          </cell>
          <cell r="CD408">
            <v>3.5026443424132552</v>
          </cell>
          <cell r="CE408">
            <v>3.5164918899792692</v>
          </cell>
          <cell r="CF408">
            <v>3.6056304867336397</v>
          </cell>
          <cell r="CG408">
            <v>3.5541466635114394</v>
          </cell>
          <cell r="CH408">
            <v>4.001173802784864</v>
          </cell>
          <cell r="CI408">
            <v>3.9995499943744144</v>
          </cell>
          <cell r="CJ408">
            <v>3.4257783022407442</v>
          </cell>
          <cell r="CK408">
            <v>3.8179313721566408</v>
          </cell>
          <cell r="CL408">
            <v>3.8341066308903984</v>
          </cell>
          <cell r="CM408">
            <v>4.8132286687473442</v>
          </cell>
          <cell r="CN408">
            <v>4.8726046318303258</v>
          </cell>
          <cell r="CO408">
            <v>4.7546604752541972</v>
          </cell>
          <cell r="CP408">
            <v>4.946971668778815</v>
          </cell>
          <cell r="CQ408">
            <v>4.8590590289561959</v>
          </cell>
          <cell r="CR408">
            <v>4.96100573752648</v>
          </cell>
          <cell r="CS408">
            <v>4.9189229645472103</v>
          </cell>
          <cell r="CT408">
            <v>4.9981708233847417</v>
          </cell>
          <cell r="CU408">
            <v>4.7411163969214307</v>
          </cell>
          <cell r="CV408">
            <v>4.8524566559965319</v>
          </cell>
          <cell r="CW408">
            <v>5.0286322293266812</v>
          </cell>
          <cell r="CX408">
            <v>4.8911221545744521</v>
          </cell>
          <cell r="CY408">
            <v>4.7746091167196072</v>
          </cell>
          <cell r="CZ408">
            <v>5.03846343832494</v>
          </cell>
          <cell r="DA408">
            <v>4.9055358174670038</v>
          </cell>
        </row>
        <row r="409">
          <cell r="A409">
            <v>8160.9088413303916</v>
          </cell>
          <cell r="B409">
            <v>8012.8203263109262</v>
          </cell>
          <cell r="C409">
            <v>7616.4920961050657</v>
          </cell>
          <cell r="D409">
            <v>7165.7666494016148</v>
          </cell>
          <cell r="E409">
            <v>7008.32167615243</v>
          </cell>
          <cell r="F409">
            <v>7741.6655716000423</v>
          </cell>
          <cell r="G409">
            <v>6747.1648266856319</v>
          </cell>
          <cell r="H409">
            <v>7441.2548861375262</v>
          </cell>
          <cell r="I409">
            <v>7387.5621719003484</v>
          </cell>
          <cell r="J409">
            <v>7761.4789319507217</v>
          </cell>
          <cell r="K409">
            <v>9375.2068839861968</v>
          </cell>
          <cell r="L409">
            <v>8075.4888353010338</v>
          </cell>
          <cell r="M409">
            <v>9012.4869007492107</v>
          </cell>
          <cell r="N409">
            <v>8777.5855536773215</v>
          </cell>
          <cell r="O409">
            <v>10037.178668007471</v>
          </cell>
          <cell r="Z409">
            <v>6715.2621322947225</v>
          </cell>
          <cell r="AA409">
            <v>6593.4064399358467</v>
          </cell>
          <cell r="AB409">
            <v>6267.2849247950253</v>
          </cell>
          <cell r="AC409">
            <v>5896.4022715076144</v>
          </cell>
          <cell r="AD409">
            <v>5766.8475506625709</v>
          </cell>
          <cell r="AE409">
            <v>6370.28481320232</v>
          </cell>
          <cell r="AF409">
            <v>5551.952771672748</v>
          </cell>
          <cell r="AG409">
            <v>6123.0897348788794</v>
          </cell>
          <cell r="AH409">
            <v>6078.9083014494299</v>
          </cell>
          <cell r="AI409">
            <v>6386.5883782908795</v>
          </cell>
          <cell r="AJ409">
            <v>7714.4559502514985</v>
          </cell>
          <cell r="AK409">
            <v>6644.973670190564</v>
          </cell>
          <cell r="AL409">
            <v>7415.9892211879205</v>
          </cell>
          <cell r="AM409">
            <v>7222.6989698830521</v>
          </cell>
          <cell r="AN409">
            <v>8259.1641611032901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X409">
            <v>3.8439652897165768</v>
          </cell>
          <cell r="BY409">
            <v>3.7040306520940161</v>
          </cell>
          <cell r="BZ409">
            <v>3.4325681659397236</v>
          </cell>
          <cell r="CA409">
            <v>3.2638473602449216</v>
          </cell>
          <cell r="CB409">
            <v>3.3272031178641246</v>
          </cell>
          <cell r="CC409">
            <v>3.6224264810743243</v>
          </cell>
          <cell r="CD409">
            <v>3.2031754470907035</v>
          </cell>
          <cell r="CE409">
            <v>3.3459867501360154</v>
          </cell>
          <cell r="CF409">
            <v>3.4058962811208908</v>
          </cell>
          <cell r="CG409">
            <v>3.6172178761632279</v>
          </cell>
          <cell r="CH409">
            <v>4.2710090771350382</v>
          </cell>
          <cell r="CI409">
            <v>3.8280675139534099</v>
          </cell>
          <cell r="CJ409">
            <v>4.1129974919565448</v>
          </cell>
          <cell r="CK409">
            <v>3.9881029197396303</v>
          </cell>
          <cell r="CL409">
            <v>4.595893424001825</v>
          </cell>
          <cell r="CM409">
            <v>4.7861978602828632</v>
          </cell>
          <cell r="CN409">
            <v>4.8768838407124626</v>
          </cell>
          <cell r="CO409">
            <v>5.0022731667659857</v>
          </cell>
          <cell r="CP409">
            <v>4.9495350082920204</v>
          </cell>
          <cell r="CQ409">
            <v>4.7486076956806951</v>
          </cell>
          <cell r="CR409">
            <v>4.8179956710916603</v>
          </cell>
          <cell r="CS409">
            <v>4.7486719858718578</v>
          </cell>
          <cell r="CT409">
            <v>5.0136445740721243</v>
          </cell>
          <cell r="CU409">
            <v>4.88991499358319</v>
          </cell>
          <cell r="CV409">
            <v>4.8372818573029752</v>
          </cell>
          <cell r="CW409">
            <v>4.9485953722887501</v>
          </cell>
          <cell r="CX409">
            <v>4.7557696538087129</v>
          </cell>
          <cell r="CY409">
            <v>4.9398957154532468</v>
          </cell>
          <cell r="CZ409">
            <v>4.9618118574371906</v>
          </cell>
          <cell r="DA409">
            <v>4.9234925463128754</v>
          </cell>
        </row>
        <row r="410">
          <cell r="A410">
            <v>10288.035870186612</v>
          </cell>
          <cell r="B410">
            <v>7501.5258585219435</v>
          </cell>
          <cell r="C410">
            <v>7299.0162552307665</v>
          </cell>
          <cell r="D410">
            <v>6873.2987566704978</v>
          </cell>
          <cell r="E410">
            <v>7149.4353449060582</v>
          </cell>
          <cell r="F410">
            <v>7747.2568262572531</v>
          </cell>
          <cell r="G410">
            <v>8870.5488591977646</v>
          </cell>
          <cell r="H410">
            <v>8123.6664340666321</v>
          </cell>
          <cell r="I410">
            <v>8656.379679108959</v>
          </cell>
          <cell r="J410">
            <v>7575.2636245483664</v>
          </cell>
          <cell r="K410">
            <v>7767.4765298349876</v>
          </cell>
          <cell r="L410">
            <v>8196.1087463997119</v>
          </cell>
          <cell r="M410">
            <v>9003.0227797682837</v>
          </cell>
          <cell r="N410">
            <v>8678.3440529872205</v>
          </cell>
          <cell r="O410">
            <v>7866.7494571033212</v>
          </cell>
          <cell r="Z410">
            <v>8465.5838017535534</v>
          </cell>
          <cell r="AA410">
            <v>6172.6841350123423</v>
          </cell>
          <cell r="AB410">
            <v>6006.0476614470308</v>
          </cell>
          <cell r="AC410">
            <v>5655.7429769174387</v>
          </cell>
          <cell r="AD410">
            <v>5882.9639409512702</v>
          </cell>
          <cell r="AE410">
            <v>6374.8856170345398</v>
          </cell>
          <cell r="AF410">
            <v>7299.1944898541606</v>
          </cell>
          <cell r="AG410">
            <v>6684.6169514605435</v>
          </cell>
          <cell r="AH410">
            <v>7122.9638502382295</v>
          </cell>
          <cell r="AI410">
            <v>6233.3597824855133</v>
          </cell>
          <cell r="AJ410">
            <v>6391.523544549932</v>
          </cell>
          <cell r="AK410">
            <v>6744.226625608906</v>
          </cell>
          <cell r="AL410">
            <v>7408.2016016379002</v>
          </cell>
          <cell r="AM410">
            <v>7141.0373921723422</v>
          </cell>
          <cell r="AN410">
            <v>6473.2109818450172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X410">
            <v>4.6764493038471944</v>
          </cell>
          <cell r="BY410">
            <v>3.4402604056314146</v>
          </cell>
          <cell r="BZ410">
            <v>3.4450292455996734</v>
          </cell>
          <cell r="CA410">
            <v>3.2072530671451136</v>
          </cell>
          <cell r="CB410">
            <v>3.4293391718573556</v>
          </cell>
          <cell r="CC410">
            <v>3.6958880841099533</v>
          </cell>
          <cell r="CD410">
            <v>4.0845393345081051</v>
          </cell>
          <cell r="CE410">
            <v>3.7598404846737146</v>
          </cell>
          <cell r="CF410">
            <v>3.9407162672287828</v>
          </cell>
          <cell r="CG410">
            <v>3.4742104453604878</v>
          </cell>
          <cell r="CH410">
            <v>3.7456564249515512</v>
          </cell>
          <cell r="CI410">
            <v>3.7186196980472559</v>
          </cell>
          <cell r="CJ410">
            <v>4.1732611182540111</v>
          </cell>
          <cell r="CK410">
            <v>4.1465972965557389</v>
          </cell>
          <cell r="CL410">
            <v>3.5784242389871488</v>
          </cell>
          <cell r="CM410">
            <v>4.9596133245144483</v>
          </cell>
          <cell r="CN410">
            <v>4.9157509576637937</v>
          </cell>
          <cell r="CO410">
            <v>4.7764253731293316</v>
          </cell>
          <cell r="CP410">
            <v>4.83129516559252</v>
          </cell>
          <cell r="CQ410">
            <v>4.6999461469231942</v>
          </cell>
          <cell r="CR410">
            <v>4.725640941824139</v>
          </cell>
          <cell r="CS410">
            <v>4.8959727120112104</v>
          </cell>
          <cell r="CT410">
            <v>4.8709563928977966</v>
          </cell>
          <cell r="CU410">
            <v>4.952137664666461</v>
          </cell>
          <cell r="CV410">
            <v>4.9155623422330956</v>
          </cell>
          <cell r="CW410">
            <v>4.6750212574428369</v>
          </cell>
          <cell r="CX410">
            <v>4.9688687527119937</v>
          </cell>
          <cell r="CY410">
            <v>4.8634490316064749</v>
          </cell>
          <cell r="CZ410">
            <v>4.7182025662830442</v>
          </cell>
          <cell r="DA410">
            <v>4.9560430578835737</v>
          </cell>
        </row>
        <row r="411">
          <cell r="A411">
            <v>8516.3705844757606</v>
          </cell>
          <cell r="B411">
            <v>8628.3888325927201</v>
          </cell>
          <cell r="C411">
            <v>6535.9757613597603</v>
          </cell>
          <cell r="D411">
            <v>8168.1546692260554</v>
          </cell>
          <cell r="E411">
            <v>6947.5518595628291</v>
          </cell>
          <cell r="F411">
            <v>8393.8432909271378</v>
          </cell>
          <cell r="G411">
            <v>8147.3354893591568</v>
          </cell>
          <cell r="H411">
            <v>8124.5048557522377</v>
          </cell>
          <cell r="I411">
            <v>7930.369218951937</v>
          </cell>
          <cell r="J411">
            <v>8146.6917538698799</v>
          </cell>
          <cell r="K411">
            <v>7700.8487816618263</v>
          </cell>
          <cell r="L411">
            <v>8265.6439550200339</v>
          </cell>
          <cell r="M411">
            <v>8483.3777078449693</v>
          </cell>
          <cell r="N411">
            <v>8504.4626847156396</v>
          </cell>
          <cell r="O411">
            <v>9083.224435655271</v>
          </cell>
          <cell r="Z411">
            <v>7007.7563666543401</v>
          </cell>
          <cell r="AA411">
            <v>7099.9313822477243</v>
          </cell>
          <cell r="AB411">
            <v>5378.1743407760314</v>
          </cell>
          <cell r="AC411">
            <v>6721.2244135345818</v>
          </cell>
          <cell r="AD411">
            <v>5716.8426730116989</v>
          </cell>
          <cell r="AE411">
            <v>6906.9339079629026</v>
          </cell>
          <cell r="AF411">
            <v>6704.0932026726769</v>
          </cell>
          <cell r="AG411">
            <v>6685.3068527332689</v>
          </cell>
          <cell r="AH411">
            <v>6525.5609573090214</v>
          </cell>
          <cell r="AI411">
            <v>6703.5635003272164</v>
          </cell>
          <cell r="AJ411">
            <v>6336.6984260531608</v>
          </cell>
          <cell r="AK411">
            <v>6801.444168702199</v>
          </cell>
          <cell r="AL411">
            <v>6980.60794245529</v>
          </cell>
          <cell r="AM411">
            <v>6997.9578662802978</v>
          </cell>
          <cell r="AN411">
            <v>7474.196107053479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X411">
            <v>3.8886625072020613</v>
          </cell>
          <cell r="BY411">
            <v>4.0014643377604182</v>
          </cell>
          <cell r="BZ411">
            <v>3.0457870225498684</v>
          </cell>
          <cell r="CA411">
            <v>3.6904397657309835</v>
          </cell>
          <cell r="CB411">
            <v>3.1767112507154849</v>
          </cell>
          <cell r="CC411">
            <v>3.9297472336846795</v>
          </cell>
          <cell r="CD411">
            <v>3.7419689416462725</v>
          </cell>
          <cell r="CE411">
            <v>3.7707318865095929</v>
          </cell>
          <cell r="CF411">
            <v>3.5913672157372862</v>
          </cell>
          <cell r="CG411">
            <v>3.8090551937059818</v>
          </cell>
          <cell r="CH411">
            <v>3.6035137189861484</v>
          </cell>
          <cell r="CI411">
            <v>3.7331567370822234</v>
          </cell>
          <cell r="CJ411">
            <v>3.8859313334771355</v>
          </cell>
          <cell r="CK411">
            <v>3.8509281168034222</v>
          </cell>
          <cell r="CL411">
            <v>4.1449427992989252</v>
          </cell>
          <cell r="CM411">
            <v>4.9372586270532128</v>
          </cell>
          <cell r="CN411">
            <v>4.8611870952136798</v>
          </cell>
          <cell r="CO411">
            <v>4.8377395110734289</v>
          </cell>
          <cell r="CP411">
            <v>4.9897341863514111</v>
          </cell>
          <cell r="CQ411">
            <v>4.9304395110691352</v>
          </cell>
          <cell r="CR411">
            <v>4.8153495560618076</v>
          </cell>
          <cell r="CS411">
            <v>4.9084797131904292</v>
          </cell>
          <cell r="CT411">
            <v>4.8573883630121637</v>
          </cell>
          <cell r="CU411">
            <v>4.9781178376204034</v>
          </cell>
          <cell r="CV411">
            <v>4.8216490610333773</v>
          </cell>
          <cell r="CW411">
            <v>4.8177470545358654</v>
          </cell>
          <cell r="CX411">
            <v>4.9915111861729251</v>
          </cell>
          <cell r="CY411">
            <v>4.921588063649021</v>
          </cell>
          <cell r="CZ411">
            <v>4.9786666287586341</v>
          </cell>
          <cell r="DA411">
            <v>4.9402972730598878</v>
          </cell>
        </row>
        <row r="412">
          <cell r="A412">
            <v>9408.3032355121304</v>
          </cell>
          <cell r="B412">
            <v>8911.8539530591606</v>
          </cell>
          <cell r="C412">
            <v>7895.9468712394328</v>
          </cell>
          <cell r="D412">
            <v>7591.1758659882171</v>
          </cell>
          <cell r="E412">
            <v>6900.55242310423</v>
          </cell>
          <cell r="F412">
            <v>7737.8375496430399</v>
          </cell>
          <cell r="G412">
            <v>7260.0810220971343</v>
          </cell>
          <cell r="H412">
            <v>7518.3646522448198</v>
          </cell>
          <cell r="I412">
            <v>8766.6361084971668</v>
          </cell>
          <cell r="J412">
            <v>7450.4519897184446</v>
          </cell>
          <cell r="K412">
            <v>7596.9761867923353</v>
          </cell>
          <cell r="L412">
            <v>8346.4446035864421</v>
          </cell>
          <cell r="M412">
            <v>9836.0319720016214</v>
          </cell>
          <cell r="N412">
            <v>7803.3400999272553</v>
          </cell>
          <cell r="O412">
            <v>8016.6977221798252</v>
          </cell>
          <cell r="Z412">
            <v>7741.6895195071238</v>
          </cell>
          <cell r="AA412">
            <v>7333.1826813743946</v>
          </cell>
          <cell r="AB412">
            <v>6497.2362826198751</v>
          </cell>
          <cell r="AC412">
            <v>6246.4532840131606</v>
          </cell>
          <cell r="AD412">
            <v>5678.1688510114809</v>
          </cell>
          <cell r="AE412">
            <v>6367.1348979919867</v>
          </cell>
          <cell r="AF412">
            <v>5974.0095267542129</v>
          </cell>
          <cell r="AG412">
            <v>6186.540056704308</v>
          </cell>
          <cell r="AH412">
            <v>7213.6891407062403</v>
          </cell>
          <cell r="AI412">
            <v>6130.6576372540339</v>
          </cell>
          <cell r="AJ412">
            <v>6251.2261194176917</v>
          </cell>
          <cell r="AK412">
            <v>6867.9315595225571</v>
          </cell>
          <cell r="AL412">
            <v>8093.6491655327618</v>
          </cell>
          <cell r="AM412">
            <v>6421.0341393687122</v>
          </cell>
          <cell r="AN412">
            <v>6596.5969828222551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X412">
            <v>4.3977115727731233</v>
          </cell>
          <cell r="BY412">
            <v>4.1144609304219761</v>
          </cell>
          <cell r="BZ412">
            <v>3.5983603086045615</v>
          </cell>
          <cell r="CA412">
            <v>3.5241978983525115</v>
          </cell>
          <cell r="CB412">
            <v>3.2616270640963432</v>
          </cell>
          <cell r="CC412">
            <v>3.618821613696122</v>
          </cell>
          <cell r="CD412">
            <v>3.3713172558348323</v>
          </cell>
          <cell r="CE412">
            <v>3.401167237932416</v>
          </cell>
          <cell r="CF412">
            <v>4.0413467832669205</v>
          </cell>
          <cell r="CG412">
            <v>3.4933554526618456</v>
          </cell>
          <cell r="CH412">
            <v>3.4586587373628839</v>
          </cell>
          <cell r="CI412">
            <v>3.7871585981703366</v>
          </cell>
          <cell r="CJ412">
            <v>4.457728572168782</v>
          </cell>
          <cell r="CK412">
            <v>3.5766396200650958</v>
          </cell>
          <cell r="CL412">
            <v>3.7760964768148511</v>
          </cell>
          <cell r="CM412">
            <v>4.82298757470525</v>
          </cell>
          <cell r="CN412">
            <v>4.8829996919571546</v>
          </cell>
          <cell r="CO412">
            <v>4.9468774172163315</v>
          </cell>
          <cell r="CP412">
            <v>4.8560186274250325</v>
          </cell>
          <cell r="CQ412">
            <v>4.7695909689732181</v>
          </cell>
          <cell r="CR412">
            <v>4.820410360642569</v>
          </cell>
          <cell r="CS412">
            <v>4.8548232475127122</v>
          </cell>
          <cell r="CT412">
            <v>4.9834141126186262</v>
          </cell>
          <cell r="CU412">
            <v>4.8903330875182984</v>
          </cell>
          <cell r="CV412">
            <v>4.8080770827510007</v>
          </cell>
          <cell r="CW412">
            <v>4.951817511655614</v>
          </cell>
          <cell r="CX412">
            <v>4.9684348728087517</v>
          </cell>
          <cell r="CY412">
            <v>4.9743677562323869</v>
          </cell>
          <cell r="CZ412">
            <v>4.9185481969566318</v>
          </cell>
          <cell r="DA412">
            <v>4.7861246546679581</v>
          </cell>
        </row>
        <row r="413">
          <cell r="A413">
            <v>8479.6889444197277</v>
          </cell>
          <cell r="B413">
            <v>7835.9633748473725</v>
          </cell>
          <cell r="C413">
            <v>7937.9699256598014</v>
          </cell>
          <cell r="D413">
            <v>6950.3509746041227</v>
          </cell>
          <cell r="E413">
            <v>7738.2827260290387</v>
          </cell>
          <cell r="F413">
            <v>8345.0940357648415</v>
          </cell>
          <cell r="G413">
            <v>8476.7605862997225</v>
          </cell>
          <cell r="H413">
            <v>8290.3175682462715</v>
          </cell>
          <cell r="I413">
            <v>8107.3231276576835</v>
          </cell>
          <cell r="J413">
            <v>8033.7186774285256</v>
          </cell>
          <cell r="K413">
            <v>8270.071581790271</v>
          </cell>
          <cell r="L413">
            <v>7365.4776074799047</v>
          </cell>
          <cell r="M413">
            <v>8825.6068334618958</v>
          </cell>
          <cell r="N413">
            <v>8391.2091411321617</v>
          </cell>
          <cell r="O413">
            <v>9018.0698079175672</v>
          </cell>
          <cell r="Z413">
            <v>6977.5726171225187</v>
          </cell>
          <cell r="AA413">
            <v>6447.8784341601249</v>
          </cell>
          <cell r="AB413">
            <v>6531.8152531143496</v>
          </cell>
          <cell r="AC413">
            <v>5719.1459448171072</v>
          </cell>
          <cell r="AD413">
            <v>6367.5012145610362</v>
          </cell>
          <cell r="AE413">
            <v>6866.8202351436394</v>
          </cell>
          <cell r="AF413">
            <v>6975.1629967266299</v>
          </cell>
          <cell r="AG413">
            <v>6821.7470275855021</v>
          </cell>
          <cell r="AH413">
            <v>6671.1687450440368</v>
          </cell>
          <cell r="AI413">
            <v>6610.6027974269018</v>
          </cell>
          <cell r="AJ413">
            <v>6805.0874730159921</v>
          </cell>
          <cell r="AK413">
            <v>6060.7358598691781</v>
          </cell>
          <cell r="AL413">
            <v>7262.2136229629323</v>
          </cell>
          <cell r="AM413">
            <v>6904.7663789887511</v>
          </cell>
          <cell r="AN413">
            <v>7420.5831562293133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X413">
            <v>4.0209377301821085</v>
          </cell>
          <cell r="BY413">
            <v>3.5882751607260182</v>
          </cell>
          <cell r="BZ413">
            <v>3.5355309445924199</v>
          </cell>
          <cell r="CA413">
            <v>3.2995583582749153</v>
          </cell>
          <cell r="CB413">
            <v>3.5436149927358405</v>
          </cell>
          <cell r="CC413">
            <v>3.7873902558541026</v>
          </cell>
          <cell r="CD413">
            <v>3.8830782255703675</v>
          </cell>
          <cell r="CE413">
            <v>3.8766572896285503</v>
          </cell>
          <cell r="CF413">
            <v>3.8477214071030215</v>
          </cell>
          <cell r="CG413">
            <v>3.7165271848457135</v>
          </cell>
          <cell r="CH413">
            <v>3.9327220273378081</v>
          </cell>
          <cell r="CI413">
            <v>3.4578149829890941</v>
          </cell>
          <cell r="CJ413">
            <v>4.0782271826000063</v>
          </cell>
          <cell r="CK413">
            <v>3.8869908618989495</v>
          </cell>
          <cell r="CL413">
            <v>4.203978846805942</v>
          </cell>
          <cell r="CM413">
            <v>4.7542734033633467</v>
          </cell>
          <cell r="CN413">
            <v>4.923095241109583</v>
          </cell>
          <cell r="CO413">
            <v>5.0615832630396644</v>
          </cell>
          <cell r="CP413">
            <v>4.7487849275958798</v>
          </cell>
          <cell r="CQ413">
            <v>4.922997798230897</v>
          </cell>
          <cell r="CR413">
            <v>4.9673270650158017</v>
          </cell>
          <cell r="CS413">
            <v>4.9213625112234851</v>
          </cell>
          <cell r="CT413">
            <v>4.8210910811738765</v>
          </cell>
          <cell r="CU413">
            <v>4.7501294169104851</v>
          </cell>
          <cell r="CV413">
            <v>4.8731624013796857</v>
          </cell>
          <cell r="CW413">
            <v>4.7407559290829839</v>
          </cell>
          <cell r="CX413">
            <v>4.802094924728908</v>
          </cell>
          <cell r="CY413">
            <v>4.8787070431583537</v>
          </cell>
          <cell r="CZ413">
            <v>4.8667899755162347</v>
          </cell>
          <cell r="DA413">
            <v>4.8359817098113052</v>
          </cell>
        </row>
        <row r="414">
          <cell r="A414">
            <v>8780.97546959992</v>
          </cell>
          <cell r="B414">
            <v>7063.4819109659866</v>
          </cell>
          <cell r="C414">
            <v>5935.7726575746537</v>
          </cell>
          <cell r="D414">
            <v>6850.6749801010892</v>
          </cell>
          <cell r="E414">
            <v>6856.1256069863184</v>
          </cell>
          <cell r="F414">
            <v>8431.2277409525395</v>
          </cell>
          <cell r="G414">
            <v>8397.6353271154931</v>
          </cell>
          <cell r="H414">
            <v>9402.6764934856219</v>
          </cell>
          <cell r="I414">
            <v>7098.8083773081707</v>
          </cell>
          <cell r="J414">
            <v>6636.5135864712856</v>
          </cell>
          <cell r="K414">
            <v>8504.3876533076073</v>
          </cell>
          <cell r="L414">
            <v>7238.7452301461017</v>
          </cell>
          <cell r="M414">
            <v>8770.7434864009247</v>
          </cell>
          <cell r="N414">
            <v>9984.8104115366168</v>
          </cell>
          <cell r="O414">
            <v>9414.0733281822049</v>
          </cell>
          <cell r="Z414">
            <v>7225.4883864136464</v>
          </cell>
          <cell r="AA414">
            <v>5812.2365438805828</v>
          </cell>
          <cell r="AB414">
            <v>4884.2929296614293</v>
          </cell>
          <cell r="AC414">
            <v>5637.1268407688958</v>
          </cell>
          <cell r="AD414">
            <v>5641.6119280344556</v>
          </cell>
          <cell r="AE414">
            <v>6937.6959696980894</v>
          </cell>
          <cell r="AF414">
            <v>6910.0542120264627</v>
          </cell>
          <cell r="AG414">
            <v>7737.0595146395981</v>
          </cell>
          <cell r="AH414">
            <v>5841.3051790421523</v>
          </cell>
          <cell r="AI414">
            <v>5460.902608296371</v>
          </cell>
          <cell r="AJ414">
            <v>6997.8961261502591</v>
          </cell>
          <cell r="AK414">
            <v>5956.4532179487924</v>
          </cell>
          <cell r="AL414">
            <v>7217.0689259527599</v>
          </cell>
          <cell r="AM414">
            <v>8216.0725672072731</v>
          </cell>
          <cell r="AN414">
            <v>7746.4374814756429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X414">
            <v>4.0260789000304058</v>
          </cell>
          <cell r="BY414">
            <v>3.1996248688437414</v>
          </cell>
          <cell r="BZ414">
            <v>2.7496156343415543</v>
          </cell>
          <cell r="CA414">
            <v>3.1756436393904637</v>
          </cell>
          <cell r="CB414">
            <v>3.1621510496911753</v>
          </cell>
          <cell r="CC414">
            <v>3.8542824313403012</v>
          </cell>
          <cell r="CD414">
            <v>3.7998061937369356</v>
          </cell>
          <cell r="CE414">
            <v>4.3065090108538415</v>
          </cell>
          <cell r="CF414">
            <v>3.2210443898991095</v>
          </cell>
          <cell r="CG414">
            <v>3.0815795346533368</v>
          </cell>
          <cell r="CH414">
            <v>3.9147892958700297</v>
          </cell>
          <cell r="CI414">
            <v>3.2998824214650857</v>
          </cell>
          <cell r="CJ414">
            <v>3.9450935780681475</v>
          </cell>
          <cell r="CK414">
            <v>4.5428696333115424</v>
          </cell>
          <cell r="CL414">
            <v>4.4345321803246085</v>
          </cell>
          <cell r="CM414">
            <v>4.9169077617342767</v>
          </cell>
          <cell r="CN414">
            <v>4.9768133420008125</v>
          </cell>
          <cell r="CO414">
            <v>4.8667254788978198</v>
          </cell>
          <cell r="CP414">
            <v>4.8633237476099831</v>
          </cell>
          <cell r="CQ414">
            <v>4.8879610090796772</v>
          </cell>
          <cell r="CR414">
            <v>4.9314980302938611</v>
          </cell>
          <cell r="CS414">
            <v>4.9822686763917687</v>
          </cell>
          <cell r="CT414">
            <v>4.9221825089312787</v>
          </cell>
          <cell r="CU414">
            <v>4.9684431183804536</v>
          </cell>
          <cell r="CV414">
            <v>4.8551000682558199</v>
          </cell>
          <cell r="CW414">
            <v>4.8974074221727522</v>
          </cell>
          <cell r="CX414">
            <v>4.9453428419255978</v>
          </cell>
          <cell r="CY414">
            <v>5.0119955805041263</v>
          </cell>
          <cell r="CZ414">
            <v>4.9549711244858665</v>
          </cell>
          <cell r="DA414">
            <v>4.7858749298896655</v>
          </cell>
        </row>
        <row r="415">
          <cell r="A415">
            <v>8310.3551976395029</v>
          </cell>
          <cell r="B415">
            <v>8247.3912480226591</v>
          </cell>
          <cell r="C415">
            <v>7843.8457696322494</v>
          </cell>
          <cell r="D415">
            <v>6418.3298930403389</v>
          </cell>
          <cell r="E415">
            <v>8715.1530572509255</v>
          </cell>
          <cell r="F415">
            <v>7182.1041216187514</v>
          </cell>
          <cell r="G415">
            <v>6639.4509390809981</v>
          </cell>
          <cell r="H415">
            <v>7101.5823094233774</v>
          </cell>
          <cell r="I415">
            <v>7861.41058875406</v>
          </cell>
          <cell r="J415">
            <v>9159.9028987154707</v>
          </cell>
          <cell r="K415">
            <v>8369.5326541153609</v>
          </cell>
          <cell r="L415">
            <v>8673.734665962802</v>
          </cell>
          <cell r="M415">
            <v>9405.6308967250934</v>
          </cell>
          <cell r="N415">
            <v>9743.0745550524571</v>
          </cell>
          <cell r="O415">
            <v>9675.8732331081119</v>
          </cell>
          <cell r="Z415">
            <v>6838.2351340576479</v>
          </cell>
          <cell r="AA415">
            <v>6786.4247983729319</v>
          </cell>
          <cell r="AB415">
            <v>6454.3645190116795</v>
          </cell>
          <cell r="AC415">
            <v>5281.3685977017649</v>
          </cell>
          <cell r="AD415">
            <v>7171.3259442521894</v>
          </cell>
          <cell r="AE415">
            <v>5909.8456772177151</v>
          </cell>
          <cell r="AF415">
            <v>5463.3196298723633</v>
          </cell>
          <cell r="AG415">
            <v>5843.5877288969505</v>
          </cell>
          <cell r="AH415">
            <v>6468.817855889055</v>
          </cell>
          <cell r="AI415">
            <v>7537.2915280858724</v>
          </cell>
          <cell r="AJ415">
            <v>6886.9297268149267</v>
          </cell>
          <cell r="AK415">
            <v>7137.2445251351046</v>
          </cell>
          <cell r="AL415">
            <v>7739.4905664480775</v>
          </cell>
          <cell r="AM415">
            <v>8017.158491014593</v>
          </cell>
          <cell r="AN415">
            <v>7961.861403243247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X415">
            <v>3.8001917709060238</v>
          </cell>
          <cell r="BY415">
            <v>3.8894566417055141</v>
          </cell>
          <cell r="BZ415">
            <v>3.5626827275889483</v>
          </cell>
          <cell r="CA415">
            <v>2.9509801561797011</v>
          </cell>
          <cell r="CB415">
            <v>3.9504763512770644</v>
          </cell>
          <cell r="CC415">
            <v>3.3044459584618875</v>
          </cell>
          <cell r="CD415">
            <v>3.096074503365486</v>
          </cell>
          <cell r="CE415">
            <v>3.250761105592995</v>
          </cell>
          <cell r="CF415">
            <v>3.6183230428091306</v>
          </cell>
          <cell r="CG415">
            <v>4.3173182418730622</v>
          </cell>
          <cell r="CH415">
            <v>3.8852942833830788</v>
          </cell>
          <cell r="CI415">
            <v>4.108367304603755</v>
          </cell>
          <cell r="CJ415">
            <v>4.4305272286949169</v>
          </cell>
          <cell r="CK415">
            <v>4.4881223285913805</v>
          </cell>
          <cell r="CL415">
            <v>4.386343631389658</v>
          </cell>
          <cell r="CM415">
            <v>4.9299856185345741</v>
          </cell>
          <cell r="CN415">
            <v>4.7803450111025221</v>
          </cell>
          <cell r="CO415">
            <v>4.9634480011675999</v>
          </cell>
          <cell r="CP415">
            <v>4.9032871255000634</v>
          </cell>
          <cell r="CQ415">
            <v>4.9734428441941061</v>
          </cell>
          <cell r="CR415">
            <v>4.8998707266833668</v>
          </cell>
          <cell r="CS415">
            <v>4.8345086559387411</v>
          </cell>
          <cell r="CT415">
            <v>4.9249479965454892</v>
          </cell>
          <cell r="CU415">
            <v>4.8980669875490364</v>
          </cell>
          <cell r="CV415">
            <v>4.7830881622983421</v>
          </cell>
          <cell r="CW415">
            <v>4.8563375757939715</v>
          </cell>
          <cell r="CX415">
            <v>4.7595779879513973</v>
          </cell>
          <cell r="CY415">
            <v>4.7859052995684594</v>
          </cell>
          <cell r="CZ415">
            <v>4.893988214999343</v>
          </cell>
          <cell r="DA415">
            <v>4.9730073031429178</v>
          </cell>
        </row>
        <row r="416">
          <cell r="A416">
            <v>9750.4301301576179</v>
          </cell>
          <cell r="B416">
            <v>8347.1816857124049</v>
          </cell>
          <cell r="C416">
            <v>7549.5448582923564</v>
          </cell>
          <cell r="D416">
            <v>7103.1380083834483</v>
          </cell>
          <cell r="E416">
            <v>7082.190830827818</v>
          </cell>
          <cell r="F416">
            <v>7473.8535506292055</v>
          </cell>
          <cell r="G416">
            <v>7042.6796144359159</v>
          </cell>
          <cell r="H416">
            <v>6480.8053827197491</v>
          </cell>
          <cell r="I416">
            <v>7642.0164730638253</v>
          </cell>
          <cell r="J416">
            <v>7804.3701002855132</v>
          </cell>
          <cell r="K416">
            <v>9205.3929187769645</v>
          </cell>
          <cell r="L416">
            <v>8262.7470024186568</v>
          </cell>
          <cell r="M416">
            <v>7579.4436637681629</v>
          </cell>
          <cell r="N416">
            <v>8196.0123435850019</v>
          </cell>
          <cell r="O416">
            <v>8627.5220028247022</v>
          </cell>
          <cell r="Z416">
            <v>8023.2110785296964</v>
          </cell>
          <cell r="AA416">
            <v>6868.5380728147793</v>
          </cell>
          <cell r="AB416">
            <v>6212.1969119662808</v>
          </cell>
          <cell r="AC416">
            <v>5844.8678468983799</v>
          </cell>
          <cell r="AD416">
            <v>5827.6313122240326</v>
          </cell>
          <cell r="AE416">
            <v>6149.9137788034595</v>
          </cell>
          <cell r="AF416">
            <v>5795.1192255929827</v>
          </cell>
          <cell r="AG416">
            <v>5332.7770006379651</v>
          </cell>
          <cell r="AH416">
            <v>6288.2878406925192</v>
          </cell>
          <cell r="AI416">
            <v>6421.8816825206495</v>
          </cell>
          <cell r="AJ416">
            <v>7574.7233160221876</v>
          </cell>
          <cell r="AK416">
            <v>6799.0603905616381</v>
          </cell>
          <cell r="AL416">
            <v>6236.7993576149447</v>
          </cell>
          <cell r="AM416">
            <v>6744.1472998642303</v>
          </cell>
          <cell r="AN416">
            <v>7099.2181051814687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X416">
            <v>4.5273673998080177</v>
          </cell>
          <cell r="BY416">
            <v>3.7972705594339256</v>
          </cell>
          <cell r="BZ416">
            <v>3.5999436103810663</v>
          </cell>
          <cell r="CA416">
            <v>3.3819342921629443</v>
          </cell>
          <cell r="CB416">
            <v>3.3382755311900585</v>
          </cell>
          <cell r="CC416">
            <v>3.4427249747774149</v>
          </cell>
          <cell r="CD416">
            <v>3.2329521254173756</v>
          </cell>
          <cell r="CE416">
            <v>2.9330975770996397</v>
          </cell>
          <cell r="CF416">
            <v>3.4395332903270326</v>
          </cell>
          <cell r="CG416">
            <v>3.6186232810437526</v>
          </cell>
          <cell r="CH416">
            <v>4.127920862008077</v>
          </cell>
          <cell r="CI416">
            <v>3.7267717849355346</v>
          </cell>
          <cell r="CJ416">
            <v>3.544486085058411</v>
          </cell>
          <cell r="CK416">
            <v>3.7733813743406501</v>
          </cell>
          <cell r="CL416">
            <v>3.9201261269232788</v>
          </cell>
          <cell r="CM416">
            <v>4.8552278341894608</v>
          </cell>
          <cell r="CN416">
            <v>4.9556417520759783</v>
          </cell>
          <cell r="CO416">
            <v>4.7277733789917091</v>
          </cell>
          <cell r="CP416">
            <v>4.7349638353273313</v>
          </cell>
          <cell r="CQ416">
            <v>4.7827427769222179</v>
          </cell>
          <cell r="CR416">
            <v>4.8941111966477173</v>
          </cell>
          <cell r="CS416">
            <v>4.9110034291576827</v>
          </cell>
          <cell r="CT416">
            <v>4.9812007827576625</v>
          </cell>
          <cell r="CU416">
            <v>5.0088731262935227</v>
          </cell>
          <cell r="CV416">
            <v>4.8621243561426155</v>
          </cell>
          <cell r="CW416">
            <v>5.0273896503780078</v>
          </cell>
          <cell r="CX416">
            <v>4.9983105456482138</v>
          </cell>
          <cell r="CY416">
            <v>4.8207613509168548</v>
          </cell>
          <cell r="CZ416">
            <v>4.896699818281057</v>
          </cell>
          <cell r="DA416">
            <v>4.9615527631507215</v>
          </cell>
        </row>
        <row r="417">
          <cell r="A417">
            <v>10425.473877352024</v>
          </cell>
          <cell r="B417">
            <v>7464.3434933287026</v>
          </cell>
          <cell r="C417">
            <v>7370.2648386798992</v>
          </cell>
          <cell r="D417">
            <v>7128.593977045206</v>
          </cell>
          <cell r="E417">
            <v>7656.5640245115992</v>
          </cell>
          <cell r="F417">
            <v>6698.4157508865146</v>
          </cell>
          <cell r="G417">
            <v>7688.2284221289565</v>
          </cell>
          <cell r="H417">
            <v>8710.9324360792234</v>
          </cell>
          <cell r="I417">
            <v>7714.9772165970326</v>
          </cell>
          <cell r="J417">
            <v>7316.829299814206</v>
          </cell>
          <cell r="K417">
            <v>8306.418804322775</v>
          </cell>
          <cell r="L417">
            <v>8000.3381823445079</v>
          </cell>
          <cell r="M417">
            <v>8650.8830517801471</v>
          </cell>
          <cell r="N417">
            <v>7421.5946363036082</v>
          </cell>
          <cell r="O417">
            <v>10309.864243644675</v>
          </cell>
          <cell r="Z417">
            <v>8578.6756476496648</v>
          </cell>
          <cell r="AA417">
            <v>6142.0883602247623</v>
          </cell>
          <cell r="AB417">
            <v>6064.6750672566031</v>
          </cell>
          <cell r="AC417">
            <v>5865.8144725400534</v>
          </cell>
          <cell r="AD417">
            <v>6300.2583973124019</v>
          </cell>
          <cell r="AE417">
            <v>5511.8392464437602</v>
          </cell>
          <cell r="AF417">
            <v>6326.3136730661136</v>
          </cell>
          <cell r="AG417">
            <v>7167.8529759737603</v>
          </cell>
          <cell r="AH417">
            <v>6348.3241096569864</v>
          </cell>
          <cell r="AI417">
            <v>6020.7052524185465</v>
          </cell>
          <cell r="AJ417">
            <v>6834.9960446998821</v>
          </cell>
          <cell r="AK417">
            <v>6583.1354186149101</v>
          </cell>
          <cell r="AL417">
            <v>7118.4409111790928</v>
          </cell>
          <cell r="AM417">
            <v>6106.9121578726845</v>
          </cell>
          <cell r="AN417">
            <v>8483.5454347704745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X417">
            <v>4.7695438034429829</v>
          </cell>
          <cell r="BY417">
            <v>3.4450355054967701</v>
          </cell>
          <cell r="BZ417">
            <v>3.4815049722228864</v>
          </cell>
          <cell r="CA417">
            <v>3.2911986539431921</v>
          </cell>
          <cell r="CB417">
            <v>3.5757235727135446</v>
          </cell>
          <cell r="CC417">
            <v>3.0078758688035427</v>
          </cell>
          <cell r="CD417">
            <v>3.5919459372414035</v>
          </cell>
          <cell r="CE417">
            <v>4.0098910639728125</v>
          </cell>
          <cell r="CF417">
            <v>3.6004850382246594</v>
          </cell>
          <cell r="CG417">
            <v>3.3167484878827747</v>
          </cell>
          <cell r="CH417">
            <v>3.7940151294747988</v>
          </cell>
          <cell r="CI417">
            <v>3.6907769809248543</v>
          </cell>
          <cell r="CJ417">
            <v>3.8917907395082216</v>
          </cell>
          <cell r="CK417">
            <v>3.3881133630887348</v>
          </cell>
          <cell r="CL417">
            <v>4.6541913041263774</v>
          </cell>
          <cell r="CM417">
            <v>4.9277712756298842</v>
          </cell>
          <cell r="CN417">
            <v>4.8846054899091707</v>
          </cell>
          <cell r="CO417">
            <v>4.7725188566545054</v>
          </cell>
          <cell r="CP417">
            <v>4.882939704367935</v>
          </cell>
          <cell r="CQ417">
            <v>4.8272696586962187</v>
          </cell>
          <cell r="CR417">
            <v>5.0204629781874743</v>
          </cell>
          <cell r="CS417">
            <v>4.825341619949203</v>
          </cell>
          <cell r="CT417">
            <v>4.8973782692679571</v>
          </cell>
          <cell r="CU417">
            <v>4.830646040444825</v>
          </cell>
          <cell r="CV417">
            <v>4.9732691349979374</v>
          </cell>
          <cell r="CW417">
            <v>4.9356726111458116</v>
          </cell>
          <cell r="CX417">
            <v>4.8867724984402807</v>
          </cell>
          <cell r="CY417">
            <v>5.0112092720872328</v>
          </cell>
          <cell r="CZ417">
            <v>4.9382250216975301</v>
          </cell>
          <cell r="DA417">
            <v>4.9939052164961799</v>
          </cell>
        </row>
        <row r="418">
          <cell r="A418">
            <v>8356.7476269117833</v>
          </cell>
          <cell r="B418">
            <v>6680.2240395468352</v>
          </cell>
          <cell r="C418">
            <v>7454.9475052167372</v>
          </cell>
          <cell r="D418">
            <v>9412.5958764751067</v>
          </cell>
          <cell r="E418">
            <v>7284.5106262141735</v>
          </cell>
          <cell r="F418">
            <v>6414.3685332679734</v>
          </cell>
          <cell r="G418">
            <v>7508.4436040451683</v>
          </cell>
          <cell r="H418">
            <v>8397.1567745261636</v>
          </cell>
          <cell r="I418">
            <v>7336.8103926450804</v>
          </cell>
          <cell r="J418">
            <v>8345.6975127840669</v>
          </cell>
          <cell r="K418">
            <v>9273.9416434010345</v>
          </cell>
          <cell r="L418">
            <v>10318.102927250802</v>
          </cell>
          <cell r="M418">
            <v>8857.7922945815571</v>
          </cell>
          <cell r="N418">
            <v>9103.1675489235695</v>
          </cell>
          <cell r="O418">
            <v>10354.651387425902</v>
          </cell>
          <cell r="Z418">
            <v>6876.4094758588399</v>
          </cell>
          <cell r="AA418">
            <v>5496.8700668271094</v>
          </cell>
          <cell r="AB418">
            <v>6134.3568042926299</v>
          </cell>
          <cell r="AC418">
            <v>7745.2217497852289</v>
          </cell>
          <cell r="AD418">
            <v>5994.111600999091</v>
          </cell>
          <cell r="AE418">
            <v>5278.1089645176453</v>
          </cell>
          <cell r="AF418">
            <v>6178.3764513285951</v>
          </cell>
          <cell r="AG418">
            <v>6909.6604316100993</v>
          </cell>
          <cell r="AH418">
            <v>6037.1468373765238</v>
          </cell>
          <cell r="AI418">
            <v>6867.3168105194609</v>
          </cell>
          <cell r="AJ418">
            <v>7631.1291237128507</v>
          </cell>
          <cell r="AK418">
            <v>8490.3246944235179</v>
          </cell>
          <cell r="AL418">
            <v>7288.6976595413953</v>
          </cell>
          <cell r="AM418">
            <v>7490.6064402571083</v>
          </cell>
          <cell r="AN418">
            <v>8520.3988559390291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X418">
            <v>3.7914222051517767</v>
          </cell>
          <cell r="BY418">
            <v>3.0738167722180871</v>
          </cell>
          <cell r="BZ418">
            <v>3.4310119071794936</v>
          </cell>
          <cell r="CA418">
            <v>4.3076756532108922</v>
          </cell>
          <cell r="CB418">
            <v>3.2777555964956266</v>
          </cell>
          <cell r="CC418">
            <v>2.9722540039354683</v>
          </cell>
          <cell r="CD418">
            <v>3.5429682184935802</v>
          </cell>
          <cell r="CE418">
            <v>3.8049274522681795</v>
          </cell>
          <cell r="CF418">
            <v>3.3293357610195446</v>
          </cell>
          <cell r="CG418">
            <v>3.8337119144655909</v>
          </cell>
          <cell r="CH418">
            <v>4.2260009845366797</v>
          </cell>
          <cell r="CI418">
            <v>4.7522123899916204</v>
          </cell>
          <cell r="CJ418">
            <v>4.0979395454368754</v>
          </cell>
          <cell r="CK418">
            <v>4.1623285880662442</v>
          </cell>
          <cell r="CL418">
            <v>4.6952927705814478</v>
          </cell>
          <cell r="CM418">
            <v>4.9689739091712264</v>
          </cell>
          <cell r="CN418">
            <v>4.8994195514262255</v>
          </cell>
          <cell r="CO418">
            <v>4.8983965817472077</v>
          </cell>
          <cell r="CP418">
            <v>4.9260407059739881</v>
          </cell>
          <cell r="CQ418">
            <v>5.0102038059026412</v>
          </cell>
          <cell r="CR418">
            <v>4.8651873246300639</v>
          </cell>
          <cell r="CS418">
            <v>4.7776490577610708</v>
          </cell>
          <cell r="CT418">
            <v>4.975279230008538</v>
          </cell>
          <cell r="CU418">
            <v>4.9679964740217191</v>
          </cell>
          <cell r="CV418">
            <v>4.9076631275215696</v>
          </cell>
          <cell r="CW418">
            <v>4.947278326523513</v>
          </cell>
          <cell r="CX418">
            <v>4.8948072260732474</v>
          </cell>
          <cell r="CY418">
            <v>4.8729451623831084</v>
          </cell>
          <cell r="CZ418">
            <v>4.9304635593165056</v>
          </cell>
          <cell r="DA418">
            <v>4.9716939177216029</v>
          </cell>
        </row>
        <row r="419">
          <cell r="A419">
            <v>8780.9621663607613</v>
          </cell>
          <cell r="B419">
            <v>8586.625836365678</v>
          </cell>
          <cell r="C419">
            <v>8135.9952998795034</v>
          </cell>
          <cell r="D419">
            <v>7014.0893523405039</v>
          </cell>
          <cell r="E419">
            <v>7738.4125311464331</v>
          </cell>
          <cell r="F419">
            <v>10142.985471681253</v>
          </cell>
          <cell r="G419">
            <v>8692.6370697184248</v>
          </cell>
          <cell r="H419">
            <v>8639.0670128769489</v>
          </cell>
          <cell r="I419">
            <v>9123.346308991835</v>
          </cell>
          <cell r="J419">
            <v>9512.8901721418042</v>
          </cell>
          <cell r="K419">
            <v>8461.1690795247214</v>
          </cell>
          <cell r="L419">
            <v>7234.014796790997</v>
          </cell>
          <cell r="M419">
            <v>9165.0432247635345</v>
          </cell>
          <cell r="N419">
            <v>8729.9819134373847</v>
          </cell>
          <cell r="O419">
            <v>7827.0631649916031</v>
          </cell>
          <cell r="Z419">
            <v>7225.4774397482824</v>
          </cell>
          <cell r="AA419">
            <v>7065.5664024951848</v>
          </cell>
          <cell r="AB419">
            <v>6694.7618467579905</v>
          </cell>
          <cell r="AC419">
            <v>5771.5935242116157</v>
          </cell>
          <cell r="AD419">
            <v>6367.6080256290643</v>
          </cell>
          <cell r="AE419">
            <v>8346.2280452691448</v>
          </cell>
          <cell r="AF419">
            <v>7152.7985030825903</v>
          </cell>
          <cell r="AG419">
            <v>7108.7179991673165</v>
          </cell>
          <cell r="AH419">
            <v>7507.2106771132803</v>
          </cell>
          <cell r="AI419">
            <v>7827.7496273623974</v>
          </cell>
          <cell r="AJ419">
            <v>6962.3334140089128</v>
          </cell>
          <cell r="AK419">
            <v>5952.5607470737341</v>
          </cell>
          <cell r="AL419">
            <v>7541.5212820911356</v>
          </cell>
          <cell r="AM419">
            <v>7183.527974485618</v>
          </cell>
          <cell r="AN419">
            <v>6440.5548329073754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X419">
            <v>4.0096290105775223</v>
          </cell>
          <cell r="BY419">
            <v>4.0339883820858846</v>
          </cell>
          <cell r="BZ419">
            <v>3.6956833894074363</v>
          </cell>
          <cell r="CA419">
            <v>3.229727671599985</v>
          </cell>
          <cell r="CB419">
            <v>3.5417343541056359</v>
          </cell>
          <cell r="CC419">
            <v>4.5862532617666139</v>
          </cell>
          <cell r="CD419">
            <v>4.1159791974953963</v>
          </cell>
          <cell r="CE419">
            <v>3.9534778088422016</v>
          </cell>
          <cell r="CF419">
            <v>4.0800830716467535</v>
          </cell>
          <cell r="CG419">
            <v>4.4021994297877995</v>
          </cell>
          <cell r="CH419">
            <v>3.8803272452416011</v>
          </cell>
          <cell r="CI419">
            <v>3.3436173326038241</v>
          </cell>
          <cell r="CJ419">
            <v>4.2493822382156976</v>
          </cell>
          <cell r="CK419">
            <v>4.0955846231257107</v>
          </cell>
          <cell r="CL419">
            <v>3.672546341539118</v>
          </cell>
          <cell r="CM419">
            <v>4.9370723699943557</v>
          </cell>
          <cell r="CN419">
            <v>4.7986544178419885</v>
          </cell>
          <cell r="CO419">
            <v>4.96303696668397</v>
          </cell>
          <cell r="CP419">
            <v>4.8959499393354724</v>
          </cell>
          <cell r="CQ419">
            <v>4.9256945032753574</v>
          </cell>
          <cell r="CR419">
            <v>4.9858516093829408</v>
          </cell>
          <cell r="CS419">
            <v>4.7611290745950017</v>
          </cell>
          <cell r="CT419">
            <v>4.9262802690296912</v>
          </cell>
          <cell r="CU419">
            <v>5.041000421822436</v>
          </cell>
          <cell r="CV419">
            <v>4.871630586501559</v>
          </cell>
          <cell r="CW419">
            <v>4.9157931432636639</v>
          </cell>
          <cell r="CX419">
            <v>4.8774677201834944</v>
          </cell>
          <cell r="CY419">
            <v>4.8622837354803901</v>
          </cell>
          <cell r="CZ419">
            <v>4.8053941918588166</v>
          </cell>
          <cell r="DA419">
            <v>4.8046652283223752</v>
          </cell>
        </row>
        <row r="420">
          <cell r="A420">
            <v>9327.7326046508115</v>
          </cell>
          <cell r="B420">
            <v>9375.6391777907611</v>
          </cell>
          <cell r="C420">
            <v>7950.010090379179</v>
          </cell>
          <cell r="D420">
            <v>6476.615651089578</v>
          </cell>
          <cell r="E420">
            <v>7301.5094744466387</v>
          </cell>
          <cell r="F420">
            <v>7160.8940376209366</v>
          </cell>
          <cell r="G420">
            <v>7563.6579555477265</v>
          </cell>
          <cell r="H420">
            <v>6993.7323926573254</v>
          </cell>
          <cell r="I420">
            <v>7640.4169768456622</v>
          </cell>
          <cell r="J420">
            <v>8495.7584413678869</v>
          </cell>
          <cell r="K420">
            <v>7967.7511872394261</v>
          </cell>
          <cell r="L420">
            <v>7859.5426997693403</v>
          </cell>
          <cell r="M420">
            <v>8430.7345524624434</v>
          </cell>
          <cell r="N420">
            <v>10401.759739571176</v>
          </cell>
          <cell r="O420">
            <v>10654.84851525506</v>
          </cell>
          <cell r="Z420">
            <v>7675.3914003983828</v>
          </cell>
          <cell r="AA420">
            <v>7714.8116662963994</v>
          </cell>
          <cell r="AB420">
            <v>6541.7225886548667</v>
          </cell>
          <cell r="AC420">
            <v>5329.3294500394231</v>
          </cell>
          <cell r="AD420">
            <v>6008.0992246875203</v>
          </cell>
          <cell r="AE420">
            <v>5892.3928080995129</v>
          </cell>
          <cell r="AF420">
            <v>6223.8099748507002</v>
          </cell>
          <cell r="AG420">
            <v>5754.842654529456</v>
          </cell>
          <cell r="AH420">
            <v>6286.9716838044296</v>
          </cell>
          <cell r="AI420">
            <v>6990.795517468433</v>
          </cell>
          <cell r="AJ420">
            <v>6556.3209769284431</v>
          </cell>
          <cell r="AK420">
            <v>6467.2808500959145</v>
          </cell>
          <cell r="AL420">
            <v>6937.2901460262383</v>
          </cell>
          <cell r="AM420">
            <v>8559.1622999899973</v>
          </cell>
          <cell r="AN420">
            <v>8767.4182068384489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X420">
            <v>4.3534111558767572</v>
          </cell>
          <cell r="BY420">
            <v>4.2877881771126214</v>
          </cell>
          <cell r="BZ420">
            <v>3.6591969287156787</v>
          </cell>
          <cell r="CA420">
            <v>3.0671139789318969</v>
          </cell>
          <cell r="CB420">
            <v>3.2904520081632787</v>
          </cell>
          <cell r="CC420">
            <v>3.3210305987750051</v>
          </cell>
          <cell r="CD420">
            <v>3.4858710564849642</v>
          </cell>
          <cell r="CE420">
            <v>3.2443350154587063</v>
          </cell>
          <cell r="CF420">
            <v>3.4788452530233953</v>
          </cell>
          <cell r="CG420">
            <v>3.9009533086122983</v>
          </cell>
          <cell r="CH420">
            <v>3.6248779802304028</v>
          </cell>
          <cell r="CI420">
            <v>3.60202546155424</v>
          </cell>
          <cell r="CJ420">
            <v>3.7799309915420789</v>
          </cell>
          <cell r="CK420">
            <v>4.7839049338115727</v>
          </cell>
          <cell r="CL420">
            <v>4.7306184985598696</v>
          </cell>
          <cell r="CM420">
            <v>4.8303431119171458</v>
          </cell>
          <cell r="CN420">
            <v>4.9294576703771504</v>
          </cell>
          <cell r="CO420">
            <v>4.897940173567223</v>
          </cell>
          <cell r="CP420">
            <v>4.7604695173188203</v>
          </cell>
          <cell r="CQ420">
            <v>5.0025181282768294</v>
          </cell>
          <cell r="CR420">
            <v>4.8610036733637356</v>
          </cell>
          <cell r="CS420">
            <v>4.8916135741599538</v>
          </cell>
          <cell r="CT420">
            <v>4.8597608228079636</v>
          </cell>
          <cell r="CU420">
            <v>4.9512348790619631</v>
          </cell>
          <cell r="CV420">
            <v>4.9097907399034444</v>
          </cell>
          <cell r="CW420">
            <v>4.9553456205772095</v>
          </cell>
          <cell r="CX420">
            <v>4.9190595293155583</v>
          </cell>
          <cell r="CY420">
            <v>5.0282067093824727</v>
          </cell>
          <cell r="CZ420">
            <v>4.9018030354788875</v>
          </cell>
          <cell r="DA420">
            <v>5.0776286148765459</v>
          </cell>
        </row>
        <row r="421">
          <cell r="A421">
            <v>8770.8320039561804</v>
          </cell>
          <cell r="B421">
            <v>7024.6199230946731</v>
          </cell>
          <cell r="C421">
            <v>7885.1344863799741</v>
          </cell>
          <cell r="D421">
            <v>6228.2334791404928</v>
          </cell>
          <cell r="E421">
            <v>6468.0036710246131</v>
          </cell>
          <cell r="F421">
            <v>8229.9825189823423</v>
          </cell>
          <cell r="G421">
            <v>8886.7700690518268</v>
          </cell>
          <cell r="H421">
            <v>8571.2598842056941</v>
          </cell>
          <cell r="I421">
            <v>7814.1059927783444</v>
          </cell>
          <cell r="J421">
            <v>7620.7670726203223</v>
          </cell>
          <cell r="K421">
            <v>9135.4295643086916</v>
          </cell>
          <cell r="L421">
            <v>8834.8503368853853</v>
          </cell>
          <cell r="M421">
            <v>9329.4795132716736</v>
          </cell>
          <cell r="N421">
            <v>8993.8792561036989</v>
          </cell>
          <cell r="O421">
            <v>8767.5709772488444</v>
          </cell>
          <cell r="Z421">
            <v>7217.1417632553712</v>
          </cell>
          <cell r="AA421">
            <v>5780.2586795750449</v>
          </cell>
          <cell r="AB421">
            <v>6488.3392345069506</v>
          </cell>
          <cell r="AC421">
            <v>5124.9464056927472</v>
          </cell>
          <cell r="AD421">
            <v>5322.2430207288244</v>
          </cell>
          <cell r="AE421">
            <v>6772.0999013340424</v>
          </cell>
          <cell r="AF421">
            <v>7312.5422282483605</v>
          </cell>
          <cell r="AG421">
            <v>7052.922419003542</v>
          </cell>
          <cell r="AH421">
            <v>6429.8929312004666</v>
          </cell>
          <cell r="AI421">
            <v>6270.8026197561512</v>
          </cell>
          <cell r="AJ421">
            <v>7517.1534700597213</v>
          </cell>
          <cell r="AK421">
            <v>7269.8197057799734</v>
          </cell>
          <cell r="AL421">
            <v>7676.8288566349765</v>
          </cell>
          <cell r="AM421">
            <v>7400.6777878796156</v>
          </cell>
          <cell r="AN421">
            <v>7214.4584041361913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X421">
            <v>3.9560585679564455</v>
          </cell>
          <cell r="BY421">
            <v>3.2252251207104954</v>
          </cell>
          <cell r="BZ421">
            <v>3.6661614135125178</v>
          </cell>
          <cell r="CA421">
            <v>2.7919998392317056</v>
          </cell>
          <cell r="CB421">
            <v>2.9902529033797181</v>
          </cell>
          <cell r="CC421">
            <v>3.7817856740538454</v>
          </cell>
          <cell r="CD421">
            <v>4.1025383705770357</v>
          </cell>
          <cell r="CE421">
            <v>4.0187428137053738</v>
          </cell>
          <cell r="CF421">
            <v>3.6405015989420355</v>
          </cell>
          <cell r="CG421">
            <v>3.4391086280879706</v>
          </cell>
          <cell r="CH421">
            <v>4.2897353052425924</v>
          </cell>
          <cell r="CI421">
            <v>4.0616044164389402</v>
          </cell>
          <cell r="CJ421">
            <v>4.0826112259871765</v>
          </cell>
          <cell r="CK421">
            <v>4.1779789009359813</v>
          </cell>
          <cell r="CL421">
            <v>4.0033646341606586</v>
          </cell>
          <cell r="CM421">
            <v>4.998154297402249</v>
          </cell>
          <cell r="CN421">
            <v>4.9101456663688747</v>
          </cell>
          <cell r="CO421">
            <v>4.8487422866442245</v>
          </cell>
          <cell r="CP421">
            <v>5.0289935047260625</v>
          </cell>
          <cell r="CQ421">
            <v>4.8763392927546443</v>
          </cell>
          <cell r="CR421">
            <v>4.906068180201987</v>
          </cell>
          <cell r="CS421">
            <v>4.8834064326754101</v>
          </cell>
          <cell r="CT421">
            <v>4.8082387991236812</v>
          </cell>
          <cell r="CU421">
            <v>4.8389334651321123</v>
          </cell>
          <cell r="CV421">
            <v>4.9955622249619127</v>
          </cell>
          <cell r="CW421">
            <v>4.8009817735590028</v>
          </cell>
          <cell r="CX421">
            <v>4.9038045610245886</v>
          </cell>
          <cell r="CY421">
            <v>5.1517047943529217</v>
          </cell>
          <cell r="CZ421">
            <v>4.8530234442524884</v>
          </cell>
          <cell r="DA421">
            <v>4.9372568500822736</v>
          </cell>
        </row>
        <row r="422">
          <cell r="A422">
            <v>9758.3015398875668</v>
          </cell>
          <cell r="B422">
            <v>8352.5695177660509</v>
          </cell>
          <cell r="C422">
            <v>7310.7696639401547</v>
          </cell>
          <cell r="D422">
            <v>9468.2655649235112</v>
          </cell>
          <cell r="E422">
            <v>7174.3136133583421</v>
          </cell>
          <cell r="F422">
            <v>7384.6268762444661</v>
          </cell>
          <cell r="G422">
            <v>7754.5621137830976</v>
          </cell>
          <cell r="H422">
            <v>7230.2589059599622</v>
          </cell>
          <cell r="I422">
            <v>7819.813809956001</v>
          </cell>
          <cell r="J422">
            <v>9665.0145911590171</v>
          </cell>
          <cell r="K422">
            <v>9387.8206891713144</v>
          </cell>
          <cell r="L422">
            <v>8842.1862379875784</v>
          </cell>
          <cell r="M422">
            <v>8749.8847647155453</v>
          </cell>
          <cell r="N422">
            <v>9033.4596485639322</v>
          </cell>
          <cell r="O422">
            <v>9256.4990971650641</v>
          </cell>
          <cell r="Z422">
            <v>8029.6881242503405</v>
          </cell>
          <cell r="AA422">
            <v>6872.9714889046372</v>
          </cell>
          <cell r="AB422">
            <v>6015.7190377564693</v>
          </cell>
          <cell r="AC422">
            <v>7791.0299505656312</v>
          </cell>
          <cell r="AD422">
            <v>5903.43520184915</v>
          </cell>
          <cell r="AE422">
            <v>6076.49297245259</v>
          </cell>
          <cell r="AF422">
            <v>6380.8968250558064</v>
          </cell>
          <cell r="AG422">
            <v>5949.4701854756258</v>
          </cell>
          <cell r="AH422">
            <v>6434.5896493352238</v>
          </cell>
          <cell r="AI422">
            <v>7952.9262921537047</v>
          </cell>
          <cell r="AJ422">
            <v>7724.8353099466813</v>
          </cell>
          <cell r="AK422">
            <v>7275.8561044012076</v>
          </cell>
          <cell r="AL422">
            <v>7199.9051778230769</v>
          </cell>
          <cell r="AM422">
            <v>7433.2467965326068</v>
          </cell>
          <cell r="AN422">
            <v>7616.7763999529661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X422">
            <v>4.4489116849625034</v>
          </cell>
          <cell r="BY422">
            <v>3.8085282206858682</v>
          </cell>
          <cell r="BZ422">
            <v>3.3270978220425262</v>
          </cell>
          <cell r="CA422">
            <v>4.3413632690476769</v>
          </cell>
          <cell r="CB422">
            <v>3.3132249196482118</v>
          </cell>
          <cell r="CC422">
            <v>3.3521192313042421</v>
          </cell>
          <cell r="CD422">
            <v>3.5786466784165536</v>
          </cell>
          <cell r="CE422">
            <v>3.3509803058694345</v>
          </cell>
          <cell r="CF422">
            <v>3.6643802031486596</v>
          </cell>
          <cell r="CG422">
            <v>4.4571516951688217</v>
          </cell>
          <cell r="CH422">
            <v>4.3813605241332629</v>
          </cell>
          <cell r="CI422">
            <v>4.09223920382109</v>
          </cell>
          <cell r="CJ422">
            <v>4.0581937284633947</v>
          </cell>
          <cell r="CK422">
            <v>4.1801870643524257</v>
          </cell>
          <cell r="CL422">
            <v>4.1935524193410325</v>
          </cell>
          <cell r="CM422">
            <v>4.9448375476297546</v>
          </cell>
          <cell r="CN422">
            <v>4.944182577258224</v>
          </cell>
          <cell r="CO422">
            <v>4.9536932494315886</v>
          </cell>
          <cell r="CP422">
            <v>4.9167245892506388</v>
          </cell>
          <cell r="CQ422">
            <v>4.8815868121855726</v>
          </cell>
          <cell r="CR422">
            <v>4.9663883660389763</v>
          </cell>
          <cell r="CS422">
            <v>4.8850614996943946</v>
          </cell>
          <cell r="CT422">
            <v>4.8642238475174961</v>
          </cell>
          <cell r="CU422">
            <v>4.8109125583521051</v>
          </cell>
          <cell r="CV422">
            <v>4.8885119122606406</v>
          </cell>
          <cell r="CW422">
            <v>4.8304475834489864</v>
          </cell>
          <cell r="CX422">
            <v>4.871135666314955</v>
          </cell>
          <cell r="CY422">
            <v>4.8607259609420375</v>
          </cell>
          <cell r="CZ422">
            <v>4.8718058314173902</v>
          </cell>
          <cell r="DA422">
            <v>4.9761821150897854</v>
          </cell>
        </row>
        <row r="423">
          <cell r="A423">
            <v>8810.7328300418758</v>
          </cell>
          <cell r="B423">
            <v>7439.9462041841634</v>
          </cell>
          <cell r="C423">
            <v>8043.550140957238</v>
          </cell>
          <cell r="D423">
            <v>7940.9565722897269</v>
          </cell>
          <cell r="E423">
            <v>8123.9869434077955</v>
          </cell>
          <cell r="F423">
            <v>7242.3085441162439</v>
          </cell>
          <cell r="G423">
            <v>7770.0118978532</v>
          </cell>
          <cell r="H423">
            <v>6370.6123453755308</v>
          </cell>
          <cell r="I423">
            <v>8434.1792960454404</v>
          </cell>
          <cell r="J423">
            <v>9479.1837452567161</v>
          </cell>
          <cell r="K423">
            <v>9510.7407612669012</v>
          </cell>
          <cell r="L423">
            <v>8373.9998092661699</v>
          </cell>
          <cell r="M423">
            <v>9947.6919842434145</v>
          </cell>
          <cell r="N423">
            <v>8631.9982230497717</v>
          </cell>
          <cell r="O423">
            <v>8830.5991829339055</v>
          </cell>
          <cell r="Z423">
            <v>7249.9744430058872</v>
          </cell>
          <cell r="AA423">
            <v>6122.0128765858253</v>
          </cell>
          <cell r="AB423">
            <v>6618.6926874162418</v>
          </cell>
          <cell r="AC423">
            <v>6534.2728366269739</v>
          </cell>
          <cell r="AD423">
            <v>6684.8806848612712</v>
          </cell>
          <cell r="AE423">
            <v>5959.3853163013664</v>
          </cell>
          <cell r="AF423">
            <v>6393.6097902334895</v>
          </cell>
          <cell r="AG423">
            <v>5242.1038727661517</v>
          </cell>
          <cell r="AH423">
            <v>6940.1246778888208</v>
          </cell>
          <cell r="AI423">
            <v>7800.0140532398109</v>
          </cell>
          <cell r="AJ423">
            <v>7825.9809692710496</v>
          </cell>
          <cell r="AK423">
            <v>6890.6055573390186</v>
          </cell>
          <cell r="AL423">
            <v>8185.5294041774378</v>
          </cell>
          <cell r="AM423">
            <v>7102.9013949666687</v>
          </cell>
          <cell r="AN423">
            <v>7266.3216133856131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X423">
            <v>4.1340516696712113</v>
          </cell>
          <cell r="BY423">
            <v>3.485787434407309</v>
          </cell>
          <cell r="BZ423">
            <v>3.6402889259302391</v>
          </cell>
          <cell r="CA423">
            <v>3.6367978941900692</v>
          </cell>
          <cell r="CB423">
            <v>3.7608808757742751</v>
          </cell>
          <cell r="CC423">
            <v>3.4641539362301192</v>
          </cell>
          <cell r="CD423">
            <v>3.4637463395629133</v>
          </cell>
          <cell r="CE423">
            <v>2.9973385741915046</v>
          </cell>
          <cell r="CF423">
            <v>3.8925319217567225</v>
          </cell>
          <cell r="CG423">
            <v>4.2956748117372294</v>
          </cell>
          <cell r="CH423">
            <v>4.4290280910918227</v>
          </cell>
          <cell r="CI423">
            <v>3.8237935116442388</v>
          </cell>
          <cell r="CJ423">
            <v>4.5127922371042208</v>
          </cell>
          <cell r="CK423">
            <v>4.0115267383738766</v>
          </cell>
          <cell r="CL423">
            <v>4.1057543335098607</v>
          </cell>
          <cell r="CM423">
            <v>4.8047158735797613</v>
          </cell>
          <cell r="CN423">
            <v>4.8117214069007685</v>
          </cell>
          <cell r="CO423">
            <v>4.9813091740855127</v>
          </cell>
          <cell r="CP423">
            <v>4.9224944254453069</v>
          </cell>
          <cell r="CQ423">
            <v>4.8698010405844299</v>
          </cell>
          <cell r="CR423">
            <v>4.7131517129195268</v>
          </cell>
          <cell r="CS423">
            <v>5.0571656911617406</v>
          </cell>
          <cell r="CT423">
            <v>4.7915602668982284</v>
          </cell>
          <cell r="CU423">
            <v>4.8847486920063279</v>
          </cell>
          <cell r="CV423">
            <v>4.9747484277291534</v>
          </cell>
          <cell r="CW423">
            <v>4.841026814562829</v>
          </cell>
          <cell r="CX423">
            <v>4.9370791943867749</v>
          </cell>
          <cell r="CY423">
            <v>4.9694527862955535</v>
          </cell>
          <cell r="CZ423">
            <v>4.8510218405561094</v>
          </cell>
          <cell r="DA423">
            <v>4.8487388261765334</v>
          </cell>
        </row>
        <row r="424">
          <cell r="A424">
            <v>8500.6861963653246</v>
          </cell>
          <cell r="B424">
            <v>7229.3550977432578</v>
          </cell>
          <cell r="C424">
            <v>7380.2663122248314</v>
          </cell>
          <cell r="D424">
            <v>7754.8229562753304</v>
          </cell>
          <cell r="E424">
            <v>8011.5140953470536</v>
          </cell>
          <cell r="F424">
            <v>6942.8335781768174</v>
          </cell>
          <cell r="G424">
            <v>7295.0508349275606</v>
          </cell>
          <cell r="H424">
            <v>7352.469882132812</v>
          </cell>
          <cell r="I424">
            <v>7978.9605421105462</v>
          </cell>
          <cell r="J424">
            <v>7309.6532796283727</v>
          </cell>
          <cell r="K424">
            <v>7701.797779749355</v>
          </cell>
          <cell r="L424">
            <v>7136.7987868017181</v>
          </cell>
          <cell r="M424">
            <v>8420.2713060814294</v>
          </cell>
          <cell r="N424">
            <v>7702.1563645619017</v>
          </cell>
          <cell r="O424">
            <v>8798.3125100732577</v>
          </cell>
          <cell r="Z424">
            <v>6994.8503558663242</v>
          </cell>
          <cell r="AA424">
            <v>5948.7264804287379</v>
          </cell>
          <cell r="AB424">
            <v>6072.9048512021473</v>
          </cell>
          <cell r="AC424">
            <v>6381.1114611637004</v>
          </cell>
          <cell r="AD424">
            <v>6592.3315984570054</v>
          </cell>
          <cell r="AE424">
            <v>5712.9602014712109</v>
          </cell>
          <cell r="AF424">
            <v>6002.7846870261073</v>
          </cell>
          <cell r="AG424">
            <v>6050.0323601549999</v>
          </cell>
          <cell r="AH424">
            <v>6565.5446746509624</v>
          </cell>
          <cell r="AI424">
            <v>6014.8004129513465</v>
          </cell>
          <cell r="AJ424">
            <v>6337.47931590804</v>
          </cell>
          <cell r="AK424">
            <v>5872.5658588539854</v>
          </cell>
          <cell r="AL424">
            <v>6928.6803890041465</v>
          </cell>
          <cell r="AM424">
            <v>6337.7743799823647</v>
          </cell>
          <cell r="AN424">
            <v>7239.7542940031371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X424">
            <v>3.9804794145566293</v>
          </cell>
          <cell r="BY424">
            <v>3.274385486356147</v>
          </cell>
          <cell r="BZ424">
            <v>3.3658095777746593</v>
          </cell>
          <cell r="CA424">
            <v>3.5624177540472424</v>
          </cell>
          <cell r="CB424">
            <v>3.7369792650979528</v>
          </cell>
          <cell r="CC424">
            <v>3.2404014723661199</v>
          </cell>
          <cell r="CD424">
            <v>3.3884756140767966</v>
          </cell>
          <cell r="CE424">
            <v>3.4681909551400882</v>
          </cell>
          <cell r="CF424">
            <v>3.6587118725559855</v>
          </cell>
          <cell r="CG424">
            <v>3.3038214786687177</v>
          </cell>
          <cell r="CH424">
            <v>3.5746145020328477</v>
          </cell>
          <cell r="CI424">
            <v>3.3425355620222361</v>
          </cell>
          <cell r="CJ424">
            <v>3.8460644253181893</v>
          </cell>
          <cell r="CK424">
            <v>3.4909217804453703</v>
          </cell>
          <cell r="CL424">
            <v>4.0768166819035807</v>
          </cell>
          <cell r="CM424">
            <v>4.8144888044473308</v>
          </cell>
          <cell r="CN424">
            <v>4.9773860885374175</v>
          </cell>
          <cell r="CO424">
            <v>4.9432670203957469</v>
          </cell>
          <cell r="CP424">
            <v>4.9074809191065212</v>
          </cell>
          <cell r="CQ424">
            <v>4.8330967822623512</v>
          </cell>
          <cell r="CR424">
            <v>4.8302489339465779</v>
          </cell>
          <cell r="CS424">
            <v>4.8535056222878898</v>
          </cell>
          <cell r="CT424">
            <v>4.7792729230051316</v>
          </cell>
          <cell r="CU424">
            <v>4.9164280369020696</v>
          </cell>
          <cell r="CV424">
            <v>4.9878316208546494</v>
          </cell>
          <cell r="CW424">
            <v>4.8572949670547416</v>
          </cell>
          <cell r="CX424">
            <v>4.81347804161366</v>
          </cell>
          <cell r="CY424">
            <v>4.9356131094192932</v>
          </cell>
          <cell r="CZ424">
            <v>4.9739772234008512</v>
          </cell>
          <cell r="DA424">
            <v>4.8653017338959614</v>
          </cell>
        </row>
        <row r="425">
          <cell r="A425">
            <v>9790.2027367917599</v>
          </cell>
          <cell r="B425">
            <v>6176.2761652095496</v>
          </cell>
          <cell r="C425">
            <v>6499.3621648764083</v>
          </cell>
          <cell r="D425">
            <v>7943.8368994976054</v>
          </cell>
          <cell r="E425">
            <v>7917.6062388014261</v>
          </cell>
          <cell r="F425">
            <v>7772.5941311813285</v>
          </cell>
          <cell r="G425">
            <v>8239.4225355762755</v>
          </cell>
          <cell r="H425">
            <v>6456.422443256979</v>
          </cell>
          <cell r="I425">
            <v>8120.8820307099113</v>
          </cell>
          <cell r="J425">
            <v>8360.2295838941518</v>
          </cell>
          <cell r="K425">
            <v>8596.0554966392137</v>
          </cell>
          <cell r="L425">
            <v>9446.9491601436057</v>
          </cell>
          <cell r="M425">
            <v>8305.9208117847502</v>
          </cell>
          <cell r="N425">
            <v>8979.3771715636085</v>
          </cell>
          <cell r="O425">
            <v>8551.271780447034</v>
          </cell>
          <cell r="Z425">
            <v>8055.9382519886485</v>
          </cell>
          <cell r="AA425">
            <v>5082.1929588010007</v>
          </cell>
          <cell r="AB425">
            <v>5348.0465813840165</v>
          </cell>
          <cell r="AC425">
            <v>6536.6429344437438</v>
          </cell>
          <cell r="AD425">
            <v>6515.0588479280295</v>
          </cell>
          <cell r="AE425">
            <v>6395.7345993720655</v>
          </cell>
          <cell r="AF425">
            <v>6779.8676864170493</v>
          </cell>
          <cell r="AG425">
            <v>5312.7133247371712</v>
          </cell>
          <cell r="AH425">
            <v>6682.3257852698698</v>
          </cell>
          <cell r="AI425">
            <v>6879.2746290329023</v>
          </cell>
          <cell r="AJ425">
            <v>7073.3256658059818</v>
          </cell>
          <cell r="AK425">
            <v>7773.4895946324514</v>
          </cell>
          <cell r="AL425">
            <v>6834.5862679828797</v>
          </cell>
          <cell r="AM425">
            <v>7388.7446440294834</v>
          </cell>
          <cell r="AN425">
            <v>7036.4750650535598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X425">
            <v>4.4873207949585767</v>
          </cell>
          <cell r="BY425">
            <v>2.8973308472459713</v>
          </cell>
          <cell r="BZ425">
            <v>3.0045549433193321</v>
          </cell>
          <cell r="CA425">
            <v>3.698924127202019</v>
          </cell>
          <cell r="CB425">
            <v>3.5636044236224507</v>
          </cell>
          <cell r="CC425">
            <v>3.606015755411105</v>
          </cell>
          <cell r="CD425">
            <v>3.8037497202761354</v>
          </cell>
          <cell r="CE425">
            <v>3.063574642236047</v>
          </cell>
          <cell r="CF425">
            <v>3.7716578358902808</v>
          </cell>
          <cell r="CG425">
            <v>3.9280279169470327</v>
          </cell>
          <cell r="CH425">
            <v>3.9243758148123669</v>
          </cell>
          <cell r="CI425">
            <v>4.3499504035721825</v>
          </cell>
          <cell r="CJ425">
            <v>3.9207178109737502</v>
          </cell>
          <cell r="CK425">
            <v>4.1591809212730739</v>
          </cell>
          <cell r="CL425">
            <v>3.9607524239635006</v>
          </cell>
          <cell r="CM425">
            <v>4.9185393049845976</v>
          </cell>
          <cell r="CN425">
            <v>4.8057391646236525</v>
          </cell>
          <cell r="CO425">
            <v>4.8766565069246122</v>
          </cell>
          <cell r="CP425">
            <v>4.8415728907758258</v>
          </cell>
          <cell r="CQ425">
            <v>5.0088265064922686</v>
          </cell>
          <cell r="CR425">
            <v>4.8592578997834055</v>
          </cell>
          <cell r="CS425">
            <v>4.8833339017473456</v>
          </cell>
          <cell r="CT425">
            <v>4.7511096257341245</v>
          </cell>
          <cell r="CU425">
            <v>4.8540304221764714</v>
          </cell>
          <cell r="CV425">
            <v>4.7981654278627728</v>
          </cell>
          <cell r="CW425">
            <v>4.9381036224208446</v>
          </cell>
          <cell r="CX425">
            <v>4.895971169838397</v>
          </cell>
          <cell r="CY425">
            <v>4.7758841078731153</v>
          </cell>
          <cell r="CZ425">
            <v>4.8670967659765827</v>
          </cell>
          <cell r="DA425">
            <v>4.867260513487909</v>
          </cell>
        </row>
        <row r="426">
          <cell r="A426">
            <v>8552.2590120462864</v>
          </cell>
          <cell r="B426">
            <v>6713.0639369071978</v>
          </cell>
          <cell r="C426">
            <v>7786.5896132113648</v>
          </cell>
          <cell r="D426">
            <v>8902.4969104151369</v>
          </cell>
          <cell r="E426">
            <v>9275.4955380265365</v>
          </cell>
          <cell r="F426">
            <v>7075.1642047251989</v>
          </cell>
          <cell r="G426">
            <v>7186.3960921335793</v>
          </cell>
          <cell r="H426">
            <v>8026.1801275022372</v>
          </cell>
          <cell r="I426">
            <v>7711.5048462868372</v>
          </cell>
          <cell r="J426">
            <v>7679.563167305756</v>
          </cell>
          <cell r="K426">
            <v>7499.0352222213905</v>
          </cell>
          <cell r="L426">
            <v>7096.4139264529476</v>
          </cell>
          <cell r="M426">
            <v>10154.508434356712</v>
          </cell>
          <cell r="N426">
            <v>10036.027683326602</v>
          </cell>
          <cell r="O426">
            <v>9663.6249507022349</v>
          </cell>
          <cell r="Z426">
            <v>7037.2874156266571</v>
          </cell>
          <cell r="AA426">
            <v>5523.8926109407794</v>
          </cell>
          <cell r="AB426">
            <v>6407.2508817282087</v>
          </cell>
          <cell r="AC426">
            <v>7325.4831719987415</v>
          </cell>
          <cell r="AD426">
            <v>7632.4077570046929</v>
          </cell>
          <cell r="AE426">
            <v>5821.8494027453071</v>
          </cell>
          <cell r="AF426">
            <v>5913.3773558127741</v>
          </cell>
          <cell r="AG426">
            <v>6604.399647773269</v>
          </cell>
          <cell r="AH426">
            <v>6345.4668449445962</v>
          </cell>
          <cell r="AI426">
            <v>6319.1834062401649</v>
          </cell>
          <cell r="AJ426">
            <v>6170.6346971421717</v>
          </cell>
          <cell r="AK426">
            <v>5839.3348880527119</v>
          </cell>
          <cell r="AL426">
            <v>8355.7097974135231</v>
          </cell>
          <cell r="AM426">
            <v>8258.2170651373181</v>
          </cell>
          <cell r="AN426">
            <v>7951.7828165778392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X426">
            <v>4.0074970407816002</v>
          </cell>
          <cell r="BY426">
            <v>3.1124829906105642</v>
          </cell>
          <cell r="BZ426">
            <v>3.6751103168859593</v>
          </cell>
          <cell r="CA426">
            <v>3.997901838067166</v>
          </cell>
          <cell r="CB426">
            <v>4.177503270055241</v>
          </cell>
          <cell r="CC426">
            <v>3.1452511322948609</v>
          </cell>
          <cell r="CD426">
            <v>3.3977980534989745</v>
          </cell>
          <cell r="CE426">
            <v>3.6697067327760107</v>
          </cell>
          <cell r="CF426">
            <v>3.5227034671247215</v>
          </cell>
          <cell r="CG426">
            <v>3.3829237203854086</v>
          </cell>
          <cell r="CH426">
            <v>3.4107490566266523</v>
          </cell>
          <cell r="CI426">
            <v>3.3380281123888351</v>
          </cell>
          <cell r="CJ426">
            <v>4.5586966178036716</v>
          </cell>
          <cell r="CK426">
            <v>4.4612773181646892</v>
          </cell>
          <cell r="CL426">
            <v>4.4079143832900876</v>
          </cell>
          <cell r="CM426">
            <v>4.8110427278337413</v>
          </cell>
          <cell r="CN426">
            <v>4.8623405828711341</v>
          </cell>
          <cell r="CO426">
            <v>4.7764857354292944</v>
          </cell>
          <cell r="CP426">
            <v>5.0200874665018258</v>
          </cell>
          <cell r="CQ426">
            <v>5.0055511227159348</v>
          </cell>
          <cell r="CR426">
            <v>5.0712237800390705</v>
          </cell>
          <cell r="CS426">
            <v>4.7680979259077487</v>
          </cell>
          <cell r="CT426">
            <v>4.9307061648084423</v>
          </cell>
          <cell r="CU426">
            <v>4.9350848952582522</v>
          </cell>
          <cell r="CV426">
            <v>5.1177125708293074</v>
          </cell>
          <cell r="CW426">
            <v>4.9566380301344957</v>
          </cell>
          <cell r="CX426">
            <v>4.7927031279667398</v>
          </cell>
          <cell r="CY426">
            <v>5.0216887695372447</v>
          </cell>
          <cell r="CZ426">
            <v>5.0714740689020106</v>
          </cell>
          <cell r="DA426">
            <v>4.9424068737305307</v>
          </cell>
        </row>
        <row r="427">
          <cell r="A427">
            <v>9755.3755148804739</v>
          </cell>
          <cell r="B427">
            <v>8394.2190558280035</v>
          </cell>
          <cell r="C427">
            <v>7382.8908693072844</v>
          </cell>
          <cell r="D427">
            <v>7827.1605838565056</v>
          </cell>
          <cell r="E427">
            <v>7332.2719620575645</v>
          </cell>
          <cell r="F427">
            <v>8318.5063862826482</v>
          </cell>
          <cell r="G427">
            <v>6812.5023072560416</v>
          </cell>
          <cell r="H427">
            <v>7558.7654714646742</v>
          </cell>
          <cell r="I427">
            <v>8584.5754623275843</v>
          </cell>
          <cell r="J427">
            <v>8158.3325062916256</v>
          </cell>
          <cell r="K427">
            <v>9454.2865282477069</v>
          </cell>
          <cell r="L427">
            <v>8258.1360118544817</v>
          </cell>
          <cell r="M427">
            <v>8738.1926738789207</v>
          </cell>
          <cell r="N427">
            <v>8774.869524489357</v>
          </cell>
          <cell r="O427">
            <v>10310.384855400018</v>
          </cell>
          <cell r="Z427">
            <v>8027.2804236730753</v>
          </cell>
          <cell r="AA427">
            <v>6907.2431087956156</v>
          </cell>
          <cell r="AB427">
            <v>6075.0644867442788</v>
          </cell>
          <cell r="AC427">
            <v>6440.6349947162098</v>
          </cell>
          <cell r="AD427">
            <v>6033.4123573502238</v>
          </cell>
          <cell r="AE427">
            <v>6844.942397855436</v>
          </cell>
          <cell r="AF427">
            <v>5605.7161842564001</v>
          </cell>
          <cell r="AG427">
            <v>6219.7841593766461</v>
          </cell>
          <cell r="AH427">
            <v>7063.8792375724124</v>
          </cell>
          <cell r="AI427">
            <v>6713.1421766056801</v>
          </cell>
          <cell r="AJ427">
            <v>7779.5272003866849</v>
          </cell>
          <cell r="AK427">
            <v>6795.2662040402583</v>
          </cell>
          <cell r="AL427">
            <v>7190.2842573632261</v>
          </cell>
          <cell r="AM427">
            <v>7220.4640658655271</v>
          </cell>
          <cell r="AN427">
            <v>8483.9738238720147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X427">
            <v>4.452112163663215</v>
          </cell>
          <cell r="BY427">
            <v>3.833205909152257</v>
          </cell>
          <cell r="BZ427">
            <v>3.4440940329551513</v>
          </cell>
          <cell r="CA427">
            <v>3.5892659592310081</v>
          </cell>
          <cell r="CB427">
            <v>3.4047098832228824</v>
          </cell>
          <cell r="CC427">
            <v>3.8024813231956043</v>
          </cell>
          <cell r="CD427">
            <v>3.1526372089961039</v>
          </cell>
          <cell r="CE427">
            <v>3.554638525995538</v>
          </cell>
          <cell r="CF427">
            <v>4.0402264957642293</v>
          </cell>
          <cell r="CG427">
            <v>3.7817153474955898</v>
          </cell>
          <cell r="CH427">
            <v>4.2430460238189314</v>
          </cell>
          <cell r="CI427">
            <v>3.8835692509453938</v>
          </cell>
          <cell r="CJ427">
            <v>4.1251775457906739</v>
          </cell>
          <cell r="CK427">
            <v>4.1280089345435007</v>
          </cell>
          <cell r="CL427">
            <v>4.838136536850997</v>
          </cell>
          <cell r="CM427">
            <v>4.939801221867258</v>
          </cell>
          <cell r="CN427">
            <v>4.9368476860437926</v>
          </cell>
          <cell r="CO427">
            <v>4.8326242353403295</v>
          </cell>
          <cell r="CP427">
            <v>4.9162072491752991</v>
          </cell>
          <cell r="CQ427">
            <v>4.8550089248149222</v>
          </cell>
          <cell r="CR427">
            <v>4.9318498237038835</v>
          </cell>
          <cell r="CS427">
            <v>4.8715172454301561</v>
          </cell>
          <cell r="CT427">
            <v>4.7938783146634858</v>
          </cell>
          <cell r="CU427">
            <v>4.7901012039443884</v>
          </cell>
          <cell r="CV427">
            <v>4.8634465201208075</v>
          </cell>
          <cell r="CW427">
            <v>5.0232245966922111</v>
          </cell>
          <cell r="CX427">
            <v>4.7938292017761812</v>
          </cell>
          <cell r="CY427">
            <v>4.7754087443785451</v>
          </cell>
          <cell r="CZ427">
            <v>4.7921634000353848</v>
          </cell>
          <cell r="DA427">
            <v>4.804280268648208</v>
          </cell>
        </row>
        <row r="428">
          <cell r="A428">
            <v>9270.1916270774964</v>
          </cell>
          <cell r="B428">
            <v>7665.6992655813565</v>
          </cell>
          <cell r="C428">
            <v>7342.9323407700704</v>
          </cell>
          <cell r="D428">
            <v>8179.527029222153</v>
          </cell>
          <cell r="E428">
            <v>6988.383685643309</v>
          </cell>
          <cell r="F428">
            <v>7133.4551813573762</v>
          </cell>
          <cell r="G428">
            <v>8343.8662665642751</v>
          </cell>
          <cell r="H428">
            <v>7358.2189652709849</v>
          </cell>
          <cell r="I428">
            <v>8215.7545169860496</v>
          </cell>
          <cell r="J428">
            <v>8200.6635964768739</v>
          </cell>
          <cell r="K428">
            <v>9641.7608497583042</v>
          </cell>
          <cell r="L428">
            <v>7803.4225515349135</v>
          </cell>
          <cell r="M428">
            <v>8212.241627387868</v>
          </cell>
          <cell r="N428">
            <v>7654.9366549864244</v>
          </cell>
          <cell r="O428">
            <v>9191.4184734046958</v>
          </cell>
          <cell r="Z428">
            <v>7628.043395995197</v>
          </cell>
          <cell r="AA428">
            <v>6307.7753956783727</v>
          </cell>
          <cell r="AB428">
            <v>6042.1843261193726</v>
          </cell>
          <cell r="AC428">
            <v>6730.5822411885138</v>
          </cell>
          <cell r="AD428">
            <v>5750.4414327579225</v>
          </cell>
          <cell r="AE428">
            <v>5869.8145492312133</v>
          </cell>
          <cell r="AF428">
            <v>6865.8099564871745</v>
          </cell>
          <cell r="AG428">
            <v>6054.7630342801249</v>
          </cell>
          <cell r="AH428">
            <v>6760.3922882628058</v>
          </cell>
          <cell r="AI428">
            <v>6747.974616529541</v>
          </cell>
          <cell r="AJ428">
            <v>7933.7917849439746</v>
          </cell>
          <cell r="AK428">
            <v>6421.1019852630152</v>
          </cell>
          <cell r="AL428">
            <v>6757.5016819648736</v>
          </cell>
          <cell r="AM428">
            <v>6298.919304674544</v>
          </cell>
          <cell r="AN428">
            <v>7563.2243438301512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X428">
            <v>4.1351190570788949</v>
          </cell>
          <cell r="BY428">
            <v>3.5680762913921775</v>
          </cell>
          <cell r="BZ428">
            <v>3.3319024259224661</v>
          </cell>
          <cell r="CA428">
            <v>3.8137594675711775</v>
          </cell>
          <cell r="CB428">
            <v>3.2538462836859616</v>
          </cell>
          <cell r="CC428">
            <v>3.3067700051862712</v>
          </cell>
          <cell r="CD428">
            <v>3.812640843714755</v>
          </cell>
          <cell r="CE428">
            <v>3.41720275801771</v>
          </cell>
          <cell r="CF428">
            <v>3.8644931018535917</v>
          </cell>
          <cell r="CG428">
            <v>3.6556593603176513</v>
          </cell>
          <cell r="CH428">
            <v>4.3669746511200147</v>
          </cell>
          <cell r="CI428">
            <v>3.6524972978536074</v>
          </cell>
          <cell r="CJ428">
            <v>3.843621770201834</v>
          </cell>
          <cell r="CK428">
            <v>3.562958735042272</v>
          </cell>
          <cell r="CL428">
            <v>4.1706522529898562</v>
          </cell>
          <cell r="CM428">
            <v>5.0539654944994474</v>
          </cell>
          <cell r="CN428">
            <v>4.8433875890510274</v>
          </cell>
          <cell r="CO428">
            <v>4.9683116563708856</v>
          </cell>
          <cell r="CP428">
            <v>4.8351112602981177</v>
          </cell>
          <cell r="CQ428">
            <v>4.8418495186267991</v>
          </cell>
          <cell r="CR428">
            <v>4.8632604237070263</v>
          </cell>
          <cell r="CS428">
            <v>4.9337031753097582</v>
          </cell>
          <cell r="CT428">
            <v>4.8543774102426545</v>
          </cell>
          <cell r="CU428">
            <v>4.7927689917949383</v>
          </cell>
          <cell r="CV428">
            <v>5.0572550303252513</v>
          </cell>
          <cell r="CW428">
            <v>4.9774540925230131</v>
          </cell>
          <cell r="CX428">
            <v>4.8164471590260414</v>
          </cell>
          <cell r="CY428">
            <v>4.8167338893201626</v>
          </cell>
          <cell r="CZ428">
            <v>4.8435343900459609</v>
          </cell>
          <cell r="DA428">
            <v>4.9683266138962914</v>
          </cell>
        </row>
        <row r="429">
          <cell r="A429">
            <v>9875.0434258887581</v>
          </cell>
          <cell r="B429">
            <v>7892.5299213663056</v>
          </cell>
          <cell r="C429">
            <v>6675.2601012451569</v>
          </cell>
          <cell r="D429">
            <v>7461.0393980937006</v>
          </cell>
          <cell r="E429">
            <v>6478.8298956972667</v>
          </cell>
          <cell r="F429">
            <v>7081.250701415137</v>
          </cell>
          <cell r="G429">
            <v>7706.0026804300705</v>
          </cell>
          <cell r="H429">
            <v>8257.5339971682661</v>
          </cell>
          <cell r="I429">
            <v>7727.7478071637706</v>
          </cell>
          <cell r="J429">
            <v>7459.7042589467483</v>
          </cell>
          <cell r="K429">
            <v>8985.0069620618342</v>
          </cell>
          <cell r="L429">
            <v>9068.6339513815892</v>
          </cell>
          <cell r="M429">
            <v>8772.8333013275442</v>
          </cell>
          <cell r="N429">
            <v>9280.9478001800126</v>
          </cell>
          <cell r="O429">
            <v>8454.9132373806297</v>
          </cell>
          <cell r="Z429">
            <v>8125.7500190170358</v>
          </cell>
          <cell r="AA429">
            <v>6494.4246210099873</v>
          </cell>
          <cell r="AB429">
            <v>5492.7854547388715</v>
          </cell>
          <cell r="AC429">
            <v>6139.3695618599586</v>
          </cell>
          <cell r="AD429">
            <v>5331.1514570308937</v>
          </cell>
          <cell r="AE429">
            <v>5826.8577200215987</v>
          </cell>
          <cell r="AF429">
            <v>6340.9393484681723</v>
          </cell>
          <cell r="AG429">
            <v>6794.7708319556023</v>
          </cell>
          <cell r="AH429">
            <v>6358.8324813233303</v>
          </cell>
          <cell r="AI429">
            <v>6138.2709330761818</v>
          </cell>
          <cell r="AJ429">
            <v>7393.3771573537369</v>
          </cell>
          <cell r="AK429">
            <v>7462.1902228511362</v>
          </cell>
          <cell r="AL429">
            <v>7218.7885450923768</v>
          </cell>
          <cell r="AM429">
            <v>7636.8941898624098</v>
          </cell>
          <cell r="AN429">
            <v>6957.1857496160619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X429">
            <v>4.5586621669360072</v>
          </cell>
          <cell r="BY429">
            <v>3.7416026006432248</v>
          </cell>
          <cell r="BZ429">
            <v>3.0458850767301473</v>
          </cell>
          <cell r="CA429">
            <v>3.5372120153861037</v>
          </cell>
          <cell r="CB429">
            <v>3.0149382625705599</v>
          </cell>
          <cell r="CC429">
            <v>3.1398649640725753</v>
          </cell>
          <cell r="CD429">
            <v>3.5490727345694242</v>
          </cell>
          <cell r="CE429">
            <v>3.7069906762881923</v>
          </cell>
          <cell r="CF429">
            <v>3.6078493993029652</v>
          </cell>
          <cell r="CG429">
            <v>3.4327340819385888</v>
          </cell>
          <cell r="CH429">
            <v>4.0601015913352709</v>
          </cell>
          <cell r="CI429">
            <v>4.1777360076287406</v>
          </cell>
          <cell r="CJ429">
            <v>3.9895788041670919</v>
          </cell>
          <cell r="CK429">
            <v>4.2458516117833165</v>
          </cell>
          <cell r="CL429">
            <v>3.8126716380736432</v>
          </cell>
          <cell r="CM429">
            <v>4.8835224028429884</v>
          </cell>
          <cell r="CN429">
            <v>4.7554339854510035</v>
          </cell>
          <cell r="CO429">
            <v>4.9406746788399714</v>
          </cell>
          <cell r="CP429">
            <v>4.755211309719086</v>
          </cell>
          <cell r="CQ429">
            <v>4.8445086203427818</v>
          </cell>
          <cell r="CR429">
            <v>5.0842930941774211</v>
          </cell>
          <cell r="CS429">
            <v>4.8949226658363516</v>
          </cell>
          <cell r="CT429">
            <v>5.0218120637812067</v>
          </cell>
          <cell r="CU429">
            <v>4.8287655400212799</v>
          </cell>
          <cell r="CV429">
            <v>4.8990630317241504</v>
          </cell>
          <cell r="CW429">
            <v>4.9889953176528135</v>
          </cell>
          <cell r="CX429">
            <v>4.8936449640672057</v>
          </cell>
          <cell r="CY429">
            <v>4.9572909407402355</v>
          </cell>
          <cell r="CZ429">
            <v>4.9278683509283097</v>
          </cell>
          <cell r="DA429">
            <v>4.9993245380268112</v>
          </cell>
        </row>
        <row r="430">
          <cell r="A430">
            <v>7846.436992514281</v>
          </cell>
          <cell r="B430">
            <v>8316.3251029787098</v>
          </cell>
          <cell r="C430">
            <v>8105.331786587617</v>
          </cell>
          <cell r="D430">
            <v>7356.4243048226072</v>
          </cell>
          <cell r="E430">
            <v>8212.1703346333034</v>
          </cell>
          <cell r="F430">
            <v>7888.9085656757325</v>
          </cell>
          <cell r="G430">
            <v>7016.0199062015636</v>
          </cell>
          <cell r="H430">
            <v>6518.39222156088</v>
          </cell>
          <cell r="I430">
            <v>7481.620648432352</v>
          </cell>
          <cell r="J430">
            <v>8045.974640407745</v>
          </cell>
          <cell r="K430">
            <v>8508.0408937016782</v>
          </cell>
          <cell r="L430">
            <v>8895.016162354741</v>
          </cell>
          <cell r="M430">
            <v>9347.1536530714984</v>
          </cell>
          <cell r="N430">
            <v>8522.602390131673</v>
          </cell>
          <cell r="O430">
            <v>9157.9617359880485</v>
          </cell>
          <cell r="Z430">
            <v>6456.4967252688948</v>
          </cell>
          <cell r="AA430">
            <v>6843.147513308194</v>
          </cell>
          <cell r="AB430">
            <v>6669.5301558206675</v>
          </cell>
          <cell r="AC430">
            <v>6053.2862851111731</v>
          </cell>
          <cell r="AD430">
            <v>6757.4430182125461</v>
          </cell>
          <cell r="AE430">
            <v>6491.444762613175</v>
          </cell>
          <cell r="AF430">
            <v>5773.1820942458571</v>
          </cell>
          <cell r="AG430">
            <v>5363.7055994558104</v>
          </cell>
          <cell r="AH430">
            <v>6156.3049907100494</v>
          </cell>
          <cell r="AI430">
            <v>6620.6877041069447</v>
          </cell>
          <cell r="AJ430">
            <v>7000.9022211030942</v>
          </cell>
          <cell r="AK430">
            <v>7319.3275850233294</v>
          </cell>
          <cell r="AL430">
            <v>7691.3721488131168</v>
          </cell>
          <cell r="AM430">
            <v>7012.8842524512029</v>
          </cell>
          <cell r="AN430">
            <v>7535.6942284701645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X430">
            <v>3.6720324308270693</v>
          </cell>
          <cell r="BY430">
            <v>3.8702263898315983</v>
          </cell>
          <cell r="BZ430">
            <v>3.7125214865709171</v>
          </cell>
          <cell r="CA430">
            <v>3.3530535199517466</v>
          </cell>
          <cell r="CB430">
            <v>3.7883308905638988</v>
          </cell>
          <cell r="CC430">
            <v>3.6672193900445862</v>
          </cell>
          <cell r="CD430">
            <v>3.2490080193231434</v>
          </cell>
          <cell r="CE430">
            <v>3.1617584324227486</v>
          </cell>
          <cell r="CF430">
            <v>3.4210716973815241</v>
          </cell>
          <cell r="CG430">
            <v>3.7892538891363223</v>
          </cell>
          <cell r="CH430">
            <v>3.9108653487638461</v>
          </cell>
          <cell r="CI430">
            <v>4.0456778488745364</v>
          </cell>
          <cell r="CJ430">
            <v>4.3978521478399157</v>
          </cell>
          <cell r="CK430">
            <v>3.93293844663321</v>
          </cell>
          <cell r="CL430">
            <v>4.275048048603332</v>
          </cell>
          <cell r="CM430">
            <v>4.8172319981499134</v>
          </cell>
          <cell r="CN430">
            <v>4.8442513339239257</v>
          </cell>
          <cell r="CO430">
            <v>4.921906963908353</v>
          </cell>
          <cell r="CP430">
            <v>4.94604273028264</v>
          </cell>
          <cell r="CQ430">
            <v>4.8869919366771688</v>
          </cell>
          <cell r="CR430">
            <v>4.8496635406715374</v>
          </cell>
          <cell r="CS430">
            <v>4.8682358278094666</v>
          </cell>
          <cell r="CT430">
            <v>4.6477566671230992</v>
          </cell>
          <cell r="CU430">
            <v>4.9302062358276784</v>
          </cell>
          <cell r="CV430">
            <v>4.7869240100839923</v>
          </cell>
          <cell r="CW430">
            <v>4.9044271075408066</v>
          </cell>
          <cell r="CX430">
            <v>4.9566359549151109</v>
          </cell>
          <cell r="CY430">
            <v>4.7914872428923534</v>
          </cell>
          <cell r="CZ430">
            <v>4.8852484660705908</v>
          </cell>
          <cell r="DA430">
            <v>4.8293580276815922</v>
          </cell>
        </row>
        <row r="431">
          <cell r="A431">
            <v>7578.7689731003475</v>
          </cell>
          <cell r="B431">
            <v>8117.3164390595857</v>
          </cell>
          <cell r="C431">
            <v>6883.2925907698936</v>
          </cell>
          <cell r="D431">
            <v>6720.9290281043386</v>
          </cell>
          <cell r="E431">
            <v>7979.8547311049706</v>
          </cell>
          <cell r="F431">
            <v>7918.944278897492</v>
          </cell>
          <cell r="G431">
            <v>7981.8411994381586</v>
          </cell>
          <cell r="H431">
            <v>6921.0629038602829</v>
          </cell>
          <cell r="I431">
            <v>7688.149117753931</v>
          </cell>
          <cell r="J431">
            <v>8171.6296335807392</v>
          </cell>
          <cell r="K431">
            <v>7712.1532209346515</v>
          </cell>
          <cell r="L431">
            <v>8936.7202294049221</v>
          </cell>
          <cell r="M431">
            <v>9630.3662151480985</v>
          </cell>
          <cell r="N431">
            <v>7579.9266757519217</v>
          </cell>
          <cell r="O431">
            <v>8382.6255912047855</v>
          </cell>
          <cell r="Z431">
            <v>6236.2441835797135</v>
          </cell>
          <cell r="AA431">
            <v>6679.3918127118886</v>
          </cell>
          <cell r="AB431">
            <v>5663.9664746906556</v>
          </cell>
          <cell r="AC431">
            <v>5530.3644574115697</v>
          </cell>
          <cell r="AD431">
            <v>6566.2804644520893</v>
          </cell>
          <cell r="AE431">
            <v>6516.1598637785073</v>
          </cell>
          <cell r="AF431">
            <v>6567.9150441091124</v>
          </cell>
          <cell r="AG431">
            <v>5695.0460466050326</v>
          </cell>
          <cell r="AH431">
            <v>6326.2484168946621</v>
          </cell>
          <cell r="AI431">
            <v>6724.0838127750076</v>
          </cell>
          <cell r="AJ431">
            <v>6346.0003646547984</v>
          </cell>
          <cell r="AK431">
            <v>7353.6440744817637</v>
          </cell>
          <cell r="AL431">
            <v>7924.4156284647224</v>
          </cell>
          <cell r="AM431">
            <v>6237.1968074758661</v>
          </cell>
          <cell r="AN431">
            <v>6897.7033436199381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X431">
            <v>3.3709718709568945</v>
          </cell>
          <cell r="BY431">
            <v>3.7106790520261241</v>
          </cell>
          <cell r="BZ431">
            <v>3.2686391876315746</v>
          </cell>
          <cell r="CA431">
            <v>3.1525311937574849</v>
          </cell>
          <cell r="CB431">
            <v>3.6099995466550716</v>
          </cell>
          <cell r="CC431">
            <v>3.6151086493107845</v>
          </cell>
          <cell r="CD431">
            <v>3.6537623194894757</v>
          </cell>
          <cell r="CE431">
            <v>3.2143273400405921</v>
          </cell>
          <cell r="CF431">
            <v>3.5209579032960066</v>
          </cell>
          <cell r="CG431">
            <v>3.589560103126372</v>
          </cell>
          <cell r="CH431">
            <v>3.5344626143256725</v>
          </cell>
          <cell r="CI431">
            <v>4.1905020161267013</v>
          </cell>
          <cell r="CJ431">
            <v>4.4988540243816777</v>
          </cell>
          <cell r="CK431">
            <v>3.5478539075201581</v>
          </cell>
          <cell r="CL431">
            <v>3.8479056759570192</v>
          </cell>
          <cell r="CM431">
            <v>5.0684494433672471</v>
          </cell>
          <cell r="CN431">
            <v>4.9316320112564922</v>
          </cell>
          <cell r="CO431">
            <v>4.7474546679040115</v>
          </cell>
          <cell r="CP431">
            <v>4.806196200363047</v>
          </cell>
          <cell r="CQ431">
            <v>4.9833273547966046</v>
          </cell>
          <cell r="CR431">
            <v>4.9383004798151546</v>
          </cell>
          <cell r="CS431">
            <v>4.9248654451595595</v>
          </cell>
          <cell r="CT431">
            <v>4.8541620782507602</v>
          </cell>
          <cell r="CU431">
            <v>4.9225772984454528</v>
          </cell>
          <cell r="CV431">
            <v>5.1321462527442563</v>
          </cell>
          <cell r="CW431">
            <v>4.9190794375496107</v>
          </cell>
          <cell r="CX431">
            <v>4.80777004510196</v>
          </cell>
          <cell r="CY431">
            <v>4.8258351196896943</v>
          </cell>
          <cell r="CZ431">
            <v>4.8164921321083565</v>
          </cell>
          <cell r="DA431">
            <v>4.9111955882547829</v>
          </cell>
        </row>
        <row r="432">
          <cell r="A432">
            <v>9903.4171732822815</v>
          </cell>
          <cell r="B432">
            <v>7613.9968153527634</v>
          </cell>
          <cell r="C432">
            <v>7606.3795749073806</v>
          </cell>
          <cell r="D432">
            <v>7693.3929802431403</v>
          </cell>
          <cell r="E432">
            <v>7973.7639970327327</v>
          </cell>
          <cell r="F432">
            <v>7102.7128891623897</v>
          </cell>
          <cell r="G432">
            <v>8556.7457775644125</v>
          </cell>
          <cell r="H432">
            <v>8244.400506632277</v>
          </cell>
          <cell r="I432">
            <v>9045.3962793102255</v>
          </cell>
          <cell r="J432">
            <v>7466.0496748483311</v>
          </cell>
          <cell r="K432">
            <v>8643.687715734115</v>
          </cell>
          <cell r="L432">
            <v>7723.8069602154383</v>
          </cell>
          <cell r="M432">
            <v>8223.6935375605117</v>
          </cell>
          <cell r="N432">
            <v>7819.8920687810196</v>
          </cell>
          <cell r="O432">
            <v>9048.2599668935527</v>
          </cell>
          <cell r="Z432">
            <v>8149.0975597294182</v>
          </cell>
          <cell r="AA432">
            <v>6265.2316652045602</v>
          </cell>
          <cell r="AB432">
            <v>6258.9637644952154</v>
          </cell>
          <cell r="AC432">
            <v>6330.5633666000704</v>
          </cell>
          <cell r="AD432">
            <v>6561.268660415506</v>
          </cell>
          <cell r="AE432">
            <v>5844.5180345107656</v>
          </cell>
          <cell r="AF432">
            <v>7040.979382681574</v>
          </cell>
          <cell r="AG432">
            <v>6783.9638454574151</v>
          </cell>
          <cell r="AH432">
            <v>7443.0689384038424</v>
          </cell>
          <cell r="AI432">
            <v>6143.4923038751967</v>
          </cell>
          <cell r="AJ432">
            <v>7112.5201775183568</v>
          </cell>
          <cell r="AK432">
            <v>6355.58972726299</v>
          </cell>
          <cell r="AL432">
            <v>6766.9249680497924</v>
          </cell>
          <cell r="AM432">
            <v>6434.6540451683832</v>
          </cell>
          <cell r="AN432">
            <v>7445.425344186694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X432">
            <v>4.5883885413517147</v>
          </cell>
          <cell r="BY432">
            <v>3.5306035359588357</v>
          </cell>
          <cell r="BZ432">
            <v>3.5377017692444888</v>
          </cell>
          <cell r="CA432">
            <v>3.4815429220657266</v>
          </cell>
          <cell r="CB432">
            <v>3.7055025048856014</v>
          </cell>
          <cell r="CC432">
            <v>3.2457793213688348</v>
          </cell>
          <cell r="CD432">
            <v>3.8670159860475</v>
          </cell>
          <cell r="CE432">
            <v>3.8077849993030743</v>
          </cell>
          <cell r="CF432">
            <v>4.1819781322064076</v>
          </cell>
          <cell r="CG432">
            <v>3.5689636795686588</v>
          </cell>
          <cell r="CH432">
            <v>4.0692168703749863</v>
          </cell>
          <cell r="CI432">
            <v>3.5716117742063322</v>
          </cell>
          <cell r="CJ432">
            <v>3.6721725027492003</v>
          </cell>
          <cell r="CK432">
            <v>3.6018740482476943</v>
          </cell>
          <cell r="CL432">
            <v>4.1493338968700559</v>
          </cell>
          <cell r="CM432">
            <v>4.8658247842308882</v>
          </cell>
          <cell r="CN432">
            <v>4.8617801704469104</v>
          </cell>
          <cell r="CO432">
            <v>4.8471711434810887</v>
          </cell>
          <cell r="CP432">
            <v>4.9817019671470844</v>
          </cell>
          <cell r="CQ432">
            <v>4.8511850951349675</v>
          </cell>
          <cell r="CR432">
            <v>4.9332923132891739</v>
          </cell>
          <cell r="CS432">
            <v>4.9884341163060428</v>
          </cell>
          <cell r="CT432">
            <v>4.8811060287604091</v>
          </cell>
          <cell r="CU432">
            <v>4.8761540710157467</v>
          </cell>
          <cell r="CV432">
            <v>4.7160709032701256</v>
          </cell>
          <cell r="CW432">
            <v>4.7887240399009547</v>
          </cell>
          <cell r="CX432">
            <v>4.8752708009846373</v>
          </cell>
          <cell r="CY432">
            <v>5.048651839348679</v>
          </cell>
          <cell r="CZ432">
            <v>4.8944490919724011</v>
          </cell>
          <cell r="DA432">
            <v>4.9160723401648934</v>
          </cell>
        </row>
        <row r="433">
          <cell r="A433">
            <v>8731.2664139993703</v>
          </cell>
          <cell r="B433">
            <v>7065.8700365438717</v>
          </cell>
          <cell r="C433">
            <v>7330.2076759089878</v>
          </cell>
          <cell r="D433">
            <v>7275.5665634269672</v>
          </cell>
          <cell r="E433">
            <v>7530.02674506113</v>
          </cell>
          <cell r="F433">
            <v>7711.2906728430844</v>
          </cell>
          <cell r="G433">
            <v>7473.9099933489397</v>
          </cell>
          <cell r="H433">
            <v>8148.8990112033216</v>
          </cell>
          <cell r="I433">
            <v>8052.5876915359922</v>
          </cell>
          <cell r="J433">
            <v>7568.4168577135815</v>
          </cell>
          <cell r="K433">
            <v>8234.4687204902039</v>
          </cell>
          <cell r="L433">
            <v>10086.609286706698</v>
          </cell>
          <cell r="M433">
            <v>8953.9798739614344</v>
          </cell>
          <cell r="N433">
            <v>8853.4249213762341</v>
          </cell>
          <cell r="O433">
            <v>8676.3197143386278</v>
          </cell>
          <cell r="Z433">
            <v>7184.5849349480523</v>
          </cell>
          <cell r="AA433">
            <v>5814.2016300703863</v>
          </cell>
          <cell r="AB433">
            <v>6031.7137447479663</v>
          </cell>
          <cell r="AC433">
            <v>5986.7519150484759</v>
          </cell>
          <cell r="AD433">
            <v>6196.1362930788728</v>
          </cell>
          <cell r="AE433">
            <v>6345.2906107965955</v>
          </cell>
          <cell r="AF433">
            <v>6149.9602230985565</v>
          </cell>
          <cell r="AG433">
            <v>6705.3797577901605</v>
          </cell>
          <cell r="AH433">
            <v>6626.1293004639001</v>
          </cell>
          <cell r="AI433">
            <v>6227.7258714900317</v>
          </cell>
          <cell r="AJ433">
            <v>6775.7914042890825</v>
          </cell>
          <cell r="AK433">
            <v>8299.8384987757981</v>
          </cell>
          <cell r="AL433">
            <v>7367.8462962882659</v>
          </cell>
          <cell r="AM433">
            <v>7285.1039353038723</v>
          </cell>
          <cell r="AN433">
            <v>7139.3716506557848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X433">
            <v>4.0492842279882</v>
          </cell>
          <cell r="BY433">
            <v>3.2057141909307258</v>
          </cell>
          <cell r="BZ433">
            <v>3.4684624042675982</v>
          </cell>
          <cell r="CA433">
            <v>3.3863564308792324</v>
          </cell>
          <cell r="CB433">
            <v>3.4717727260326634</v>
          </cell>
          <cell r="CC433">
            <v>3.5376069103200134</v>
          </cell>
          <cell r="CD433">
            <v>3.4839610417776625</v>
          </cell>
          <cell r="CE433">
            <v>3.7711915935165958</v>
          </cell>
          <cell r="CF433">
            <v>3.7396889716717272</v>
          </cell>
          <cell r="CG433">
            <v>3.5935905421479037</v>
          </cell>
          <cell r="CH433">
            <v>3.7842905532131801</v>
          </cell>
          <cell r="CI433">
            <v>4.7671888800234301</v>
          </cell>
          <cell r="CJ433">
            <v>4.1293165757162438</v>
          </cell>
          <cell r="CK433">
            <v>4.0831011358042044</v>
          </cell>
          <cell r="CL433">
            <v>3.9372193244755493</v>
          </cell>
          <cell r="CM433">
            <v>4.8610552468189923</v>
          </cell>
          <cell r="CN433">
            <v>4.9690392173778291</v>
          </cell>
          <cell r="CO433">
            <v>4.7644290784190515</v>
          </cell>
          <cell r="CP433">
            <v>4.8435716605797685</v>
          </cell>
          <cell r="CQ433">
            <v>4.8896391587383112</v>
          </cell>
          <cell r="CR433">
            <v>4.9141575868943264</v>
          </cell>
          <cell r="CS433">
            <v>4.8362211542077995</v>
          </cell>
          <cell r="CT433">
            <v>4.8713789767625597</v>
          </cell>
          <cell r="CU433">
            <v>4.8543552800503065</v>
          </cell>
          <cell r="CV433">
            <v>4.747970716613235</v>
          </cell>
          <cell r="CW433">
            <v>4.9054933297294516</v>
          </cell>
          <cell r="CX433">
            <v>4.769956494398035</v>
          </cell>
          <cell r="CY433">
            <v>4.8884312679034929</v>
          </cell>
          <cell r="CZ433">
            <v>4.888242588170689</v>
          </cell>
          <cell r="DA433">
            <v>4.9679534510486638</v>
          </cell>
        </row>
        <row r="434">
          <cell r="A434">
            <v>7932.397247902758</v>
          </cell>
          <cell r="B434">
            <v>7415.3839235318128</v>
          </cell>
          <cell r="C434">
            <v>6987.213294273005</v>
          </cell>
          <cell r="D434">
            <v>8643.1106133953181</v>
          </cell>
          <cell r="E434">
            <v>7413.2758528762006</v>
          </cell>
          <cell r="F434">
            <v>8241.0051778154411</v>
          </cell>
          <cell r="G434">
            <v>8738.8863657689872</v>
          </cell>
          <cell r="H434">
            <v>9698.4286467570382</v>
          </cell>
          <cell r="I434">
            <v>7109.3830597346014</v>
          </cell>
          <cell r="J434">
            <v>8257.0331401359817</v>
          </cell>
          <cell r="K434">
            <v>7979.7886628088272</v>
          </cell>
          <cell r="L434">
            <v>8413.380178247291</v>
          </cell>
          <cell r="M434">
            <v>7514.1395828757986</v>
          </cell>
          <cell r="N434">
            <v>9560.2353807749896</v>
          </cell>
          <cell r="O434">
            <v>9211.9029240817945</v>
          </cell>
          <cell r="Z434">
            <v>6527.2297354171269</v>
          </cell>
          <cell r="AA434">
            <v>6101.8016285061767</v>
          </cell>
          <cell r="AB434">
            <v>5749.4783678589292</v>
          </cell>
          <cell r="AC434">
            <v>7112.0453047367182</v>
          </cell>
          <cell r="AD434">
            <v>6100.0669875095591</v>
          </cell>
          <cell r="AE434">
            <v>6781.1699748881347</v>
          </cell>
          <cell r="AF434">
            <v>7190.8550666899091</v>
          </cell>
          <cell r="AG434">
            <v>7980.4212864743631</v>
          </cell>
          <cell r="AH434">
            <v>5850.006632010186</v>
          </cell>
          <cell r="AI434">
            <v>6794.3586981690351</v>
          </cell>
          <cell r="AJ434">
            <v>6566.2260996826908</v>
          </cell>
          <cell r="AK434">
            <v>6923.0099752434835</v>
          </cell>
          <cell r="AL434">
            <v>6183.0634281949424</v>
          </cell>
          <cell r="AM434">
            <v>7866.7079704662756</v>
          </cell>
          <cell r="AN434">
            <v>7580.0801203873052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X434">
            <v>3.6654822865168302</v>
          </cell>
          <cell r="BY434">
            <v>3.4245806126850944</v>
          </cell>
          <cell r="BZ434">
            <v>3.2389973632514688</v>
          </cell>
          <cell r="CA434">
            <v>3.9912290842647518</v>
          </cell>
          <cell r="CB434">
            <v>3.4306940482226285</v>
          </cell>
          <cell r="CC434">
            <v>3.7734445327409492</v>
          </cell>
          <cell r="CD434">
            <v>3.9868633845298045</v>
          </cell>
          <cell r="CE434">
            <v>4.3925383269917999</v>
          </cell>
          <cell r="CF434">
            <v>3.2399143836242277</v>
          </cell>
          <cell r="CG434">
            <v>3.788012481159226</v>
          </cell>
          <cell r="CH434">
            <v>3.66754527978236</v>
          </cell>
          <cell r="CI434">
            <v>3.9567490055472003</v>
          </cell>
          <cell r="CJ434">
            <v>3.5142882871533012</v>
          </cell>
          <cell r="CK434">
            <v>4.4278458119805428</v>
          </cell>
          <cell r="CL434">
            <v>4.4343218226479815</v>
          </cell>
          <cell r="CM434">
            <v>4.8787089378945021</v>
          </cell>
          <cell r="CN434">
            <v>4.8815509477891768</v>
          </cell>
          <cell r="CO434">
            <v>4.8632319702069724</v>
          </cell>
          <cell r="CP434">
            <v>4.8819687414672979</v>
          </cell>
          <cell r="CQ434">
            <v>4.8714668401296652</v>
          </cell>
          <cell r="CR434">
            <v>4.9234983355938695</v>
          </cell>
          <cell r="CS434">
            <v>4.941471749921841</v>
          </cell>
          <cell r="CT434">
            <v>4.9775702066833114</v>
          </cell>
          <cell r="CU434">
            <v>4.9468638773831834</v>
          </cell>
          <cell r="CV434">
            <v>4.9141024369460675</v>
          </cell>
          <cell r="CW434">
            <v>4.9050956906368199</v>
          </cell>
          <cell r="CX434">
            <v>4.7936198607781959</v>
          </cell>
          <cell r="CY434">
            <v>4.8202931629709118</v>
          </cell>
          <cell r="CZ434">
            <v>4.867519216298005</v>
          </cell>
          <cell r="DA434">
            <v>4.683318808642607</v>
          </cell>
        </row>
        <row r="435">
          <cell r="A435">
            <v>9121.1815593106203</v>
          </cell>
          <cell r="B435">
            <v>6582.6727083938677</v>
          </cell>
          <cell r="C435">
            <v>7001.204648052264</v>
          </cell>
          <cell r="D435">
            <v>7133.4855768374891</v>
          </cell>
          <cell r="E435">
            <v>6920.6219148173741</v>
          </cell>
          <cell r="F435">
            <v>7114.9186142420831</v>
          </cell>
          <cell r="G435">
            <v>7199.5486639127612</v>
          </cell>
          <cell r="H435">
            <v>9018.3235538161571</v>
          </cell>
          <cell r="I435">
            <v>9386.0577106108249</v>
          </cell>
          <cell r="J435">
            <v>8440.3886353489688</v>
          </cell>
          <cell r="K435">
            <v>10385.304182881177</v>
          </cell>
          <cell r="L435">
            <v>8608.3511586570476</v>
          </cell>
          <cell r="M435">
            <v>8834.0512498426906</v>
          </cell>
          <cell r="N435">
            <v>8628.3782567027974</v>
          </cell>
          <cell r="O435">
            <v>9674.9678541449084</v>
          </cell>
          <cell r="Z435">
            <v>7505.4293973755966</v>
          </cell>
          <cell r="AA435">
            <v>5416.5992571926672</v>
          </cell>
          <cell r="AB435">
            <v>5760.991253254434</v>
          </cell>
          <cell r="AC435">
            <v>5869.8395603691324</v>
          </cell>
          <cell r="AD435">
            <v>5694.6831756211541</v>
          </cell>
          <cell r="AE435">
            <v>5854.5616025763411</v>
          </cell>
          <cell r="AF435">
            <v>5924.2000434482143</v>
          </cell>
          <cell r="AG435">
            <v>7420.7919528544371</v>
          </cell>
          <cell r="AH435">
            <v>7723.3846304454792</v>
          </cell>
          <cell r="AI435">
            <v>6945.2340770871515</v>
          </cell>
          <cell r="AJ435">
            <v>8545.6217276279403</v>
          </cell>
          <cell r="AK435">
            <v>7083.4432391235123</v>
          </cell>
          <cell r="AL435">
            <v>7269.1621712991282</v>
          </cell>
          <cell r="AM435">
            <v>7099.9226798011587</v>
          </cell>
          <cell r="AN435">
            <v>7961.1164056963826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X435">
            <v>4.2357772664496176</v>
          </cell>
          <cell r="BY435">
            <v>3.0920818437466315</v>
          </cell>
          <cell r="BZ435">
            <v>3.1826059002892317</v>
          </cell>
          <cell r="CA435">
            <v>3.2812271583435297</v>
          </cell>
          <cell r="CB435">
            <v>3.1467665878363129</v>
          </cell>
          <cell r="CC435">
            <v>3.2771407220141575</v>
          </cell>
          <cell r="CD435">
            <v>3.2448426090378981</v>
          </cell>
          <cell r="CE435">
            <v>4.1505322475147262</v>
          </cell>
          <cell r="CF435">
            <v>4.2604658841863161</v>
          </cell>
          <cell r="CG435">
            <v>3.911572167116693</v>
          </cell>
          <cell r="CH435">
            <v>4.7382604350473274</v>
          </cell>
          <cell r="CI435">
            <v>4.0301146199253628</v>
          </cell>
          <cell r="CJ435">
            <v>3.9645732040692678</v>
          </cell>
          <cell r="CK435">
            <v>3.9713877219624032</v>
          </cell>
          <cell r="CL435">
            <v>4.4364846271038951</v>
          </cell>
          <cell r="CM435">
            <v>4.8545565484886763</v>
          </cell>
          <cell r="CN435">
            <v>4.7993548407923132</v>
          </cell>
          <cell r="CO435">
            <v>4.9593126433639627</v>
          </cell>
          <cell r="CP435">
            <v>4.9011395566736677</v>
          </cell>
          <cell r="CQ435">
            <v>4.9580645016185514</v>
          </cell>
          <cell r="CR435">
            <v>4.8944784988423589</v>
          </cell>
          <cell r="CS435">
            <v>5.0019945513953541</v>
          </cell>
          <cell r="CT435">
            <v>4.8983926987458757</v>
          </cell>
          <cell r="CU435">
            <v>4.9665831077703091</v>
          </cell>
          <cell r="CV435">
            <v>4.8645500464811953</v>
          </cell>
          <cell r="CW435">
            <v>4.9411936275807422</v>
          </cell>
          <cell r="CX435">
            <v>4.8154198170614935</v>
          </cell>
          <cell r="CY435">
            <v>5.0233686636529677</v>
          </cell>
          <cell r="CZ435">
            <v>4.8979964486437746</v>
          </cell>
          <cell r="DA435">
            <v>4.9163424776846227</v>
          </cell>
        </row>
        <row r="436">
          <cell r="A436">
            <v>9410.2060885108767</v>
          </cell>
          <cell r="B436">
            <v>9449.2928923752443</v>
          </cell>
          <cell r="C436">
            <v>8257.6103702206419</v>
          </cell>
          <cell r="D436">
            <v>7562.2641928465573</v>
          </cell>
          <cell r="E436">
            <v>6940.9587219601854</v>
          </cell>
          <cell r="F436">
            <v>7004.2557047125456</v>
          </cell>
          <cell r="G436">
            <v>7331.8273132483882</v>
          </cell>
          <cell r="H436">
            <v>6711.6546545372421</v>
          </cell>
          <cell r="I436">
            <v>8065.2147083791288</v>
          </cell>
          <cell r="J436">
            <v>7323.3967568855751</v>
          </cell>
          <cell r="K436">
            <v>8879.9809387092173</v>
          </cell>
          <cell r="L436">
            <v>8081.2871352995626</v>
          </cell>
          <cell r="M436">
            <v>9334.9701437409458</v>
          </cell>
          <cell r="N436">
            <v>8457.464169488625</v>
          </cell>
          <cell r="O436">
            <v>10439.11641034903</v>
          </cell>
          <cell r="Z436">
            <v>7743.2552956889513</v>
          </cell>
          <cell r="AA436">
            <v>7775.4181514402017</v>
          </cell>
          <cell r="AB436">
            <v>6794.833676067271</v>
          </cell>
          <cell r="AC436">
            <v>6222.6631072565951</v>
          </cell>
          <cell r="AD436">
            <v>5711.4174626415243</v>
          </cell>
          <cell r="AE436">
            <v>5763.5018370206099</v>
          </cell>
          <cell r="AF436">
            <v>6033.0464749015318</v>
          </cell>
          <cell r="AG436">
            <v>5522.7329728763589</v>
          </cell>
          <cell r="AH436">
            <v>6636.5195314662542</v>
          </cell>
          <cell r="AI436">
            <v>6026.1093313801312</v>
          </cell>
          <cell r="AJ436">
            <v>7306.9557438521542</v>
          </cell>
          <cell r="AK436">
            <v>6649.7448427607824</v>
          </cell>
          <cell r="AL436">
            <v>7681.3468611354056</v>
          </cell>
          <cell r="AM436">
            <v>6959.2848023220686</v>
          </cell>
          <cell r="AN436">
            <v>8589.9015033729156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X436">
            <v>4.2375527028341464</v>
          </cell>
          <cell r="BY436">
            <v>4.3616104622369258</v>
          </cell>
          <cell r="BZ436">
            <v>3.8357363851280248</v>
          </cell>
          <cell r="CA436">
            <v>3.5539236585787894</v>
          </cell>
          <cell r="CB436">
            <v>3.1615257642514405</v>
          </cell>
          <cell r="CC436">
            <v>3.207182246992248</v>
          </cell>
          <cell r="CD436">
            <v>3.3947595147368852</v>
          </cell>
          <cell r="CE436">
            <v>3.011944999907703</v>
          </cell>
          <cell r="CF436">
            <v>3.6464384684488635</v>
          </cell>
          <cell r="CG436">
            <v>3.4545679752798577</v>
          </cell>
          <cell r="CH436">
            <v>4.073494732794753</v>
          </cell>
          <cell r="CI436">
            <v>3.8448787152622041</v>
          </cell>
          <cell r="CJ436">
            <v>4.4180274680786109</v>
          </cell>
          <cell r="CK436">
            <v>3.9588669374898209</v>
          </cell>
          <cell r="CL436">
            <v>4.8797325304478241</v>
          </cell>
          <cell r="CM436">
            <v>5.0062853628208899</v>
          </cell>
          <cell r="CN436">
            <v>4.8840939987273542</v>
          </cell>
          <cell r="CO436">
            <v>4.8533008541293601</v>
          </cell>
          <cell r="CP436">
            <v>4.7970619834566843</v>
          </cell>
          <cell r="CQ436">
            <v>4.9494200719996782</v>
          </cell>
          <cell r="CR436">
            <v>4.9234545391506259</v>
          </cell>
          <cell r="CS436">
            <v>4.8689441417078134</v>
          </cell>
          <cell r="CT436">
            <v>5.0235894973573787</v>
          </cell>
          <cell r="CU436">
            <v>4.9863025110698773</v>
          </cell>
          <cell r="CV436">
            <v>4.7791471168796917</v>
          </cell>
          <cell r="CW436">
            <v>4.9144673420841603</v>
          </cell>
          <cell r="CX436">
            <v>4.7383754782548442</v>
          </cell>
          <cell r="CY436">
            <v>4.7633895608329579</v>
          </cell>
          <cell r="CZ436">
            <v>4.8161592713397416</v>
          </cell>
          <cell r="DA436">
            <v>4.8228005479246763</v>
          </cell>
        </row>
        <row r="437">
          <cell r="A437">
            <v>10217.576731676947</v>
          </cell>
          <cell r="B437">
            <v>6759.5825462183475</v>
          </cell>
          <cell r="C437">
            <v>6768.9444053684228</v>
          </cell>
          <cell r="D437">
            <v>6505.6613455713841</v>
          </cell>
          <cell r="E437">
            <v>7966.4289865469054</v>
          </cell>
          <cell r="F437">
            <v>7055.238498609925</v>
          </cell>
          <cell r="G437">
            <v>7519.9187048651738</v>
          </cell>
          <cell r="H437">
            <v>8439.3587934602383</v>
          </cell>
          <cell r="I437">
            <v>8376.6396096483531</v>
          </cell>
          <cell r="J437">
            <v>8754.8988431499911</v>
          </cell>
          <cell r="K437">
            <v>9040.5604319559188</v>
          </cell>
          <cell r="L437">
            <v>8142.4352085905266</v>
          </cell>
          <cell r="M437">
            <v>8492.1503362760104</v>
          </cell>
          <cell r="N437">
            <v>9499.6476340855224</v>
          </cell>
          <cell r="O437">
            <v>9111.6379620679327</v>
          </cell>
          <cell r="Z437">
            <v>8407.6059963513162</v>
          </cell>
          <cell r="AA437">
            <v>5562.1707808882402</v>
          </cell>
          <cell r="AB437">
            <v>5569.8742535603014</v>
          </cell>
          <cell r="AC437">
            <v>5353.2299072130245</v>
          </cell>
          <cell r="AD437">
            <v>6555.2329946443106</v>
          </cell>
          <cell r="AE437">
            <v>5805.453393141881</v>
          </cell>
          <cell r="AF437">
            <v>6187.8188200033428</v>
          </cell>
          <cell r="AG437">
            <v>6944.3866643329939</v>
          </cell>
          <cell r="AH437">
            <v>6892.7777359392157</v>
          </cell>
          <cell r="AI437">
            <v>7204.0310480777061</v>
          </cell>
          <cell r="AJ437">
            <v>7439.0897268665831</v>
          </cell>
          <cell r="AK437">
            <v>6700.060971640205</v>
          </cell>
          <cell r="AL437">
            <v>6987.8265624214018</v>
          </cell>
          <cell r="AM437">
            <v>7816.8529103332303</v>
          </cell>
          <cell r="AN437">
            <v>7497.576380215899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X437">
            <v>4.5689170359356055</v>
          </cell>
          <cell r="BY437">
            <v>3.1688350902987827</v>
          </cell>
          <cell r="BZ437">
            <v>3.051234579929639</v>
          </cell>
          <cell r="CA437">
            <v>3.0558760017277251</v>
          </cell>
          <cell r="CB437">
            <v>3.691906535816305</v>
          </cell>
          <cell r="CC437">
            <v>3.2118877218733792</v>
          </cell>
          <cell r="CD437">
            <v>3.543858712079341</v>
          </cell>
          <cell r="CE437">
            <v>3.9031174063363534</v>
          </cell>
          <cell r="CF437">
            <v>3.8474446017713153</v>
          </cell>
          <cell r="CG437">
            <v>4.0188272852368119</v>
          </cell>
          <cell r="CH437">
            <v>4.2430084379608353</v>
          </cell>
          <cell r="CI437">
            <v>3.6677491225635168</v>
          </cell>
          <cell r="CJ437">
            <v>3.9014523983299818</v>
          </cell>
          <cell r="CK437">
            <v>4.4576056925365757</v>
          </cell>
          <cell r="CL437">
            <v>4.2373860035249331</v>
          </cell>
          <cell r="CM437">
            <v>5.0415747966384448</v>
          </cell>
          <cell r="CN437">
            <v>4.8089672144444791</v>
          </cell>
          <cell r="CO437">
            <v>5.0012311613749922</v>
          </cell>
          <cell r="CP437">
            <v>4.799403934957077</v>
          </cell>
          <cell r="CQ437">
            <v>4.8645712660516551</v>
          </cell>
          <cell r="CR437">
            <v>4.9520260791543258</v>
          </cell>
          <cell r="CS437">
            <v>4.7837483520991491</v>
          </cell>
          <cell r="CT437">
            <v>4.8744925934579983</v>
          </cell>
          <cell r="CU437">
            <v>4.9082766664198161</v>
          </cell>
          <cell r="CV437">
            <v>4.9111519266082215</v>
          </cell>
          <cell r="CW437">
            <v>4.8034473753332847</v>
          </cell>
          <cell r="CX437">
            <v>5.0047947162540307</v>
          </cell>
          <cell r="CY437">
            <v>4.9070777631937146</v>
          </cell>
          <cell r="CZ437">
            <v>4.8043808375947439</v>
          </cell>
          <cell r="DA437">
            <v>4.847636050666341</v>
          </cell>
        </row>
        <row r="438">
          <cell r="A438">
            <v>7520.6724693180404</v>
          </cell>
          <cell r="B438">
            <v>7539.5188783215744</v>
          </cell>
          <cell r="C438">
            <v>7548.1200503181053</v>
          </cell>
          <cell r="D438">
            <v>7185.1135788813162</v>
          </cell>
          <cell r="E438">
            <v>7588.5119825932034</v>
          </cell>
          <cell r="F438">
            <v>7362.2603241546212</v>
          </cell>
          <cell r="G438">
            <v>7907.1041435755114</v>
          </cell>
          <cell r="H438">
            <v>8646.1631534833468</v>
          </cell>
          <cell r="I438">
            <v>8764.7659678344535</v>
          </cell>
          <cell r="J438">
            <v>9286.842203977747</v>
          </cell>
          <cell r="K438">
            <v>9447.3965330289338</v>
          </cell>
          <cell r="L438">
            <v>8263.4221739554359</v>
          </cell>
          <cell r="M438">
            <v>8583.93294710175</v>
          </cell>
          <cell r="N438">
            <v>8331.2466769266957</v>
          </cell>
          <cell r="O438">
            <v>10104.984606468808</v>
          </cell>
          <cell r="Z438">
            <v>6188.4390604674163</v>
          </cell>
          <cell r="AA438">
            <v>6203.9469627331819</v>
          </cell>
          <cell r="AB438">
            <v>6211.0244985474701</v>
          </cell>
          <cell r="AC438">
            <v>5912.3220306223402</v>
          </cell>
          <cell r="AD438">
            <v>6244.2612885338349</v>
          </cell>
          <cell r="AE438">
            <v>6058.0884953043751</v>
          </cell>
          <cell r="AF438">
            <v>6506.4171238564204</v>
          </cell>
          <cell r="AG438">
            <v>7114.5571091520105</v>
          </cell>
          <cell r="AH438">
            <v>7212.1502821037793</v>
          </cell>
          <cell r="AI438">
            <v>7641.7444421302607</v>
          </cell>
          <cell r="AJ438">
            <v>7773.8577186066659</v>
          </cell>
          <cell r="AK438">
            <v>6799.6159602833295</v>
          </cell>
          <cell r="AL438">
            <v>7063.3505393294408</v>
          </cell>
          <cell r="AM438">
            <v>6855.4258370139651</v>
          </cell>
          <cell r="AN438">
            <v>8314.9587618943315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X438">
            <v>3.4826785377764509</v>
          </cell>
          <cell r="BY438">
            <v>3.5784910070720475</v>
          </cell>
          <cell r="BZ438">
            <v>3.534816451663501</v>
          </cell>
          <cell r="CA438">
            <v>3.4238267697497879</v>
          </cell>
          <cell r="CB438">
            <v>3.5462752015742613</v>
          </cell>
          <cell r="CC438">
            <v>3.4001348705398304</v>
          </cell>
          <cell r="CD438">
            <v>3.5718125142224673</v>
          </cell>
          <cell r="CE438">
            <v>3.9168084762730118</v>
          </cell>
          <cell r="CF438">
            <v>4.0532553182762836</v>
          </cell>
          <cell r="CG438">
            <v>4.1065260541578237</v>
          </cell>
          <cell r="CH438">
            <v>4.2380104557451688</v>
          </cell>
          <cell r="CI438">
            <v>3.7723264370408631</v>
          </cell>
          <cell r="CJ438">
            <v>4.0797291583551916</v>
          </cell>
          <cell r="CK438">
            <v>3.8678328048954191</v>
          </cell>
          <cell r="CL438">
            <v>4.6193381099809976</v>
          </cell>
          <cell r="CM438">
            <v>4.8682723309138005</v>
          </cell>
          <cell r="CN438">
            <v>4.7497995475750727</v>
          </cell>
          <cell r="CO438">
            <v>4.8139714489176582</v>
          </cell>
          <cell r="CP438">
            <v>4.7310052870560391</v>
          </cell>
          <cell r="CQ438">
            <v>4.8240940710046747</v>
          </cell>
          <cell r="CR438">
            <v>4.8814248136651583</v>
          </cell>
          <cell r="CS438">
            <v>4.9906875762243308</v>
          </cell>
          <cell r="CT438">
            <v>4.9764846566854022</v>
          </cell>
          <cell r="CU438">
            <v>4.8749250392110026</v>
          </cell>
          <cell r="CV438">
            <v>5.0982961916495855</v>
          </cell>
          <cell r="CW438">
            <v>5.0255280272084422</v>
          </cell>
          <cell r="CX438">
            <v>4.9383543904825267</v>
          </cell>
          <cell r="CY438">
            <v>4.743365199525468</v>
          </cell>
          <cell r="CZ438">
            <v>4.8559463508316378</v>
          </cell>
          <cell r="DA438">
            <v>4.9315959114303745</v>
          </cell>
        </row>
        <row r="439">
          <cell r="A439">
            <v>9861.9414203327269</v>
          </cell>
          <cell r="B439">
            <v>8237.3361824930234</v>
          </cell>
          <cell r="C439">
            <v>6965.1069251117369</v>
          </cell>
          <cell r="D439">
            <v>8097.2184377926196</v>
          </cell>
          <cell r="E439">
            <v>7953.8918968775424</v>
          </cell>
          <cell r="F439">
            <v>9022.4464466977006</v>
          </cell>
          <cell r="G439">
            <v>9883.9054472778316</v>
          </cell>
          <cell r="H439">
            <v>8603.9173565579131</v>
          </cell>
          <cell r="I439">
            <v>9208.8739826986857</v>
          </cell>
          <cell r="J439">
            <v>8756.9638137587572</v>
          </cell>
          <cell r="K439">
            <v>7934.756883285907</v>
          </cell>
          <cell r="L439">
            <v>7632.4707926058927</v>
          </cell>
          <cell r="M439">
            <v>8640.8546614636234</v>
          </cell>
          <cell r="N439">
            <v>8298.8719609229938</v>
          </cell>
          <cell r="O439">
            <v>10247.361923341155</v>
          </cell>
          <cell r="Z439">
            <v>8114.9689401595015</v>
          </cell>
          <cell r="AA439">
            <v>6778.1509158799736</v>
          </cell>
          <cell r="AB439">
            <v>5731.2879840919431</v>
          </cell>
          <cell r="AC439">
            <v>6662.8540288122131</v>
          </cell>
          <cell r="AD439">
            <v>6544.9167608592343</v>
          </cell>
          <cell r="AE439">
            <v>7424.1845047112511</v>
          </cell>
          <cell r="AF439">
            <v>8133.0421966171871</v>
          </cell>
          <cell r="AG439">
            <v>7079.7948533962253</v>
          </cell>
          <cell r="AH439">
            <v>7577.5877343349193</v>
          </cell>
          <cell r="AI439">
            <v>7205.7302238929205</v>
          </cell>
          <cell r="AJ439">
            <v>6529.1713782466877</v>
          </cell>
          <cell r="AK439">
            <v>6280.4331093442779</v>
          </cell>
          <cell r="AL439">
            <v>7110.1889785757803</v>
          </cell>
          <cell r="AM439">
            <v>6828.7860707023483</v>
          </cell>
          <cell r="AN439">
            <v>8432.1149540635815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X439">
            <v>4.5778475022424248</v>
          </cell>
          <cell r="BY439">
            <v>3.71261744650679</v>
          </cell>
          <cell r="BZ439">
            <v>3.2265357435077777</v>
          </cell>
          <cell r="CA439">
            <v>3.7306312165915121</v>
          </cell>
          <cell r="CB439">
            <v>3.7178863657463972</v>
          </cell>
          <cell r="CC439">
            <v>4.0890592404246915</v>
          </cell>
          <cell r="CD439">
            <v>4.681801824167807</v>
          </cell>
          <cell r="CE439">
            <v>3.9323158648173457</v>
          </cell>
          <cell r="CF439">
            <v>4.2521956095029685</v>
          </cell>
          <cell r="CG439">
            <v>3.9549798562345</v>
          </cell>
          <cell r="CH439">
            <v>3.6349988760537806</v>
          </cell>
          <cell r="CI439">
            <v>3.5806685983627715</v>
          </cell>
          <cell r="CJ439">
            <v>4.0174095218498307</v>
          </cell>
          <cell r="CK439">
            <v>3.906273997665421</v>
          </cell>
          <cell r="CL439">
            <v>4.721631521320397</v>
          </cell>
          <cell r="CM439">
            <v>4.8566038091012809</v>
          </cell>
          <cell r="CN439">
            <v>5.0019364368757557</v>
          </cell>
          <cell r="CO439">
            <v>4.8665690104691137</v>
          </cell>
          <cell r="CP439">
            <v>4.893111524479127</v>
          </cell>
          <cell r="CQ439">
            <v>4.8229765605745616</v>
          </cell>
          <cell r="CR439">
            <v>4.9743059035858588</v>
          </cell>
          <cell r="CS439">
            <v>4.7593444201267507</v>
          </cell>
          <cell r="CT439">
            <v>4.9326399239761418</v>
          </cell>
          <cell r="CU439">
            <v>4.8823046367498302</v>
          </cell>
          <cell r="CV439">
            <v>4.991612437591133</v>
          </cell>
          <cell r="CW439">
            <v>4.9210856377868755</v>
          </cell>
          <cell r="CX439">
            <v>4.8054338401676198</v>
          </cell>
          <cell r="CY439">
            <v>4.8488882446187827</v>
          </cell>
          <cell r="CZ439">
            <v>4.7894753272843893</v>
          </cell>
          <cell r="DA439">
            <v>4.8927335183481864</v>
          </cell>
        </row>
        <row r="440">
          <cell r="A440">
            <v>8226.210494736717</v>
          </cell>
          <cell r="B440">
            <v>8280.1440550021216</v>
          </cell>
          <cell r="C440">
            <v>6902.3888584225751</v>
          </cell>
          <cell r="D440">
            <v>8215.805295735925</v>
          </cell>
          <cell r="E440">
            <v>7422.6275762669184</v>
          </cell>
          <cell r="F440">
            <v>8018.7976154010066</v>
          </cell>
          <cell r="G440">
            <v>8485.9073763223132</v>
          </cell>
          <cell r="H440">
            <v>6856.4562231223072</v>
          </cell>
          <cell r="I440">
            <v>7752.6603713073209</v>
          </cell>
          <cell r="J440">
            <v>8384.0706263812681</v>
          </cell>
          <cell r="K440">
            <v>8142.3254634308505</v>
          </cell>
          <cell r="L440">
            <v>10523.025858306513</v>
          </cell>
          <cell r="M440">
            <v>9812.4592706808053</v>
          </cell>
          <cell r="N440">
            <v>10196.438887463824</v>
          </cell>
          <cell r="O440">
            <v>8504.1857679274453</v>
          </cell>
          <cell r="Z440">
            <v>6768.9960642404994</v>
          </cell>
          <cell r="AA440">
            <v>6813.3756795446025</v>
          </cell>
          <cell r="AB440">
            <v>5679.6799749305756</v>
          </cell>
          <cell r="AC440">
            <v>6760.4340719198472</v>
          </cell>
          <cell r="AD440">
            <v>6107.7621198996349</v>
          </cell>
          <cell r="AE440">
            <v>6598.3248949585432</v>
          </cell>
          <cell r="AF440">
            <v>6982.6894982309313</v>
          </cell>
          <cell r="AG440">
            <v>5641.883977883499</v>
          </cell>
          <cell r="AH440">
            <v>6379.3319626757375</v>
          </cell>
          <cell r="AI440">
            <v>6898.8924011365871</v>
          </cell>
          <cell r="AJ440">
            <v>6699.9706670516716</v>
          </cell>
          <cell r="AK440">
            <v>8658.9469919779294</v>
          </cell>
          <cell r="AL440">
            <v>8074.2521998744915</v>
          </cell>
          <cell r="AM440">
            <v>8390.2125702559479</v>
          </cell>
          <cell r="AN440">
            <v>6997.7300033231541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X440">
            <v>3.8297649096680888</v>
          </cell>
          <cell r="BY440">
            <v>3.7365898243558409</v>
          </cell>
          <cell r="BZ440">
            <v>3.2152310716481964</v>
          </cell>
          <cell r="CA440">
            <v>3.7821816556584356</v>
          </cell>
          <cell r="CB440">
            <v>3.4389698384515568</v>
          </cell>
          <cell r="CC440">
            <v>3.6412602284430022</v>
          </cell>
          <cell r="CD440">
            <v>3.9636916235519712</v>
          </cell>
          <cell r="CE440">
            <v>3.2218841644290479</v>
          </cell>
          <cell r="CF440">
            <v>3.600070133426112</v>
          </cell>
          <cell r="CG440">
            <v>3.8285308595854697</v>
          </cell>
          <cell r="CH440">
            <v>3.8283881533983473</v>
          </cell>
          <cell r="CI440">
            <v>4.8562736580872627</v>
          </cell>
          <cell r="CJ440">
            <v>4.6182428905603343</v>
          </cell>
          <cell r="CK440">
            <v>4.6332997792929929</v>
          </cell>
          <cell r="CL440">
            <v>3.9839578790710735</v>
          </cell>
          <cell r="CM440">
            <v>4.8423846199365155</v>
          </cell>
          <cell r="CN440">
            <v>4.9956734779959024</v>
          </cell>
          <cell r="CO440">
            <v>4.839704117013131</v>
          </cell>
          <cell r="CP440">
            <v>4.8971040710411406</v>
          </cell>
          <cell r="CQ440">
            <v>4.8658742690731556</v>
          </cell>
          <cell r="CR440">
            <v>4.9646554538265368</v>
          </cell>
          <cell r="CS440">
            <v>4.8264744022627317</v>
          </cell>
          <cell r="CT440">
            <v>4.7975704863685547</v>
          </cell>
          <cell r="CU440">
            <v>4.8548003699352593</v>
          </cell>
          <cell r="CV440">
            <v>4.9369002797207653</v>
          </cell>
          <cell r="CW440">
            <v>4.7947290827931059</v>
          </cell>
          <cell r="CX440">
            <v>4.8850505787021419</v>
          </cell>
          <cell r="CY440">
            <v>4.7899687019453721</v>
          </cell>
          <cell r="CZ440">
            <v>4.961233861201511</v>
          </cell>
          <cell r="DA440">
            <v>4.8122654919417478</v>
          </cell>
        </row>
        <row r="441">
          <cell r="A441">
            <v>8200.1552867311584</v>
          </cell>
          <cell r="B441">
            <v>7568.6411562648336</v>
          </cell>
          <cell r="C441">
            <v>7986.3625910367255</v>
          </cell>
          <cell r="D441">
            <v>8549.7231747926126</v>
          </cell>
          <cell r="E441">
            <v>7252.1888053794655</v>
          </cell>
          <cell r="F441">
            <v>6866.9384973481901</v>
          </cell>
          <cell r="G441">
            <v>6787.7453486664972</v>
          </cell>
          <cell r="H441">
            <v>8561.5150794050933</v>
          </cell>
          <cell r="I441">
            <v>8350.1349283690906</v>
          </cell>
          <cell r="J441">
            <v>9312.6252875845476</v>
          </cell>
          <cell r="K441">
            <v>8609.2187383288892</v>
          </cell>
          <cell r="L441">
            <v>7798.3664353381655</v>
          </cell>
          <cell r="M441">
            <v>7664.6151716419608</v>
          </cell>
          <cell r="N441">
            <v>9594.0496417917675</v>
          </cell>
          <cell r="O441">
            <v>9602.1273501518663</v>
          </cell>
          <cell r="Z441">
            <v>6747.5563502244968</v>
          </cell>
          <cell r="AA441">
            <v>6227.9104371550629</v>
          </cell>
          <cell r="AB441">
            <v>6571.6355034816479</v>
          </cell>
          <cell r="AC441">
            <v>7035.2007838293503</v>
          </cell>
          <cell r="AD441">
            <v>5967.5153598551033</v>
          </cell>
          <cell r="AE441">
            <v>5650.5093921036541</v>
          </cell>
          <cell r="AF441">
            <v>5585.3447440455748</v>
          </cell>
          <cell r="AG441">
            <v>7044.9038367676176</v>
          </cell>
          <cell r="AH441">
            <v>6870.9681696294228</v>
          </cell>
          <cell r="AI441">
            <v>7662.9602366409981</v>
          </cell>
          <cell r="AJ441">
            <v>7084.157133253485</v>
          </cell>
          <cell r="AK441">
            <v>6416.9415239354039</v>
          </cell>
          <cell r="AL441">
            <v>6306.883341236814</v>
          </cell>
          <cell r="AM441">
            <v>7894.5322766743684</v>
          </cell>
          <cell r="AN441">
            <v>7901.1790766963923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X441">
            <v>3.8212138995504312</v>
          </cell>
          <cell r="BY441">
            <v>3.5116358066884685</v>
          </cell>
          <cell r="BZ441">
            <v>3.664707692056639</v>
          </cell>
          <cell r="CA441">
            <v>3.937150682761009</v>
          </cell>
          <cell r="CB441">
            <v>3.3551265495099805</v>
          </cell>
          <cell r="CC441">
            <v>3.2144751787218291</v>
          </cell>
          <cell r="CD441">
            <v>3.1271717540474353</v>
          </cell>
          <cell r="CE441">
            <v>4.0043517846992422</v>
          </cell>
          <cell r="CF441">
            <v>3.7926775647145239</v>
          </cell>
          <cell r="CG441">
            <v>4.1763789273568515</v>
          </cell>
          <cell r="CH441">
            <v>3.9800138709748079</v>
          </cell>
          <cell r="CI441">
            <v>3.5965397830701438</v>
          </cell>
          <cell r="CJ441">
            <v>3.4714235746597191</v>
          </cell>
          <cell r="CK441">
            <v>4.4815231232716091</v>
          </cell>
          <cell r="CL441">
            <v>4.3303111193900365</v>
          </cell>
          <cell r="CM441">
            <v>4.8378489767910304</v>
          </cell>
          <cell r="CN441">
            <v>4.8589230946085076</v>
          </cell>
          <cell r="CO441">
            <v>4.9129377686743769</v>
          </cell>
          <cell r="CP441">
            <v>4.8955511862467551</v>
          </cell>
          <cell r="CQ441">
            <v>4.8729479824466813</v>
          </cell>
          <cell r="CR441">
            <v>4.8159798377272578</v>
          </cell>
          <cell r="CS441">
            <v>4.8933399156738586</v>
          </cell>
          <cell r="CT441">
            <v>4.8200326644260416</v>
          </cell>
          <cell r="CU441">
            <v>4.9633985506407727</v>
          </cell>
          <cell r="CV441">
            <v>5.0269412743451811</v>
          </cell>
          <cell r="CW441">
            <v>4.8765281502380438</v>
          </cell>
          <cell r="CX441">
            <v>4.888215554341663</v>
          </cell>
          <cell r="CY441">
            <v>4.9775350285332021</v>
          </cell>
          <cell r="CZ441">
            <v>4.8262287078735371</v>
          </cell>
          <cell r="DA441">
            <v>4.9989632076599948</v>
          </cell>
        </row>
        <row r="442">
          <cell r="A442">
            <v>8183.4459889104173</v>
          </cell>
          <cell r="B442">
            <v>7522.8194259630973</v>
          </cell>
          <cell r="C442">
            <v>7554.2228064845913</v>
          </cell>
          <cell r="D442">
            <v>8240.527174879604</v>
          </cell>
          <cell r="E442">
            <v>6800.5082817814591</v>
          </cell>
          <cell r="F442">
            <v>6032.2436973027452</v>
          </cell>
          <cell r="G442">
            <v>8235.6744648636286</v>
          </cell>
          <cell r="H442">
            <v>7804.2611752103212</v>
          </cell>
          <cell r="I442">
            <v>8786.8864451589943</v>
          </cell>
          <cell r="J442">
            <v>7156.1368302711235</v>
          </cell>
          <cell r="K442">
            <v>8075.6403911678799</v>
          </cell>
          <cell r="L442">
            <v>8979.462285566653</v>
          </cell>
          <cell r="M442">
            <v>8000.9646740408089</v>
          </cell>
          <cell r="N442">
            <v>8350.9994789145276</v>
          </cell>
          <cell r="O442">
            <v>9036.7059575404546</v>
          </cell>
          <cell r="Z442">
            <v>6733.8069851605705</v>
          </cell>
          <cell r="AA442">
            <v>6190.2056990782048</v>
          </cell>
          <cell r="AB442">
            <v>6216.0461950501776</v>
          </cell>
          <cell r="AC442">
            <v>6780.7766467580732</v>
          </cell>
          <cell r="AD442">
            <v>5595.8468147230287</v>
          </cell>
          <cell r="AE442">
            <v>4963.6748137805444</v>
          </cell>
          <cell r="AF442">
            <v>6776.7835596592122</v>
          </cell>
          <cell r="AG442">
            <v>6421.792052744493</v>
          </cell>
          <cell r="AH442">
            <v>7230.3522748736868</v>
          </cell>
          <cell r="AI442">
            <v>5888.4783060516666</v>
          </cell>
          <cell r="AJ442">
            <v>6645.0983790181399</v>
          </cell>
          <cell r="AK442">
            <v>7388.8146806948444</v>
          </cell>
          <cell r="AL442">
            <v>6583.6509317821519</v>
          </cell>
          <cell r="AM442">
            <v>6871.6795712210978</v>
          </cell>
          <cell r="AN442">
            <v>7435.9180450618605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X442">
            <v>3.7369649024392402</v>
          </cell>
          <cell r="BY442">
            <v>3.4681595590420202</v>
          </cell>
          <cell r="BZ442">
            <v>3.5310869736888049</v>
          </cell>
          <cell r="CA442">
            <v>3.6990067700928226</v>
          </cell>
          <cell r="CB442">
            <v>3.0821577907231248</v>
          </cell>
          <cell r="CC442">
            <v>2.840624858792514</v>
          </cell>
          <cell r="CD442">
            <v>3.6949585812675276</v>
          </cell>
          <cell r="CE442">
            <v>3.5404601409814802</v>
          </cell>
          <cell r="CF442">
            <v>4.0689463196518245</v>
          </cell>
          <cell r="CG442">
            <v>3.336662947393906</v>
          </cell>
          <cell r="CH442">
            <v>3.7762932382606231</v>
          </cell>
          <cell r="CI442">
            <v>4.084906176806868</v>
          </cell>
          <cell r="CJ442">
            <v>3.6893983246478945</v>
          </cell>
          <cell r="CK442">
            <v>3.816173541557049</v>
          </cell>
          <cell r="CL442">
            <v>4.1645431916124869</v>
          </cell>
          <cell r="CM442">
            <v>4.9368369097263294</v>
          </cell>
          <cell r="CN442">
            <v>4.8900482748815568</v>
          </cell>
          <cell r="CO442">
            <v>4.8229521603348529</v>
          </cell>
          <cell r="CP442">
            <v>5.0222860945519248</v>
          </cell>
          <cell r="CQ442">
            <v>4.974140911853774</v>
          </cell>
          <cell r="CR442">
            <v>4.787365370248672</v>
          </cell>
          <cell r="CS442">
            <v>5.0248277191965416</v>
          </cell>
          <cell r="CT442">
            <v>4.9693966684679589</v>
          </cell>
          <cell r="CU442">
            <v>4.868381826285062</v>
          </cell>
          <cell r="CV442">
            <v>4.835015562316352</v>
          </cell>
          <cell r="CW442">
            <v>4.8210633642415415</v>
          </cell>
          <cell r="CX442">
            <v>4.9556408436628177</v>
          </cell>
          <cell r="CY442">
            <v>4.8889814072388678</v>
          </cell>
          <cell r="CZ442">
            <v>4.9333499035599466</v>
          </cell>
          <cell r="DA442">
            <v>4.8918638295502621</v>
          </cell>
        </row>
        <row r="443">
          <cell r="A443">
            <v>9816.7342232207775</v>
          </cell>
          <cell r="B443">
            <v>7131.8709528818872</v>
          </cell>
          <cell r="C443">
            <v>7875.6429570368718</v>
          </cell>
          <cell r="D443">
            <v>6456.5153086911096</v>
          </cell>
          <cell r="E443">
            <v>7506.5815698164133</v>
          </cell>
          <cell r="F443">
            <v>6546.5711771472997</v>
          </cell>
          <cell r="G443">
            <v>7419.4381910239053</v>
          </cell>
          <cell r="H443">
            <v>8651.9083837972121</v>
          </cell>
          <cell r="I443">
            <v>7083.0564278485836</v>
          </cell>
          <cell r="J443">
            <v>8704.2597630380496</v>
          </cell>
          <cell r="K443">
            <v>7856.5483560996008</v>
          </cell>
          <cell r="L443">
            <v>9103.2687454646712</v>
          </cell>
          <cell r="M443">
            <v>8957.5672937757918</v>
          </cell>
          <cell r="N443">
            <v>8143.0467011019846</v>
          </cell>
          <cell r="O443">
            <v>9555.4886898021286</v>
          </cell>
          <cell r="Z443">
            <v>8077.7698751073822</v>
          </cell>
          <cell r="AA443">
            <v>5868.510955514238</v>
          </cell>
          <cell r="AB443">
            <v>6480.5290617903402</v>
          </cell>
          <cell r="AC443">
            <v>5312.789739722969</v>
          </cell>
          <cell r="AD443">
            <v>6176.8442631632206</v>
          </cell>
          <cell r="AE443">
            <v>5386.892854338349</v>
          </cell>
          <cell r="AF443">
            <v>6105.1377114710986</v>
          </cell>
          <cell r="AG443">
            <v>7119.2846129531345</v>
          </cell>
          <cell r="AH443">
            <v>5828.343574915406</v>
          </cell>
          <cell r="AI443">
            <v>7162.3623192998821</v>
          </cell>
          <cell r="AJ443">
            <v>6464.8169330191013</v>
          </cell>
          <cell r="AK443">
            <v>7490.6897105537855</v>
          </cell>
          <cell r="AL443">
            <v>7370.7982303069375</v>
          </cell>
          <cell r="AM443">
            <v>6700.5641426210632</v>
          </cell>
          <cell r="AN443">
            <v>7862.8021218943231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X443">
            <v>4.5262256446753408</v>
          </cell>
          <cell r="BY443">
            <v>3.3125278186802354</v>
          </cell>
          <cell r="BZ443">
            <v>3.6347746535262044</v>
          </cell>
          <cell r="CA443">
            <v>2.9703692970299778</v>
          </cell>
          <cell r="CB443">
            <v>3.425403823017529</v>
          </cell>
          <cell r="CC443">
            <v>3.0244436343548724</v>
          </cell>
          <cell r="CD443">
            <v>3.4053341062838847</v>
          </cell>
          <cell r="CE443">
            <v>3.9965860759325325</v>
          </cell>
          <cell r="CF443">
            <v>3.198996175088999</v>
          </cell>
          <cell r="CG443">
            <v>4.0233244925682463</v>
          </cell>
          <cell r="CH443">
            <v>3.6912578707832213</v>
          </cell>
          <cell r="CI443">
            <v>4.19115323516667</v>
          </cell>
          <cell r="CJ443">
            <v>4.0528839516048363</v>
          </cell>
          <cell r="CK443">
            <v>3.8048723028227585</v>
          </cell>
          <cell r="CL443">
            <v>4.3812050865722041</v>
          </cell>
          <cell r="CM443">
            <v>4.8894770405872299</v>
          </cell>
          <cell r="CN443">
            <v>4.8537289607711438</v>
          </cell>
          <cell r="CO443">
            <v>4.8847248686151161</v>
          </cell>
          <cell r="CP443">
            <v>4.9002621803834367</v>
          </cell>
          <cell r="CQ443">
            <v>4.9403988169955184</v>
          </cell>
          <cell r="CR443">
            <v>4.8797770248342456</v>
          </cell>
          <cell r="CS443">
            <v>4.911824850929186</v>
          </cell>
          <cell r="CT443">
            <v>4.8803876558583594</v>
          </cell>
          <cell r="CU443">
            <v>4.9915860210008178</v>
          </cell>
          <cell r="CV443">
            <v>4.8772875516459315</v>
          </cell>
          <cell r="CW443">
            <v>4.7983174933245225</v>
          </cell>
          <cell r="CX443">
            <v>4.8966087402778866</v>
          </cell>
          <cell r="CY443">
            <v>4.9826168218483771</v>
          </cell>
          <cell r="CZ443">
            <v>4.8247900372804935</v>
          </cell>
          <cell r="DA443">
            <v>4.9168945977104199</v>
          </cell>
        </row>
        <row r="444">
          <cell r="A444">
            <v>9607.4022297974443</v>
          </cell>
          <cell r="B444">
            <v>7416.7778679830699</v>
          </cell>
          <cell r="C444">
            <v>7631.9415784902158</v>
          </cell>
          <cell r="D444">
            <v>7083.460429635441</v>
          </cell>
          <cell r="E444">
            <v>7653.4516224052877</v>
          </cell>
          <cell r="F444">
            <v>8042.2728043672505</v>
          </cell>
          <cell r="G444">
            <v>7572.0383323961887</v>
          </cell>
          <cell r="H444">
            <v>6972.4080834129109</v>
          </cell>
          <cell r="I444">
            <v>7188.3032280904026</v>
          </cell>
          <cell r="J444">
            <v>7741.3685611615738</v>
          </cell>
          <cell r="K444">
            <v>7830.5513818195859</v>
          </cell>
          <cell r="L444">
            <v>8147.7054040987914</v>
          </cell>
          <cell r="M444">
            <v>8662.4062397674079</v>
          </cell>
          <cell r="N444">
            <v>7050.5130497963673</v>
          </cell>
          <cell r="O444">
            <v>8068.5295119158691</v>
          </cell>
          <cell r="Z444">
            <v>7905.5195490904689</v>
          </cell>
          <cell r="AA444">
            <v>6102.9486456546383</v>
          </cell>
          <cell r="AB444">
            <v>6279.9976417290918</v>
          </cell>
          <cell r="AC444">
            <v>5828.6760106714491</v>
          </cell>
          <cell r="AD444">
            <v>6297.6973350077797</v>
          </cell>
          <cell r="AE444">
            <v>6617.6416218793374</v>
          </cell>
          <cell r="AF444">
            <v>6230.7058278002924</v>
          </cell>
          <cell r="AG444">
            <v>5737.2957943511947</v>
          </cell>
          <cell r="AH444">
            <v>5914.9466562572452</v>
          </cell>
          <cell r="AI444">
            <v>6370.0404160415228</v>
          </cell>
          <cell r="AJ444">
            <v>6443.4251370401162</v>
          </cell>
          <cell r="AK444">
            <v>6704.3975896584343</v>
          </cell>
          <cell r="AL444">
            <v>7127.9228487228966</v>
          </cell>
          <cell r="AM444">
            <v>5801.5650238324397</v>
          </cell>
          <cell r="AN444">
            <v>6639.2471412336299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X444">
            <v>4.4177722351927056</v>
          </cell>
          <cell r="BY444">
            <v>3.4358987684958286</v>
          </cell>
          <cell r="BZ444">
            <v>3.5468198549220422</v>
          </cell>
          <cell r="CA444">
            <v>3.2891368897147815</v>
          </cell>
          <cell r="CB444">
            <v>3.6572655288540434</v>
          </cell>
          <cell r="CC444">
            <v>3.7796303788932977</v>
          </cell>
          <cell r="CD444">
            <v>3.5097284757960838</v>
          </cell>
          <cell r="CE444">
            <v>3.2381399641390374</v>
          </cell>
          <cell r="CF444">
            <v>3.2021545478665412</v>
          </cell>
          <cell r="CG444">
            <v>3.5528847021243504</v>
          </cell>
          <cell r="CH444">
            <v>3.7020221564903815</v>
          </cell>
          <cell r="CI444">
            <v>3.6870871119836668</v>
          </cell>
          <cell r="CJ444">
            <v>3.9416764246082838</v>
          </cell>
          <cell r="CK444">
            <v>3.2094121134346163</v>
          </cell>
          <cell r="CL444">
            <v>3.7546240329004341</v>
          </cell>
          <cell r="CM444">
            <v>4.9026877158134514</v>
          </cell>
          <cell r="CN444">
            <v>4.8663852968196588</v>
          </cell>
          <cell r="CO444">
            <v>4.8509576732976694</v>
          </cell>
          <cell r="CP444">
            <v>4.8550656014463884</v>
          </cell>
          <cell r="CQ444">
            <v>4.7177228903030954</v>
          </cell>
          <cell r="CR444">
            <v>4.7969042403450537</v>
          </cell>
          <cell r="CS444">
            <v>4.8637457407893363</v>
          </cell>
          <cell r="CT444">
            <v>4.8542122294704768</v>
          </cell>
          <cell r="CU444">
            <v>5.0607592677284403</v>
          </cell>
          <cell r="CV444">
            <v>4.912111421168941</v>
          </cell>
          <cell r="CW444">
            <v>4.7685342786468627</v>
          </cell>
          <cell r="CX444">
            <v>4.981767996396619</v>
          </cell>
          <cell r="CY444">
            <v>4.9543782000995815</v>
          </cell>
          <cell r="CZ444">
            <v>4.9525265480540961</v>
          </cell>
          <cell r="DA444">
            <v>4.8446177395581032</v>
          </cell>
        </row>
        <row r="445">
          <cell r="A445">
            <v>8579.9025656866015</v>
          </cell>
          <cell r="B445">
            <v>6618.5228032559617</v>
          </cell>
          <cell r="C445">
            <v>7193.7534175694518</v>
          </cell>
          <cell r="D445">
            <v>7252.3311216766861</v>
          </cell>
          <cell r="E445">
            <v>7903.2067511393889</v>
          </cell>
          <cell r="F445">
            <v>8581.4662602467233</v>
          </cell>
          <cell r="G445">
            <v>6849.537301753051</v>
          </cell>
          <cell r="H445">
            <v>7440.5430457278135</v>
          </cell>
          <cell r="I445">
            <v>8339.9326906436872</v>
          </cell>
          <cell r="J445">
            <v>7714.2165409833879</v>
          </cell>
          <cell r="K445">
            <v>8516.6773629915879</v>
          </cell>
          <cell r="L445">
            <v>8676.6068456505309</v>
          </cell>
          <cell r="M445">
            <v>8614.1943993098339</v>
          </cell>
          <cell r="N445">
            <v>8622.8076228765767</v>
          </cell>
          <cell r="O445">
            <v>9915.7422424941124</v>
          </cell>
          <cell r="Z445">
            <v>7060.0341111935468</v>
          </cell>
          <cell r="AA445">
            <v>5446.0987638220486</v>
          </cell>
          <cell r="AB445">
            <v>5919.4313836000047</v>
          </cell>
          <cell r="AC445">
            <v>5967.6324658368167</v>
          </cell>
          <cell r="AD445">
            <v>6503.2101266518403</v>
          </cell>
          <cell r="AE445">
            <v>7061.3208084315893</v>
          </cell>
          <cell r="AF445">
            <v>5636.1906940139388</v>
          </cell>
          <cell r="AG445">
            <v>6122.5039919131723</v>
          </cell>
          <cell r="AH445">
            <v>6862.57318544395</v>
          </cell>
          <cell r="AI445">
            <v>6347.698182294901</v>
          </cell>
          <cell r="AJ445">
            <v>7008.0088015473639</v>
          </cell>
          <cell r="AK445">
            <v>7139.6079187067216</v>
          </cell>
          <cell r="AL445">
            <v>7088.2513914320898</v>
          </cell>
          <cell r="AM445">
            <v>7095.3388439670098</v>
          </cell>
          <cell r="AN445">
            <v>8159.2393309665831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X445">
            <v>4.0173652912714024</v>
          </cell>
          <cell r="BY445">
            <v>3.0555399382563255</v>
          </cell>
          <cell r="BZ445">
            <v>3.256664812123077</v>
          </cell>
          <cell r="CA445">
            <v>3.3463803924867466</v>
          </cell>
          <cell r="CB445">
            <v>3.6979168955114949</v>
          </cell>
          <cell r="CC445">
            <v>3.890974405024346</v>
          </cell>
          <cell r="CD445">
            <v>3.1575216087048132</v>
          </cell>
          <cell r="CE445">
            <v>3.4339077448466511</v>
          </cell>
          <cell r="CF445">
            <v>3.7647334514759518</v>
          </cell>
          <cell r="CG445">
            <v>3.5649739148772763</v>
          </cell>
          <cell r="CH445">
            <v>3.8492496989156479</v>
          </cell>
          <cell r="CI445">
            <v>4.0068269693142264</v>
          </cell>
          <cell r="CJ445">
            <v>3.9275234641588543</v>
          </cell>
          <cell r="CK445">
            <v>3.9780533685493875</v>
          </cell>
          <cell r="CL445">
            <v>4.5111185808216678</v>
          </cell>
          <cell r="CM445">
            <v>4.8147374725358798</v>
          </cell>
          <cell r="CN445">
            <v>4.8832019324002109</v>
          </cell>
          <cell r="CO445">
            <v>4.9798248099314089</v>
          </cell>
          <cell r="CP445">
            <v>4.8857798788512268</v>
          </cell>
          <cell r="CQ445">
            <v>4.8181218099432259</v>
          </cell>
          <cell r="CR445">
            <v>4.9720410346777486</v>
          </cell>
          <cell r="CS445">
            <v>4.8904236465695092</v>
          </cell>
          <cell r="CT445">
            <v>4.8848090239643938</v>
          </cell>
          <cell r="CU445">
            <v>4.9941305575586545</v>
          </cell>
          <cell r="CV445">
            <v>4.8782836394735023</v>
          </cell>
          <cell r="CW445">
            <v>4.9879913270467053</v>
          </cell>
          <cell r="CX445">
            <v>4.8818104175934023</v>
          </cell>
          <cell r="CY445">
            <v>4.944557811827214</v>
          </cell>
          <cell r="CZ445">
            <v>4.8866324061177231</v>
          </cell>
          <cell r="DA445">
            <v>4.9553298053053885</v>
          </cell>
        </row>
        <row r="446">
          <cell r="A446">
            <v>9338.8193139839677</v>
          </cell>
          <cell r="B446">
            <v>7758.6477286160998</v>
          </cell>
          <cell r="C446">
            <v>7368.7487243506021</v>
          </cell>
          <cell r="D446">
            <v>7245.0267524553428</v>
          </cell>
          <cell r="E446">
            <v>8841.8622343899679</v>
          </cell>
          <cell r="F446">
            <v>7804.7213508907225</v>
          </cell>
          <cell r="G446">
            <v>9996.9896860949102</v>
          </cell>
          <cell r="H446">
            <v>6756.4734352062715</v>
          </cell>
          <cell r="I446">
            <v>8515.3777451663682</v>
          </cell>
          <cell r="J446">
            <v>7119.3613332635032</v>
          </cell>
          <cell r="K446">
            <v>9474.8923449557005</v>
          </cell>
          <cell r="L446">
            <v>8861.5978435183461</v>
          </cell>
          <cell r="M446">
            <v>9667.22142029924</v>
          </cell>
          <cell r="N446">
            <v>7621.8717574901857</v>
          </cell>
          <cell r="O446">
            <v>9132.9033574663772</v>
          </cell>
          <cell r="Z446">
            <v>7684.5141783639519</v>
          </cell>
          <cell r="AA446">
            <v>6384.2587024041031</v>
          </cell>
          <cell r="AB446">
            <v>6063.4275217513532</v>
          </cell>
          <cell r="AC446">
            <v>5961.6220134489686</v>
          </cell>
          <cell r="AD446">
            <v>7275.5894957266019</v>
          </cell>
          <cell r="AE446">
            <v>6422.1707115900808</v>
          </cell>
          <cell r="AF446">
            <v>8226.0943702723835</v>
          </cell>
          <cell r="AG446">
            <v>5559.6124266840179</v>
          </cell>
          <cell r="AH446">
            <v>7006.9394017368977</v>
          </cell>
          <cell r="AI446">
            <v>5858.2173256568249</v>
          </cell>
          <cell r="AJ446">
            <v>7796.4828438492614</v>
          </cell>
          <cell r="AK446">
            <v>7291.8290826665243</v>
          </cell>
          <cell r="AL446">
            <v>7954.7421972748016</v>
          </cell>
          <cell r="AM446">
            <v>6271.7116175919246</v>
          </cell>
          <cell r="AN446">
            <v>7515.0747627151914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X446">
            <v>4.2059166237675472</v>
          </cell>
          <cell r="BY446">
            <v>3.5012655886680122</v>
          </cell>
          <cell r="BZ446">
            <v>3.4359038176681564</v>
          </cell>
          <cell r="CA446">
            <v>3.2932165725829687</v>
          </cell>
          <cell r="CB446">
            <v>4.0478232511895227</v>
          </cell>
          <cell r="CC446">
            <v>3.5692024227135288</v>
          </cell>
          <cell r="CD446">
            <v>4.5826261142275468</v>
          </cell>
          <cell r="CE446">
            <v>3.2131642306867878</v>
          </cell>
          <cell r="CF446">
            <v>3.8954746150727786</v>
          </cell>
          <cell r="CG446">
            <v>3.2814499371274515</v>
          </cell>
          <cell r="CH446">
            <v>4.2634684084652692</v>
          </cell>
          <cell r="CI446">
            <v>4.0741589697286811</v>
          </cell>
          <cell r="CJ446">
            <v>4.5080227259225794</v>
          </cell>
          <cell r="CK446">
            <v>3.5443511832778802</v>
          </cell>
          <cell r="CL446">
            <v>4.2932207353093448</v>
          </cell>
          <cell r="CM446">
            <v>5.0056778071620123</v>
          </cell>
          <cell r="CN446">
            <v>4.9956563675788264</v>
          </cell>
          <cell r="CO446">
            <v>4.8348647337436814</v>
          </cell>
          <cell r="CP446">
            <v>4.9596528608927679</v>
          </cell>
          <cell r="CQ446">
            <v>4.9244052096994571</v>
          </cell>
          <cell r="CR446">
            <v>4.9296694799268144</v>
          </cell>
          <cell r="CS446">
            <v>4.9179759134376226</v>
          </cell>
          <cell r="CT446">
            <v>4.7404408159902145</v>
          </cell>
          <cell r="CU446">
            <v>4.9280501474851244</v>
          </cell>
          <cell r="CV446">
            <v>4.891103258854379</v>
          </cell>
          <cell r="CW446">
            <v>5.0100586947093442</v>
          </cell>
          <cell r="CX446">
            <v>4.903493966128714</v>
          </cell>
          <cell r="CY446">
            <v>4.8344508366800394</v>
          </cell>
          <cell r="CZ446">
            <v>4.8479314454261919</v>
          </cell>
          <cell r="DA446">
            <v>4.7957575896137925</v>
          </cell>
        </row>
        <row r="447">
          <cell r="A447">
            <v>8888.8087171930765</v>
          </cell>
          <cell r="B447">
            <v>8086.5918139029336</v>
          </cell>
          <cell r="C447">
            <v>8371.2430529354569</v>
          </cell>
          <cell r="D447">
            <v>7208.6586842577071</v>
          </cell>
          <cell r="E447">
            <v>7832.0642278638625</v>
          </cell>
          <cell r="F447">
            <v>7273.4494955995769</v>
          </cell>
          <cell r="G447">
            <v>7090.4576472483359</v>
          </cell>
          <cell r="H447">
            <v>8303.7081636558214</v>
          </cell>
          <cell r="I447">
            <v>8129.4453910470338</v>
          </cell>
          <cell r="J447">
            <v>9110.2433542918716</v>
          </cell>
          <cell r="K447">
            <v>8178.1459373597081</v>
          </cell>
          <cell r="L447">
            <v>7666.2615860833857</v>
          </cell>
          <cell r="M447">
            <v>9901.5401141543662</v>
          </cell>
          <cell r="N447">
            <v>8078.9003506999443</v>
          </cell>
          <cell r="O447">
            <v>9607.5402330999659</v>
          </cell>
          <cell r="Z447">
            <v>7314.2197444331605</v>
          </cell>
          <cell r="AA447">
            <v>6654.1098354401283</v>
          </cell>
          <cell r="AB447">
            <v>6888.3371407011764</v>
          </cell>
          <cell r="AC447">
            <v>5931.6962887606269</v>
          </cell>
          <cell r="AD447">
            <v>6444.6699932136917</v>
          </cell>
          <cell r="AE447">
            <v>5985.0098706647941</v>
          </cell>
          <cell r="AF447">
            <v>5834.4337211643442</v>
          </cell>
          <cell r="AG447">
            <v>6832.7655746653618</v>
          </cell>
          <cell r="AH447">
            <v>6689.3722074901298</v>
          </cell>
          <cell r="AI447">
            <v>7496.4288172458828</v>
          </cell>
          <cell r="AJ447">
            <v>6729.4457998845601</v>
          </cell>
          <cell r="AK447">
            <v>6308.2381051200446</v>
          </cell>
          <cell r="AL447">
            <v>8147.5530082184496</v>
          </cell>
          <cell r="AM447">
            <v>6647.7808600045246</v>
          </cell>
          <cell r="AN447">
            <v>7905.6331060936882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X447">
            <v>4.1653829239554243</v>
          </cell>
          <cell r="BY447">
            <v>3.7370380049859855</v>
          </cell>
          <cell r="BZ447">
            <v>3.8075873362581016</v>
          </cell>
          <cell r="CA447">
            <v>3.3379000526101428</v>
          </cell>
          <cell r="CB447">
            <v>3.5314930326946889</v>
          </cell>
          <cell r="CC447">
            <v>3.4051924961596574</v>
          </cell>
          <cell r="CD447">
            <v>3.262864447789513</v>
          </cell>
          <cell r="CE447">
            <v>3.8542711726099141</v>
          </cell>
          <cell r="CF447">
            <v>3.8207271316387565</v>
          </cell>
          <cell r="CG447">
            <v>4.1336814652898939</v>
          </cell>
          <cell r="CH447">
            <v>3.732952690681739</v>
          </cell>
          <cell r="CI447">
            <v>3.5905559231085484</v>
          </cell>
          <cell r="CJ447">
            <v>4.4890652720198485</v>
          </cell>
          <cell r="CK447">
            <v>3.8810159277143899</v>
          </cell>
          <cell r="CL447">
            <v>4.3461655140686757</v>
          </cell>
          <cell r="CM447">
            <v>4.8108321779207719</v>
          </cell>
          <cell r="CN447">
            <v>4.8783121501553435</v>
          </cell>
          <cell r="CO447">
            <v>4.9564605833605926</v>
          </cell>
          <cell r="CP447">
            <v>4.8686966214657117</v>
          </cell>
          <cell r="CQ447">
            <v>4.999763543330813</v>
          </cell>
          <cell r="CR447">
            <v>4.8153774963919211</v>
          </cell>
          <cell r="CS447">
            <v>4.8989929483057022</v>
          </cell>
          <cell r="CT447">
            <v>4.8569249141176885</v>
          </cell>
          <cell r="CU447">
            <v>4.7967432670199299</v>
          </cell>
          <cell r="CV447">
            <v>4.9684914804385079</v>
          </cell>
          <cell r="CW447">
            <v>4.9389422624951171</v>
          </cell>
          <cell r="CX447">
            <v>4.8134173352893548</v>
          </cell>
          <cell r="CY447">
            <v>4.9725414275767816</v>
          </cell>
          <cell r="CZ447">
            <v>4.6928687193803418</v>
          </cell>
          <cell r="DA447">
            <v>4.9835351906655605</v>
          </cell>
        </row>
        <row r="448">
          <cell r="A448">
            <v>8965.0845810367937</v>
          </cell>
          <cell r="B448">
            <v>7997.8723814584146</v>
          </cell>
          <cell r="C448">
            <v>8083.6729035063645</v>
          </cell>
          <cell r="D448">
            <v>7619.8130559899782</v>
          </cell>
          <cell r="E448">
            <v>7137.5684608728752</v>
          </cell>
          <cell r="F448">
            <v>7696.3920072070387</v>
          </cell>
          <cell r="G448">
            <v>6629.5973189749948</v>
          </cell>
          <cell r="H448">
            <v>6920.6426197842939</v>
          </cell>
          <cell r="I448">
            <v>8850.5651855580054</v>
          </cell>
          <cell r="J448">
            <v>8810.4504145394185</v>
          </cell>
          <cell r="K448">
            <v>7704.9948954456349</v>
          </cell>
          <cell r="L448">
            <v>7959.2688272141477</v>
          </cell>
          <cell r="M448">
            <v>8149.6250623390024</v>
          </cell>
          <cell r="N448">
            <v>9778.0371108117324</v>
          </cell>
          <cell r="O448">
            <v>7676.3427661749893</v>
          </cell>
          <cell r="Z448">
            <v>7376.9838838245605</v>
          </cell>
          <cell r="AA448">
            <v>6581.106416742924</v>
          </cell>
          <cell r="AB448">
            <v>6651.70798917095</v>
          </cell>
          <cell r="AC448">
            <v>6270.0176003574688</v>
          </cell>
          <cell r="AD448">
            <v>5873.1991906611092</v>
          </cell>
          <cell r="AE448">
            <v>6333.0311373589357</v>
          </cell>
          <cell r="AF448">
            <v>5455.2115081851389</v>
          </cell>
          <cell r="AG448">
            <v>5694.7002128510758</v>
          </cell>
          <cell r="AH448">
            <v>7282.7507812591602</v>
          </cell>
          <cell r="AI448">
            <v>7249.7420553924339</v>
          </cell>
          <cell r="AJ448">
            <v>6340.1100853952648</v>
          </cell>
          <cell r="AK448">
            <v>6549.3412063933547</v>
          </cell>
          <cell r="AL448">
            <v>6705.9771941532372</v>
          </cell>
          <cell r="AM448">
            <v>8045.9276797536531</v>
          </cell>
          <cell r="AN448">
            <v>6316.5334761668473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X448">
            <v>4.145171762015285</v>
          </cell>
          <cell r="BY448">
            <v>3.6858933675868104</v>
          </cell>
          <cell r="BZ448">
            <v>3.6651122194999775</v>
          </cell>
          <cell r="CA448">
            <v>3.3967938453102149</v>
          </cell>
          <cell r="CB448">
            <v>3.3291616060754912</v>
          </cell>
          <cell r="CC448">
            <v>3.5624972063232332</v>
          </cell>
          <cell r="CD448">
            <v>3.0671583129103688</v>
          </cell>
          <cell r="CE448">
            <v>3.1606366518959579</v>
          </cell>
          <cell r="CF448">
            <v>4.1003564241839809</v>
          </cell>
          <cell r="CG448">
            <v>4.0147097210274358</v>
          </cell>
          <cell r="CH448">
            <v>3.4709970249516746</v>
          </cell>
          <cell r="CI448">
            <v>3.658433100687057</v>
          </cell>
          <cell r="CJ448">
            <v>3.8339461362514062</v>
          </cell>
          <cell r="CK448">
            <v>4.4891835802599953</v>
          </cell>
          <cell r="CL448">
            <v>3.6363974673333033</v>
          </cell>
          <cell r="CM448">
            <v>4.875772563976505</v>
          </cell>
          <cell r="CN448">
            <v>4.8917390550628985</v>
          </cell>
          <cell r="CO448">
            <v>4.9722508925154232</v>
          </cell>
          <cell r="CP448">
            <v>5.057160132239189</v>
          </cell>
          <cell r="CQ448">
            <v>4.83333601390148</v>
          </cell>
          <cell r="CR448">
            <v>4.8703954654456716</v>
          </cell>
          <cell r="CS448">
            <v>4.8728443168458799</v>
          </cell>
          <cell r="CT448">
            <v>4.9363214155014479</v>
          </cell>
          <cell r="CU448">
            <v>4.8660993831613748</v>
          </cell>
          <cell r="CV448">
            <v>4.9473830939866916</v>
          </cell>
          <cell r="CW448">
            <v>5.0043732370422038</v>
          </cell>
          <cell r="CX448">
            <v>4.9046682204169487</v>
          </cell>
          <cell r="CY448">
            <v>4.7920705208231222</v>
          </cell>
          <cell r="CZ448">
            <v>4.9103889570718904</v>
          </cell>
          <cell r="DA448">
            <v>4.7589877957623763</v>
          </cell>
        </row>
        <row r="449">
          <cell r="A449">
            <v>10111.678560011112</v>
          </cell>
          <cell r="B449">
            <v>6530.4013141985124</v>
          </cell>
          <cell r="C449">
            <v>7130.4155552266984</v>
          </cell>
          <cell r="D449">
            <v>6517.9560905031276</v>
          </cell>
          <cell r="E449">
            <v>7113.3286486346951</v>
          </cell>
          <cell r="F449">
            <v>7097.862163100308</v>
          </cell>
          <cell r="G449">
            <v>8756.9458461954709</v>
          </cell>
          <cell r="H449">
            <v>8563.8209792124308</v>
          </cell>
          <cell r="I449">
            <v>8990.6984044411402</v>
          </cell>
          <cell r="J449">
            <v>7330.3125215960263</v>
          </cell>
          <cell r="K449">
            <v>9106.655139609642</v>
          </cell>
          <cell r="L449">
            <v>10372.955625380697</v>
          </cell>
          <cell r="M449">
            <v>9288.4005155463838</v>
          </cell>
          <cell r="N449">
            <v>7499.5595136479615</v>
          </cell>
          <cell r="O449">
            <v>8782.1134501972974</v>
          </cell>
          <cell r="Z449">
            <v>8320.4669293805746</v>
          </cell>
          <cell r="AA449">
            <v>5373.587367111918</v>
          </cell>
          <cell r="AB449">
            <v>5867.3133711579685</v>
          </cell>
          <cell r="AC449">
            <v>5363.3467258997171</v>
          </cell>
          <cell r="AD449">
            <v>5853.2532880194067</v>
          </cell>
          <cell r="AE449">
            <v>5840.5265799225399</v>
          </cell>
          <cell r="AF449">
            <v>7205.7154391551312</v>
          </cell>
          <cell r="AG449">
            <v>7046.8012628947981</v>
          </cell>
          <cell r="AH449">
            <v>7398.0604013687098</v>
          </cell>
          <cell r="AI449">
            <v>6031.8000177704444</v>
          </cell>
          <cell r="AJ449">
            <v>7493.4762291645047</v>
          </cell>
          <cell r="AK449">
            <v>8535.4606288846862</v>
          </cell>
          <cell r="AL449">
            <v>7643.0267099353086</v>
          </cell>
          <cell r="AM449">
            <v>6171.0661140874645</v>
          </cell>
          <cell r="AN449">
            <v>7226.4247818766335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X449">
            <v>4.5756875396469168</v>
          </cell>
          <cell r="BY449">
            <v>2.9863782708911799</v>
          </cell>
          <cell r="BZ449">
            <v>3.331184000049618</v>
          </cell>
          <cell r="CA449">
            <v>3.0950363230386402</v>
          </cell>
          <cell r="CB449">
            <v>3.2938494256753521</v>
          </cell>
          <cell r="CC449">
            <v>3.3813844658714403</v>
          </cell>
          <cell r="CD449">
            <v>4.0838326061454042</v>
          </cell>
          <cell r="CE449">
            <v>3.8645410743159174</v>
          </cell>
          <cell r="CF449">
            <v>4.0951474797474825</v>
          </cell>
          <cell r="CG449">
            <v>3.4772047456943915</v>
          </cell>
          <cell r="CH449">
            <v>4.1971648631033665</v>
          </cell>
          <cell r="CI449">
            <v>4.7377855327557947</v>
          </cell>
          <cell r="CJ449">
            <v>4.2126232955610021</v>
          </cell>
          <cell r="CK449">
            <v>3.4668812456569569</v>
          </cell>
          <cell r="CL449">
            <v>4.0660568417958904</v>
          </cell>
          <cell r="CM449">
            <v>4.9819397869726831</v>
          </cell>
          <cell r="CN449">
            <v>4.9297697192848675</v>
          </cell>
          <cell r="CO449">
            <v>4.8255608677329187</v>
          </cell>
          <cell r="CP449">
            <v>4.7476343038446096</v>
          </cell>
          <cell r="CQ449">
            <v>4.8685620700003209</v>
          </cell>
          <cell r="CR449">
            <v>4.7322162996320039</v>
          </cell>
          <cell r="CS449">
            <v>4.8341075745768931</v>
          </cell>
          <cell r="CT449">
            <v>4.9957561476471755</v>
          </cell>
          <cell r="CU449">
            <v>4.9494331361996986</v>
          </cell>
          <cell r="CV449">
            <v>4.7525183902970989</v>
          </cell>
          <cell r="CW449">
            <v>4.8914142118174553</v>
          </cell>
          <cell r="CX449">
            <v>4.9358130458002973</v>
          </cell>
          <cell r="CY449">
            <v>4.9707267268277375</v>
          </cell>
          <cell r="CZ449">
            <v>4.8767261557443105</v>
          </cell>
          <cell r="DA449">
            <v>4.869195102346735</v>
          </cell>
        </row>
        <row r="450">
          <cell r="A450">
            <v>8679.8807296384875</v>
          </cell>
          <cell r="B450">
            <v>9016.3644684499523</v>
          </cell>
          <cell r="C450">
            <v>8986.9743206812636</v>
          </cell>
          <cell r="D450">
            <v>8036.9653370225669</v>
          </cell>
          <cell r="E450">
            <v>7740.0933733874308</v>
          </cell>
          <cell r="F450">
            <v>7772.2944960654795</v>
          </cell>
          <cell r="G450">
            <v>7697.5394045247995</v>
          </cell>
          <cell r="H450">
            <v>7276.1366813815448</v>
          </cell>
          <cell r="I450">
            <v>7676.7417482923902</v>
          </cell>
          <cell r="J450">
            <v>8359.5923804362665</v>
          </cell>
          <cell r="K450">
            <v>8551.656225584642</v>
          </cell>
          <cell r="L450">
            <v>8895.1497005076817</v>
          </cell>
          <cell r="M450">
            <v>8759.9443834465055</v>
          </cell>
          <cell r="N450">
            <v>8725.9676870368221</v>
          </cell>
          <cell r="O450">
            <v>8369.9644161001179</v>
          </cell>
          <cell r="Z450">
            <v>7142.3018575310962</v>
          </cell>
          <cell r="AA450">
            <v>7419.1799054673884</v>
          </cell>
          <cell r="AB450">
            <v>7394.996012446295</v>
          </cell>
          <cell r="AC450">
            <v>6613.2743344642831</v>
          </cell>
          <cell r="AD450">
            <v>6368.9911186730842</v>
          </cell>
          <cell r="AE450">
            <v>6395.4880424767371</v>
          </cell>
          <cell r="AF450">
            <v>6333.9752814375479</v>
          </cell>
          <cell r="AG450">
            <v>5987.2210406796721</v>
          </cell>
          <cell r="AH450">
            <v>6316.8617814520239</v>
          </cell>
          <cell r="AI450">
            <v>6878.7503016161281</v>
          </cell>
          <cell r="AJ450">
            <v>7036.7914084810764</v>
          </cell>
          <cell r="AK450">
            <v>7319.4374678463209</v>
          </cell>
          <cell r="AL450">
            <v>7208.182806950269</v>
          </cell>
          <cell r="AM450">
            <v>7180.2248396188706</v>
          </cell>
          <cell r="AN450">
            <v>6887.2850052480971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X450">
            <v>3.9948377676559108</v>
          </cell>
          <cell r="BY450">
            <v>4.1441844427145709</v>
          </cell>
          <cell r="BZ450">
            <v>4.1141504277025698</v>
          </cell>
          <cell r="CA450">
            <v>3.7871402010298145</v>
          </cell>
          <cell r="CB450">
            <v>3.4821255269981908</v>
          </cell>
          <cell r="CC450">
            <v>3.6861143927161724</v>
          </cell>
          <cell r="CD450">
            <v>3.4641348959899019</v>
          </cell>
          <cell r="CE450">
            <v>3.2907335271746749</v>
          </cell>
          <cell r="CF450">
            <v>3.5454076234549845</v>
          </cell>
          <cell r="CG450">
            <v>3.7982626745298149</v>
          </cell>
          <cell r="CH450">
            <v>3.9502239953194263</v>
          </cell>
          <cell r="CI450">
            <v>4.0850041016063123</v>
          </cell>
          <cell r="CJ450">
            <v>4.1015946178066445</v>
          </cell>
          <cell r="CK450">
            <v>3.9610383819786801</v>
          </cell>
          <cell r="CL450">
            <v>3.8304418006079661</v>
          </cell>
          <cell r="CM450">
            <v>4.8983091261019638</v>
          </cell>
          <cell r="CN450">
            <v>4.9048300262517373</v>
          </cell>
          <cell r="CO450">
            <v>4.9245314199927872</v>
          </cell>
          <cell r="CP450">
            <v>4.7842326554277603</v>
          </cell>
          <cell r="CQ450">
            <v>5.0111033048061939</v>
          </cell>
          <cell r="CR450">
            <v>4.7534837992290822</v>
          </cell>
          <cell r="CS450">
            <v>5.0094345215983536</v>
          </cell>
          <cell r="CT450">
            <v>4.9847078718081521</v>
          </cell>
          <cell r="CU450">
            <v>4.8813768322780478</v>
          </cell>
          <cell r="CV450">
            <v>4.9617135127805199</v>
          </cell>
          <cell r="CW450">
            <v>4.8804524994087295</v>
          </cell>
          <cell r="CX450">
            <v>4.9089922158658021</v>
          </cell>
          <cell r="CY450">
            <v>4.8148215234882734</v>
          </cell>
          <cell r="CZ450">
            <v>4.9663363438153176</v>
          </cell>
          <cell r="DA450">
            <v>4.9261351481665026</v>
          </cell>
        </row>
        <row r="451">
          <cell r="A451">
            <v>9572.8384812410677</v>
          </cell>
          <cell r="B451">
            <v>7422.2215823919842</v>
          </cell>
          <cell r="C451">
            <v>7539.5894904069955</v>
          </cell>
          <cell r="D451">
            <v>7076.3282973246232</v>
          </cell>
          <cell r="E451">
            <v>7625.6042585507157</v>
          </cell>
          <cell r="F451">
            <v>7395.903986731425</v>
          </cell>
          <cell r="G451">
            <v>8031.0777446495586</v>
          </cell>
          <cell r="H451">
            <v>7687.70818527968</v>
          </cell>
          <cell r="I451">
            <v>8461.7234919476505</v>
          </cell>
          <cell r="J451">
            <v>7968.4950171576829</v>
          </cell>
          <cell r="K451">
            <v>8941.6366513853027</v>
          </cell>
          <cell r="L451">
            <v>8658.4842605619597</v>
          </cell>
          <cell r="M451">
            <v>7548.7461351347501</v>
          </cell>
          <cell r="N451">
            <v>9144.3003767298997</v>
          </cell>
          <cell r="O451">
            <v>9631.652102881073</v>
          </cell>
          <cell r="Z451">
            <v>7877.0785217069351</v>
          </cell>
          <cell r="AA451">
            <v>6107.4280449396902</v>
          </cell>
          <cell r="AB451">
            <v>6204.0050663920429</v>
          </cell>
          <cell r="AC451">
            <v>5822.8072846556897</v>
          </cell>
          <cell r="AD451">
            <v>6274.7829327503032</v>
          </cell>
          <cell r="AE451">
            <v>6085.7724233675717</v>
          </cell>
          <cell r="AF451">
            <v>6608.4296870259213</v>
          </cell>
          <cell r="AG451">
            <v>6325.8855924587069</v>
          </cell>
          <cell r="AH451">
            <v>6962.789616231209</v>
          </cell>
          <cell r="AI451">
            <v>6556.9330426897504</v>
          </cell>
          <cell r="AJ451">
            <v>7357.6895874256206</v>
          </cell>
          <cell r="AK451">
            <v>7124.6956201195553</v>
          </cell>
          <cell r="AL451">
            <v>6211.5396769108793</v>
          </cell>
          <cell r="AM451">
            <v>7524.4528814234591</v>
          </cell>
          <cell r="AN451">
            <v>7925.4737303707107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X451">
            <v>4.3816042774336346</v>
          </cell>
          <cell r="BY451">
            <v>3.3702919070341815</v>
          </cell>
          <cell r="BZ451">
            <v>3.4807413346837017</v>
          </cell>
          <cell r="CA451">
            <v>3.2467430262864703</v>
          </cell>
          <cell r="CB451">
            <v>3.5045855383329023</v>
          </cell>
          <cell r="CC451">
            <v>3.4080734550038678</v>
          </cell>
          <cell r="CD451">
            <v>3.7029570659712019</v>
          </cell>
          <cell r="CE451">
            <v>3.6172914074508031</v>
          </cell>
          <cell r="CF451">
            <v>3.9456366530693643</v>
          </cell>
          <cell r="CG451">
            <v>3.6412229663342899</v>
          </cell>
          <cell r="CH451">
            <v>3.9261612867493692</v>
          </cell>
          <cell r="CI451">
            <v>3.9824767637937746</v>
          </cell>
          <cell r="CJ451">
            <v>3.4821341157125407</v>
          </cell>
          <cell r="CK451">
            <v>4.2017941338191998</v>
          </cell>
          <cell r="CL451">
            <v>4.3638450020070767</v>
          </cell>
          <cell r="CM451">
            <v>4.9253733745240762</v>
          </cell>
          <cell r="CN451">
            <v>4.9647567738136367</v>
          </cell>
          <cell r="CO451">
            <v>4.8832339206392952</v>
          </cell>
          <cell r="CP451">
            <v>4.9135076416984003</v>
          </cell>
          <cell r="CQ451">
            <v>4.9053407112162546</v>
          </cell>
          <cell r="CR451">
            <v>4.8923091961636471</v>
          </cell>
          <cell r="CS451">
            <v>4.8894131072030245</v>
          </cell>
          <cell r="CT451">
            <v>4.7912074123467399</v>
          </cell>
          <cell r="CU451">
            <v>4.8347421752685822</v>
          </cell>
          <cell r="CV451">
            <v>4.9335622352847102</v>
          </cell>
          <cell r="CW451">
            <v>5.1342907720608357</v>
          </cell>
          <cell r="CX451">
            <v>4.9014006070759848</v>
          </cell>
          <cell r="CY451">
            <v>4.8872089234739802</v>
          </cell>
          <cell r="CZ451">
            <v>4.90622309056877</v>
          </cell>
          <cell r="DA451">
            <v>4.9758015347848232</v>
          </cell>
        </row>
        <row r="452">
          <cell r="A452">
            <v>10620.991322824862</v>
          </cell>
          <cell r="B452">
            <v>6752.3597164482617</v>
          </cell>
          <cell r="C452">
            <v>7576.3904204455248</v>
          </cell>
          <cell r="D452">
            <v>7551.141000109611</v>
          </cell>
          <cell r="E452">
            <v>6437.5557031740846</v>
          </cell>
          <cell r="F452">
            <v>7324.3501684994171</v>
          </cell>
          <cell r="G452">
            <v>6200.4579961437712</v>
          </cell>
          <cell r="H452">
            <v>8333.9763374647082</v>
          </cell>
          <cell r="I452">
            <v>8050.207115949851</v>
          </cell>
          <cell r="J452">
            <v>8268.3150098902534</v>
          </cell>
          <cell r="K452">
            <v>8559.2594729419743</v>
          </cell>
          <cell r="L452">
            <v>8576.7591228010569</v>
          </cell>
          <cell r="M452">
            <v>8191.6131452539148</v>
          </cell>
          <cell r="N452">
            <v>10783.856197968908</v>
          </cell>
          <cell r="O452">
            <v>11539.135328166227</v>
          </cell>
          <cell r="Z452">
            <v>8739.5585742101721</v>
          </cell>
          <cell r="AA452">
            <v>5556.2274238202835</v>
          </cell>
          <cell r="AB452">
            <v>6234.2869745380322</v>
          </cell>
          <cell r="AC452">
            <v>6213.5103086616209</v>
          </cell>
          <cell r="AD452">
            <v>5297.1886928975318</v>
          </cell>
          <cell r="AE452">
            <v>6026.8938529366624</v>
          </cell>
          <cell r="AF452">
            <v>5102.0911511125896</v>
          </cell>
          <cell r="AG452">
            <v>6857.6719576852438</v>
          </cell>
          <cell r="AH452">
            <v>6624.1704268387348</v>
          </cell>
          <cell r="AI452">
            <v>6803.6420652811212</v>
          </cell>
          <cell r="AJ452">
            <v>7043.047794877968</v>
          </cell>
          <cell r="AK452">
            <v>7057.4475067620124</v>
          </cell>
          <cell r="AL452">
            <v>6740.5273880946506</v>
          </cell>
          <cell r="AM452">
            <v>8873.5731000429878</v>
          </cell>
          <cell r="AN452">
            <v>9495.0599271767805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X452">
            <v>4.6921347983197057</v>
          </cell>
          <cell r="BY452">
            <v>3.0465196831173653</v>
          </cell>
          <cell r="BZ452">
            <v>3.5234886491319455</v>
          </cell>
          <cell r="CA452">
            <v>3.4929575054997799</v>
          </cell>
          <cell r="CB452">
            <v>2.9917383619833853</v>
          </cell>
          <cell r="CC452">
            <v>3.4170663312158571</v>
          </cell>
          <cell r="CD452">
            <v>2.7792758338165999</v>
          </cell>
          <cell r="CE452">
            <v>3.7662780159555105</v>
          </cell>
          <cell r="CF452">
            <v>3.5671524891559598</v>
          </cell>
          <cell r="CG452">
            <v>3.6430284579495016</v>
          </cell>
          <cell r="CH452">
            <v>3.8932847508970561</v>
          </cell>
          <cell r="CI452">
            <v>3.8797452537042751</v>
          </cell>
          <cell r="CJ452">
            <v>3.8088574035725866</v>
          </cell>
          <cell r="CK452">
            <v>4.8317272372546221</v>
          </cell>
          <cell r="CL452">
            <v>5.4677074330387816</v>
          </cell>
          <cell r="CM452">
            <v>5.1030068663630574</v>
          </cell>
          <cell r="CN452">
            <v>4.9966986826102904</v>
          </cell>
          <cell r="CO452">
            <v>4.8475360607770064</v>
          </cell>
          <cell r="CP452">
            <v>4.8736109406821129</v>
          </cell>
          <cell r="CQ452">
            <v>4.8509742423948099</v>
          </cell>
          <cell r="CR452">
            <v>4.8322263464449149</v>
          </cell>
          <cell r="CS452">
            <v>5.0294870882466061</v>
          </cell>
          <cell r="CT452">
            <v>4.9885171169595681</v>
          </cell>
          <cell r="CU452">
            <v>5.0876468509535115</v>
          </cell>
          <cell r="CV452">
            <v>5.1166537573075201</v>
          </cell>
          <cell r="CW452">
            <v>4.9562317144627119</v>
          </cell>
          <cell r="CX452">
            <v>4.9836964431633248</v>
          </cell>
          <cell r="CY452">
            <v>4.848487713461088</v>
          </cell>
          <cell r="CZ452">
            <v>5.0315669706582025</v>
          </cell>
          <cell r="DA452">
            <v>4.7577276459587861</v>
          </cell>
        </row>
        <row r="453">
          <cell r="A453">
            <v>9973.8743637830721</v>
          </cell>
          <cell r="B453">
            <v>8154.9391808305463</v>
          </cell>
          <cell r="C453">
            <v>6841.5487982985323</v>
          </cell>
          <cell r="D453">
            <v>7886.9883440731155</v>
          </cell>
          <cell r="E453">
            <v>7340.4316446830044</v>
          </cell>
          <cell r="F453">
            <v>7755.8079400017896</v>
          </cell>
          <cell r="G453">
            <v>8533.9704653444205</v>
          </cell>
          <cell r="H453">
            <v>7913.9737920152274</v>
          </cell>
          <cell r="I453">
            <v>8778.2210141327214</v>
          </cell>
          <cell r="J453">
            <v>8587.0483877168917</v>
          </cell>
          <cell r="K453">
            <v>9416.8177398831795</v>
          </cell>
          <cell r="L453">
            <v>8928.8079653188433</v>
          </cell>
          <cell r="M453">
            <v>8003.0749035523486</v>
          </cell>
          <cell r="N453">
            <v>8849.1897199382256</v>
          </cell>
          <cell r="O453">
            <v>8771.1487417633889</v>
          </cell>
          <cell r="Z453">
            <v>8207.0737621986409</v>
          </cell>
          <cell r="AA453">
            <v>6710.3499545119921</v>
          </cell>
          <cell r="AB453">
            <v>5629.6172968856499</v>
          </cell>
          <cell r="AC453">
            <v>6489.8646945515911</v>
          </cell>
          <cell r="AD453">
            <v>6040.1266104820143</v>
          </cell>
          <cell r="AE453">
            <v>6381.9219620586164</v>
          </cell>
          <cell r="AF453">
            <v>7022.2385543405526</v>
          </cell>
          <cell r="AG453">
            <v>6512.0698631439573</v>
          </cell>
          <cell r="AH453">
            <v>7223.2218630577827</v>
          </cell>
          <cell r="AI453">
            <v>7065.9141018927558</v>
          </cell>
          <cell r="AJ453">
            <v>7748.6957402467306</v>
          </cell>
          <cell r="AK453">
            <v>7347.1334114623633</v>
          </cell>
          <cell r="AL453">
            <v>6585.3873492087878</v>
          </cell>
          <cell r="AM453">
            <v>7281.6189695491676</v>
          </cell>
          <cell r="AN453">
            <v>7217.4023932224454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X453">
            <v>4.5755866011774806</v>
          </cell>
          <cell r="BY453">
            <v>3.7722699325889586</v>
          </cell>
          <cell r="BZ453">
            <v>3.2280647471106518</v>
          </cell>
          <cell r="CA453">
            <v>3.7330118977191713</v>
          </cell>
          <cell r="CB453">
            <v>3.2326573521017181</v>
          </cell>
          <cell r="CC453">
            <v>3.7453477019270918</v>
          </cell>
          <cell r="CD453">
            <v>4.0199962648854344</v>
          </cell>
          <cell r="CE453">
            <v>3.7491626769578392</v>
          </cell>
          <cell r="CF453">
            <v>4.0000764483319475</v>
          </cell>
          <cell r="CG453">
            <v>4.0275408798556578</v>
          </cell>
          <cell r="CH453">
            <v>4.3687781238700891</v>
          </cell>
          <cell r="CI453">
            <v>4.1531871784625078</v>
          </cell>
          <cell r="CJ453">
            <v>3.743806493783012</v>
          </cell>
          <cell r="CK453">
            <v>4.1862036068125414</v>
          </cell>
          <cell r="CL453">
            <v>4.0962140042726309</v>
          </cell>
          <cell r="CM453">
            <v>4.9141532124598957</v>
          </cell>
          <cell r="CN453">
            <v>4.873596203838729</v>
          </cell>
          <cell r="CO453">
            <v>4.7779738762577963</v>
          </cell>
          <cell r="CP453">
            <v>4.763030953320353</v>
          </cell>
          <cell r="CQ453">
            <v>5.119098710772259</v>
          </cell>
          <cell r="CR453">
            <v>4.6683830436554068</v>
          </cell>
          <cell r="CS453">
            <v>4.7858277645607741</v>
          </cell>
          <cell r="CT453">
            <v>4.7587391728655701</v>
          </cell>
          <cell r="CU453">
            <v>4.9473176814249946</v>
          </cell>
          <cell r="CV453">
            <v>4.8065728815154101</v>
          </cell>
          <cell r="CW453">
            <v>4.8593228577903238</v>
          </cell>
          <cell r="CX453">
            <v>4.8466711874987487</v>
          </cell>
          <cell r="CY453">
            <v>4.819201299821688</v>
          </cell>
          <cell r="CZ453">
            <v>4.7655687315346631</v>
          </cell>
          <cell r="DA453">
            <v>4.8273125296396833</v>
          </cell>
        </row>
        <row r="454">
          <cell r="A454">
            <v>9235.1211556664166</v>
          </cell>
          <cell r="B454">
            <v>8184.456097883296</v>
          </cell>
          <cell r="C454">
            <v>7073.1794987699695</v>
          </cell>
          <cell r="D454">
            <v>7586.3944861556511</v>
          </cell>
          <cell r="E454">
            <v>7367.9491011750833</v>
          </cell>
          <cell r="F454">
            <v>7860.4915240098371</v>
          </cell>
          <cell r="G454">
            <v>8811.4822928541125</v>
          </cell>
          <cell r="H454">
            <v>7840.2540367475876</v>
          </cell>
          <cell r="I454">
            <v>8282.8020735639311</v>
          </cell>
          <cell r="J454">
            <v>9361.6706238812512</v>
          </cell>
          <cell r="K454">
            <v>8464.9838378020941</v>
          </cell>
          <cell r="L454">
            <v>8010.7312563909545</v>
          </cell>
          <cell r="M454">
            <v>8154.3451072626531</v>
          </cell>
          <cell r="N454">
            <v>8123.7264509349679</v>
          </cell>
          <cell r="O454">
            <v>8818.1740157532677</v>
          </cell>
          <cell r="Z454">
            <v>7599.1854080912226</v>
          </cell>
          <cell r="AA454">
            <v>6734.6381605439701</v>
          </cell>
          <cell r="AB454">
            <v>5820.2162732735751</v>
          </cell>
          <cell r="AC454">
            <v>6242.5188914652199</v>
          </cell>
          <cell r="AD454">
            <v>6062.7695461097828</v>
          </cell>
          <cell r="AE454">
            <v>6468.0615968995226</v>
          </cell>
          <cell r="AF454">
            <v>7250.5911438342409</v>
          </cell>
          <cell r="AG454">
            <v>6451.4090359523007</v>
          </cell>
          <cell r="AH454">
            <v>6815.5628491040334</v>
          </cell>
          <cell r="AI454">
            <v>7703.3175419365707</v>
          </cell>
          <cell r="AJ454">
            <v>6965.4724151057235</v>
          </cell>
          <cell r="AK454">
            <v>6591.6874338302705</v>
          </cell>
          <cell r="AL454">
            <v>6709.8611168332682</v>
          </cell>
          <cell r="AM454">
            <v>6684.6663367693445</v>
          </cell>
          <cell r="AN454">
            <v>7256.0974758198308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X454">
            <v>4.1988341414804387</v>
          </cell>
          <cell r="BY454">
            <v>3.878308072635829</v>
          </cell>
          <cell r="BZ454">
            <v>3.2890595956068522</v>
          </cell>
          <cell r="CA454">
            <v>3.4793740806223972</v>
          </cell>
          <cell r="CB454">
            <v>3.3933457747378868</v>
          </cell>
          <cell r="CC454">
            <v>3.580430086925606</v>
          </cell>
          <cell r="CD454">
            <v>4.0231751309812616</v>
          </cell>
          <cell r="CE454">
            <v>3.5897274154921637</v>
          </cell>
          <cell r="CF454">
            <v>3.8050901115444322</v>
          </cell>
          <cell r="CG454">
            <v>4.3136767785353696</v>
          </cell>
          <cell r="CH454">
            <v>3.8969034796027824</v>
          </cell>
          <cell r="CI454">
            <v>3.6331701284449434</v>
          </cell>
          <cell r="CJ454">
            <v>3.7156989974182171</v>
          </cell>
          <cell r="CK454">
            <v>3.7589872554911232</v>
          </cell>
          <cell r="CL454">
            <v>4.1178914907863673</v>
          </cell>
          <cell r="CM454">
            <v>4.9584444986494081</v>
          </cell>
          <cell r="CN454">
            <v>4.7575032998874578</v>
          </cell>
          <cell r="CO454">
            <v>4.8481328919266957</v>
          </cell>
          <cell r="CP454">
            <v>4.9154793612783871</v>
          </cell>
          <cell r="CQ454">
            <v>4.8949705176659997</v>
          </cell>
          <cell r="CR454">
            <v>4.9493262746684401</v>
          </cell>
          <cell r="CS454">
            <v>4.9375512186400181</v>
          </cell>
          <cell r="CT454">
            <v>4.9237981616387074</v>
          </cell>
          <cell r="CU454">
            <v>4.9073147761731013</v>
          </cell>
          <cell r="CV454">
            <v>4.8925732386735108</v>
          </cell>
          <cell r="CW454">
            <v>4.8970897454016526</v>
          </cell>
          <cell r="CX454">
            <v>4.9707051936656699</v>
          </cell>
          <cell r="CY454">
            <v>4.9474355040013087</v>
          </cell>
          <cell r="CZ454">
            <v>4.872098015379005</v>
          </cell>
          <cell r="DA454">
            <v>4.8276452053958447</v>
          </cell>
        </row>
        <row r="455">
          <cell r="A455">
            <v>8089.9043242360312</v>
          </cell>
          <cell r="B455">
            <v>6700.4574226272189</v>
          </cell>
          <cell r="C455">
            <v>7180.7463178108837</v>
          </cell>
          <cell r="D455">
            <v>6927.4159103456259</v>
          </cell>
          <cell r="E455">
            <v>8117.1713365579262</v>
          </cell>
          <cell r="F455">
            <v>7436.2019863955084</v>
          </cell>
          <cell r="G455">
            <v>7553.6608020080139</v>
          </cell>
          <cell r="H455">
            <v>7733.1013224815288</v>
          </cell>
          <cell r="I455">
            <v>7340.7283465688397</v>
          </cell>
          <cell r="J455">
            <v>8213.7147223351167</v>
          </cell>
          <cell r="K455">
            <v>7988.0938137509038</v>
          </cell>
          <cell r="L455">
            <v>8910.2070822980841</v>
          </cell>
          <cell r="M455">
            <v>9189.9302332602383</v>
          </cell>
          <cell r="N455">
            <v>9083.231198320731</v>
          </cell>
          <cell r="O455">
            <v>7959.1487143790118</v>
          </cell>
          <cell r="Z455">
            <v>6656.8355582285049</v>
          </cell>
          <cell r="AA455">
            <v>5513.5192506189687</v>
          </cell>
          <cell r="AB455">
            <v>5908.7283986558132</v>
          </cell>
          <cell r="AC455">
            <v>5700.2736633701152</v>
          </cell>
          <cell r="AD455">
            <v>6679.27241408195</v>
          </cell>
          <cell r="AE455">
            <v>6118.9319202340193</v>
          </cell>
          <cell r="AF455">
            <v>6215.5837456523077</v>
          </cell>
          <cell r="AG455">
            <v>6363.2376596419435</v>
          </cell>
          <cell r="AH455">
            <v>6040.3707537480723</v>
          </cell>
          <cell r="AI455">
            <v>6758.7138286643258</v>
          </cell>
          <cell r="AJ455">
            <v>6573.0600524578858</v>
          </cell>
          <cell r="AK455">
            <v>7331.8275420052796</v>
          </cell>
          <cell r="AL455">
            <v>7561.9997347969947</v>
          </cell>
          <cell r="AM455">
            <v>7474.2016717610586</v>
          </cell>
          <cell r="AN455">
            <v>6549.2423706890158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X455">
            <v>3.7236660661829291</v>
          </cell>
          <cell r="BY455">
            <v>3.0264122844063315</v>
          </cell>
          <cell r="BZ455">
            <v>3.2543879148354562</v>
          </cell>
          <cell r="CA455">
            <v>3.1697075824535688</v>
          </cell>
          <cell r="CB455">
            <v>3.7294678603223677</v>
          </cell>
          <cell r="CC455">
            <v>3.3631010196111664</v>
          </cell>
          <cell r="CD455">
            <v>3.5272270150467637</v>
          </cell>
          <cell r="CE455">
            <v>3.5360034162570089</v>
          </cell>
          <cell r="CF455">
            <v>3.3410381330611911</v>
          </cell>
          <cell r="CG455">
            <v>3.8052500212326428</v>
          </cell>
          <cell r="CH455">
            <v>3.6784962437300326</v>
          </cell>
          <cell r="CI455">
            <v>4.0204997742820314</v>
          </cell>
          <cell r="CJ455">
            <v>4.2942740345878727</v>
          </cell>
          <cell r="CK455">
            <v>4.2212660492291807</v>
          </cell>
          <cell r="CL455">
            <v>3.7509802435707891</v>
          </cell>
          <cell r="CM455">
            <v>4.8978359806784697</v>
          </cell>
          <cell r="CN455">
            <v>4.9912340996328481</v>
          </cell>
          <cell r="CO455">
            <v>4.9742985182628905</v>
          </cell>
          <cell r="CP455">
            <v>4.9270122598291763</v>
          </cell>
          <cell r="CQ455">
            <v>4.9066990686856569</v>
          </cell>
          <cell r="CR455">
            <v>4.9847438254100593</v>
          </cell>
          <cell r="CS455">
            <v>4.8278708715903873</v>
          </cell>
          <cell r="CT455">
            <v>4.9302915699921748</v>
          </cell>
          <cell r="CU455">
            <v>4.9532391759952734</v>
          </cell>
          <cell r="CV455">
            <v>4.8661780657774436</v>
          </cell>
          <cell r="CW455">
            <v>4.8955830078824238</v>
          </cell>
          <cell r="CX455">
            <v>4.9961944715709015</v>
          </cell>
          <cell r="CY455">
            <v>4.8245191913055967</v>
          </cell>
          <cell r="CZ455">
            <v>4.8509770801769561</v>
          </cell>
          <cell r="DA455">
            <v>4.7835841880170671</v>
          </cell>
        </row>
        <row r="456">
          <cell r="A456">
            <v>9291.4947958281973</v>
          </cell>
          <cell r="B456">
            <v>7926.0528085722726</v>
          </cell>
          <cell r="C456">
            <v>8650.6677609036833</v>
          </cell>
          <cell r="D456">
            <v>7120.7300516253727</v>
          </cell>
          <cell r="E456">
            <v>7534.1539760795986</v>
          </cell>
          <cell r="F456">
            <v>8207.1819845411574</v>
          </cell>
          <cell r="G456">
            <v>8207.733745664309</v>
          </cell>
          <cell r="H456">
            <v>8259.8444449491362</v>
          </cell>
          <cell r="I456">
            <v>7140.1076251661862</v>
          </cell>
          <cell r="J456">
            <v>7244.9290523872214</v>
          </cell>
          <cell r="K456">
            <v>7120.9095454018552</v>
          </cell>
          <cell r="L456">
            <v>7513.7785782343035</v>
          </cell>
          <cell r="M456">
            <v>9029.1109344433662</v>
          </cell>
          <cell r="N456">
            <v>9453.0085520128996</v>
          </cell>
          <cell r="O456">
            <v>9459.1964359373014</v>
          </cell>
          <cell r="Z456">
            <v>7645.5728605672002</v>
          </cell>
          <cell r="AA456">
            <v>6522.0091681966132</v>
          </cell>
          <cell r="AB456">
            <v>7118.2637575436011</v>
          </cell>
          <cell r="AC456">
            <v>5859.3435853374494</v>
          </cell>
          <cell r="AD456">
            <v>6199.5324146026405</v>
          </cell>
          <cell r="AE456">
            <v>6753.3383187081517</v>
          </cell>
          <cell r="AF456">
            <v>6753.7923392894882</v>
          </cell>
          <cell r="AG456">
            <v>6796.6720004152885</v>
          </cell>
          <cell r="AH456">
            <v>5875.288560136747</v>
          </cell>
          <cell r="AI456">
            <v>5961.5416202500564</v>
          </cell>
          <cell r="AJ456">
            <v>5859.4912830735257</v>
          </cell>
          <cell r="AK456">
            <v>6182.7663729470833</v>
          </cell>
          <cell r="AL456">
            <v>7429.6684260562552</v>
          </cell>
          <cell r="AM456">
            <v>7778.4756085134713</v>
          </cell>
          <cell r="AN456">
            <v>7783.5673529998367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X456">
            <v>4.3762243778831662</v>
          </cell>
          <cell r="BY456">
            <v>3.6170942935015638</v>
          </cell>
          <cell r="BZ456">
            <v>3.9803644060522405</v>
          </cell>
          <cell r="CA456">
            <v>3.2535758279159346</v>
          </cell>
          <cell r="CB456">
            <v>3.3582600659721931</v>
          </cell>
          <cell r="CC456">
            <v>3.7653121970988592</v>
          </cell>
          <cell r="CD456">
            <v>3.7374815215567097</v>
          </cell>
          <cell r="CE456">
            <v>3.7794501761833565</v>
          </cell>
          <cell r="CF456">
            <v>3.162313432551116</v>
          </cell>
          <cell r="CG456">
            <v>3.4328848056985239</v>
          </cell>
          <cell r="CH456">
            <v>3.3058262620394085</v>
          </cell>
          <cell r="CI456">
            <v>3.5118455557427999</v>
          </cell>
          <cell r="CJ456">
            <v>4.1798899396173876</v>
          </cell>
          <cell r="CK456">
            <v>4.3758252103998307</v>
          </cell>
          <cell r="CL456">
            <v>4.4470918100797254</v>
          </cell>
          <cell r="CM456">
            <v>4.7864947387798926</v>
          </cell>
          <cell r="CN456">
            <v>4.9400200324150303</v>
          </cell>
          <cell r="CO456">
            <v>4.8995746361231198</v>
          </cell>
          <cell r="CP456">
            <v>4.9339548156450608</v>
          </cell>
          <cell r="CQ456">
            <v>5.0576846284424946</v>
          </cell>
          <cell r="CR456">
            <v>4.9138811856928726</v>
          </cell>
          <cell r="CS456">
            <v>4.950804585618573</v>
          </cell>
          <cell r="CT456">
            <v>4.9269121991771394</v>
          </cell>
          <cell r="CU456">
            <v>5.0901598876903327</v>
          </cell>
          <cell r="CV456">
            <v>4.7578033242766136</v>
          </cell>
          <cell r="CW456">
            <v>4.8560933040807619</v>
          </cell>
          <cell r="CX456">
            <v>4.8234142659206007</v>
          </cell>
          <cell r="CY456">
            <v>4.8698066829150068</v>
          </cell>
          <cell r="CZ456">
            <v>4.8701424424975759</v>
          </cell>
          <cell r="DA456">
            <v>4.7952331487014987</v>
          </cell>
        </row>
        <row r="457">
          <cell r="A457">
            <v>9176.2419055807841</v>
          </cell>
          <cell r="B457">
            <v>7330.8281393351235</v>
          </cell>
          <cell r="C457">
            <v>8532.6640226797026</v>
          </cell>
          <cell r="D457">
            <v>9147.2729503652936</v>
          </cell>
          <cell r="E457">
            <v>7391.7963379381072</v>
          </cell>
          <cell r="F457">
            <v>8257.94621845859</v>
          </cell>
          <cell r="G457">
            <v>8299.2519204001565</v>
          </cell>
          <cell r="H457">
            <v>7603.3396245791455</v>
          </cell>
          <cell r="I457">
            <v>6802.5102555602216</v>
          </cell>
          <cell r="J457">
            <v>7531.0131283992287</v>
          </cell>
          <cell r="K457">
            <v>8400.3310627864194</v>
          </cell>
          <cell r="L457">
            <v>8043.9922956611981</v>
          </cell>
          <cell r="M457">
            <v>8880.0198893787601</v>
          </cell>
          <cell r="N457">
            <v>8101.9438672837887</v>
          </cell>
          <cell r="O457">
            <v>8453.9800650751004</v>
          </cell>
          <cell r="Z457">
            <v>7550.7361965921891</v>
          </cell>
          <cell r="AA457">
            <v>6032.2242975100462</v>
          </cell>
          <cell r="AB457">
            <v>7021.1635386621547</v>
          </cell>
          <cell r="AC457">
            <v>7526.8988848720128</v>
          </cell>
          <cell r="AD457">
            <v>6082.3924152176432</v>
          </cell>
          <cell r="AE457">
            <v>6795.1100311887831</v>
          </cell>
          <cell r="AF457">
            <v>6829.0987230721294</v>
          </cell>
          <cell r="AG457">
            <v>6256.4623196536959</v>
          </cell>
          <cell r="AH457">
            <v>5597.4941531466966</v>
          </cell>
          <cell r="AI457">
            <v>6196.9479456542222</v>
          </cell>
          <cell r="AJ457">
            <v>6912.2724173785373</v>
          </cell>
          <cell r="AK457">
            <v>6619.0565175726424</v>
          </cell>
          <cell r="AL457">
            <v>7306.9877946888073</v>
          </cell>
          <cell r="AM457">
            <v>6666.742382222089</v>
          </cell>
          <cell r="AN457">
            <v>6956.4178821189389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X457">
            <v>4.056662195116691</v>
          </cell>
          <cell r="BY457">
            <v>3.3414501375084811</v>
          </cell>
          <cell r="BZ457">
            <v>3.9378283367818039</v>
          </cell>
          <cell r="CA457">
            <v>4.3397648532105721</v>
          </cell>
          <cell r="CB457">
            <v>3.4339939747432111</v>
          </cell>
          <cell r="CC457">
            <v>3.8323670695187193</v>
          </cell>
          <cell r="CD457">
            <v>3.7746695388831557</v>
          </cell>
          <cell r="CE457">
            <v>3.4934188571078018</v>
          </cell>
          <cell r="CF457">
            <v>3.1776948923961812</v>
          </cell>
          <cell r="CG457">
            <v>3.5222364976424454</v>
          </cell>
          <cell r="CH457">
            <v>3.8957165351871663</v>
          </cell>
          <cell r="CI457">
            <v>3.6988120312241013</v>
          </cell>
          <cell r="CJ457">
            <v>4.0979404105989401</v>
          </cell>
          <cell r="CK457">
            <v>3.6943327944759012</v>
          </cell>
          <cell r="CL457">
            <v>3.9531928423618177</v>
          </cell>
          <cell r="CM457">
            <v>5.099499906281733</v>
          </cell>
          <cell r="CN457">
            <v>4.9459489834881545</v>
          </cell>
          <cell r="CO457">
            <v>4.8849423703436647</v>
          </cell>
          <cell r="CP457">
            <v>4.7517875917206229</v>
          </cell>
          <cell r="CQ457">
            <v>4.8526843469670258</v>
          </cell>
          <cell r="CR457">
            <v>4.8577653115608435</v>
          </cell>
          <cell r="CS457">
            <v>4.9566880815749386</v>
          </cell>
          <cell r="CT457">
            <v>4.9066525823864362</v>
          </cell>
          <cell r="CU457">
            <v>4.8260141199446576</v>
          </cell>
          <cell r="CV457">
            <v>4.8202156750402132</v>
          </cell>
          <cell r="CW457">
            <v>4.8611680237259129</v>
          </cell>
          <cell r="CX457">
            <v>4.9027637157343626</v>
          </cell>
          <cell r="CY457">
            <v>4.8851722175377139</v>
          </cell>
          <cell r="CZ457">
            <v>4.9440720797643936</v>
          </cell>
          <cell r="DA457">
            <v>4.8210851048962384</v>
          </cell>
        </row>
        <row r="458">
          <cell r="A458">
            <v>8514.6276114725006</v>
          </cell>
          <cell r="B458">
            <v>8108.4797648351287</v>
          </cell>
          <cell r="C458">
            <v>7415.5244195009291</v>
          </cell>
          <cell r="D458">
            <v>8300.0403066497402</v>
          </cell>
          <cell r="E458">
            <v>7485.7455516722139</v>
          </cell>
          <cell r="F458">
            <v>8902.9230260880595</v>
          </cell>
          <cell r="G458">
            <v>7229.8774804114819</v>
          </cell>
          <cell r="H458">
            <v>8407.5419313341808</v>
          </cell>
          <cell r="I458">
            <v>6876.9406917569704</v>
          </cell>
          <cell r="J458">
            <v>7896.971084010589</v>
          </cell>
          <cell r="K458">
            <v>9147.208536351196</v>
          </cell>
          <cell r="L458">
            <v>8256.2184892483165</v>
          </cell>
          <cell r="M458">
            <v>9664.6585256371091</v>
          </cell>
          <cell r="N458">
            <v>9483.2331640636621</v>
          </cell>
          <cell r="O458">
            <v>8404.9669505745278</v>
          </cell>
          <cell r="Z458">
            <v>7006.3221488688005</v>
          </cell>
          <cell r="AA458">
            <v>6672.120492207192</v>
          </cell>
          <cell r="AB458">
            <v>6101.9172366179073</v>
          </cell>
          <cell r="AC458">
            <v>6829.7474523289284</v>
          </cell>
          <cell r="AD458">
            <v>6159.699196804565</v>
          </cell>
          <cell r="AE458">
            <v>7325.8338043238882</v>
          </cell>
          <cell r="AF458">
            <v>5949.1563267385909</v>
          </cell>
          <cell r="AG458">
            <v>6918.2059320692679</v>
          </cell>
          <cell r="AH458">
            <v>5658.7397692171635</v>
          </cell>
          <cell r="AI458">
            <v>6498.0790634144269</v>
          </cell>
          <cell r="AJ458">
            <v>7526.8458813404122</v>
          </cell>
          <cell r="AK458">
            <v>6793.6883568671865</v>
          </cell>
          <cell r="AL458">
            <v>7952.6333010956778</v>
          </cell>
          <cell r="AM458">
            <v>7803.346146429526</v>
          </cell>
          <cell r="AN458">
            <v>6916.0870907584685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X458">
            <v>3.9398508424216203</v>
          </cell>
          <cell r="BY458">
            <v>3.8154958397036474</v>
          </cell>
          <cell r="BZ458">
            <v>3.4730443285327373</v>
          </cell>
          <cell r="CA458">
            <v>3.8727907718066512</v>
          </cell>
          <cell r="CB458">
            <v>3.4830940711694662</v>
          </cell>
          <cell r="CC458">
            <v>3.9372571870023934</v>
          </cell>
          <cell r="CD458">
            <v>3.3569844749392388</v>
          </cell>
          <cell r="CE458">
            <v>3.8520112707574454</v>
          </cell>
          <cell r="CF458">
            <v>3.1083148082193426</v>
          </cell>
          <cell r="CG458">
            <v>3.6534192585518532</v>
          </cell>
          <cell r="CH458">
            <v>4.0523790359860188</v>
          </cell>
          <cell r="CI458">
            <v>3.720015598580535</v>
          </cell>
          <cell r="CJ458">
            <v>4.33314084861928</v>
          </cell>
          <cell r="CK458">
            <v>4.3648373618421124</v>
          </cell>
          <cell r="CL458">
            <v>3.8641025797666404</v>
          </cell>
          <cell r="CM458">
            <v>4.8721141777507864</v>
          </cell>
          <cell r="CN458">
            <v>4.7909322767995652</v>
          </cell>
          <cell r="CO458">
            <v>4.8135237816698844</v>
          </cell>
          <cell r="CP458">
            <v>4.8315640989215494</v>
          </cell>
          <cell r="CQ458">
            <v>4.8450853940781737</v>
          </cell>
          <cell r="CR458">
            <v>5.0976546851829125</v>
          </cell>
          <cell r="CS458">
            <v>4.8552677413605876</v>
          </cell>
          <cell r="CT458">
            <v>4.9205434570956621</v>
          </cell>
          <cell r="CU458">
            <v>4.9877176491250079</v>
          </cell>
          <cell r="CV458">
            <v>4.8729573799801109</v>
          </cell>
          <cell r="CW458">
            <v>5.0887380924125738</v>
          </cell>
          <cell r="CX458">
            <v>5.0034319265857254</v>
          </cell>
          <cell r="CY458">
            <v>5.0282317613332603</v>
          </cell>
          <cell r="CZ458">
            <v>4.898013090948341</v>
          </cell>
          <cell r="DA458">
            <v>4.9036440982479004</v>
          </cell>
        </row>
        <row r="459">
          <cell r="A459">
            <v>8039.0588423116551</v>
          </cell>
          <cell r="B459">
            <v>7651.325967479399</v>
          </cell>
          <cell r="C459">
            <v>6603.6695555064889</v>
          </cell>
          <cell r="D459">
            <v>8294.0881523207991</v>
          </cell>
          <cell r="E459">
            <v>8616.4069625917273</v>
          </cell>
          <cell r="F459">
            <v>7906.6522938492026</v>
          </cell>
          <cell r="G459">
            <v>6978.4307902102455</v>
          </cell>
          <cell r="H459">
            <v>7529.5764280748745</v>
          </cell>
          <cell r="I459">
            <v>8708.3450006567473</v>
          </cell>
          <cell r="J459">
            <v>7598.8497517859814</v>
          </cell>
          <cell r="K459">
            <v>9462.9997244790193</v>
          </cell>
          <cell r="L459">
            <v>7765.2415996350774</v>
          </cell>
          <cell r="M459">
            <v>8443.902750548219</v>
          </cell>
          <cell r="N459">
            <v>8617.5806912579137</v>
          </cell>
          <cell r="O459">
            <v>8786.625753093831</v>
          </cell>
          <cell r="Z459">
            <v>6614.9969902450184</v>
          </cell>
          <cell r="AA459">
            <v>6295.948224668763</v>
          </cell>
          <cell r="AB459">
            <v>5433.8766628167668</v>
          </cell>
          <cell r="AC459">
            <v>6824.8496796239715</v>
          </cell>
          <cell r="AD459">
            <v>7090.0720149326207</v>
          </cell>
          <cell r="AE459">
            <v>6506.0453160816287</v>
          </cell>
          <cell r="AF459">
            <v>5742.2516216587155</v>
          </cell>
          <cell r="AG459">
            <v>6195.7657465301818</v>
          </cell>
          <cell r="AH459">
            <v>7165.7238862546965</v>
          </cell>
          <cell r="AI459">
            <v>6252.7677957553205</v>
          </cell>
          <cell r="AJ459">
            <v>7786.6969161427369</v>
          </cell>
          <cell r="AK459">
            <v>6389.6845162711488</v>
          </cell>
          <cell r="AL459">
            <v>6948.1256918796762</v>
          </cell>
          <cell r="AM459">
            <v>7091.0378259493682</v>
          </cell>
          <cell r="AN459">
            <v>7230.1377625457808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X459">
            <v>3.6975090250412159</v>
          </cell>
          <cell r="BY459">
            <v>3.5021122651712289</v>
          </cell>
          <cell r="BZ459">
            <v>3.1703030842085553</v>
          </cell>
          <cell r="CA459">
            <v>3.863234526105201</v>
          </cell>
          <cell r="CB459">
            <v>4.0500056852845736</v>
          </cell>
          <cell r="CC459">
            <v>3.6261127319005415</v>
          </cell>
          <cell r="CD459">
            <v>3.2242030343816381</v>
          </cell>
          <cell r="CE459">
            <v>3.4508002043908999</v>
          </cell>
          <cell r="CF459">
            <v>3.9202425612100193</v>
          </cell>
          <cell r="CG459">
            <v>3.5508626796464302</v>
          </cell>
          <cell r="CH459">
            <v>4.2832813849160454</v>
          </cell>
          <cell r="CI459">
            <v>3.5647253564222061</v>
          </cell>
          <cell r="CJ459">
            <v>3.8692873559797829</v>
          </cell>
          <cell r="CK459">
            <v>4.0632572718154618</v>
          </cell>
          <cell r="CL459">
            <v>3.9700104683208104</v>
          </cell>
          <cell r="CM459">
            <v>4.9014834859332899</v>
          </cell>
          <cell r="CN459">
            <v>4.9253627274644831</v>
          </cell>
          <cell r="CO459">
            <v>4.695870687234998</v>
          </cell>
          <cell r="CP459">
            <v>4.8400422428380603</v>
          </cell>
          <cell r="CQ459">
            <v>4.7962537203369262</v>
          </cell>
          <cell r="CR459">
            <v>4.9156722379539577</v>
          </cell>
          <cell r="CS459">
            <v>4.8794061837795359</v>
          </cell>
          <cell r="CT459">
            <v>4.9190621508095562</v>
          </cell>
          <cell r="CU459">
            <v>5.0078840606879691</v>
          </cell>
          <cell r="CV459">
            <v>4.8244249971975881</v>
          </cell>
          <cell r="CW459">
            <v>4.9806245005844705</v>
          </cell>
          <cell r="CX459">
            <v>4.9108930494593572</v>
          </cell>
          <cell r="CY459">
            <v>4.9197588724578072</v>
          </cell>
          <cell r="CZ459">
            <v>4.7812628129086612</v>
          </cell>
          <cell r="DA459">
            <v>4.9895577776884004</v>
          </cell>
        </row>
        <row r="460">
          <cell r="A460">
            <v>8908.4354210930142</v>
          </cell>
          <cell r="B460">
            <v>8012.319584417708</v>
          </cell>
          <cell r="C460">
            <v>9015.0729961477318</v>
          </cell>
          <cell r="D460">
            <v>7800.6056245168202</v>
          </cell>
          <cell r="E460">
            <v>7303.4257551330847</v>
          </cell>
          <cell r="F460">
            <v>8570.9728963922498</v>
          </cell>
          <cell r="G460">
            <v>7795.374359398681</v>
          </cell>
          <cell r="H460">
            <v>8738.3388290127568</v>
          </cell>
          <cell r="I460">
            <v>9816.1190988602357</v>
          </cell>
          <cell r="J460">
            <v>10081.199710417326</v>
          </cell>
          <cell r="K460">
            <v>7242.3610577660129</v>
          </cell>
          <cell r="L460">
            <v>8207.2792863392733</v>
          </cell>
          <cell r="M460">
            <v>8129.0020230268974</v>
          </cell>
          <cell r="N460">
            <v>8539.5149359898533</v>
          </cell>
          <cell r="O460">
            <v>10227.770944447559</v>
          </cell>
          <cell r="Z460">
            <v>7330.3697179279661</v>
          </cell>
          <cell r="AA460">
            <v>6592.9944008922848</v>
          </cell>
          <cell r="AB460">
            <v>7418.1172082587036</v>
          </cell>
          <cell r="AC460">
            <v>6418.7840567452686</v>
          </cell>
          <cell r="AD460">
            <v>6009.6760499380807</v>
          </cell>
          <cell r="AE460">
            <v>7052.6862690313374</v>
          </cell>
          <cell r="AF460">
            <v>6414.4794728766292</v>
          </cell>
          <cell r="AG460">
            <v>7190.4045221590677</v>
          </cell>
          <cell r="AH460">
            <v>8077.2637156335641</v>
          </cell>
          <cell r="AI460">
            <v>8295.3871902862575</v>
          </cell>
          <cell r="AJ460">
            <v>5959.4285275331758</v>
          </cell>
          <cell r="AK460">
            <v>6753.4183841877448</v>
          </cell>
          <cell r="AL460">
            <v>6689.0073789478465</v>
          </cell>
          <cell r="AM460">
            <v>7026.800861614508</v>
          </cell>
          <cell r="AN460">
            <v>8415.99437714542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X460">
            <v>4.1118202014991345</v>
          </cell>
          <cell r="BY460">
            <v>3.8050525324911271</v>
          </cell>
          <cell r="BZ460">
            <v>4.1939343798024282</v>
          </cell>
          <cell r="CA460">
            <v>3.579241757713584</v>
          </cell>
          <cell r="CB460">
            <v>3.4389156962862573</v>
          </cell>
          <cell r="CC460">
            <v>4.0435239044705567</v>
          </cell>
          <cell r="CD460">
            <v>3.4458154987973661</v>
          </cell>
          <cell r="CE460">
            <v>3.9842507460776364</v>
          </cell>
          <cell r="CF460">
            <v>4.493111756263187</v>
          </cell>
          <cell r="CG460">
            <v>4.6567117667129105</v>
          </cell>
          <cell r="CH460">
            <v>3.3713854252231727</v>
          </cell>
          <cell r="CI460">
            <v>3.7980949418719532</v>
          </cell>
          <cell r="CJ460">
            <v>3.7808263462390044</v>
          </cell>
          <cell r="CK460">
            <v>3.9024603614697249</v>
          </cell>
          <cell r="CL460">
            <v>4.7185302693686646</v>
          </cell>
          <cell r="CM460">
            <v>4.8842614030958353</v>
          </cell>
          <cell r="CN460">
            <v>4.7471087992531205</v>
          </cell>
          <cell r="CO460">
            <v>4.8459529761901754</v>
          </cell>
          <cell r="CP460">
            <v>4.9132500498489158</v>
          </cell>
          <cell r="CQ460">
            <v>4.7878073626585271</v>
          </cell>
          <cell r="CR460">
            <v>4.7786110805402631</v>
          </cell>
          <cell r="CS460">
            <v>5.1000746761337288</v>
          </cell>
          <cell r="CT460">
            <v>4.9444022659135856</v>
          </cell>
          <cell r="CU460">
            <v>4.9252034741903108</v>
          </cell>
          <cell r="CV460">
            <v>4.8805013776078594</v>
          </cell>
          <cell r="CW460">
            <v>4.8428759652170514</v>
          </cell>
          <cell r="CX460">
            <v>4.8715254368925933</v>
          </cell>
          <cell r="CY460">
            <v>4.8471011189883582</v>
          </cell>
          <cell r="CZ460">
            <v>4.9331722622936152</v>
          </cell>
          <cell r="DA460">
            <v>4.8865891549275524</v>
          </cell>
        </row>
        <row r="461">
          <cell r="A461">
            <v>10670.659842974106</v>
          </cell>
          <cell r="B461">
            <v>7487.9175716205764</v>
          </cell>
          <cell r="C461">
            <v>8018.2179977760279</v>
          </cell>
          <cell r="D461">
            <v>7925.300771346213</v>
          </cell>
          <cell r="E461">
            <v>8965.6334844707217</v>
          </cell>
          <cell r="F461">
            <v>9573.8627641444109</v>
          </cell>
          <cell r="G461">
            <v>6838.273758694545</v>
          </cell>
          <cell r="H461">
            <v>7603.1234170930911</v>
          </cell>
          <cell r="I461">
            <v>8177.3699378866559</v>
          </cell>
          <cell r="J461">
            <v>7265.5325693561826</v>
          </cell>
          <cell r="K461">
            <v>8775.145228837353</v>
          </cell>
          <cell r="L461">
            <v>9798.2680226186167</v>
          </cell>
          <cell r="M461">
            <v>7755.0874459339575</v>
          </cell>
          <cell r="N461">
            <v>7797.2561446848858</v>
          </cell>
          <cell r="O461">
            <v>9464.7529481804759</v>
          </cell>
          <cell r="Z461">
            <v>8780.4286707901229</v>
          </cell>
          <cell r="AA461">
            <v>6161.486458933502</v>
          </cell>
          <cell r="AB461">
            <v>6597.8479524557033</v>
          </cell>
          <cell r="AC461">
            <v>6521.3903489934546</v>
          </cell>
          <cell r="AD461">
            <v>7377.4355529359082</v>
          </cell>
          <cell r="AE461">
            <v>7877.9213602102582</v>
          </cell>
          <cell r="AF461">
            <v>5626.9224071543676</v>
          </cell>
          <cell r="AG461">
            <v>6256.2844117794575</v>
          </cell>
          <cell r="AH461">
            <v>6728.8072631753039</v>
          </cell>
          <cell r="AI461">
            <v>5978.4953713559435</v>
          </cell>
          <cell r="AJ461">
            <v>7220.6909311575928</v>
          </cell>
          <cell r="AK461">
            <v>8062.5748300404621</v>
          </cell>
          <cell r="AL461">
            <v>6381.3290983685129</v>
          </cell>
          <cell r="AM461">
            <v>6416.0279133407057</v>
          </cell>
          <cell r="AN461">
            <v>7788.1395687885069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X461">
            <v>4.9719399406871592</v>
          </cell>
          <cell r="BY461">
            <v>3.4351381133422159</v>
          </cell>
          <cell r="BZ461">
            <v>3.7955783479217344</v>
          </cell>
          <cell r="CA461">
            <v>3.73584572383916</v>
          </cell>
          <cell r="CB461">
            <v>4.0891289008465241</v>
          </cell>
          <cell r="CC461">
            <v>4.2680252736973534</v>
          </cell>
          <cell r="CD461">
            <v>3.0842925658807139</v>
          </cell>
          <cell r="CE461">
            <v>3.5836560434951248</v>
          </cell>
          <cell r="CF461">
            <v>3.7479924340354294</v>
          </cell>
          <cell r="CG461">
            <v>3.3805192096739805</v>
          </cell>
          <cell r="CH461">
            <v>4.1404225519885776</v>
          </cell>
          <cell r="CI461">
            <v>4.5531227291778302</v>
          </cell>
          <cell r="CJ461">
            <v>3.5070147864409535</v>
          </cell>
          <cell r="CK461">
            <v>3.5780353405012355</v>
          </cell>
          <cell r="CL461">
            <v>4.4434816439579548</v>
          </cell>
          <cell r="CM461">
            <v>4.8383466510144757</v>
          </cell>
          <cell r="CN461">
            <v>4.9141502501544965</v>
          </cell>
          <cell r="CO461">
            <v>4.7624615020923677</v>
          </cell>
          <cell r="CP461">
            <v>4.7825376620728717</v>
          </cell>
          <cell r="CQ461">
            <v>4.9428992555456306</v>
          </cell>
          <cell r="CR461">
            <v>5.0569865003773522</v>
          </cell>
          <cell r="CS461">
            <v>4.9983020234734417</v>
          </cell>
          <cell r="CT461">
            <v>4.7829660630697344</v>
          </cell>
          <cell r="CU461">
            <v>4.9186567787203925</v>
          </cell>
          <cell r="CV461">
            <v>4.845243691177715</v>
          </cell>
          <cell r="CW461">
            <v>4.7779458814855742</v>
          </cell>
          <cell r="CX461">
            <v>4.851449746378484</v>
          </cell>
          <cell r="CY461">
            <v>4.9851781314929067</v>
          </cell>
          <cell r="CZ461">
            <v>4.9127962677485453</v>
          </cell>
          <cell r="DA461">
            <v>4.80194819992695</v>
          </cell>
        </row>
        <row r="462">
          <cell r="A462">
            <v>9144.3585812457568</v>
          </cell>
          <cell r="B462">
            <v>8751.6533602035106</v>
          </cell>
          <cell r="C462">
            <v>6786.3601082948799</v>
          </cell>
          <cell r="D462">
            <v>8100.932373300051</v>
          </cell>
          <cell r="E462">
            <v>7137.7709306199513</v>
          </cell>
          <cell r="F462">
            <v>6972.7266654118084</v>
          </cell>
          <cell r="G462">
            <v>7477.6242912132766</v>
          </cell>
          <cell r="H462">
            <v>8070.9683179108033</v>
          </cell>
          <cell r="I462">
            <v>7958.0478948814462</v>
          </cell>
          <cell r="J462">
            <v>8027.2864706769224</v>
          </cell>
          <cell r="K462">
            <v>7746.2179069766953</v>
          </cell>
          <cell r="L462">
            <v>8396.8257326196799</v>
          </cell>
          <cell r="M462">
            <v>8764.3330508507643</v>
          </cell>
          <cell r="N462">
            <v>9282.3308311098735</v>
          </cell>
          <cell r="O462">
            <v>8522.9080960392675</v>
          </cell>
          <cell r="Z462">
            <v>7524.5007754250792</v>
          </cell>
          <cell r="AA462">
            <v>7201.3604792531742</v>
          </cell>
          <cell r="AB462">
            <v>5584.2048891112154</v>
          </cell>
          <cell r="AC462">
            <v>6665.9100671726137</v>
          </cell>
          <cell r="AD462">
            <v>5873.3657943387007</v>
          </cell>
          <cell r="AE462">
            <v>5737.5579418245725</v>
          </cell>
          <cell r="AF462">
            <v>6153.0165596269244</v>
          </cell>
          <cell r="AG462">
            <v>6641.2539301666038</v>
          </cell>
          <cell r="AH462">
            <v>6548.3365535024468</v>
          </cell>
          <cell r="AI462">
            <v>6605.3100101570108</v>
          </cell>
          <cell r="AJ462">
            <v>6374.0307348836795</v>
          </cell>
          <cell r="AK462">
            <v>6909.3880314127655</v>
          </cell>
          <cell r="AL462">
            <v>7211.7940532714847</v>
          </cell>
          <cell r="AM462">
            <v>7638.0322267418378</v>
          </cell>
          <cell r="AN462">
            <v>7013.135804740883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X462">
            <v>4.09801989784492</v>
          </cell>
          <cell r="BY462">
            <v>3.851004497893356</v>
          </cell>
          <cell r="BZ462">
            <v>3.1484462382502447</v>
          </cell>
          <cell r="CA462">
            <v>3.7306586136665381</v>
          </cell>
          <cell r="CB462">
            <v>3.2980427496150102</v>
          </cell>
          <cell r="CC462">
            <v>3.1910187592474917</v>
          </cell>
          <cell r="CD462">
            <v>3.4171357574191852</v>
          </cell>
          <cell r="CE462">
            <v>3.6798021290679142</v>
          </cell>
          <cell r="CF462">
            <v>3.6164919713272679</v>
          </cell>
          <cell r="CG462">
            <v>3.6637965206661929</v>
          </cell>
          <cell r="CH462">
            <v>3.5888206106708314</v>
          </cell>
          <cell r="CI462">
            <v>3.8356496648150737</v>
          </cell>
          <cell r="CJ462">
            <v>3.9832410528615032</v>
          </cell>
          <cell r="CK462">
            <v>4.2417705930554677</v>
          </cell>
          <cell r="CL462">
            <v>3.966291488757419</v>
          </cell>
          <cell r="CM462">
            <v>5.0304954908696455</v>
          </cell>
          <cell r="CN462">
            <v>5.1232749139796763</v>
          </cell>
          <cell r="CO462">
            <v>4.8592830619587088</v>
          </cell>
          <cell r="CP462">
            <v>4.8953198881345381</v>
          </cell>
          <cell r="CQ462">
            <v>4.8790796107942871</v>
          </cell>
          <cell r="CR462">
            <v>4.9261185887304473</v>
          </cell>
          <cell r="CS462">
            <v>4.9332484314723368</v>
          </cell>
          <cell r="CT462">
            <v>4.9446181095722661</v>
          </cell>
          <cell r="CU462">
            <v>4.9607874796976894</v>
          </cell>
          <cell r="CV462">
            <v>4.9393408317785807</v>
          </cell>
          <cell r="CW462">
            <v>4.8659712474529782</v>
          </cell>
          <cell r="CX462">
            <v>4.9352344132715071</v>
          </cell>
          <cell r="CY462">
            <v>4.9603676026040562</v>
          </cell>
          <cell r="CZ462">
            <v>4.9333445151332409</v>
          </cell>
          <cell r="DA462">
            <v>4.8443415599642963</v>
          </cell>
        </row>
        <row r="463">
          <cell r="A463">
            <v>8767.8995064271658</v>
          </cell>
          <cell r="B463">
            <v>8184.6201234304208</v>
          </cell>
          <cell r="C463">
            <v>8103.3696448604624</v>
          </cell>
          <cell r="D463">
            <v>7030.1633987065306</v>
          </cell>
          <cell r="E463">
            <v>7082.2245984338015</v>
          </cell>
          <cell r="F463">
            <v>7944.0373095363202</v>
          </cell>
          <cell r="G463">
            <v>8314.8838757019876</v>
          </cell>
          <cell r="H463">
            <v>7974.3870860278003</v>
          </cell>
          <cell r="I463">
            <v>7483.9690790071754</v>
          </cell>
          <cell r="J463">
            <v>7497.6075928796345</v>
          </cell>
          <cell r="K463">
            <v>8738.1495529571494</v>
          </cell>
          <cell r="L463">
            <v>8928.014080472647</v>
          </cell>
          <cell r="M463">
            <v>8624.3884605510084</v>
          </cell>
          <cell r="N463">
            <v>8003.9789310289389</v>
          </cell>
          <cell r="O463">
            <v>9072.8714252695881</v>
          </cell>
          <cell r="Z463">
            <v>7214.7287367172103</v>
          </cell>
          <cell r="AA463">
            <v>6734.7731301370322</v>
          </cell>
          <cell r="AB463">
            <v>6667.9155934851806</v>
          </cell>
          <cell r="AC463">
            <v>5784.8201680785178</v>
          </cell>
          <cell r="AD463">
            <v>5827.659098139814</v>
          </cell>
          <cell r="AE463">
            <v>6536.8078432755992</v>
          </cell>
          <cell r="AF463">
            <v>6841.9615891490648</v>
          </cell>
          <cell r="AG463">
            <v>6561.7813736457338</v>
          </cell>
          <cell r="AH463">
            <v>6158.2374135830478</v>
          </cell>
          <cell r="AI463">
            <v>6169.459962140957</v>
          </cell>
          <cell r="AJ463">
            <v>7190.2487750047376</v>
          </cell>
          <cell r="AK463">
            <v>7346.4801576460632</v>
          </cell>
          <cell r="AL463">
            <v>7096.6396475391148</v>
          </cell>
          <cell r="AM463">
            <v>6586.1312346752411</v>
          </cell>
          <cell r="AN463">
            <v>7465.6770585075465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X463">
            <v>4.0121865050090264</v>
          </cell>
          <cell r="BY463">
            <v>3.7881605276380754</v>
          </cell>
          <cell r="BZ463">
            <v>3.697163194307866</v>
          </cell>
          <cell r="CA463">
            <v>3.1837865654412556</v>
          </cell>
          <cell r="CB463">
            <v>3.3623226008660745</v>
          </cell>
          <cell r="CC463">
            <v>3.6450439040487406</v>
          </cell>
          <cell r="CD463">
            <v>3.9269549783301252</v>
          </cell>
          <cell r="CE463">
            <v>3.6139200300756724</v>
          </cell>
          <cell r="CF463">
            <v>3.4646834143619292</v>
          </cell>
          <cell r="CG463">
            <v>3.4721652216076464</v>
          </cell>
          <cell r="CH463">
            <v>4.009273011852815</v>
          </cell>
          <cell r="CI463">
            <v>4.0546092028824345</v>
          </cell>
          <cell r="CJ463">
            <v>3.9688579230631102</v>
          </cell>
          <cell r="CK463">
            <v>3.6353810684955588</v>
          </cell>
          <cell r="CL463">
            <v>4.2683200003906459</v>
          </cell>
          <cell r="CM463">
            <v>4.9265855602469379</v>
          </cell>
          <cell r="CN463">
            <v>4.8708160857049645</v>
          </cell>
          <cell r="CO463">
            <v>4.9411564867044886</v>
          </cell>
          <cell r="CP463">
            <v>4.9779789104992176</v>
          </cell>
          <cell r="CQ463">
            <v>4.7485596134825032</v>
          </cell>
          <cell r="CR463">
            <v>4.9132638881041135</v>
          </cell>
          <cell r="CS463">
            <v>4.7734441437918056</v>
          </cell>
          <cell r="CT463">
            <v>4.9745105220525119</v>
          </cell>
          <cell r="CU463">
            <v>4.8696753229882788</v>
          </cell>
          <cell r="CV463">
            <v>4.8680373641427153</v>
          </cell>
          <cell r="CW463">
            <v>4.9134373374184506</v>
          </cell>
          <cell r="CX463">
            <v>4.9640648187134424</v>
          </cell>
          <cell r="CY463">
            <v>4.8988521953480531</v>
          </cell>
          <cell r="CZ463">
            <v>4.9634948368593159</v>
          </cell>
          <cell r="DA463">
            <v>4.7920281861396887</v>
          </cell>
        </row>
        <row r="464">
          <cell r="A464">
            <v>9811.3114302179783</v>
          </cell>
          <cell r="B464">
            <v>9138.4241613954255</v>
          </cell>
          <cell r="C464">
            <v>7249.370714646675</v>
          </cell>
          <cell r="D464">
            <v>7245.1731042990659</v>
          </cell>
          <cell r="E464">
            <v>8739.757296017282</v>
          </cell>
          <cell r="F464">
            <v>8486.4284942552986</v>
          </cell>
          <cell r="G464">
            <v>8500.6615294946678</v>
          </cell>
          <cell r="H464">
            <v>7373.3195436870592</v>
          </cell>
          <cell r="I464">
            <v>7200.9709832524886</v>
          </cell>
          <cell r="J464">
            <v>9069.4936785770078</v>
          </cell>
          <cell r="K464">
            <v>7754.3847514330682</v>
          </cell>
          <cell r="L464">
            <v>9565.4317971308756</v>
          </cell>
          <cell r="M464">
            <v>8777.0370647319633</v>
          </cell>
          <cell r="N464">
            <v>8338.6320018350743</v>
          </cell>
          <cell r="O464">
            <v>9422.8616758852058</v>
          </cell>
          <cell r="Z464">
            <v>8073.3076911507933</v>
          </cell>
          <cell r="AA464">
            <v>7519.6175956625202</v>
          </cell>
          <cell r="AB464">
            <v>5965.1964737664057</v>
          </cell>
          <cell r="AC464">
            <v>5961.7424401089456</v>
          </cell>
          <cell r="AD464">
            <v>7191.5717178656487</v>
          </cell>
          <cell r="AE464">
            <v>6983.1183038443596</v>
          </cell>
          <cell r="AF464">
            <v>6994.8300585556126</v>
          </cell>
          <cell r="AG464">
            <v>6067.188653091066</v>
          </cell>
          <cell r="AH464">
            <v>5925.370409076334</v>
          </cell>
          <cell r="AI464">
            <v>7462.8976555147956</v>
          </cell>
          <cell r="AJ464">
            <v>6380.7508811792095</v>
          </cell>
          <cell r="AK464">
            <v>7870.9838787819754</v>
          </cell>
          <cell r="AL464">
            <v>7222.247641836585</v>
          </cell>
          <cell r="AM464">
            <v>6861.5029043671466</v>
          </cell>
          <cell r="AN464">
            <v>7753.669036156969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X464">
            <v>4.4410292477611852</v>
          </cell>
          <cell r="BY464">
            <v>4.2476467727859424</v>
          </cell>
          <cell r="BZ464">
            <v>3.37523912898242</v>
          </cell>
          <cell r="CA464">
            <v>3.4218410576932339</v>
          </cell>
          <cell r="CB464">
            <v>4.0464049331289589</v>
          </cell>
          <cell r="CC464">
            <v>3.9164896439012975</v>
          </cell>
          <cell r="CD464">
            <v>3.957550507731229</v>
          </cell>
          <cell r="CE464">
            <v>3.4396861256513707</v>
          </cell>
          <cell r="CF464">
            <v>3.3072962553384766</v>
          </cell>
          <cell r="CG464">
            <v>4.1218161519086074</v>
          </cell>
          <cell r="CH464">
            <v>3.548907556379616</v>
          </cell>
          <cell r="CI464">
            <v>4.5409504560152545</v>
          </cell>
          <cell r="CJ464">
            <v>4.023749104698239</v>
          </cell>
          <cell r="CK464">
            <v>3.9187663897085891</v>
          </cell>
          <cell r="CL464">
            <v>4.3017005889125715</v>
          </cell>
          <cell r="CM464">
            <v>4.9805236522103025</v>
          </cell>
          <cell r="CN464">
            <v>4.8501424776897819</v>
          </cell>
          <cell r="CO464">
            <v>4.8420284943316991</v>
          </cell>
          <cell r="CP464">
            <v>4.7733195833520865</v>
          </cell>
          <cell r="CQ464">
            <v>4.8692448084020299</v>
          </cell>
          <cell r="CR464">
            <v>4.8849435869767763</v>
          </cell>
          <cell r="CS464">
            <v>4.842368513353918</v>
          </cell>
          <cell r="CT464">
            <v>4.8325440341900796</v>
          </cell>
          <cell r="CU464">
            <v>4.908508424521095</v>
          </cell>
          <cell r="CV464">
            <v>4.9605062897209082</v>
          </cell>
          <cell r="CW464">
            <v>4.9258846520472002</v>
          </cell>
          <cell r="CX464">
            <v>4.7488603108095173</v>
          </cell>
          <cell r="CY464">
            <v>4.9175481188785763</v>
          </cell>
          <cell r="CZ464">
            <v>4.7970805668654535</v>
          </cell>
          <cell r="DA464">
            <v>4.9382630025288403</v>
          </cell>
        </row>
        <row r="465">
          <cell r="A465">
            <v>8839.2496034301384</v>
          </cell>
          <cell r="B465">
            <v>9168.6470429333895</v>
          </cell>
          <cell r="C465">
            <v>6726.8726253734303</v>
          </cell>
          <cell r="D465">
            <v>7147.3571423579388</v>
          </cell>
          <cell r="E465">
            <v>7080.7005498046619</v>
          </cell>
          <cell r="F465">
            <v>6886.563412438044</v>
          </cell>
          <cell r="G465">
            <v>6559.4739746664436</v>
          </cell>
          <cell r="H465">
            <v>8979.4878624530938</v>
          </cell>
          <cell r="I465">
            <v>7186.537530094778</v>
          </cell>
          <cell r="J465">
            <v>7482.6108686044627</v>
          </cell>
          <cell r="K465">
            <v>9278.5862726846026</v>
          </cell>
          <cell r="L465">
            <v>9709.8124992522771</v>
          </cell>
          <cell r="M465">
            <v>7569.7325397557479</v>
          </cell>
          <cell r="N465">
            <v>8620.9558314826645</v>
          </cell>
          <cell r="O465">
            <v>9456.3583204252118</v>
          </cell>
          <cell r="Z465">
            <v>7273.4396736796562</v>
          </cell>
          <cell r="AA465">
            <v>7544.4867096137586</v>
          </cell>
          <cell r="AB465">
            <v>5535.2551888787075</v>
          </cell>
          <cell r="AC465">
            <v>5881.2538771402469</v>
          </cell>
          <cell r="AD465">
            <v>5826.4050238392638</v>
          </cell>
          <cell r="AE465">
            <v>5666.657893663305</v>
          </cell>
          <cell r="AF465">
            <v>5397.5100134398172</v>
          </cell>
          <cell r="AG465">
            <v>7388.8357268185446</v>
          </cell>
          <cell r="AH465">
            <v>5913.493739049416</v>
          </cell>
          <cell r="AI465">
            <v>6157.1198004516727</v>
          </cell>
          <cell r="AJ465">
            <v>7634.9509900947578</v>
          </cell>
          <cell r="AK465">
            <v>7989.7885708132999</v>
          </cell>
          <cell r="AL465">
            <v>6228.8084898561574</v>
          </cell>
          <cell r="AM465">
            <v>7093.8150841914485</v>
          </cell>
          <cell r="AN465">
            <v>7781.2319893784597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X465">
            <v>4.0496357669284926</v>
          </cell>
          <cell r="BY465">
            <v>4.1768422580713205</v>
          </cell>
          <cell r="BZ465">
            <v>3.2059725085011821</v>
          </cell>
          <cell r="CA465">
            <v>3.271897094062822</v>
          </cell>
          <cell r="CB465">
            <v>3.2478797594168007</v>
          </cell>
          <cell r="CC465">
            <v>3.1787829556908882</v>
          </cell>
          <cell r="CD465">
            <v>2.9998526249578941</v>
          </cell>
          <cell r="CE465">
            <v>4.1559942382312292</v>
          </cell>
          <cell r="CF465">
            <v>3.3297465988498591</v>
          </cell>
          <cell r="CG465">
            <v>3.4255434871278552</v>
          </cell>
          <cell r="CH465">
            <v>4.362007242379474</v>
          </cell>
          <cell r="CI465">
            <v>4.3923055682653951</v>
          </cell>
          <cell r="CJ465">
            <v>3.5633413470161854</v>
          </cell>
          <cell r="CK465">
            <v>3.959442262478067</v>
          </cell>
          <cell r="CL465">
            <v>4.2952580537253207</v>
          </cell>
          <cell r="CM465">
            <v>4.9207467361436557</v>
          </cell>
          <cell r="CN465">
            <v>4.9486730224822848</v>
          </cell>
          <cell r="CO465">
            <v>4.7302597477189634</v>
          </cell>
          <cell r="CP465">
            <v>4.9246733187821965</v>
          </cell>
          <cell r="CQ465">
            <v>4.9148227989933062</v>
          </cell>
          <cell r="CR465">
            <v>4.8839729972225214</v>
          </cell>
          <cell r="CS465">
            <v>4.9294750495171282</v>
          </cell>
          <cell r="CT465">
            <v>4.8708887434702044</v>
          </cell>
          <cell r="CU465">
            <v>4.8656413419929923</v>
          </cell>
          <cell r="CV465">
            <v>4.9244219010759442</v>
          </cell>
          <cell r="CW465">
            <v>4.7954239374564871</v>
          </cell>
          <cell r="CX465">
            <v>4.983676877814097</v>
          </cell>
          <cell r="CY465">
            <v>4.78910861391984</v>
          </cell>
          <cell r="CZ465">
            <v>4.9085473486709947</v>
          </cell>
          <cell r="DA465">
            <v>4.9632509944371392</v>
          </cell>
        </row>
        <row r="466">
          <cell r="A466">
            <v>9023.7102897025597</v>
          </cell>
          <cell r="B466">
            <v>5721.1731000975715</v>
          </cell>
          <cell r="C466">
            <v>6840.2684146795027</v>
          </cell>
          <cell r="D466">
            <v>7745.6512821452397</v>
          </cell>
          <cell r="E466">
            <v>8186.2185300954598</v>
          </cell>
          <cell r="F466">
            <v>8824.0744639119257</v>
          </cell>
          <cell r="G466">
            <v>8366.4877483039763</v>
          </cell>
          <cell r="H466">
            <v>7309.1303848676216</v>
          </cell>
          <cell r="I466">
            <v>7737.7127639727441</v>
          </cell>
          <cell r="J466">
            <v>7808.2466939653623</v>
          </cell>
          <cell r="K466">
            <v>10344.652003961603</v>
          </cell>
          <cell r="L466">
            <v>8709.8710753636915</v>
          </cell>
          <cell r="M466">
            <v>8412.1044568905654</v>
          </cell>
          <cell r="N466">
            <v>8804.8221289427129</v>
          </cell>
          <cell r="O466">
            <v>8851.4441212539223</v>
          </cell>
          <cell r="Z466">
            <v>7425.2244669552492</v>
          </cell>
          <cell r="AA466">
            <v>4707.7081509374302</v>
          </cell>
          <cell r="AB466">
            <v>5628.563724079133</v>
          </cell>
          <cell r="AC466">
            <v>6373.5644835937965</v>
          </cell>
          <cell r="AD466">
            <v>6736.0883904785505</v>
          </cell>
          <cell r="AE466">
            <v>7260.9527017332402</v>
          </cell>
          <cell r="AF466">
            <v>6884.4242043186996</v>
          </cell>
          <cell r="AG466">
            <v>6014.3701452625</v>
          </cell>
          <cell r="AH466">
            <v>6367.0322172118586</v>
          </cell>
          <cell r="AI466">
            <v>6425.0715653200705</v>
          </cell>
          <cell r="AJ466">
            <v>8512.1707918312622</v>
          </cell>
          <cell r="AK466">
            <v>7166.9796277278383</v>
          </cell>
          <cell r="AL466">
            <v>6921.9602388128087</v>
          </cell>
          <cell r="AM466">
            <v>7245.1107803871455</v>
          </cell>
          <cell r="AN466">
            <v>7283.474019774656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X466">
            <v>4.1783788245277815</v>
          </cell>
          <cell r="BY466">
            <v>2.6121192009529293</v>
          </cell>
          <cell r="BZ466">
            <v>3.2463940994244074</v>
          </cell>
          <cell r="CA466">
            <v>3.4884818186535074</v>
          </cell>
          <cell r="CB466">
            <v>3.7844111320500442</v>
          </cell>
          <cell r="CC466">
            <v>4.0830797725810042</v>
          </cell>
          <cell r="CD466">
            <v>3.7501659236070122</v>
          </cell>
          <cell r="CE466">
            <v>3.3927658080716103</v>
          </cell>
          <cell r="CF466">
            <v>3.654249028723934</v>
          </cell>
          <cell r="CG466">
            <v>3.6382402186185128</v>
          </cell>
          <cell r="CH466">
            <v>4.8235645557504139</v>
          </cell>
          <cell r="CI466">
            <v>4.0225266734726919</v>
          </cell>
          <cell r="CJ466">
            <v>3.9152627309558112</v>
          </cell>
          <cell r="CK466">
            <v>4.0303220981394352</v>
          </cell>
          <cell r="CL466">
            <v>4.2090679592181219</v>
          </cell>
          <cell r="CM466">
            <v>4.8686539889506815</v>
          </cell>
          <cell r="CN466">
            <v>4.9376883512085668</v>
          </cell>
          <cell r="CO466">
            <v>4.7501079842579124</v>
          </cell>
          <cell r="CP466">
            <v>5.0055644290950205</v>
          </cell>
          <cell r="CQ466">
            <v>4.8765940174806985</v>
          </cell>
          <cell r="CR466">
            <v>4.8720628076448778</v>
          </cell>
          <cell r="CS466">
            <v>5.0294937771911092</v>
          </cell>
          <cell r="CT466">
            <v>4.8567237933650267</v>
          </cell>
          <cell r="CU466">
            <v>4.7736001968272106</v>
          </cell>
          <cell r="CV466">
            <v>4.8383104846445564</v>
          </cell>
          <cell r="CW466">
            <v>4.8348095269563043</v>
          </cell>
          <cell r="CX466">
            <v>4.8813997315175754</v>
          </cell>
          <cell r="CY466">
            <v>4.8436786826448204</v>
          </cell>
          <cell r="CZ466">
            <v>4.9250700299032051</v>
          </cell>
          <cell r="DA466">
            <v>4.740888846459768</v>
          </cell>
        </row>
        <row r="467">
          <cell r="A467">
            <v>8603.2794879588891</v>
          </cell>
          <cell r="B467">
            <v>7233.8115235305231</v>
          </cell>
          <cell r="C467">
            <v>7919.9413554796465</v>
          </cell>
          <cell r="D467">
            <v>6618.2319937253715</v>
          </cell>
          <cell r="E467">
            <v>6536.0974293458839</v>
          </cell>
          <cell r="F467">
            <v>7743.948637695039</v>
          </cell>
          <cell r="G467">
            <v>7542.2005993756966</v>
          </cell>
          <cell r="H467">
            <v>8367.8737813865609</v>
          </cell>
          <cell r="I467">
            <v>7411.131603040305</v>
          </cell>
          <cell r="J467">
            <v>6927.0880577104281</v>
          </cell>
          <cell r="K467">
            <v>8956.0826066782683</v>
          </cell>
          <cell r="L467">
            <v>8329.1255296406998</v>
          </cell>
          <cell r="M467">
            <v>7907.5515493113662</v>
          </cell>
          <cell r="N467">
            <v>9130.4247488282417</v>
          </cell>
          <cell r="O467">
            <v>9335.7038461325119</v>
          </cell>
          <cell r="Z467">
            <v>7079.2699786633139</v>
          </cell>
          <cell r="AA467">
            <v>5952.3934822194014</v>
          </cell>
          <cell r="AB467">
            <v>6516.9803153661078</v>
          </cell>
          <cell r="AC467">
            <v>5445.8594691225908</v>
          </cell>
          <cell r="AD467">
            <v>5378.2744561474692</v>
          </cell>
          <cell r="AE467">
            <v>6372.1634504462036</v>
          </cell>
          <cell r="AF467">
            <v>6206.1536360577165</v>
          </cell>
          <cell r="AG467">
            <v>6885.564711540942</v>
          </cell>
          <cell r="AH467">
            <v>6098.3025762160223</v>
          </cell>
          <cell r="AI467">
            <v>5700.0038874874381</v>
          </cell>
          <cell r="AJ467">
            <v>7369.5765449238315</v>
          </cell>
          <cell r="AK467">
            <v>6853.6804358186328</v>
          </cell>
          <cell r="AL467">
            <v>6506.7852748619234</v>
          </cell>
          <cell r="AM467">
            <v>7513.0352218929529</v>
          </cell>
          <cell r="AN467">
            <v>7681.9505933890396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X467">
            <v>4.015266334526177</v>
          </cell>
          <cell r="BY467">
            <v>3.3770849255825062</v>
          </cell>
          <cell r="BZ467">
            <v>3.6969031085633728</v>
          </cell>
          <cell r="CA467">
            <v>3.051388476121716</v>
          </cell>
          <cell r="CB467">
            <v>2.9788684188386525</v>
          </cell>
          <cell r="CC467">
            <v>3.4480842852805798</v>
          </cell>
          <cell r="CD467">
            <v>3.5214209100575267</v>
          </cell>
          <cell r="CE467">
            <v>3.8936125377445574</v>
          </cell>
          <cell r="CF467">
            <v>3.4351487340467233</v>
          </cell>
          <cell r="CG467">
            <v>3.2337167510942986</v>
          </cell>
          <cell r="CH467">
            <v>4.1405358040463129</v>
          </cell>
          <cell r="CI467">
            <v>3.9501732873614555</v>
          </cell>
          <cell r="CJ467">
            <v>3.743678189923394</v>
          </cell>
          <cell r="CK467">
            <v>4.1726659906702546</v>
          </cell>
          <cell r="CL467">
            <v>4.2792227305589225</v>
          </cell>
          <cell r="CM467">
            <v>4.8303795065202504</v>
          </cell>
          <cell r="CN467">
            <v>4.8289953341144907</v>
          </cell>
          <cell r="CO467">
            <v>4.8296479690490282</v>
          </cell>
          <cell r="CP467">
            <v>4.8896307519868349</v>
          </cell>
          <cell r="CQ467">
            <v>4.9465086865896826</v>
          </cell>
          <cell r="CR467">
            <v>5.0630960880344</v>
          </cell>
          <cell r="CS467">
            <v>4.8284942587154971</v>
          </cell>
          <cell r="CT467">
            <v>4.845002082427146</v>
          </cell>
          <cell r="CU467">
            <v>4.8637423251599881</v>
          </cell>
          <cell r="CV467">
            <v>4.8292569228675486</v>
          </cell>
          <cell r="CW467">
            <v>4.8763304138785699</v>
          </cell>
          <cell r="CX467">
            <v>4.7535146707495626</v>
          </cell>
          <cell r="CY467">
            <v>4.7618433176782311</v>
          </cell>
          <cell r="CZ467">
            <v>4.9329752700541762</v>
          </cell>
          <cell r="DA467">
            <v>4.9182857044552195</v>
          </cell>
        </row>
        <row r="468">
          <cell r="A468">
            <v>8787.8115805518792</v>
          </cell>
          <cell r="B468">
            <v>8339.8720746314266</v>
          </cell>
          <cell r="C468">
            <v>8096.7635517067301</v>
          </cell>
          <cell r="D468">
            <v>6587.4147562795624</v>
          </cell>
          <cell r="E468">
            <v>8591.2341459028139</v>
          </cell>
          <cell r="F468">
            <v>7035.8175482260149</v>
          </cell>
          <cell r="G468">
            <v>7272.5708847895021</v>
          </cell>
          <cell r="H468">
            <v>7531.8826436285663</v>
          </cell>
          <cell r="I468">
            <v>7638.321342891898</v>
          </cell>
          <cell r="J468">
            <v>7967.9450313074849</v>
          </cell>
          <cell r="K468">
            <v>7955.0495996181689</v>
          </cell>
          <cell r="L468">
            <v>8050.9037087132019</v>
          </cell>
          <cell r="M468">
            <v>9559.9690391322874</v>
          </cell>
          <cell r="N468">
            <v>9178.7613119063553</v>
          </cell>
          <cell r="O468">
            <v>9776.0901723246552</v>
          </cell>
          <cell r="Z468">
            <v>7231.1135291398323</v>
          </cell>
          <cell r="AA468">
            <v>6862.5233071252869</v>
          </cell>
          <cell r="AB468">
            <v>6662.4797225472521</v>
          </cell>
          <cell r="AC468">
            <v>5420.5012851671836</v>
          </cell>
          <cell r="AD468">
            <v>7069.3583829143145</v>
          </cell>
          <cell r="AE468">
            <v>5789.4727253974061</v>
          </cell>
          <cell r="AF468">
            <v>5984.2868994839328</v>
          </cell>
          <cell r="AG468">
            <v>6197.663432471506</v>
          </cell>
          <cell r="AH468">
            <v>6285.2472764367621</v>
          </cell>
          <cell r="AI468">
            <v>6556.4804829044451</v>
          </cell>
          <cell r="AJ468">
            <v>6545.8693848286648</v>
          </cell>
          <cell r="AK468">
            <v>6624.743623169722</v>
          </cell>
          <cell r="AL468">
            <v>7866.4888093431382</v>
          </cell>
          <cell r="AM468">
            <v>7552.8093080829431</v>
          </cell>
          <cell r="AN468">
            <v>8044.3256275128597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X468">
            <v>4.0447458625239907</v>
          </cell>
          <cell r="BY468">
            <v>3.9117779915455309</v>
          </cell>
          <cell r="BZ468">
            <v>3.7216091758211429</v>
          </cell>
          <cell r="CA468">
            <v>3.0636565248754404</v>
          </cell>
          <cell r="CB468">
            <v>4.0359858998938121</v>
          </cell>
          <cell r="CC468">
            <v>3.3114177564147487</v>
          </cell>
          <cell r="CD468">
            <v>3.3477441836136048</v>
          </cell>
          <cell r="CE468">
            <v>3.5384325656453703</v>
          </cell>
          <cell r="CF468">
            <v>3.5695547946660988</v>
          </cell>
          <cell r="CG468">
            <v>3.6509888280048628</v>
          </cell>
          <cell r="CH468">
            <v>3.6101569615837192</v>
          </cell>
          <cell r="CI468">
            <v>3.7027924315728158</v>
          </cell>
          <cell r="CJ468">
            <v>4.4315924800552677</v>
          </cell>
          <cell r="CK468">
            <v>4.309971856549077</v>
          </cell>
          <cell r="CL468">
            <v>4.4646433192871555</v>
          </cell>
          <cell r="CM468">
            <v>4.8980258874623797</v>
          </cell>
          <cell r="CN468">
            <v>4.8063652279824511</v>
          </cell>
          <cell r="CO468">
            <v>4.9046980057602969</v>
          </cell>
          <cell r="CP468">
            <v>4.8473738266454713</v>
          </cell>
          <cell r="CQ468">
            <v>4.7988535240370727</v>
          </cell>
          <cell r="CR468">
            <v>4.7899631751238321</v>
          </cell>
          <cell r="CS468">
            <v>4.8974191798105808</v>
          </cell>
          <cell r="CT468">
            <v>4.7987066306839408</v>
          </cell>
          <cell r="CU468">
            <v>4.8240905497830608</v>
          </cell>
          <cell r="CV468">
            <v>4.9200260733067189</v>
          </cell>
          <cell r="CW468">
            <v>4.9676202216123784</v>
          </cell>
          <cell r="CX468">
            <v>4.9017013145191726</v>
          </cell>
          <cell r="CY468">
            <v>4.8632685049862481</v>
          </cell>
          <cell r="CZ468">
            <v>4.8011051881650513</v>
          </cell>
          <cell r="DA468">
            <v>4.9363961952675455</v>
          </cell>
        </row>
        <row r="469">
          <cell r="A469">
            <v>8650.4803579509207</v>
          </cell>
          <cell r="B469">
            <v>6958.5026815491219</v>
          </cell>
          <cell r="C469">
            <v>5875.4863916022741</v>
          </cell>
          <cell r="D469">
            <v>8458.2413440246801</v>
          </cell>
          <cell r="E469">
            <v>7680.134651240407</v>
          </cell>
          <cell r="F469">
            <v>7491.2259053222315</v>
          </cell>
          <cell r="G469">
            <v>8119.1288983805525</v>
          </cell>
          <cell r="H469">
            <v>7747.3357725614278</v>
          </cell>
          <cell r="I469">
            <v>7379.5416772901108</v>
          </cell>
          <cell r="J469">
            <v>8466.6224251296608</v>
          </cell>
          <cell r="K469">
            <v>8488.748547545496</v>
          </cell>
          <cell r="L469">
            <v>7439.2916825543198</v>
          </cell>
          <cell r="M469">
            <v>9028.1123733877994</v>
          </cell>
          <cell r="N469">
            <v>8699.4597330232828</v>
          </cell>
          <cell r="O469">
            <v>9306.4327822712476</v>
          </cell>
          <cell r="Z469">
            <v>7118.1095516853302</v>
          </cell>
          <cell r="AA469">
            <v>5725.8536351032781</v>
          </cell>
          <cell r="AB469">
            <v>4834.6859450898701</v>
          </cell>
          <cell r="AC469">
            <v>6959.924305940307</v>
          </cell>
          <cell r="AD469">
            <v>6319.6536558778198</v>
          </cell>
          <cell r="AE469">
            <v>6164.2087449508654</v>
          </cell>
          <cell r="AF469">
            <v>6680.8832078102832</v>
          </cell>
          <cell r="AG469">
            <v>6374.9505785648316</v>
          </cell>
          <cell r="AH469">
            <v>6072.3085801701482</v>
          </cell>
          <cell r="AI469">
            <v>6966.8207383924064</v>
          </cell>
          <cell r="AJ469">
            <v>6985.0273762660072</v>
          </cell>
          <cell r="AK469">
            <v>6121.4742987875534</v>
          </cell>
          <cell r="AL469">
            <v>7428.8467529591035</v>
          </cell>
          <cell r="AM469">
            <v>7158.4125803163024</v>
          </cell>
          <cell r="AN469">
            <v>7657.8646894117692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X469">
            <v>3.9329857524140905</v>
          </cell>
          <cell r="BY469">
            <v>3.1706964604500101</v>
          </cell>
          <cell r="BZ469">
            <v>2.6949533914630304</v>
          </cell>
          <cell r="CA469">
            <v>3.8373922181201565</v>
          </cell>
          <cell r="CB469">
            <v>3.6551758707405373</v>
          </cell>
          <cell r="CC469">
            <v>3.4972490539217271</v>
          </cell>
          <cell r="CD469">
            <v>3.8677216093819418</v>
          </cell>
          <cell r="CE469">
            <v>3.5829583517019952</v>
          </cell>
          <cell r="CF469">
            <v>3.3755464244683657</v>
          </cell>
          <cell r="CG469">
            <v>3.8374152466955311</v>
          </cell>
          <cell r="CH469">
            <v>3.8965014660834165</v>
          </cell>
          <cell r="CI469">
            <v>3.4517098638744668</v>
          </cell>
          <cell r="CJ469">
            <v>4.3249110684501284</v>
          </cell>
          <cell r="CK469">
            <v>3.948664005884968</v>
          </cell>
          <cell r="CL469">
            <v>4.3085484178484341</v>
          </cell>
          <cell r="CM469">
            <v>4.9584898680721379</v>
          </cell>
          <cell r="CN469">
            <v>4.9475786877855867</v>
          </cell>
          <cell r="CO469">
            <v>4.9150070498486933</v>
          </cell>
          <cell r="CP469">
            <v>4.9690739663407548</v>
          </cell>
          <cell r="CQ469">
            <v>4.736877298776017</v>
          </cell>
          <cell r="CR469">
            <v>4.8290078505886314</v>
          </cell>
          <cell r="CS469">
            <v>4.7324475386334903</v>
          </cell>
          <cell r="CT469">
            <v>4.8746360713818193</v>
          </cell>
          <cell r="CU469">
            <v>4.9285240880963537</v>
          </cell>
          <cell r="CV469">
            <v>4.9739678606898217</v>
          </cell>
          <cell r="CW469">
            <v>4.9113445667644182</v>
          </cell>
          <cell r="CX469">
            <v>4.8587984285580719</v>
          </cell>
          <cell r="CY469">
            <v>4.7059938298156423</v>
          </cell>
          <cell r="CZ469">
            <v>4.9667657799983225</v>
          </cell>
          <cell r="DA469">
            <v>4.8694941240430341</v>
          </cell>
        </row>
        <row r="470">
          <cell r="A470">
            <v>8346.6348150631857</v>
          </cell>
          <cell r="B470">
            <v>7583.908602785008</v>
          </cell>
          <cell r="C470">
            <v>7954.5846236428933</v>
          </cell>
          <cell r="D470">
            <v>8297.9767520198166</v>
          </cell>
          <cell r="E470">
            <v>8282.1603812420362</v>
          </cell>
          <cell r="F470">
            <v>7908.9072041497548</v>
          </cell>
          <cell r="G470">
            <v>7826.1836571887734</v>
          </cell>
          <cell r="H470">
            <v>7756.8007344648113</v>
          </cell>
          <cell r="I470">
            <v>7891.7826591522717</v>
          </cell>
          <cell r="J470">
            <v>7452.2141617229736</v>
          </cell>
          <cell r="K470">
            <v>8327.5147669112321</v>
          </cell>
          <cell r="L470">
            <v>7643.9301905642824</v>
          </cell>
          <cell r="M470">
            <v>8844.8847055753358</v>
          </cell>
          <cell r="N470">
            <v>8362.3497414276535</v>
          </cell>
          <cell r="O470">
            <v>9886.2284761156134</v>
          </cell>
          <cell r="Z470">
            <v>6868.0880763948498</v>
          </cell>
          <cell r="AA470">
            <v>6240.4733645773786</v>
          </cell>
          <cell r="AB470">
            <v>6545.4867760261532</v>
          </cell>
          <cell r="AC470">
            <v>6828.0494416620204</v>
          </cell>
          <cell r="AD470">
            <v>6815.0348279934478</v>
          </cell>
          <cell r="AE470">
            <v>6507.9007851289416</v>
          </cell>
          <cell r="AF470">
            <v>6439.8311236296186</v>
          </cell>
          <cell r="AG470">
            <v>6382.7388900739024</v>
          </cell>
          <cell r="AH470">
            <v>6493.8097309595832</v>
          </cell>
          <cell r="AI470">
            <v>6132.1076530749033</v>
          </cell>
          <cell r="AJ470">
            <v>6852.3550082012434</v>
          </cell>
          <cell r="AK470">
            <v>6289.8625568071811</v>
          </cell>
          <cell r="AL470">
            <v>7278.076557730561</v>
          </cell>
          <cell r="AM470">
            <v>6881.0192158033269</v>
          </cell>
          <cell r="AN470">
            <v>8134.9537174894185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X470">
            <v>3.8051091005836657</v>
          </cell>
          <cell r="BY470">
            <v>3.4928271919362115</v>
          </cell>
          <cell r="BZ470">
            <v>3.6137941819500923</v>
          </cell>
          <cell r="CA470">
            <v>3.7865894765224781</v>
          </cell>
          <cell r="CB470">
            <v>3.699240620990933</v>
          </cell>
          <cell r="CC470">
            <v>3.5345609484437515</v>
          </cell>
          <cell r="CD470">
            <v>3.5657224919374308</v>
          </cell>
          <cell r="CE470">
            <v>3.5949408228729358</v>
          </cell>
          <cell r="CF470">
            <v>3.6196580922478319</v>
          </cell>
          <cell r="CG470">
            <v>3.3571164097113289</v>
          </cell>
          <cell r="CH470">
            <v>3.8013782571444632</v>
          </cell>
          <cell r="CI470">
            <v>3.4301940088340697</v>
          </cell>
          <cell r="CJ470">
            <v>4.0539323734397348</v>
          </cell>
          <cell r="CK470">
            <v>4.0029755854219449</v>
          </cell>
          <cell r="CL470">
            <v>4.6026635371855358</v>
          </cell>
          <cell r="CM470">
            <v>4.9451091056678145</v>
          </cell>
          <cell r="CN470">
            <v>4.894942223217849</v>
          </cell>
          <cell r="CO470">
            <v>4.9623303318802821</v>
          </cell>
          <cell r="CP470">
            <v>4.9403255588342416</v>
          </cell>
          <cell r="CQ470">
            <v>5.0473408488012552</v>
          </cell>
          <cell r="CR470">
            <v>5.0444356243417507</v>
          </cell>
          <cell r="CS470">
            <v>4.948049934156403</v>
          </cell>
          <cell r="CT470">
            <v>4.8643237051232679</v>
          </cell>
          <cell r="CU470">
            <v>4.9151768160033811</v>
          </cell>
          <cell r="CV470">
            <v>5.0043825979141019</v>
          </cell>
          <cell r="CW470">
            <v>4.9386233347473647</v>
          </cell>
          <cell r="CX470">
            <v>5.0237683674030666</v>
          </cell>
          <cell r="CY470">
            <v>4.9186651225968463</v>
          </cell>
          <cell r="CZ470">
            <v>4.7095234627992113</v>
          </cell>
          <cell r="DA470">
            <v>4.842314510155652</v>
          </cell>
        </row>
        <row r="471">
          <cell r="A471">
            <v>8681.5184037539075</v>
          </cell>
          <cell r="B471">
            <v>8322.594128007082</v>
          </cell>
          <cell r="C471">
            <v>7324.1150458947459</v>
          </cell>
          <cell r="D471">
            <v>7659.1057874623184</v>
          </cell>
          <cell r="E471">
            <v>7619.9966168654901</v>
          </cell>
          <cell r="F471">
            <v>8291.3258207799572</v>
          </cell>
          <cell r="G471">
            <v>8339.8486304842572</v>
          </cell>
          <cell r="H471">
            <v>8282.0635544665092</v>
          </cell>
          <cell r="I471">
            <v>7159.4960116398897</v>
          </cell>
          <cell r="J471">
            <v>9414.9844486373077</v>
          </cell>
          <cell r="K471">
            <v>8960.9778803487479</v>
          </cell>
          <cell r="L471">
            <v>7569.9755435664192</v>
          </cell>
          <cell r="M471">
            <v>9510.5468140566736</v>
          </cell>
          <cell r="N471">
            <v>8191.671856855336</v>
          </cell>
          <cell r="O471">
            <v>9300.8621253437123</v>
          </cell>
          <cell r="Z471">
            <v>7143.6494293746437</v>
          </cell>
          <cell r="AA471">
            <v>6848.3060253315416</v>
          </cell>
          <cell r="AB471">
            <v>6026.7003806219627</v>
          </cell>
          <cell r="AC471">
            <v>6302.3499051118497</v>
          </cell>
          <cell r="AD471">
            <v>6270.1686447350321</v>
          </cell>
          <cell r="AE471">
            <v>6822.576675384651</v>
          </cell>
          <cell r="AF471">
            <v>6862.504015941332</v>
          </cell>
          <cell r="AG471">
            <v>6814.9551533895828</v>
          </cell>
          <cell r="AH471">
            <v>5891.2424324351095</v>
          </cell>
          <cell r="AI471">
            <v>7747.1872034501266</v>
          </cell>
          <cell r="AJ471">
            <v>7373.6046558298285</v>
          </cell>
          <cell r="AK471">
            <v>6229.0084472775097</v>
          </cell>
          <cell r="AL471">
            <v>7825.8213784237769</v>
          </cell>
          <cell r="AM471">
            <v>6740.5756993552477</v>
          </cell>
          <cell r="AN471">
            <v>7653.2808345685398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X471">
            <v>3.9581368242575774</v>
          </cell>
          <cell r="BY471">
            <v>3.9811749538247607</v>
          </cell>
          <cell r="BZ471">
            <v>3.2518087296121183</v>
          </cell>
          <cell r="CA471">
            <v>3.5465174505376829</v>
          </cell>
          <cell r="CB471">
            <v>3.5180275787547508</v>
          </cell>
          <cell r="CC471">
            <v>3.7809099166355877</v>
          </cell>
          <cell r="CD471">
            <v>3.7706789886001548</v>
          </cell>
          <cell r="CE471">
            <v>3.8467262633934936</v>
          </cell>
          <cell r="CF471">
            <v>3.360305444423076</v>
          </cell>
          <cell r="CG471">
            <v>4.3222091974610288</v>
          </cell>
          <cell r="CH471">
            <v>4.1510141741580497</v>
          </cell>
          <cell r="CI471">
            <v>3.4479450643347267</v>
          </cell>
          <cell r="CJ471">
            <v>4.3059144877550271</v>
          </cell>
          <cell r="CK471">
            <v>3.6860485320947798</v>
          </cell>
          <cell r="CL471">
            <v>4.3841329937133589</v>
          </cell>
          <cell r="CM471">
            <v>4.9446603645214626</v>
          </cell>
          <cell r="CN471">
            <v>4.7128002358090226</v>
          </cell>
          <cell r="CO471">
            <v>5.0776380977624376</v>
          </cell>
          <cell r="CP471">
            <v>4.8686386884073576</v>
          </cell>
          <cell r="CQ471">
            <v>4.8830044243801325</v>
          </cell>
          <cell r="CR471">
            <v>4.9437810748206648</v>
          </cell>
          <cell r="CS471">
            <v>4.9862056468966633</v>
          </cell>
          <cell r="CT471">
            <v>4.8537662237539374</v>
          </cell>
          <cell r="CU471">
            <v>4.8032509225127082</v>
          </cell>
          <cell r="CV471">
            <v>4.9107226075219792</v>
          </cell>
          <cell r="CW471">
            <v>4.866679742285414</v>
          </cell>
          <cell r="CX471">
            <v>4.949550021666715</v>
          </cell>
          <cell r="CY471">
            <v>4.9793386694513773</v>
          </cell>
          <cell r="CZ471">
            <v>5.0100617293473579</v>
          </cell>
          <cell r="DA471">
            <v>4.7826771513352879</v>
          </cell>
        </row>
        <row r="472">
          <cell r="A472">
            <v>9434.4710631378275</v>
          </cell>
          <cell r="B472">
            <v>8401.2865635397575</v>
          </cell>
          <cell r="C472">
            <v>7516.9474661793647</v>
          </cell>
          <cell r="D472">
            <v>7844.3642695538738</v>
          </cell>
          <cell r="E472">
            <v>7320.7789521838904</v>
          </cell>
          <cell r="F472">
            <v>9247.1848828066886</v>
          </cell>
          <cell r="G472">
            <v>8965.4120108347706</v>
          </cell>
          <cell r="H472">
            <v>7441.3476863384121</v>
          </cell>
          <cell r="I472">
            <v>6560.6918095516266</v>
          </cell>
          <cell r="J472">
            <v>7743.6466544408031</v>
          </cell>
          <cell r="K472">
            <v>8211.616096173082</v>
          </cell>
          <cell r="L472">
            <v>8201.6619116502152</v>
          </cell>
          <cell r="M472">
            <v>8699.9399206880717</v>
          </cell>
          <cell r="N472">
            <v>8901.9945782853374</v>
          </cell>
          <cell r="O472">
            <v>8900.7719273621115</v>
          </cell>
          <cell r="Z472">
            <v>7763.2219033819838</v>
          </cell>
          <cell r="AA472">
            <v>6913.0586579984283</v>
          </cell>
          <cell r="AB472">
            <v>6185.3739150275924</v>
          </cell>
          <cell r="AC472">
            <v>6454.7911703757591</v>
          </cell>
          <cell r="AD472">
            <v>6023.9552520827428</v>
          </cell>
          <cell r="AE472">
            <v>7609.1121321380742</v>
          </cell>
          <cell r="AF472">
            <v>7377.2533117726098</v>
          </cell>
          <cell r="AG472">
            <v>6123.1660961870366</v>
          </cell>
          <cell r="AH472">
            <v>5398.5121175739096</v>
          </cell>
          <cell r="AI472">
            <v>6371.9149613684322</v>
          </cell>
          <cell r="AJ472">
            <v>6756.9869591367078</v>
          </cell>
          <cell r="AK472">
            <v>6748.7960873007487</v>
          </cell>
          <cell r="AL472">
            <v>7158.8077061661843</v>
          </cell>
          <cell r="AM472">
            <v>7325.0698244176492</v>
          </cell>
          <cell r="AN472">
            <v>7324.0637573722497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X472">
            <v>4.2567062216292095</v>
          </cell>
          <cell r="BY472">
            <v>3.8999608516799564</v>
          </cell>
          <cell r="BZ472">
            <v>3.5883549243726685</v>
          </cell>
          <cell r="CA472">
            <v>3.6858213733306102</v>
          </cell>
          <cell r="CB472">
            <v>3.3418136755261485</v>
          </cell>
          <cell r="CC472">
            <v>4.2374326528327515</v>
          </cell>
          <cell r="CD472">
            <v>4.1379200628699957</v>
          </cell>
          <cell r="CE472">
            <v>3.2748791838187166</v>
          </cell>
          <cell r="CF472">
            <v>3.0323702431306239</v>
          </cell>
          <cell r="CG472">
            <v>3.6512863741052506</v>
          </cell>
          <cell r="CH472">
            <v>3.6846863380222117</v>
          </cell>
          <cell r="CI472">
            <v>3.7833321891106935</v>
          </cell>
          <cell r="CJ472">
            <v>4.1301369493169471</v>
          </cell>
          <cell r="CK472">
            <v>4.1304755997902429</v>
          </cell>
          <cell r="CL472">
            <v>4.1235695465306561</v>
          </cell>
          <cell r="CM472">
            <v>4.9966100542911311</v>
          </cell>
          <cell r="CN472">
            <v>4.856429962901724</v>
          </cell>
          <cell r="CO472">
            <v>4.7225623611208958</v>
          </cell>
          <cell r="CP472">
            <v>4.7979425966897615</v>
          </cell>
          <cell r="CQ472">
            <v>4.9386317115388136</v>
          </cell>
          <cell r="CR472">
            <v>4.9196964911918224</v>
          </cell>
          <cell r="CS472">
            <v>4.8844957374424416</v>
          </cell>
          <cell r="CT472">
            <v>5.1225698971399787</v>
          </cell>
          <cell r="CU472">
            <v>4.8775192248513362</v>
          </cell>
          <cell r="CV472">
            <v>4.7811372418853404</v>
          </cell>
          <cell r="CW472">
            <v>5.0241163943054499</v>
          </cell>
          <cell r="CX472">
            <v>4.8871871064329833</v>
          </cell>
          <cell r="CY472">
            <v>4.7487945408103842</v>
          </cell>
          <cell r="CZ472">
            <v>4.8586861163102997</v>
          </cell>
          <cell r="DA472">
            <v>4.8661548874014002</v>
          </cell>
        </row>
        <row r="473">
          <cell r="A473">
            <v>8245.2497770791451</v>
          </cell>
          <cell r="B473">
            <v>7525.3625829221</v>
          </cell>
          <cell r="C473">
            <v>7065.1703453768268</v>
          </cell>
          <cell r="D473">
            <v>7818.879133468804</v>
          </cell>
          <cell r="E473">
            <v>7572.5348247189177</v>
          </cell>
          <cell r="F473">
            <v>8164.6399692153636</v>
          </cell>
          <cell r="G473">
            <v>8172.4351918174443</v>
          </cell>
          <cell r="H473">
            <v>8718.2070046816698</v>
          </cell>
          <cell r="I473">
            <v>7454.2074945810218</v>
          </cell>
          <cell r="J473">
            <v>8321.5349112803506</v>
          </cell>
          <cell r="K473">
            <v>8903.8764530463468</v>
          </cell>
          <cell r="L473">
            <v>8795.3658051792809</v>
          </cell>
          <cell r="M473">
            <v>8947.2608784438362</v>
          </cell>
          <cell r="N473">
            <v>8500.3816875863358</v>
          </cell>
          <cell r="O473">
            <v>9348.3965967344757</v>
          </cell>
          <cell r="Z473">
            <v>6784.6626737108381</v>
          </cell>
          <cell r="AA473">
            <v>6192.2983539473271</v>
          </cell>
          <cell r="AB473">
            <v>5813.6258841957888</v>
          </cell>
          <cell r="AC473">
            <v>6433.8205441114733</v>
          </cell>
          <cell r="AD473">
            <v>6231.1143700544244</v>
          </cell>
          <cell r="AE473">
            <v>6718.3323175257847</v>
          </cell>
          <cell r="AF473">
            <v>6724.746672124068</v>
          </cell>
          <cell r="AG473">
            <v>7173.8389067094877</v>
          </cell>
          <cell r="AH473">
            <v>6133.7478812552417</v>
          </cell>
          <cell r="AI473">
            <v>6847.4344412821156</v>
          </cell>
          <cell r="AJ473">
            <v>7326.618338506707</v>
          </cell>
          <cell r="AK473">
            <v>7237.3295768332364</v>
          </cell>
          <cell r="AL473">
            <v>7362.317522833785</v>
          </cell>
          <cell r="AM473">
            <v>6994.5997886424711</v>
          </cell>
          <cell r="AN473">
            <v>7692.3949138843682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X473">
            <v>3.7949765591604887</v>
          </cell>
          <cell r="BY473">
            <v>3.441328663192424</v>
          </cell>
          <cell r="BZ473">
            <v>3.2866304993798514</v>
          </cell>
          <cell r="CA473">
            <v>3.6514863257884982</v>
          </cell>
          <cell r="CB473">
            <v>3.5186799614025102</v>
          </cell>
          <cell r="CC473">
            <v>3.7828663120206745</v>
          </cell>
          <cell r="CD473">
            <v>3.8337105617922531</v>
          </cell>
          <cell r="CE473">
            <v>3.9302560340760517</v>
          </cell>
          <cell r="CF473">
            <v>3.4069370647746084</v>
          </cell>
          <cell r="CG473">
            <v>3.7590954375160384</v>
          </cell>
          <cell r="CH473">
            <v>4.1224653772628743</v>
          </cell>
          <cell r="CI473">
            <v>3.9630965800771034</v>
          </cell>
          <cell r="CJ473">
            <v>4.1864978000345232</v>
          </cell>
          <cell r="CK473">
            <v>3.9460828015127496</v>
          </cell>
          <cell r="CL473">
            <v>4.2722557495734925</v>
          </cell>
          <cell r="CM473">
            <v>4.8980847772056508</v>
          </cell>
          <cell r="CN473">
            <v>4.929840369847315</v>
          </cell>
          <cell r="CO473">
            <v>4.8462223397144859</v>
          </cell>
          <cell r="CP473">
            <v>4.8273234588928853</v>
          </cell>
          <cell r="CQ473">
            <v>4.8516905221816886</v>
          </cell>
          <cell r="CR473">
            <v>4.8657257203460356</v>
          </cell>
          <cell r="CS473">
            <v>4.8057784197089326</v>
          </cell>
          <cell r="CT473">
            <v>5.0007818825695294</v>
          </cell>
          <cell r="CU473">
            <v>4.9325210287908661</v>
          </cell>
          <cell r="CV473">
            <v>4.9905874089947178</v>
          </cell>
          <cell r="CW473">
            <v>4.8691559826126154</v>
          </cell>
          <cell r="CX473">
            <v>5.003234165470742</v>
          </cell>
          <cell r="CY473">
            <v>4.8180445572201922</v>
          </cell>
          <cell r="CZ473">
            <v>4.8562810402318002</v>
          </cell>
          <cell r="DA473">
            <v>4.9330039665090917</v>
          </cell>
        </row>
        <row r="474">
          <cell r="A474">
            <v>9808.6899842395123</v>
          </cell>
          <cell r="B474">
            <v>7772.6946662864784</v>
          </cell>
          <cell r="C474">
            <v>8470.6577994628151</v>
          </cell>
          <cell r="D474">
            <v>7900.8428277581852</v>
          </cell>
          <cell r="E474">
            <v>6846.162466023774</v>
          </cell>
          <cell r="F474">
            <v>6904.390714228025</v>
          </cell>
          <cell r="G474">
            <v>6240.674440853677</v>
          </cell>
          <cell r="H474">
            <v>7729.0778484793354</v>
          </cell>
          <cell r="I474">
            <v>9366.0604083099388</v>
          </cell>
          <cell r="J474">
            <v>8272.8133653367349</v>
          </cell>
          <cell r="K474">
            <v>9003.871282363998</v>
          </cell>
          <cell r="L474">
            <v>8858.650558386069</v>
          </cell>
          <cell r="M474">
            <v>8422.8205306659656</v>
          </cell>
          <cell r="N474">
            <v>9203.0386094168807</v>
          </cell>
          <cell r="O474">
            <v>9615.6907900912374</v>
          </cell>
          <cell r="Z474">
            <v>8071.1506156027972</v>
          </cell>
          <cell r="AA474">
            <v>6395.8173254014446</v>
          </cell>
          <cell r="AB474">
            <v>6970.1412749865449</v>
          </cell>
          <cell r="AC474">
            <v>6501.26495541245</v>
          </cell>
          <cell r="AD474">
            <v>5633.4136863281328</v>
          </cell>
          <cell r="AE474">
            <v>5681.3272162790608</v>
          </cell>
          <cell r="AF474">
            <v>5135.1835399024549</v>
          </cell>
          <cell r="AG474">
            <v>6359.9269153201394</v>
          </cell>
          <cell r="AH474">
            <v>7706.9297074093201</v>
          </cell>
          <cell r="AI474">
            <v>6807.343569191371</v>
          </cell>
          <cell r="AJ474">
            <v>7408.8997980595177</v>
          </cell>
          <cell r="AK474">
            <v>7289.4038880433927</v>
          </cell>
          <cell r="AL474">
            <v>6930.7780366622792</v>
          </cell>
          <cell r="AM474">
            <v>7572.7860557487475</v>
          </cell>
          <cell r="AN474">
            <v>7912.339850132219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X474">
            <v>4.4881852896477801</v>
          </cell>
          <cell r="BY474">
            <v>3.5879548562434977</v>
          </cell>
          <cell r="BZ474">
            <v>3.9839532716190624</v>
          </cell>
          <cell r="CA474">
            <v>3.6836606611421843</v>
          </cell>
          <cell r="CB474">
            <v>3.1431012686767175</v>
          </cell>
          <cell r="CC474">
            <v>3.1981856700128728</v>
          </cell>
          <cell r="CD474">
            <v>2.8356044296311951</v>
          </cell>
          <cell r="CE474">
            <v>3.6517545520038084</v>
          </cell>
          <cell r="CF474">
            <v>4.224941177050459</v>
          </cell>
          <cell r="CG474">
            <v>3.824749232366766</v>
          </cell>
          <cell r="CH474">
            <v>4.260199514540739</v>
          </cell>
          <cell r="CI474">
            <v>4.0149165426205089</v>
          </cell>
          <cell r="CJ474">
            <v>3.8543014081508722</v>
          </cell>
          <cell r="CK474">
            <v>4.2016768843700385</v>
          </cell>
          <cell r="CL474">
            <v>4.3930072529893964</v>
          </cell>
          <cell r="CM474">
            <v>4.9268780109445416</v>
          </cell>
          <cell r="CN474">
            <v>4.8837814005348461</v>
          </cell>
          <cell r="CO474">
            <v>4.7932985564250634</v>
          </cell>
          <cell r="CP474">
            <v>4.8353218300586756</v>
          </cell>
          <cell r="CQ474">
            <v>4.9104399700194934</v>
          </cell>
          <cell r="CR474">
            <v>4.866909445109707</v>
          </cell>
          <cell r="CS474">
            <v>4.9615510022188101</v>
          </cell>
          <cell r="CT474">
            <v>4.7715302477505572</v>
          </cell>
          <cell r="CU474">
            <v>4.9976733464136203</v>
          </cell>
          <cell r="CV474">
            <v>4.8762036988260613</v>
          </cell>
          <cell r="CW474">
            <v>4.7646490597072857</v>
          </cell>
          <cell r="CX474">
            <v>4.9741929487900016</v>
          </cell>
          <cell r="CY474">
            <v>4.9265563240594519</v>
          </cell>
          <cell r="CZ474">
            <v>4.9378759071228666</v>
          </cell>
          <cell r="DA474">
            <v>4.9345794752030887</v>
          </cell>
        </row>
        <row r="475">
          <cell r="A475">
            <v>9069.3861607205326</v>
          </cell>
          <cell r="B475">
            <v>8240.6637186362968</v>
          </cell>
          <cell r="C475">
            <v>8455.7099541787138</v>
          </cell>
          <cell r="D475">
            <v>7186.399882042223</v>
          </cell>
          <cell r="E475">
            <v>7575.0922874944363</v>
          </cell>
          <cell r="F475">
            <v>8202.0556312058761</v>
          </cell>
          <cell r="G475">
            <v>8147.2705665721342</v>
          </cell>
          <cell r="H475">
            <v>7874.4014620952703</v>
          </cell>
          <cell r="I475">
            <v>7439.6463799077155</v>
          </cell>
          <cell r="J475">
            <v>7640.549728947075</v>
          </cell>
          <cell r="K475">
            <v>8536.252988890481</v>
          </cell>
          <cell r="L475">
            <v>8668.4218126133383</v>
          </cell>
          <cell r="M475">
            <v>11025.395600196121</v>
          </cell>
          <cell r="N475">
            <v>10917.827411621112</v>
          </cell>
          <cell r="O475">
            <v>9895.4585029101272</v>
          </cell>
          <cell r="Z475">
            <v>7462.809183678608</v>
          </cell>
          <cell r="AA475">
            <v>6780.8890027635798</v>
          </cell>
          <cell r="AB475">
            <v>6957.8413337241991</v>
          </cell>
          <cell r="AC475">
            <v>5913.3804743661713</v>
          </cell>
          <cell r="AD475">
            <v>6233.21879656685</v>
          </cell>
          <cell r="AE475">
            <v>6749.1200622494071</v>
          </cell>
          <cell r="AF475">
            <v>6704.039780493641</v>
          </cell>
          <cell r="AG475">
            <v>6479.5074888098225</v>
          </cell>
          <cell r="AH475">
            <v>6121.7661640383494</v>
          </cell>
          <cell r="AI475">
            <v>6287.0809198193074</v>
          </cell>
          <cell r="AJ475">
            <v>7024.1167451441679</v>
          </cell>
          <cell r="AK475">
            <v>7132.8728058075485</v>
          </cell>
          <cell r="AL475">
            <v>9072.325522447094</v>
          </cell>
          <cell r="AM475">
            <v>8983.8122701339435</v>
          </cell>
          <cell r="AN475">
            <v>8142.5487109660462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X475">
            <v>4.2075097072802095</v>
          </cell>
          <cell r="BY475">
            <v>3.8002379054594555</v>
          </cell>
          <cell r="BZ475">
            <v>3.953377189546071</v>
          </cell>
          <cell r="CA475">
            <v>3.3006527367571916</v>
          </cell>
          <cell r="CB475">
            <v>3.5480238313468941</v>
          </cell>
          <cell r="CC475">
            <v>3.7116381482262337</v>
          </cell>
          <cell r="CD475">
            <v>3.7430854437062937</v>
          </cell>
          <cell r="CE475">
            <v>3.6174789555785147</v>
          </cell>
          <cell r="CF475">
            <v>3.4898170389325673</v>
          </cell>
          <cell r="CG475">
            <v>3.5317076454113532</v>
          </cell>
          <cell r="CH475">
            <v>3.8677499196033196</v>
          </cell>
          <cell r="CI475">
            <v>4.0376503699559327</v>
          </cell>
          <cell r="CJ475">
            <v>5.0194631969312873</v>
          </cell>
          <cell r="CK475">
            <v>5.0504117588952431</v>
          </cell>
          <cell r="CL475">
            <v>4.5143340535213525</v>
          </cell>
          <cell r="CM475">
            <v>4.8594189866385804</v>
          </cell>
          <cell r="CN475">
            <v>4.888582912947169</v>
          </cell>
          <cell r="CO475">
            <v>4.8218467610204003</v>
          </cell>
          <cell r="CP475">
            <v>4.9084359027241611</v>
          </cell>
          <cell r="CQ475">
            <v>4.8131897031066924</v>
          </cell>
          <cell r="CR475">
            <v>4.9818272035517026</v>
          </cell>
          <cell r="CS475">
            <v>4.9069764908006874</v>
          </cell>
          <cell r="CT475">
            <v>4.9073057590099465</v>
          </cell>
          <cell r="CU475">
            <v>4.8059717475578037</v>
          </cell>
          <cell r="CV475">
            <v>4.8772098264592927</v>
          </cell>
          <cell r="CW475">
            <v>4.9755428520885614</v>
          </cell>
          <cell r="CX475">
            <v>4.8399726290313607</v>
          </cell>
          <cell r="CY475">
            <v>4.9518614616129852</v>
          </cell>
          <cell r="CZ475">
            <v>4.8735005137721412</v>
          </cell>
          <cell r="DA475">
            <v>4.941670768777584</v>
          </cell>
        </row>
        <row r="476">
          <cell r="A476">
            <v>9930.8642895188568</v>
          </cell>
          <cell r="B476">
            <v>9321.3377120952919</v>
          </cell>
          <cell r="C476">
            <v>7792.5248806904401</v>
          </cell>
          <cell r="D476">
            <v>8558.6020036651553</v>
          </cell>
          <cell r="E476">
            <v>7946.1398025343897</v>
          </cell>
          <cell r="F476">
            <v>8598.7339746792895</v>
          </cell>
          <cell r="G476">
            <v>8879.3766172365613</v>
          </cell>
          <cell r="H476">
            <v>7249.0748951615915</v>
          </cell>
          <cell r="I476">
            <v>8352.5755842355738</v>
          </cell>
          <cell r="J476">
            <v>8942.8914561065212</v>
          </cell>
          <cell r="K476">
            <v>8298.8171760887508</v>
          </cell>
          <cell r="L476">
            <v>9491.349707401976</v>
          </cell>
          <cell r="M476">
            <v>9248.5806488902163</v>
          </cell>
          <cell r="N476">
            <v>8153.1080966498566</v>
          </cell>
          <cell r="O476">
            <v>9554.1804031666306</v>
          </cell>
          <cell r="Z476">
            <v>8171.6826153755164</v>
          </cell>
          <cell r="AA476">
            <v>7670.1293173812701</v>
          </cell>
          <cell r="AB476">
            <v>6412.1347589681327</v>
          </cell>
          <cell r="AC476">
            <v>7042.5067915873287</v>
          </cell>
          <cell r="AD476">
            <v>6538.5378946568671</v>
          </cell>
          <cell r="AE476">
            <v>7075.5296705932433</v>
          </cell>
          <cell r="AF476">
            <v>7306.4584736117977</v>
          </cell>
          <cell r="AG476">
            <v>5964.9530565901105</v>
          </cell>
          <cell r="AH476">
            <v>6872.9764807424144</v>
          </cell>
          <cell r="AI476">
            <v>7358.7221124533653</v>
          </cell>
          <cell r="AJ476">
            <v>6828.7409906101711</v>
          </cell>
          <cell r="AK476">
            <v>7810.0249020907695</v>
          </cell>
          <cell r="AL476">
            <v>7610.2606482296624</v>
          </cell>
          <cell r="AM476">
            <v>6708.8432338147395</v>
          </cell>
          <cell r="AN476">
            <v>7861.7255888913987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X476">
            <v>4.5459502697136882</v>
          </cell>
          <cell r="BY476">
            <v>4.2362255428592634</v>
          </cell>
          <cell r="BZ476">
            <v>3.6788293302295112</v>
          </cell>
          <cell r="CA476">
            <v>3.8719612719137921</v>
          </cell>
          <cell r="CB476">
            <v>3.6586821131266212</v>
          </cell>
          <cell r="CC476">
            <v>3.8823923790220403</v>
          </cell>
          <cell r="CD476">
            <v>4.105977182257412</v>
          </cell>
          <cell r="CE476">
            <v>3.3495377580106953</v>
          </cell>
          <cell r="CF476">
            <v>3.8227014252681522</v>
          </cell>
          <cell r="CG476">
            <v>4.1358208439454129</v>
          </cell>
          <cell r="CH476">
            <v>3.8200618778355313</v>
          </cell>
          <cell r="CI476">
            <v>4.2916858191967293</v>
          </cell>
          <cell r="CJ476">
            <v>4.2167792137032913</v>
          </cell>
          <cell r="CK476">
            <v>3.7880392227089223</v>
          </cell>
          <cell r="CL476">
            <v>4.414211449983438</v>
          </cell>
          <cell r="CM476">
            <v>4.9248606387381493</v>
          </cell>
          <cell r="CN476">
            <v>4.960560459240491</v>
          </cell>
          <cell r="CO476">
            <v>4.7752942344916196</v>
          </cell>
          <cell r="CP476">
            <v>4.983143631882732</v>
          </cell>
          <cell r="CQ476">
            <v>4.8962445758388133</v>
          </cell>
          <cell r="CR476">
            <v>4.9930586359302724</v>
          </cell>
          <cell r="CS476">
            <v>4.8752571092579808</v>
          </cell>
          <cell r="CT476">
            <v>4.8789828095708794</v>
          </cell>
          <cell r="CU476">
            <v>4.9258549008070487</v>
          </cell>
          <cell r="CV476">
            <v>4.8746991856251523</v>
          </cell>
          <cell r="CW476">
            <v>4.8975330831368087</v>
          </cell>
          <cell r="CX476">
            <v>4.9857630312005776</v>
          </cell>
          <cell r="CY476">
            <v>4.9445389754994746</v>
          </cell>
          <cell r="CZ476">
            <v>4.8522180845492837</v>
          </cell>
          <cell r="DA476">
            <v>4.8794613625094083</v>
          </cell>
        </row>
        <row r="477">
          <cell r="A477">
            <v>9821.1937382951528</v>
          </cell>
          <cell r="B477">
            <v>7695.3547572574207</v>
          </cell>
          <cell r="C477">
            <v>5831.6745260105272</v>
          </cell>
          <cell r="D477">
            <v>7880.241392254221</v>
          </cell>
          <cell r="E477">
            <v>7003.6720465015633</v>
          </cell>
          <cell r="F477">
            <v>7828.4672414740171</v>
          </cell>
          <cell r="G477">
            <v>8463.4077754013542</v>
          </cell>
          <cell r="H477">
            <v>8166.3584267341366</v>
          </cell>
          <cell r="I477">
            <v>9625.1116031703878</v>
          </cell>
          <cell r="J477">
            <v>8518.7553510035086</v>
          </cell>
          <cell r="K477">
            <v>7636.7695771074377</v>
          </cell>
          <cell r="L477">
            <v>8663.0262487823693</v>
          </cell>
          <cell r="M477">
            <v>8703.9102790820943</v>
          </cell>
          <cell r="N477">
            <v>9069.2685761230641</v>
          </cell>
          <cell r="O477">
            <v>9948.1225410593088</v>
          </cell>
          <cell r="Z477">
            <v>8081.4394189400091</v>
          </cell>
          <cell r="AA477">
            <v>6332.177628828963</v>
          </cell>
          <cell r="AB477">
            <v>4798.6350385458054</v>
          </cell>
          <cell r="AC477">
            <v>6484.3129170549018</v>
          </cell>
          <cell r="AD477">
            <v>5763.0215696927144</v>
          </cell>
          <cell r="AE477">
            <v>6441.7101872700487</v>
          </cell>
          <cell r="AF477">
            <v>6964.175540901686</v>
          </cell>
          <cell r="AG477">
            <v>6719.7463625698047</v>
          </cell>
          <cell r="AH477">
            <v>7920.0918334659191</v>
          </cell>
          <cell r="AI477">
            <v>7009.7186888257438</v>
          </cell>
          <cell r="AJ477">
            <v>6283.9703948769766</v>
          </cell>
          <cell r="AK477">
            <v>7128.4330275694929</v>
          </cell>
          <cell r="AL477">
            <v>7162.0747439304087</v>
          </cell>
          <cell r="AM477">
            <v>7462.7124283526946</v>
          </cell>
          <cell r="AN477">
            <v>8185.883690928802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X477">
            <v>4.5438950380527343</v>
          </cell>
          <cell r="BY477">
            <v>3.4999056967994697</v>
          </cell>
          <cell r="BZ477">
            <v>2.6936240468111339</v>
          </cell>
          <cell r="CA477">
            <v>3.6195511268361638</v>
          </cell>
          <cell r="CB477">
            <v>3.2248145823720873</v>
          </cell>
          <cell r="CC477">
            <v>3.5839520860622929</v>
          </cell>
          <cell r="CD477">
            <v>3.9071800555756613</v>
          </cell>
          <cell r="CE477">
            <v>3.812086656875572</v>
          </cell>
          <cell r="CF477">
            <v>4.3316061774760914</v>
          </cell>
          <cell r="CG477">
            <v>4.0066371192453767</v>
          </cell>
          <cell r="CH477">
            <v>3.5582062856447938</v>
          </cell>
          <cell r="CI477">
            <v>4.094305210543685</v>
          </cell>
          <cell r="CJ477">
            <v>4.0589056259726064</v>
          </cell>
          <cell r="CK477">
            <v>4.2193028315781085</v>
          </cell>
          <cell r="CL477">
            <v>4.5879931397629941</v>
          </cell>
          <cell r="CM477">
            <v>4.8726763557444608</v>
          </cell>
          <cell r="CN477">
            <v>4.9568283727386877</v>
          </cell>
          <cell r="CO477">
            <v>4.8807647550698485</v>
          </cell>
          <cell r="CP477">
            <v>4.9081337011454504</v>
          </cell>
          <cell r="CQ477">
            <v>4.8961265175515623</v>
          </cell>
          <cell r="CR477">
            <v>4.9243183606297469</v>
          </cell>
          <cell r="CS477">
            <v>4.8833001595470664</v>
          </cell>
          <cell r="CT477">
            <v>4.8294453049317125</v>
          </cell>
          <cell r="CU477">
            <v>5.0094308777088346</v>
          </cell>
          <cell r="CV477">
            <v>4.7932238845044113</v>
          </cell>
          <cell r="CW477">
            <v>4.8384932924479003</v>
          </cell>
          <cell r="CX477">
            <v>4.7700287340320182</v>
          </cell>
          <cell r="CY477">
            <v>4.8343382168213882</v>
          </cell>
          <cell r="CZ477">
            <v>4.8457738851827639</v>
          </cell>
          <cell r="DA477">
            <v>4.8882110155994969</v>
          </cell>
        </row>
        <row r="478">
          <cell r="A478">
            <v>7829.6807002957476</v>
          </cell>
          <cell r="B478">
            <v>7217.2568067051798</v>
          </cell>
          <cell r="C478">
            <v>7601.7388734409369</v>
          </cell>
          <cell r="D478">
            <v>7964.6451727693629</v>
          </cell>
          <cell r="E478">
            <v>7909.5283726256403</v>
          </cell>
          <cell r="F478">
            <v>8183.2947122123651</v>
          </cell>
          <cell r="G478">
            <v>6697.5838438839</v>
          </cell>
          <cell r="H478">
            <v>7350.3379601695387</v>
          </cell>
          <cell r="I478">
            <v>7528.8961635125597</v>
          </cell>
          <cell r="J478">
            <v>7383.1581877610006</v>
          </cell>
          <cell r="K478">
            <v>8000.0276798911536</v>
          </cell>
          <cell r="L478">
            <v>9008.446670921694</v>
          </cell>
          <cell r="M478">
            <v>9621.2325481340195</v>
          </cell>
          <cell r="N478">
            <v>8376.3305525419564</v>
          </cell>
          <cell r="O478">
            <v>8871.9677116520215</v>
          </cell>
          <cell r="Z478">
            <v>6442.7086905290716</v>
          </cell>
          <cell r="AA478">
            <v>5938.7713152316901</v>
          </cell>
          <cell r="AB478">
            <v>6255.1451301456846</v>
          </cell>
          <cell r="AC478">
            <v>6553.7651707359337</v>
          </cell>
          <cell r="AD478">
            <v>6508.4119180462403</v>
          </cell>
          <cell r="AE478">
            <v>6733.682506049031</v>
          </cell>
          <cell r="AF478">
            <v>5511.1547058244651</v>
          </cell>
          <cell r="AG478">
            <v>6048.2780929395049</v>
          </cell>
          <cell r="AH478">
            <v>6195.2059859760493</v>
          </cell>
          <cell r="AI478">
            <v>6075.2844516433379</v>
          </cell>
          <cell r="AJ478">
            <v>6582.8799194532921</v>
          </cell>
          <cell r="AK478">
            <v>7412.6646892155641</v>
          </cell>
          <cell r="AL478">
            <v>7916.899925321708</v>
          </cell>
          <cell r="AM478">
            <v>6892.5234260916668</v>
          </cell>
          <cell r="AN478">
            <v>7300.362002730807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X478">
            <v>3.6840846185635883</v>
          </cell>
          <cell r="BY478">
            <v>3.3153522370217359</v>
          </cell>
          <cell r="BZ478">
            <v>3.5653028819276993</v>
          </cell>
          <cell r="CA478">
            <v>3.6151981700214484</v>
          </cell>
          <cell r="CB478">
            <v>3.5439165417257539</v>
          </cell>
          <cell r="CC478">
            <v>3.6651444732283163</v>
          </cell>
          <cell r="CD478">
            <v>3.095949736806642</v>
          </cell>
          <cell r="CE478">
            <v>3.3709542179457208</v>
          </cell>
          <cell r="CF478">
            <v>3.5026835718764282</v>
          </cell>
          <cell r="CG478">
            <v>3.4273567907191338</v>
          </cell>
          <cell r="CH478">
            <v>3.6943713571042878</v>
          </cell>
          <cell r="CI478">
            <v>4.0383434294521301</v>
          </cell>
          <cell r="CJ478">
            <v>4.5866526043931586</v>
          </cell>
          <cell r="CK478">
            <v>3.9456845431748593</v>
          </cell>
          <cell r="CL478">
            <v>4.0726950252614857</v>
          </cell>
          <cell r="CM478">
            <v>4.7912191260316872</v>
          </cell>
          <cell r="CN478">
            <v>4.9076554103092276</v>
          </cell>
          <cell r="CO478">
            <v>4.8067119360533708</v>
          </cell>
          <cell r="CP478">
            <v>4.9666768379693993</v>
          </cell>
          <cell r="CQ478">
            <v>5.0315139532633166</v>
          </cell>
          <cell r="CR478">
            <v>5.0334837703689379</v>
          </cell>
          <cell r="CS478">
            <v>4.8770346007407399</v>
          </cell>
          <cell r="CT478">
            <v>4.9157074943192978</v>
          </cell>
          <cell r="CU478">
            <v>4.845760896344161</v>
          </cell>
          <cell r="CV478">
            <v>4.8563998300616795</v>
          </cell>
          <cell r="CW478">
            <v>4.8818285189102744</v>
          </cell>
          <cell r="CX478">
            <v>5.0289606954423194</v>
          </cell>
          <cell r="CY478">
            <v>4.7289687387547508</v>
          </cell>
          <cell r="CZ478">
            <v>4.7858934535385176</v>
          </cell>
          <cell r="DA478">
            <v>4.9109966899668418</v>
          </cell>
        </row>
        <row r="479">
          <cell r="A479">
            <v>9262.9570289169424</v>
          </cell>
          <cell r="B479">
            <v>8336.7662888298546</v>
          </cell>
          <cell r="C479">
            <v>7578.4305011175229</v>
          </cell>
          <cell r="D479">
            <v>7865.8666125121799</v>
          </cell>
          <cell r="E479">
            <v>8659.1264408015213</v>
          </cell>
          <cell r="F479">
            <v>7399.1059563759891</v>
          </cell>
          <cell r="G479">
            <v>8694.2528047019605</v>
          </cell>
          <cell r="H479">
            <v>7148.8428108659173</v>
          </cell>
          <cell r="I479">
            <v>7966.0662530132649</v>
          </cell>
          <cell r="J479">
            <v>10343.635966132915</v>
          </cell>
          <cell r="K479">
            <v>7689.3683950780478</v>
          </cell>
          <cell r="L479">
            <v>8820.258553257132</v>
          </cell>
          <cell r="M479">
            <v>8128.0339605317913</v>
          </cell>
          <cell r="N479">
            <v>9315.4360562973252</v>
          </cell>
          <cell r="O479">
            <v>7997.3755072344438</v>
          </cell>
          <cell r="Z479">
            <v>7622.0903552230848</v>
          </cell>
          <cell r="AA479">
            <v>6859.9676890942801</v>
          </cell>
          <cell r="AB479">
            <v>6235.96566949099</v>
          </cell>
          <cell r="AC479">
            <v>6472.4845268671652</v>
          </cell>
          <cell r="AD479">
            <v>7125.2240427166798</v>
          </cell>
          <cell r="AE479">
            <v>6088.4071869608124</v>
          </cell>
          <cell r="AF479">
            <v>7154.1280221547568</v>
          </cell>
          <cell r="AG479">
            <v>5882.4763700839549</v>
          </cell>
          <cell r="AH479">
            <v>6554.9345167652018</v>
          </cell>
          <cell r="AI479">
            <v>8511.3347378465132</v>
          </cell>
          <cell r="AJ479">
            <v>6327.2517079499357</v>
          </cell>
          <cell r="AK479">
            <v>7257.8127523944395</v>
          </cell>
          <cell r="AL479">
            <v>6688.2108018090157</v>
          </cell>
          <cell r="AM479">
            <v>7665.2730977532283</v>
          </cell>
          <cell r="AN479">
            <v>6580.6975602386283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X479">
            <v>4.3425894046243396</v>
          </cell>
          <cell r="BY479">
            <v>3.7720861561304093</v>
          </cell>
          <cell r="BZ479">
            <v>3.5624543220577549</v>
          </cell>
          <cell r="CA479">
            <v>3.5766173682942584</v>
          </cell>
          <cell r="CB479">
            <v>3.9889983968295879</v>
          </cell>
          <cell r="CC479">
            <v>3.3858816450530935</v>
          </cell>
          <cell r="CD479">
            <v>4.1394022195940154</v>
          </cell>
          <cell r="CE479">
            <v>3.3264304531681859</v>
          </cell>
          <cell r="CF479">
            <v>3.6221361973839223</v>
          </cell>
          <cell r="CG479">
            <v>4.7464903317669949</v>
          </cell>
          <cell r="CH479">
            <v>3.5011037193344365</v>
          </cell>
          <cell r="CI479">
            <v>4.0398612902274804</v>
          </cell>
          <cell r="CJ479">
            <v>3.6488549877833072</v>
          </cell>
          <cell r="CK479">
            <v>4.1746062410971794</v>
          </cell>
          <cell r="CL479">
            <v>3.7122931690104846</v>
          </cell>
          <cell r="CM479">
            <v>4.8087528853501569</v>
          </cell>
          <cell r="CN479">
            <v>4.9825033806216359</v>
          </cell>
          <cell r="CO479">
            <v>4.795805337032828</v>
          </cell>
          <cell r="CP479">
            <v>4.9579903283422979</v>
          </cell>
          <cell r="CQ479">
            <v>4.893750214686178</v>
          </cell>
          <cell r="CR479">
            <v>4.9265064122604647</v>
          </cell>
          <cell r="CS479">
            <v>4.7350679411752923</v>
          </cell>
          <cell r="CT479">
            <v>4.8449453080609821</v>
          </cell>
          <cell r="CU479">
            <v>4.9580478824724876</v>
          </cell>
          <cell r="CV479">
            <v>4.9128353118308308</v>
          </cell>
          <cell r="CW479">
            <v>4.9512775329773993</v>
          </cell>
          <cell r="CX479">
            <v>4.9220547615859163</v>
          </cell>
          <cell r="CY479">
            <v>5.0218123964327441</v>
          </cell>
          <cell r="CZ479">
            <v>5.0305937854160536</v>
          </cell>
          <cell r="DA479">
            <v>4.8566499366808227</v>
          </cell>
        </row>
        <row r="480">
          <cell r="A480">
            <v>8859.1600505765182</v>
          </cell>
          <cell r="B480">
            <v>7983.3642106499292</v>
          </cell>
          <cell r="C480">
            <v>7357.8101119006269</v>
          </cell>
          <cell r="D480">
            <v>8284.722354504207</v>
          </cell>
          <cell r="E480">
            <v>6974.6650758534797</v>
          </cell>
          <cell r="F480">
            <v>7727.5339923469646</v>
          </cell>
          <cell r="G480">
            <v>7568.288819531731</v>
          </cell>
          <cell r="H480">
            <v>7018.4736835105459</v>
          </cell>
          <cell r="I480">
            <v>7638.3861983235875</v>
          </cell>
          <cell r="J480">
            <v>7611.2393491731164</v>
          </cell>
          <cell r="K480">
            <v>8492.4410717976589</v>
          </cell>
          <cell r="L480">
            <v>9288.9974476318439</v>
          </cell>
          <cell r="M480">
            <v>9108.1106353641317</v>
          </cell>
          <cell r="N480">
            <v>9503.4685768811105</v>
          </cell>
          <cell r="O480">
            <v>9466.8369204176688</v>
          </cell>
          <cell r="Z480">
            <v>7289.8231273315341</v>
          </cell>
          <cell r="AA480">
            <v>6569.1682647633706</v>
          </cell>
          <cell r="AB480">
            <v>6054.4266063639443</v>
          </cell>
          <cell r="AC480">
            <v>6817.1429659920332</v>
          </cell>
          <cell r="AD480">
            <v>5739.1529767022912</v>
          </cell>
          <cell r="AE480">
            <v>6358.6565422740732</v>
          </cell>
          <cell r="AF480">
            <v>6227.620514357538</v>
          </cell>
          <cell r="AG480">
            <v>5775.2012024315354</v>
          </cell>
          <cell r="AH480">
            <v>6285.3006431919803</v>
          </cell>
          <cell r="AI480">
            <v>6262.9626644624495</v>
          </cell>
          <cell r="AJ480">
            <v>6988.0657962220739</v>
          </cell>
          <cell r="AK480">
            <v>7643.5178997656303</v>
          </cell>
          <cell r="AL480">
            <v>7494.6738942424854</v>
          </cell>
          <cell r="AM480">
            <v>7819.9970004050265</v>
          </cell>
          <cell r="AN480">
            <v>7789.8543802293962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X480">
            <v>4.1890717789018561</v>
          </cell>
          <cell r="BY480">
            <v>3.7084312588451627</v>
          </cell>
          <cell r="BZ480">
            <v>3.3399136451921301</v>
          </cell>
          <cell r="CA480">
            <v>3.8067795339995185</v>
          </cell>
          <cell r="CB480">
            <v>3.2631518450023407</v>
          </cell>
          <cell r="CC480">
            <v>3.6665675095861636</v>
          </cell>
          <cell r="CD480">
            <v>3.5315723552380685</v>
          </cell>
          <cell r="CE480">
            <v>3.19735135374445</v>
          </cell>
          <cell r="CF480">
            <v>3.5317732104813007</v>
          </cell>
          <cell r="CG480">
            <v>3.4851815347705966</v>
          </cell>
          <cell r="CH480">
            <v>3.8754773608965998</v>
          </cell>
          <cell r="CI480">
            <v>4.3707771526487083</v>
          </cell>
          <cell r="CJ480">
            <v>4.17677227321761</v>
          </cell>
          <cell r="CK480">
            <v>4.3349837841550078</v>
          </cell>
          <cell r="CL480">
            <v>4.3104221499570485</v>
          </cell>
          <cell r="CM480">
            <v>4.767671506050986</v>
          </cell>
          <cell r="CN480">
            <v>4.8531899385749835</v>
          </cell>
          <cell r="CO480">
            <v>4.966436835365414</v>
          </cell>
          <cell r="CP480">
            <v>4.9062741484253474</v>
          </cell>
          <cell r="CQ480">
            <v>4.8185642386109837</v>
          </cell>
          <cell r="CR480">
            <v>4.7513039873400302</v>
          </cell>
          <cell r="CS480">
            <v>4.831268425417349</v>
          </cell>
          <cell r="CT480">
            <v>4.9486175578507439</v>
          </cell>
          <cell r="CU480">
            <v>4.87573825835298</v>
          </cell>
          <cell r="CV480">
            <v>4.923359557961879</v>
          </cell>
          <cell r="CW480">
            <v>4.9401361329704301</v>
          </cell>
          <cell r="CX480">
            <v>4.7911719585553163</v>
          </cell>
          <cell r="CY480">
            <v>4.9160815557446913</v>
          </cell>
          <cell r="CZ480">
            <v>4.942267464641585</v>
          </cell>
          <cell r="DA480">
            <v>4.9512706766694983</v>
          </cell>
        </row>
        <row r="481">
          <cell r="A481">
            <v>7637.5730907874349</v>
          </cell>
          <cell r="B481">
            <v>6942.0996896975512</v>
          </cell>
          <cell r="C481">
            <v>7348.2437661175918</v>
          </cell>
          <cell r="D481">
            <v>6942.4443302603058</v>
          </cell>
          <cell r="E481">
            <v>8227.8056296724371</v>
          </cell>
          <cell r="F481">
            <v>7882.3758799542284</v>
          </cell>
          <cell r="G481">
            <v>7647.3815560993171</v>
          </cell>
          <cell r="H481">
            <v>8228.2634658647712</v>
          </cell>
          <cell r="I481">
            <v>8674.5510182477938</v>
          </cell>
          <cell r="J481">
            <v>8044.50021962966</v>
          </cell>
          <cell r="K481">
            <v>7964.4893814810875</v>
          </cell>
          <cell r="L481">
            <v>8646.0734277309548</v>
          </cell>
          <cell r="M481">
            <v>9308.5819954886738</v>
          </cell>
          <cell r="N481">
            <v>9033.3042364354715</v>
          </cell>
          <cell r="O481">
            <v>9051.0738511790096</v>
          </cell>
          <cell r="Z481">
            <v>6284.6315718479473</v>
          </cell>
          <cell r="AA481">
            <v>5712.3563160939839</v>
          </cell>
          <cell r="AB481">
            <v>6046.5548704053335</v>
          </cell>
          <cell r="AC481">
            <v>5712.6399060427666</v>
          </cell>
          <cell r="AD481">
            <v>6770.3086324161759</v>
          </cell>
          <cell r="AE481">
            <v>6486.0692955051936</v>
          </cell>
          <cell r="AF481">
            <v>6292.7025375902958</v>
          </cell>
          <cell r="AG481">
            <v>6770.6853661972964</v>
          </cell>
          <cell r="AH481">
            <v>7137.9162664438991</v>
          </cell>
          <cell r="AI481">
            <v>6619.4744664381196</v>
          </cell>
          <cell r="AJ481">
            <v>6553.6369767615815</v>
          </cell>
          <cell r="AK481">
            <v>7114.4832776757576</v>
          </cell>
          <cell r="AL481">
            <v>7659.6331848592517</v>
          </cell>
          <cell r="AM481">
            <v>7433.118914552615</v>
          </cell>
          <cell r="AN481">
            <v>7447.7407689701549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X481">
            <v>3.439706162962215</v>
          </cell>
          <cell r="BY481">
            <v>3.2170828787286325</v>
          </cell>
          <cell r="BZ481">
            <v>3.369242727595275</v>
          </cell>
          <cell r="CA481">
            <v>3.1222302891038463</v>
          </cell>
          <cell r="CB481">
            <v>3.8475443340445512</v>
          </cell>
          <cell r="CC481">
            <v>3.5339696176312803</v>
          </cell>
          <cell r="CD481">
            <v>3.5512945276633032</v>
          </cell>
          <cell r="CE481">
            <v>3.8350088224493475</v>
          </cell>
          <cell r="CF481">
            <v>3.8875041482613444</v>
          </cell>
          <cell r="CG481">
            <v>3.8185682938369863</v>
          </cell>
          <cell r="CH481">
            <v>3.7097842635120895</v>
          </cell>
          <cell r="CI481">
            <v>3.8990182586523221</v>
          </cell>
          <cell r="CJ481">
            <v>4.51277118211424</v>
          </cell>
          <cell r="CK481">
            <v>4.1534535525495349</v>
          </cell>
          <cell r="CL481">
            <v>4.2043032979817871</v>
          </cell>
          <cell r="CM481">
            <v>5.0057091723109242</v>
          </cell>
          <cell r="CN481">
            <v>4.8647460655893013</v>
          </cell>
          <cell r="CO481">
            <v>4.9168032979205147</v>
          </cell>
          <cell r="CP481">
            <v>5.0127847040475135</v>
          </cell>
          <cell r="CQ481">
            <v>4.8209427009368326</v>
          </cell>
          <cell r="CR481">
            <v>5.0283547361984828</v>
          </cell>
          <cell r="CS481">
            <v>4.8546468873841215</v>
          </cell>
          <cell r="CT481">
            <v>4.8369700774876092</v>
          </cell>
          <cell r="CU481">
            <v>5.0304602209376075</v>
          </cell>
          <cell r="CV481">
            <v>4.7493052599483798</v>
          </cell>
          <cell r="CW481">
            <v>4.8399498525955957</v>
          </cell>
          <cell r="CX481">
            <v>4.9991391971752579</v>
          </cell>
          <cell r="CY481">
            <v>4.6502017385785157</v>
          </cell>
          <cell r="CZ481">
            <v>4.903078630177073</v>
          </cell>
          <cell r="DA481">
            <v>4.8533057165143685</v>
          </cell>
        </row>
        <row r="482">
          <cell r="A482">
            <v>8388.4071415444905</v>
          </cell>
          <cell r="B482">
            <v>6686.1408397025561</v>
          </cell>
          <cell r="C482">
            <v>7926.5159825784567</v>
          </cell>
          <cell r="D482">
            <v>7555.5273101718285</v>
          </cell>
          <cell r="E482">
            <v>8187.8633987361454</v>
          </cell>
          <cell r="F482">
            <v>8115.0732028996636</v>
          </cell>
          <cell r="G482">
            <v>6174.5701940414428</v>
          </cell>
          <cell r="H482">
            <v>7326.1080361303902</v>
          </cell>
          <cell r="I482">
            <v>7299.4555650479897</v>
          </cell>
          <cell r="J482">
            <v>7848.0247313823174</v>
          </cell>
          <cell r="K482">
            <v>8377.9113491309236</v>
          </cell>
          <cell r="L482">
            <v>8550.7772409554509</v>
          </cell>
          <cell r="M482">
            <v>9239.6498316494872</v>
          </cell>
          <cell r="N482">
            <v>8641.8370779564684</v>
          </cell>
          <cell r="O482">
            <v>9423.2178066896777</v>
          </cell>
          <cell r="Z482">
            <v>6902.4607336137506</v>
          </cell>
          <cell r="AA482">
            <v>5501.7387480981024</v>
          </cell>
          <cell r="AB482">
            <v>6522.3902942359873</v>
          </cell>
          <cell r="AC482">
            <v>6217.1196152271041</v>
          </cell>
          <cell r="AD482">
            <v>6737.4418823886008</v>
          </cell>
          <cell r="AE482">
            <v>6677.5459498145801</v>
          </cell>
          <cell r="AF482">
            <v>5080.7891882398162</v>
          </cell>
          <cell r="AG482">
            <v>6028.3403268730062</v>
          </cell>
          <cell r="AH482">
            <v>6006.4091506680606</v>
          </cell>
          <cell r="AI482">
            <v>6457.8032075374504</v>
          </cell>
          <cell r="AJ482">
            <v>6893.8241958563021</v>
          </cell>
          <cell r="AK482">
            <v>7036.0681297004849</v>
          </cell>
          <cell r="AL482">
            <v>7602.9118614715771</v>
          </cell>
          <cell r="AM482">
            <v>7110.9973670041809</v>
          </cell>
          <cell r="AN482">
            <v>7753.9620809332191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X482">
            <v>3.876657027336043</v>
          </cell>
          <cell r="BY482">
            <v>3.1416529517598568</v>
          </cell>
          <cell r="BZ482">
            <v>3.6808878388439226</v>
          </cell>
          <cell r="CA482">
            <v>3.4500983152022635</v>
          </cell>
          <cell r="CB482">
            <v>3.8030624807016422</v>
          </cell>
          <cell r="CC482">
            <v>3.6719081914639449</v>
          </cell>
          <cell r="CD482">
            <v>2.8306850693667136</v>
          </cell>
          <cell r="CE482">
            <v>3.3949636193635553</v>
          </cell>
          <cell r="CF482">
            <v>3.3086930715472942</v>
          </cell>
          <cell r="CG482">
            <v>3.7775269961041928</v>
          </cell>
          <cell r="CH482">
            <v>3.8610151028697324</v>
          </cell>
          <cell r="CI482">
            <v>3.87887002290433</v>
          </cell>
          <cell r="CJ482">
            <v>4.1949864089109559</v>
          </cell>
          <cell r="CK482">
            <v>3.9783376635533343</v>
          </cell>
          <cell r="CL482">
            <v>4.3018104457898803</v>
          </cell>
          <cell r="CM482">
            <v>4.8781337094358124</v>
          </cell>
          <cell r="CN482">
            <v>4.7978745824426019</v>
          </cell>
          <cell r="CO482">
            <v>4.8546881166512277</v>
          </cell>
          <cell r="CP482">
            <v>4.9370200119300538</v>
          </cell>
          <cell r="CQ482">
            <v>4.8536528066325406</v>
          </cell>
          <cell r="CR482">
            <v>4.9823267587075248</v>
          </cell>
          <cell r="CS482">
            <v>4.9175270429689393</v>
          </cell>
          <cell r="CT482">
            <v>4.8648535734938729</v>
          </cell>
          <cell r="CU482">
            <v>4.9735394385151679</v>
          </cell>
          <cell r="CV482">
            <v>4.6836492620030139</v>
          </cell>
          <cell r="CW482">
            <v>4.8917678575384063</v>
          </cell>
          <cell r="CX482">
            <v>4.9697202720515685</v>
          </cell>
          <cell r="CY482">
            <v>4.965426220841703</v>
          </cell>
          <cell r="CZ482">
            <v>4.8970666179536471</v>
          </cell>
          <cell r="DA482">
            <v>4.9383235259412919</v>
          </cell>
        </row>
        <row r="483">
          <cell r="A483">
            <v>8804.4100881825507</v>
          </cell>
          <cell r="B483">
            <v>8024.6324311731814</v>
          </cell>
          <cell r="C483">
            <v>8890.9287028243853</v>
          </cell>
          <cell r="D483">
            <v>7236.9716232394958</v>
          </cell>
          <cell r="E483">
            <v>7706.0798206713462</v>
          </cell>
          <cell r="F483">
            <v>8294.8805643441156</v>
          </cell>
          <cell r="G483">
            <v>7195.9207552771832</v>
          </cell>
          <cell r="H483">
            <v>8685.3259411017807</v>
          </cell>
          <cell r="I483">
            <v>8896.9703012790451</v>
          </cell>
          <cell r="J483">
            <v>8583.6225058662894</v>
          </cell>
          <cell r="K483">
            <v>7797.0439048951339</v>
          </cell>
          <cell r="L483">
            <v>8385.2273314138001</v>
          </cell>
          <cell r="M483">
            <v>7344.1192852623672</v>
          </cell>
          <cell r="N483">
            <v>8879.0596173144859</v>
          </cell>
          <cell r="O483">
            <v>10941.5905455514</v>
          </cell>
          <cell r="Z483">
            <v>7244.7717297044974</v>
          </cell>
          <cell r="AA483">
            <v>6603.1261147939322</v>
          </cell>
          <cell r="AB483">
            <v>7315.9641897526362</v>
          </cell>
          <cell r="AC483">
            <v>5954.9937928370709</v>
          </cell>
          <cell r="AD483">
            <v>6341.0028238667082</v>
          </cell>
          <cell r="AE483">
            <v>6825.5017215174439</v>
          </cell>
          <cell r="AF483">
            <v>5921.2147929137964</v>
          </cell>
          <cell r="AG483">
            <v>7146.7824886780363</v>
          </cell>
          <cell r="AH483">
            <v>7320.9355621953273</v>
          </cell>
          <cell r="AI483">
            <v>7063.0950905414038</v>
          </cell>
          <cell r="AJ483">
            <v>6415.8532703137089</v>
          </cell>
          <cell r="AK483">
            <v>6899.8442041347835</v>
          </cell>
          <cell r="AL483">
            <v>6043.1610118730341</v>
          </cell>
          <cell r="AM483">
            <v>7306.197627961632</v>
          </cell>
          <cell r="AN483">
            <v>9003.3659346251497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X483">
            <v>4.0600558048664421</v>
          </cell>
          <cell r="BY483">
            <v>3.6703576573573931</v>
          </cell>
          <cell r="BZ483">
            <v>4.1434762360403603</v>
          </cell>
          <cell r="CA483">
            <v>3.3438216165967014</v>
          </cell>
          <cell r="CB483">
            <v>3.5749128398984431</v>
          </cell>
          <cell r="CC483">
            <v>3.8215666365264731</v>
          </cell>
          <cell r="CD483">
            <v>3.3324598405175601</v>
          </cell>
          <cell r="CE483">
            <v>3.9222143584473024</v>
          </cell>
          <cell r="CF483">
            <v>4.1684749015786418</v>
          </cell>
          <cell r="CG483">
            <v>3.8821257665672846</v>
          </cell>
          <cell r="CH483">
            <v>3.5428214646591449</v>
          </cell>
          <cell r="CI483">
            <v>3.8797357643451913</v>
          </cell>
          <cell r="CJ483">
            <v>3.4190396926441395</v>
          </cell>
          <cell r="CK483">
            <v>4.0398147965146398</v>
          </cell>
          <cell r="CL483">
            <v>4.9572265589576539</v>
          </cell>
          <cell r="CM483">
            <v>4.8887726239211666</v>
          </cell>
          <cell r="CN483">
            <v>4.9288810976292101</v>
          </cell>
          <cell r="CO483">
            <v>4.8374206497986458</v>
          </cell>
          <cell r="CP483">
            <v>4.8791632323467367</v>
          </cell>
          <cell r="CQ483">
            <v>4.8595899408950816</v>
          </cell>
          <cell r="CR483">
            <v>4.8932823878437182</v>
          </cell>
          <cell r="CS483">
            <v>4.8680275407118216</v>
          </cell>
          <cell r="CT483">
            <v>4.9921356170164701</v>
          </cell>
          <cell r="CU483">
            <v>4.8116776946525022</v>
          </cell>
          <cell r="CV483">
            <v>4.9846261087643473</v>
          </cell>
          <cell r="CW483">
            <v>4.9614919543600111</v>
          </cell>
          <cell r="CX483">
            <v>4.8724150043359211</v>
          </cell>
          <cell r="CY483">
            <v>4.8424724485069497</v>
          </cell>
          <cell r="CZ483">
            <v>4.954925116840581</v>
          </cell>
          <cell r="DA483">
            <v>4.9759186294807991</v>
          </cell>
        </row>
        <row r="484">
          <cell r="A484">
            <v>9867.4794660332445</v>
          </cell>
          <cell r="B484">
            <v>8063.8205291466202</v>
          </cell>
          <cell r="C484">
            <v>7428.8571733174822</v>
          </cell>
          <cell r="D484">
            <v>7589.1605663306764</v>
          </cell>
          <cell r="E484">
            <v>7639.8457182077263</v>
          </cell>
          <cell r="F484">
            <v>7409.8803648249786</v>
          </cell>
          <cell r="G484">
            <v>7929.6464171310163</v>
          </cell>
          <cell r="H484">
            <v>6662.551129260748</v>
          </cell>
          <cell r="I484">
            <v>8477.895957718838</v>
          </cell>
          <cell r="J484">
            <v>10163.034508207846</v>
          </cell>
          <cell r="K484">
            <v>9232.4650589208904</v>
          </cell>
          <cell r="L484">
            <v>9023.0418525065543</v>
          </cell>
          <cell r="M484">
            <v>7878.9983079044987</v>
          </cell>
          <cell r="N484">
            <v>8643.2192912107403</v>
          </cell>
          <cell r="O484">
            <v>9449.151102891703</v>
          </cell>
          <cell r="Z484">
            <v>8119.5259606216405</v>
          </cell>
          <cell r="AA484">
            <v>6635.3723211263605</v>
          </cell>
          <cell r="AB484">
            <v>6112.8881883298145</v>
          </cell>
          <cell r="AC484">
            <v>6244.794980294957</v>
          </cell>
          <cell r="AD484">
            <v>6286.5016195537855</v>
          </cell>
          <cell r="AE484">
            <v>6097.272985913125</v>
          </cell>
          <cell r="AF484">
            <v>6524.9661946678079</v>
          </cell>
          <cell r="AG484">
            <v>5482.3277863631301</v>
          </cell>
          <cell r="AH484">
            <v>6976.0972452086435</v>
          </cell>
          <cell r="AI484">
            <v>8362.7255381824543</v>
          </cell>
          <cell r="AJ484">
            <v>7596.9998199120482</v>
          </cell>
          <cell r="AK484">
            <v>7424.6744386339651</v>
          </cell>
          <cell r="AL484">
            <v>6483.2900362185592</v>
          </cell>
          <cell r="AM484">
            <v>7112.1347310534084</v>
          </cell>
          <cell r="AN484">
            <v>7775.3014789508861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X484">
            <v>4.545936197960879</v>
          </cell>
          <cell r="BY484">
            <v>3.7019033352992019</v>
          </cell>
          <cell r="BZ484">
            <v>3.4268531256694978</v>
          </cell>
          <cell r="CA484">
            <v>3.5293619942729677</v>
          </cell>
          <cell r="CB484">
            <v>3.5628030044620904</v>
          </cell>
          <cell r="CC484">
            <v>3.5160023531537252</v>
          </cell>
          <cell r="CD484">
            <v>3.6477733795583642</v>
          </cell>
          <cell r="CE484">
            <v>3.0317597377439962</v>
          </cell>
          <cell r="CF484">
            <v>3.9236492625463515</v>
          </cell>
          <cell r="CG484">
            <v>4.6677374248125512</v>
          </cell>
          <cell r="CH484">
            <v>4.282278710089753</v>
          </cell>
          <cell r="CI484">
            <v>4.160631304817314</v>
          </cell>
          <cell r="CJ484">
            <v>3.6178205401015577</v>
          </cell>
          <cell r="CK484">
            <v>3.9387942009460502</v>
          </cell>
          <cell r="CL484">
            <v>4.4018197394487792</v>
          </cell>
          <cell r="CM484">
            <v>4.8934423264499776</v>
          </cell>
          <cell r="CN484">
            <v>4.9107447178093206</v>
          </cell>
          <cell r="CO484">
            <v>4.8871773192393597</v>
          </cell>
          <cell r="CP484">
            <v>4.8476261066550741</v>
          </cell>
          <cell r="CQ484">
            <v>4.8341971438768612</v>
          </cell>
          <cell r="CR484">
            <v>4.7510939464158071</v>
          </cell>
          <cell r="CS484">
            <v>4.9006936153426759</v>
          </cell>
          <cell r="CT484">
            <v>4.9542435503807649</v>
          </cell>
          <cell r="CU484">
            <v>4.8711273392333867</v>
          </cell>
          <cell r="CV484">
            <v>4.9084973578731939</v>
          </cell>
          <cell r="CW484">
            <v>4.8604258493742689</v>
          </cell>
          <cell r="CX484">
            <v>4.8890594513684693</v>
          </cell>
          <cell r="CY484">
            <v>4.909706896322362</v>
          </cell>
          <cell r="CZ484">
            <v>4.9470217632449307</v>
          </cell>
          <cell r="DA484">
            <v>4.8394066757967096</v>
          </cell>
        </row>
        <row r="485">
          <cell r="A485">
            <v>8880.0746428059574</v>
          </cell>
          <cell r="B485">
            <v>8818.6474349046057</v>
          </cell>
          <cell r="C485">
            <v>7619.6017565649117</v>
          </cell>
          <cell r="D485">
            <v>7472.1363285470079</v>
          </cell>
          <cell r="E485">
            <v>6811.696666257687</v>
          </cell>
          <cell r="F485">
            <v>7477.7859343487808</v>
          </cell>
          <cell r="G485">
            <v>8244.7804717451218</v>
          </cell>
          <cell r="H485">
            <v>7316.1304134834209</v>
          </cell>
          <cell r="I485">
            <v>7456.7181839711411</v>
          </cell>
          <cell r="J485">
            <v>7517.868963830967</v>
          </cell>
          <cell r="K485">
            <v>9655.5324751088738</v>
          </cell>
          <cell r="L485">
            <v>8605.121698853658</v>
          </cell>
          <cell r="M485">
            <v>8319.060126644541</v>
          </cell>
          <cell r="N485">
            <v>8196.9021862027494</v>
          </cell>
          <cell r="O485">
            <v>9045.9378032076329</v>
          </cell>
          <cell r="Z485">
            <v>7307.0328489374724</v>
          </cell>
          <cell r="AA485">
            <v>7256.4870321500757</v>
          </cell>
          <cell r="AB485">
            <v>6269.8437311162697</v>
          </cell>
          <cell r="AC485">
            <v>6148.5007503472534</v>
          </cell>
          <cell r="AD485">
            <v>5605.0532568063254</v>
          </cell>
          <cell r="AE485">
            <v>6153.1495688355672</v>
          </cell>
          <cell r="AF485">
            <v>6784.2765024645569</v>
          </cell>
          <cell r="AG485">
            <v>6020.1301688092153</v>
          </cell>
          <cell r="AH485">
            <v>6135.813819953396</v>
          </cell>
          <cell r="AI485">
            <v>6186.1321759523389</v>
          </cell>
          <cell r="AJ485">
            <v>7945.1238652324437</v>
          </cell>
          <cell r="AK485">
            <v>7080.7858550567244</v>
          </cell>
          <cell r="AL485">
            <v>6845.3980470675087</v>
          </cell>
          <cell r="AM485">
            <v>6744.8795132182631</v>
          </cell>
          <cell r="AN485">
            <v>7443.5145352108511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X485">
            <v>4.1389790410466629</v>
          </cell>
          <cell r="BY485">
            <v>4.0577703478728537</v>
          </cell>
          <cell r="BZ485">
            <v>3.3914989886672573</v>
          </cell>
          <cell r="CA485">
            <v>3.398324076892461</v>
          </cell>
          <cell r="CB485">
            <v>3.1402530830810336</v>
          </cell>
          <cell r="CC485">
            <v>3.4826219903637239</v>
          </cell>
          <cell r="CD485">
            <v>3.8012682263815734</v>
          </cell>
          <cell r="CE485">
            <v>3.4582237547863488</v>
          </cell>
          <cell r="CF485">
            <v>3.358751054415039</v>
          </cell>
          <cell r="CG485">
            <v>3.3846323501104982</v>
          </cell>
          <cell r="CH485">
            <v>4.4940599798609364</v>
          </cell>
          <cell r="CI485">
            <v>3.9091940989418905</v>
          </cell>
          <cell r="CJ485">
            <v>3.8654533999232048</v>
          </cell>
          <cell r="CK485">
            <v>3.7323931652035061</v>
          </cell>
          <cell r="CL485">
            <v>4.1390371483159365</v>
          </cell>
          <cell r="CM485">
            <v>4.8367647868587138</v>
          </cell>
          <cell r="CN485">
            <v>4.8994360658863005</v>
          </cell>
          <cell r="CO485">
            <v>5.0649149875179598</v>
          </cell>
          <cell r="CP485">
            <v>4.9569161604509961</v>
          </cell>
          <cell r="CQ485">
            <v>4.8901505344764606</v>
          </cell>
          <cell r="CR485">
            <v>4.8405896680295166</v>
          </cell>
          <cell r="CS485">
            <v>4.889699385553441</v>
          </cell>
          <cell r="CT485">
            <v>4.7693580523753729</v>
          </cell>
          <cell r="CU485">
            <v>5.0049701658278565</v>
          </cell>
          <cell r="CV485">
            <v>5.0074293389126767</v>
          </cell>
          <cell r="CW485">
            <v>4.8436075045767453</v>
          </cell>
          <cell r="CX485">
            <v>4.9625096146482344</v>
          </cell>
          <cell r="CY485">
            <v>4.8518280411342758</v>
          </cell>
          <cell r="CZ485">
            <v>4.9510116260796115</v>
          </cell>
          <cell r="DA485">
            <v>4.9270373221280304</v>
          </cell>
        </row>
        <row r="486">
          <cell r="A486">
            <v>8732.3843403365372</v>
          </cell>
          <cell r="B486">
            <v>7325.0557859354558</v>
          </cell>
          <cell r="C486">
            <v>8432.8181081066941</v>
          </cell>
          <cell r="D486">
            <v>9221.5773945887813</v>
          </cell>
          <cell r="E486">
            <v>8204.5030711716681</v>
          </cell>
          <cell r="F486">
            <v>9406.5609789586142</v>
          </cell>
          <cell r="G486">
            <v>7408.3466916731031</v>
          </cell>
          <cell r="H486">
            <v>6939.8972395837627</v>
          </cell>
          <cell r="I486">
            <v>8633.9486296393043</v>
          </cell>
          <cell r="J486">
            <v>9120.7303759690931</v>
          </cell>
          <cell r="K486">
            <v>8210.1593444038335</v>
          </cell>
          <cell r="L486">
            <v>7280.5023194041732</v>
          </cell>
          <cell r="M486">
            <v>7128.5359073372983</v>
          </cell>
          <cell r="N486">
            <v>8202.2252066667479</v>
          </cell>
          <cell r="O486">
            <v>9951.679471940266</v>
          </cell>
          <cell r="Z486">
            <v>7185.5048286197789</v>
          </cell>
          <cell r="AA486">
            <v>6027.4744752840315</v>
          </cell>
          <cell r="AB486">
            <v>6939.0046146706509</v>
          </cell>
          <cell r="AC486">
            <v>7588.0408275473392</v>
          </cell>
          <cell r="AD486">
            <v>6751.1339557069723</v>
          </cell>
          <cell r="AE486">
            <v>7740.2558912573741</v>
          </cell>
          <cell r="AF486">
            <v>6096.0109920052955</v>
          </cell>
          <cell r="AG486">
            <v>5710.5440142860671</v>
          </cell>
          <cell r="AH486">
            <v>7104.5063009603418</v>
          </cell>
          <cell r="AI486">
            <v>7505.0581379402811</v>
          </cell>
          <cell r="AJ486">
            <v>6755.7882605380109</v>
          </cell>
          <cell r="AK486">
            <v>5990.813337109721</v>
          </cell>
          <cell r="AL486">
            <v>5865.7666894661206</v>
          </cell>
          <cell r="AM486">
            <v>6749.2595986286387</v>
          </cell>
          <cell r="AN486">
            <v>8188.8105369108489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X486">
            <v>4.0531736571951624</v>
          </cell>
          <cell r="BY486">
            <v>3.3117266810628423</v>
          </cell>
          <cell r="BZ486">
            <v>3.9215985415476524</v>
          </cell>
          <cell r="CA486">
            <v>4.1760616213195609</v>
          </cell>
          <cell r="CB486">
            <v>3.6721670229533934</v>
          </cell>
          <cell r="CC486">
            <v>4.3645157124733132</v>
          </cell>
          <cell r="CD486">
            <v>3.4352087457082914</v>
          </cell>
          <cell r="CE486">
            <v>3.2726918071373627</v>
          </cell>
          <cell r="CF486">
            <v>3.9190764687095911</v>
          </cell>
          <cell r="CG486">
            <v>4.1741486158239347</v>
          </cell>
          <cell r="CH486">
            <v>3.8304315718660646</v>
          </cell>
          <cell r="CI486">
            <v>3.3470193855370645</v>
          </cell>
          <cell r="CJ486">
            <v>3.3464542140953628</v>
          </cell>
          <cell r="CK486">
            <v>3.8611642493064746</v>
          </cell>
          <cell r="CL486">
            <v>4.5287598782943768</v>
          </cell>
          <cell r="CM486">
            <v>4.8570123720239087</v>
          </cell>
          <cell r="CN486">
            <v>4.9864105011554081</v>
          </cell>
          <cell r="CO486">
            <v>4.8477607653179691</v>
          </cell>
          <cell r="CP486">
            <v>4.9781719805215641</v>
          </cell>
          <cell r="CQ486">
            <v>5.0368780334016323</v>
          </cell>
          <cell r="CR486">
            <v>4.8587705763981646</v>
          </cell>
          <cell r="CS486">
            <v>4.8618297211085801</v>
          </cell>
          <cell r="CT486">
            <v>4.7805681037293279</v>
          </cell>
          <cell r="CU486">
            <v>4.9665784732589815</v>
          </cell>
          <cell r="CV486">
            <v>4.9259873114474422</v>
          </cell>
          <cell r="CW486">
            <v>4.8320949182140982</v>
          </cell>
          <cell r="CX486">
            <v>4.9038219784091481</v>
          </cell>
          <cell r="CY486">
            <v>4.8022750773282308</v>
          </cell>
          <cell r="CZ486">
            <v>4.7890017088356087</v>
          </cell>
          <cell r="DA486">
            <v>4.9539162959218537</v>
          </cell>
        </row>
        <row r="487">
          <cell r="A487">
            <v>9311.0215037907474</v>
          </cell>
          <cell r="B487">
            <v>6322.2192469023821</v>
          </cell>
          <cell r="C487">
            <v>7019.7278936705843</v>
          </cell>
          <cell r="D487">
            <v>6761.4905290493061</v>
          </cell>
          <cell r="E487">
            <v>8735.3944471568902</v>
          </cell>
          <cell r="F487">
            <v>8609.1801393118567</v>
          </cell>
          <cell r="G487">
            <v>7261.2078384032702</v>
          </cell>
          <cell r="H487">
            <v>8047.5079800832109</v>
          </cell>
          <cell r="I487">
            <v>9017.0362781948552</v>
          </cell>
          <cell r="J487">
            <v>9374.6559844944186</v>
          </cell>
          <cell r="K487">
            <v>8192.2558079824339</v>
          </cell>
          <cell r="L487">
            <v>8766.004848630886</v>
          </cell>
          <cell r="M487">
            <v>7446.8505263097013</v>
          </cell>
          <cell r="N487">
            <v>8281.2111706290361</v>
          </cell>
          <cell r="O487">
            <v>9367.2266925726999</v>
          </cell>
          <cell r="Z487">
            <v>7661.6405516906716</v>
          </cell>
          <cell r="AA487">
            <v>5202.2832660225322</v>
          </cell>
          <cell r="AB487">
            <v>5776.2332382203667</v>
          </cell>
          <cell r="AC487">
            <v>5563.7407781891434</v>
          </cell>
          <cell r="AD487">
            <v>7187.9817165176692</v>
          </cell>
          <cell r="AE487">
            <v>7084.1253717766122</v>
          </cell>
          <cell r="AF487">
            <v>5974.9367356004041</v>
          </cell>
          <cell r="AG487">
            <v>6621.9494236113269</v>
          </cell>
          <cell r="AH487">
            <v>7419.7327089146238</v>
          </cell>
          <cell r="AI487">
            <v>7714.0026386696936</v>
          </cell>
          <cell r="AJ487">
            <v>6741.0562077112581</v>
          </cell>
          <cell r="AK487">
            <v>7213.1697040162708</v>
          </cell>
          <cell r="AL487">
            <v>6127.6941473634106</v>
          </cell>
          <cell r="AM487">
            <v>6814.2537632604626</v>
          </cell>
          <cell r="AN487">
            <v>7707.8893927455347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X487">
            <v>4.4292948372211747</v>
          </cell>
          <cell r="BY487">
            <v>2.9883279273562535</v>
          </cell>
          <cell r="BZ487">
            <v>3.2780122307692388</v>
          </cell>
          <cell r="CA487">
            <v>3.1520625823935551</v>
          </cell>
          <cell r="CB487">
            <v>3.9246492700760514</v>
          </cell>
          <cell r="CC487">
            <v>3.836197634945401</v>
          </cell>
          <cell r="CD487">
            <v>3.3117725741709569</v>
          </cell>
          <cell r="CE487">
            <v>3.7117514987043911</v>
          </cell>
          <cell r="CF487">
            <v>4.1290885234594228</v>
          </cell>
          <cell r="CG487">
            <v>4.2704357739492655</v>
          </cell>
          <cell r="CH487">
            <v>3.7685432324342947</v>
          </cell>
          <cell r="CI487">
            <v>4.003912618930153</v>
          </cell>
          <cell r="CJ487">
            <v>3.4141890209889962</v>
          </cell>
          <cell r="CK487">
            <v>3.9062993264618253</v>
          </cell>
          <cell r="CL487">
            <v>4.2906135300938359</v>
          </cell>
          <cell r="CM487">
            <v>4.7390830376959778</v>
          </cell>
          <cell r="CN487">
            <v>4.7695002731592799</v>
          </cell>
          <cell r="CO487">
            <v>4.8277112557801027</v>
          </cell>
          <cell r="CP487">
            <v>4.8359209315321525</v>
          </cell>
          <cell r="CQ487">
            <v>5.0177988497854953</v>
          </cell>
          <cell r="CR487">
            <v>5.0593229310194054</v>
          </cell>
          <cell r="CS487">
            <v>4.9428785702998672</v>
          </cell>
          <cell r="CT487">
            <v>4.8878076008884017</v>
          </cell>
          <cell r="CU487">
            <v>4.9231288463423377</v>
          </cell>
          <cell r="CV487">
            <v>4.9489688929403357</v>
          </cell>
          <cell r="CW487">
            <v>4.9007390934147681</v>
          </cell>
          <cell r="CX487">
            <v>4.9356993168864944</v>
          </cell>
          <cell r="CY487">
            <v>4.9171862015414485</v>
          </cell>
          <cell r="CZ487">
            <v>4.7792518781207294</v>
          </cell>
          <cell r="DA487">
            <v>4.9217914961318749</v>
          </cell>
        </row>
        <row r="488">
          <cell r="A488">
            <v>8961.9876258822187</v>
          </cell>
          <cell r="B488">
            <v>9307.6122153268461</v>
          </cell>
          <cell r="C488">
            <v>7583.4603248062031</v>
          </cell>
          <cell r="D488">
            <v>5957.8582352612648</v>
          </cell>
          <cell r="E488">
            <v>7465.6305783525704</v>
          </cell>
          <cell r="F488">
            <v>7798.035230280806</v>
          </cell>
          <cell r="G488">
            <v>7432.9406116257333</v>
          </cell>
          <cell r="H488">
            <v>6939.8614288316539</v>
          </cell>
          <cell r="I488">
            <v>7774.5481127686662</v>
          </cell>
          <cell r="J488">
            <v>8297.5668549202419</v>
          </cell>
          <cell r="K488">
            <v>9023.7102855180401</v>
          </cell>
          <cell r="L488">
            <v>9151.1455473787901</v>
          </cell>
          <cell r="M488">
            <v>8797.4468142690494</v>
          </cell>
          <cell r="N488">
            <v>7957.3758527215068</v>
          </cell>
          <cell r="O488">
            <v>9156.0791086146837</v>
          </cell>
          <cell r="Z488">
            <v>7374.4355321545117</v>
          </cell>
          <cell r="AA488">
            <v>7658.8351943260895</v>
          </cell>
          <cell r="AB488">
            <v>6240.1044958405319</v>
          </cell>
          <cell r="AC488">
            <v>4902.4662050149836</v>
          </cell>
          <cell r="AD488">
            <v>6143.1474473301159</v>
          </cell>
          <cell r="AE488">
            <v>6416.6689894882056</v>
          </cell>
          <cell r="AF488">
            <v>6116.2482747091753</v>
          </cell>
          <cell r="AG488">
            <v>5710.5145471529031</v>
          </cell>
          <cell r="AH488">
            <v>6397.3424470782174</v>
          </cell>
          <cell r="AI488">
            <v>6827.7121549057993</v>
          </cell>
          <cell r="AJ488">
            <v>7425.2244635119869</v>
          </cell>
          <cell r="AK488">
            <v>7530.0854789859741</v>
          </cell>
          <cell r="AL488">
            <v>7239.0419500271046</v>
          </cell>
          <cell r="AM488">
            <v>6547.7835588108392</v>
          </cell>
          <cell r="AN488">
            <v>7534.1450950886547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X488">
            <v>4.1111756685626082</v>
          </cell>
          <cell r="BY488">
            <v>4.1423668738956332</v>
          </cell>
          <cell r="BZ488">
            <v>3.5217134524939575</v>
          </cell>
          <cell r="CA488">
            <v>2.744959888667124</v>
          </cell>
          <cell r="CB488">
            <v>3.3686563028651375</v>
          </cell>
          <cell r="CC488">
            <v>3.6100211964358455</v>
          </cell>
          <cell r="CD488">
            <v>3.5145728661698428</v>
          </cell>
          <cell r="CE488">
            <v>3.2399733248252827</v>
          </cell>
          <cell r="CF488">
            <v>3.5090858648889345</v>
          </cell>
          <cell r="CG488">
            <v>3.8366713033088686</v>
          </cell>
          <cell r="CH488">
            <v>4.0018498571308294</v>
          </cell>
          <cell r="CI488">
            <v>4.2331984241890099</v>
          </cell>
          <cell r="CJ488">
            <v>3.956375039011057</v>
          </cell>
          <cell r="CK488">
            <v>3.6815316571157841</v>
          </cell>
          <cell r="CL488">
            <v>4.141453303215461</v>
          </cell>
          <cell r="CM488">
            <v>4.9143930091099195</v>
          </cell>
          <cell r="CN488">
            <v>5.0654881038356843</v>
          </cell>
          <cell r="CO488">
            <v>4.8545053229205903</v>
          </cell>
          <cell r="CP488">
            <v>4.8931185900996699</v>
          </cell>
          <cell r="CQ488">
            <v>4.9962179095785189</v>
          </cell>
          <cell r="CR488">
            <v>4.8697539662787213</v>
          </cell>
          <cell r="CS488">
            <v>4.7678182317801276</v>
          </cell>
          <cell r="CT488">
            <v>4.8288191803274083</v>
          </cell>
          <cell r="CU488">
            <v>4.9947383117079163</v>
          </cell>
          <cell r="CV488">
            <v>4.8755963749720612</v>
          </cell>
          <cell r="CW488">
            <v>5.0834192806363419</v>
          </cell>
          <cell r="CX488">
            <v>4.8734713349177285</v>
          </cell>
          <cell r="CY488">
            <v>5.0129200210674076</v>
          </cell>
          <cell r="CZ488">
            <v>4.8727363251554765</v>
          </cell>
          <cell r="DA488">
            <v>4.9841183516847947</v>
          </cell>
        </row>
        <row r="489">
          <cell r="A489">
            <v>9881.5728622340011</v>
          </cell>
          <cell r="B489">
            <v>7233.7818085657937</v>
          </cell>
          <cell r="C489">
            <v>7776.9017517894836</v>
          </cell>
          <cell r="D489">
            <v>7400.3690813031835</v>
          </cell>
          <cell r="E489">
            <v>7767.8607259599967</v>
          </cell>
          <cell r="F489">
            <v>9400.3961479082554</v>
          </cell>
          <cell r="G489">
            <v>6941.3722415666971</v>
          </cell>
          <cell r="H489">
            <v>8674.6660469231974</v>
          </cell>
          <cell r="I489">
            <v>8272.0721027281706</v>
          </cell>
          <cell r="J489">
            <v>7360.0839760507379</v>
          </cell>
          <cell r="K489">
            <v>8050.5056304284726</v>
          </cell>
          <cell r="L489">
            <v>7674.1114129661528</v>
          </cell>
          <cell r="M489">
            <v>9244.0039877491581</v>
          </cell>
          <cell r="N489">
            <v>9191.4511508908454</v>
          </cell>
          <cell r="O489">
            <v>8430.0670418822192</v>
          </cell>
          <cell r="Z489">
            <v>8131.1228123525498</v>
          </cell>
          <cell r="AA489">
            <v>5952.3690310484235</v>
          </cell>
          <cell r="AB489">
            <v>6399.2791557582041</v>
          </cell>
          <cell r="AC489">
            <v>6089.4465583294768</v>
          </cell>
          <cell r="AD489">
            <v>6391.8396830756537</v>
          </cell>
          <cell r="AE489">
            <v>7735.183115993078</v>
          </cell>
          <cell r="AF489">
            <v>5711.7577302034533</v>
          </cell>
          <cell r="AG489">
            <v>7138.0109186110885</v>
          </cell>
          <cell r="AH489">
            <v>6806.7336159591814</v>
          </cell>
          <cell r="AI489">
            <v>6056.2976717217489</v>
          </cell>
          <cell r="AJ489">
            <v>6624.4160616097133</v>
          </cell>
          <cell r="AK489">
            <v>6314.6973912407184</v>
          </cell>
          <cell r="AL489">
            <v>7606.4947099193078</v>
          </cell>
          <cell r="AM489">
            <v>7563.2512327330378</v>
          </cell>
          <cell r="AN489">
            <v>6936.7408801773699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X489">
            <v>4.5589027951311696</v>
          </cell>
          <cell r="BY489">
            <v>3.3860181789097137</v>
          </cell>
          <cell r="BZ489">
            <v>3.6497892022277778</v>
          </cell>
          <cell r="CA489">
            <v>3.2835357778495546</v>
          </cell>
          <cell r="CB489">
            <v>3.5739244785354582</v>
          </cell>
          <cell r="CC489">
            <v>4.3261186921488761</v>
          </cell>
          <cell r="CD489">
            <v>3.2158302857863394</v>
          </cell>
          <cell r="CE489">
            <v>4.0312622860774949</v>
          </cell>
          <cell r="CF489">
            <v>3.8382785675464786</v>
          </cell>
          <cell r="CG489">
            <v>3.4561185606297804</v>
          </cell>
          <cell r="CH489">
            <v>3.7563063562752426</v>
          </cell>
          <cell r="CI489">
            <v>3.5361395983004802</v>
          </cell>
          <cell r="CJ489">
            <v>4.2684840174640799</v>
          </cell>
          <cell r="CK489">
            <v>4.2816092390097706</v>
          </cell>
          <cell r="CL489">
            <v>3.9227171892878503</v>
          </cell>
          <cell r="CM489">
            <v>4.8864934836420284</v>
          </cell>
          <cell r="CN489">
            <v>4.8162353234287281</v>
          </cell>
          <cell r="CO489">
            <v>4.8036395222250308</v>
          </cell>
          <cell r="CP489">
            <v>5.0809299356031978</v>
          </cell>
          <cell r="CQ489">
            <v>4.8999047539608727</v>
          </cell>
          <cell r="CR489">
            <v>4.8986826339347189</v>
          </cell>
          <cell r="CS489">
            <v>4.8661309599550178</v>
          </cell>
          <cell r="CT489">
            <v>4.851134188193253</v>
          </cell>
          <cell r="CU489">
            <v>4.8585804602306046</v>
          </cell>
          <cell r="CV489">
            <v>4.8009337844758342</v>
          </cell>
          <cell r="CW489">
            <v>4.8316306975284196</v>
          </cell>
          <cell r="CX489">
            <v>4.8924937257099996</v>
          </cell>
          <cell r="CY489">
            <v>4.8822278468800357</v>
          </cell>
          <cell r="CZ489">
            <v>4.8395906999806977</v>
          </cell>
          <cell r="DA489">
            <v>4.8447972712972307</v>
          </cell>
        </row>
        <row r="490">
          <cell r="A490">
            <v>10014.759005119591</v>
          </cell>
          <cell r="B490">
            <v>8441.2302018275514</v>
          </cell>
          <cell r="C490">
            <v>7277.1304538833556</v>
          </cell>
          <cell r="D490">
            <v>7707.9239921136259</v>
          </cell>
          <cell r="E490">
            <v>8259.0125567567939</v>
          </cell>
          <cell r="F490">
            <v>7859.5408945511281</v>
          </cell>
          <cell r="G490">
            <v>7711.6265591522133</v>
          </cell>
          <cell r="H490">
            <v>8406.532384682012</v>
          </cell>
          <cell r="I490">
            <v>7859.6580900856852</v>
          </cell>
          <cell r="J490">
            <v>6248.6364609574393</v>
          </cell>
          <cell r="K490">
            <v>8935.0442944446313</v>
          </cell>
          <cell r="L490">
            <v>9586.8625267641291</v>
          </cell>
          <cell r="M490">
            <v>9303.1109036155194</v>
          </cell>
          <cell r="N490">
            <v>8497.0802849280008</v>
          </cell>
          <cell r="O490">
            <v>8618.3733487851641</v>
          </cell>
          <cell r="Z490">
            <v>8240.7159813555481</v>
          </cell>
          <cell r="AA490">
            <v>6945.9265660752426</v>
          </cell>
          <cell r="AB490">
            <v>5988.0387734811602</v>
          </cell>
          <cell r="AC490">
            <v>6342.5203135106403</v>
          </cell>
          <cell r="AD490">
            <v>6795.9874752741607</v>
          </cell>
          <cell r="AE490">
            <v>6467.2793646592136</v>
          </cell>
          <cell r="AF490">
            <v>6345.5669972452497</v>
          </cell>
          <cell r="AG490">
            <v>6917.3752193954833</v>
          </cell>
          <cell r="AH490">
            <v>6467.3757998419351</v>
          </cell>
          <cell r="AI490">
            <v>5141.7351450164069</v>
          </cell>
          <cell r="AJ490">
            <v>7352.2650194287244</v>
          </cell>
          <cell r="AK490">
            <v>7888.6183077373389</v>
          </cell>
          <cell r="AL490">
            <v>7655.1312578321986</v>
          </cell>
          <cell r="AM490">
            <v>6991.8832058836124</v>
          </cell>
          <cell r="AN490">
            <v>7091.6900698575064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X490">
            <v>4.5757747539036595</v>
          </cell>
          <cell r="BY490">
            <v>3.9413810230750101</v>
          </cell>
          <cell r="BZ490">
            <v>3.3303005796188963</v>
          </cell>
          <cell r="CA490">
            <v>3.4831908737085637</v>
          </cell>
          <cell r="CB490">
            <v>3.7438621462774826</v>
          </cell>
          <cell r="CC490">
            <v>3.5867993800397691</v>
          </cell>
          <cell r="CD490">
            <v>3.5752000817710652</v>
          </cell>
          <cell r="CE490">
            <v>3.9248570730103562</v>
          </cell>
          <cell r="CF490">
            <v>3.6656948026010348</v>
          </cell>
          <cell r="CG490">
            <v>2.9313987926788037</v>
          </cell>
          <cell r="CH490">
            <v>4.0342061108663367</v>
          </cell>
          <cell r="CI490">
            <v>4.3183140004751737</v>
          </cell>
          <cell r="CJ490">
            <v>4.2103799106012785</v>
          </cell>
          <cell r="CK490">
            <v>3.8683236477242047</v>
          </cell>
          <cell r="CL490">
            <v>4.0032586940328931</v>
          </cell>
          <cell r="CM490">
            <v>4.9340942840875917</v>
          </cell>
          <cell r="CN490">
            <v>4.8282405801557164</v>
          </cell>
          <cell r="CO490">
            <v>4.9261576511053784</v>
          </cell>
          <cell r="CP490">
            <v>4.9887498596135895</v>
          </cell>
          <cell r="CQ490">
            <v>4.9732450182193286</v>
          </cell>
          <cell r="CR490">
            <v>4.9399399644174151</v>
          </cell>
          <cell r="CS490">
            <v>4.8626970975939718</v>
          </cell>
          <cell r="CT490">
            <v>4.8286377254789361</v>
          </cell>
          <cell r="CU490">
            <v>4.8336914996888236</v>
          </cell>
          <cell r="CV490">
            <v>4.8055370828312265</v>
          </cell>
          <cell r="CW490">
            <v>4.9930993311904919</v>
          </cell>
          <cell r="CX490">
            <v>5.0048822053079816</v>
          </cell>
          <cell r="CY490">
            <v>4.981251762440146</v>
          </cell>
          <cell r="CZ490">
            <v>4.9519756215203996</v>
          </cell>
          <cell r="DA490">
            <v>4.8533680552755358</v>
          </cell>
        </row>
        <row r="491">
          <cell r="A491">
            <v>8831.9937390148043</v>
          </cell>
          <cell r="B491">
            <v>8323.1485557469878</v>
          </cell>
          <cell r="C491">
            <v>6578.7290520024326</v>
          </cell>
          <cell r="D491">
            <v>7337.2444336797362</v>
          </cell>
          <cell r="E491">
            <v>8629.6851091198478</v>
          </cell>
          <cell r="F491">
            <v>6645.2526669578556</v>
          </cell>
          <cell r="G491">
            <v>7236.8754702719043</v>
          </cell>
          <cell r="H491">
            <v>5969.9121743109463</v>
          </cell>
          <cell r="I491">
            <v>8056.9420017532348</v>
          </cell>
          <cell r="J491">
            <v>7674.7709624112185</v>
          </cell>
          <cell r="K491">
            <v>9083.170232307426</v>
          </cell>
          <cell r="L491">
            <v>7826.7320693259235</v>
          </cell>
          <cell r="M491">
            <v>9004.9086851634383</v>
          </cell>
          <cell r="N491">
            <v>9586.8245487996064</v>
          </cell>
          <cell r="O491">
            <v>9198.7550556967017</v>
          </cell>
          <cell r="Z491">
            <v>7267.4691338178936</v>
          </cell>
          <cell r="AA491">
            <v>6848.7622401575218</v>
          </cell>
          <cell r="AB491">
            <v>5413.354191362002</v>
          </cell>
          <cell r="AC491">
            <v>6037.5039911421818</v>
          </cell>
          <cell r="AD491">
            <v>7100.9980326471896</v>
          </cell>
          <cell r="AE491">
            <v>5468.09362309675</v>
          </cell>
          <cell r="AF491">
            <v>5954.9146726808813</v>
          </cell>
          <cell r="AG491">
            <v>4912.3848748615783</v>
          </cell>
          <cell r="AH491">
            <v>6629.712275728376</v>
          </cell>
          <cell r="AI491">
            <v>6315.2401062126592</v>
          </cell>
          <cell r="AJ491">
            <v>7474.1515054415386</v>
          </cell>
          <cell r="AK491">
            <v>6440.2823884739037</v>
          </cell>
          <cell r="AL491">
            <v>7409.7534323630571</v>
          </cell>
          <cell r="AM491">
            <v>7888.5870572979638</v>
          </cell>
          <cell r="AN491">
            <v>7569.2613029732847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X491">
            <v>4.1127316731986125</v>
          </cell>
          <cell r="BY491">
            <v>3.6878334071186187</v>
          </cell>
          <cell r="BZ491">
            <v>3.0194111106154922</v>
          </cell>
          <cell r="CA491">
            <v>3.3700813589134953</v>
          </cell>
          <cell r="CB491">
            <v>3.8815985689592249</v>
          </cell>
          <cell r="CC491">
            <v>3.1653016557224216</v>
          </cell>
          <cell r="CD491">
            <v>3.2940349827086961</v>
          </cell>
          <cell r="CE491">
            <v>2.8296765667849821</v>
          </cell>
          <cell r="CF491">
            <v>3.7054204176830754</v>
          </cell>
          <cell r="CG491">
            <v>3.5348404756871563</v>
          </cell>
          <cell r="CH491">
            <v>4.1498816522181938</v>
          </cell>
          <cell r="CI491">
            <v>3.5707755170323536</v>
          </cell>
          <cell r="CJ491">
            <v>4.0843127198393558</v>
          </cell>
          <cell r="CK491">
            <v>4.4411079415304622</v>
          </cell>
          <cell r="CL491">
            <v>4.1884444681205473</v>
          </cell>
          <cell r="CM491">
            <v>4.8412772632311647</v>
          </cell>
          <cell r="CN491">
            <v>5.0880097047213484</v>
          </cell>
          <cell r="CO491">
            <v>4.9119205137227162</v>
          </cell>
          <cell r="CP491">
            <v>4.9082218093333747</v>
          </cell>
          <cell r="CQ491">
            <v>5.0120559313161195</v>
          </cell>
          <cell r="CR491">
            <v>4.7329070176801196</v>
          </cell>
          <cell r="CS491">
            <v>4.9528419720235952</v>
          </cell>
          <cell r="CT491">
            <v>4.7562286291758991</v>
          </cell>
          <cell r="CU491">
            <v>4.9018986318765636</v>
          </cell>
          <cell r="CV491">
            <v>4.8947124508894362</v>
          </cell>
          <cell r="CW491">
            <v>4.9343882858016368</v>
          </cell>
          <cell r="CX491">
            <v>4.9413941591473822</v>
          </cell>
          <cell r="CY491">
            <v>4.9704064619321606</v>
          </cell>
          <cell r="CZ491">
            <v>4.8664809693457771</v>
          </cell>
          <cell r="DA491">
            <v>4.9511703826485967</v>
          </cell>
        </row>
        <row r="492">
          <cell r="A492">
            <v>8991.6747467993791</v>
          </cell>
          <cell r="B492">
            <v>7597.233080158735</v>
          </cell>
          <cell r="C492">
            <v>7711.114139596576</v>
          </cell>
          <cell r="D492">
            <v>7783.3715036790991</v>
          </cell>
          <cell r="E492">
            <v>8355.2438689021637</v>
          </cell>
          <cell r="F492">
            <v>8264.8006190752712</v>
          </cell>
          <cell r="G492">
            <v>7210.6383387495616</v>
          </cell>
          <cell r="H492">
            <v>8233.2141616842346</v>
          </cell>
          <cell r="I492">
            <v>8353.8227972621225</v>
          </cell>
          <cell r="J492">
            <v>8999.6283433456574</v>
          </cell>
          <cell r="K492">
            <v>8103.2021270052919</v>
          </cell>
          <cell r="L492">
            <v>10038.212203571669</v>
          </cell>
          <cell r="M492">
            <v>9340.9031930905767</v>
          </cell>
          <cell r="N492">
            <v>9347.6285864461697</v>
          </cell>
          <cell r="O492">
            <v>9477.5311732598966</v>
          </cell>
          <cell r="Z492">
            <v>7398.8637916520611</v>
          </cell>
          <cell r="AA492">
            <v>6251.4375059591875</v>
          </cell>
          <cell r="AB492">
            <v>6345.1453491537541</v>
          </cell>
          <cell r="AC492">
            <v>6404.6028373130857</v>
          </cell>
          <cell r="AD492">
            <v>6875.1720978394951</v>
          </cell>
          <cell r="AE492">
            <v>6800.7502236962218</v>
          </cell>
          <cell r="AF492">
            <v>5933.325261599638</v>
          </cell>
          <cell r="AG492">
            <v>6774.7590816144557</v>
          </cell>
          <cell r="AH492">
            <v>6874.0027588899757</v>
          </cell>
          <cell r="AI492">
            <v>7405.4084653815707</v>
          </cell>
          <cell r="AJ492">
            <v>6667.7777502214958</v>
          </cell>
          <cell r="AK492">
            <v>8260.0146132246882</v>
          </cell>
          <cell r="AL492">
            <v>7686.2289131716743</v>
          </cell>
          <cell r="AM492">
            <v>7691.7629511328478</v>
          </cell>
          <cell r="AN492">
            <v>7798.6542225681433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X492">
            <v>4.1758314184942193</v>
          </cell>
          <cell r="BY492">
            <v>3.5033614162114026</v>
          </cell>
          <cell r="BZ492">
            <v>3.5689095600171412</v>
          </cell>
          <cell r="CA492">
            <v>3.5835815963174515</v>
          </cell>
          <cell r="CB492">
            <v>3.8719727046088912</v>
          </cell>
          <cell r="CC492">
            <v>3.8464571008991832</v>
          </cell>
          <cell r="CD492">
            <v>3.37785751775924</v>
          </cell>
          <cell r="CE492">
            <v>3.8654351562612246</v>
          </cell>
          <cell r="CF492">
            <v>3.7824622510712183</v>
          </cell>
          <cell r="CG492">
            <v>4.1717123022226916</v>
          </cell>
          <cell r="CH492">
            <v>3.7403209855853414</v>
          </cell>
          <cell r="CI492">
            <v>4.5269950136344148</v>
          </cell>
          <cell r="CJ492">
            <v>4.2585789859470422</v>
          </cell>
          <cell r="CK492">
            <v>4.4224013093494934</v>
          </cell>
          <cell r="CL492">
            <v>4.2845151679401603</v>
          </cell>
          <cell r="CM492">
            <v>4.8543290357410758</v>
          </cell>
          <cell r="CN492">
            <v>4.8887979311724816</v>
          </cell>
          <cell r="CO492">
            <v>4.8709443510279717</v>
          </cell>
          <cell r="CP492">
            <v>4.8964580872277184</v>
          </cell>
          <cell r="CQ492">
            <v>4.8647264266262242</v>
          </cell>
          <cell r="CR492">
            <v>4.8439880921413749</v>
          </cell>
          <cell r="CS492">
            <v>4.8124249062469859</v>
          </cell>
          <cell r="CT492">
            <v>4.8017837668755199</v>
          </cell>
          <cell r="CU492">
            <v>4.979001248617311</v>
          </cell>
          <cell r="CV492">
            <v>4.8634203047281108</v>
          </cell>
          <cell r="CW492">
            <v>4.8840418556546288</v>
          </cell>
          <cell r="CX492">
            <v>4.9989401257071782</v>
          </cell>
          <cell r="CY492">
            <v>4.9448798473481368</v>
          </cell>
          <cell r="CZ492">
            <v>4.7651313573096727</v>
          </cell>
          <cell r="DA492">
            <v>4.9868363431453488</v>
          </cell>
        </row>
        <row r="493">
          <cell r="A493">
            <v>7734.5627674007392</v>
          </cell>
          <cell r="B493">
            <v>8344.8940462014289</v>
          </cell>
          <cell r="C493">
            <v>8572.1244372238016</v>
          </cell>
          <cell r="D493">
            <v>7134.5828466514286</v>
          </cell>
          <cell r="E493">
            <v>6713.2006551303866</v>
          </cell>
          <cell r="F493">
            <v>6746.5634057564457</v>
          </cell>
          <cell r="G493">
            <v>7335.7227276179119</v>
          </cell>
          <cell r="H493">
            <v>8532.5848143181211</v>
          </cell>
          <cell r="I493">
            <v>8445.5969274507752</v>
          </cell>
          <cell r="J493">
            <v>8760.626576894163</v>
          </cell>
          <cell r="K493">
            <v>6992.6044349899112</v>
          </cell>
          <cell r="L493">
            <v>6936.5607815149006</v>
          </cell>
          <cell r="M493">
            <v>8156.3325653293532</v>
          </cell>
          <cell r="N493">
            <v>9405.388689509804</v>
          </cell>
          <cell r="O493">
            <v>8691.1340897926384</v>
          </cell>
          <cell r="Z493">
            <v>6364.4402200326094</v>
          </cell>
          <cell r="AA493">
            <v>6866.6556723028889</v>
          </cell>
          <cell r="AB493">
            <v>7053.6338226298722</v>
          </cell>
          <cell r="AC493">
            <v>5870.7424566731761</v>
          </cell>
          <cell r="AD493">
            <v>5524.0051105072889</v>
          </cell>
          <cell r="AE493">
            <v>5551.4578881653042</v>
          </cell>
          <cell r="AF493">
            <v>6036.251844439882</v>
          </cell>
          <cell r="AG493">
            <v>7021.0983614960533</v>
          </cell>
          <cell r="AH493">
            <v>6949.5197574452113</v>
          </cell>
          <cell r="AI493">
            <v>7208.7441547014814</v>
          </cell>
          <cell r="AJ493">
            <v>5753.9145065059829</v>
          </cell>
          <cell r="AK493">
            <v>5707.7985859322598</v>
          </cell>
          <cell r="AL493">
            <v>6711.4965108995812</v>
          </cell>
          <cell r="AM493">
            <v>7739.2912645109236</v>
          </cell>
          <cell r="AN493">
            <v>7151.5617653150857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X493">
            <v>3.6609573791922059</v>
          </cell>
          <cell r="BY493">
            <v>3.9520712016741784</v>
          </cell>
          <cell r="BZ493">
            <v>3.9793277561575398</v>
          </cell>
          <cell r="CA493">
            <v>3.2423580003651788</v>
          </cell>
          <cell r="CB493">
            <v>3.0411563161210218</v>
          </cell>
          <cell r="CC493">
            <v>3.1568577010729246</v>
          </cell>
          <cell r="CD493">
            <v>3.3042513914271008</v>
          </cell>
          <cell r="CE493">
            <v>3.8049805325316064</v>
          </cell>
          <cell r="CF493">
            <v>3.963151433590451</v>
          </cell>
          <cell r="CG493">
            <v>4.0794969077492711</v>
          </cell>
          <cell r="CH493">
            <v>3.2179985308070012</v>
          </cell>
          <cell r="CI493">
            <v>3.2124519726259426</v>
          </cell>
          <cell r="CJ493">
            <v>3.7153299928058932</v>
          </cell>
          <cell r="CK493">
            <v>4.3699566320067253</v>
          </cell>
          <cell r="CL493">
            <v>4.0899580622950076</v>
          </cell>
          <cell r="CM493">
            <v>4.7629132804831338</v>
          </cell>
          <cell r="CN493">
            <v>4.7602268042675417</v>
          </cell>
          <cell r="CO493">
            <v>4.8563539762929802</v>
          </cell>
          <cell r="CP493">
            <v>4.9606569992832696</v>
          </cell>
          <cell r="CQ493">
            <v>4.9764822993498621</v>
          </cell>
          <cell r="CR493">
            <v>4.8179155053574485</v>
          </cell>
          <cell r="CS493">
            <v>5.0049691524814843</v>
          </cell>
          <cell r="CT493">
            <v>5.0554492348765283</v>
          </cell>
          <cell r="CU493">
            <v>4.8042020287210896</v>
          </cell>
          <cell r="CV493">
            <v>4.8412793126444402</v>
          </cell>
          <cell r="CW493">
            <v>4.8987434835589605</v>
          </cell>
          <cell r="CX493">
            <v>4.8678717933445519</v>
          </cell>
          <cell r="CY493">
            <v>4.9491328386178548</v>
          </cell>
          <cell r="CZ493">
            <v>4.8521162786121215</v>
          </cell>
          <cell r="DA493">
            <v>4.7905918854283787</v>
          </cell>
        </row>
        <row r="494">
          <cell r="A494">
            <v>8424.796469025945</v>
          </cell>
          <cell r="B494">
            <v>7679.104898414269</v>
          </cell>
          <cell r="C494">
            <v>8589.0546609209141</v>
          </cell>
          <cell r="D494">
            <v>8050.9197088167803</v>
          </cell>
          <cell r="E494">
            <v>7600.9232505420623</v>
          </cell>
          <cell r="F494">
            <v>7967.9704321309118</v>
          </cell>
          <cell r="G494">
            <v>9096.2413621744417</v>
          </cell>
          <cell r="H494">
            <v>9419.5682151204455</v>
          </cell>
          <cell r="I494">
            <v>8758.2023499151019</v>
          </cell>
          <cell r="J494">
            <v>11169.146878822008</v>
          </cell>
          <cell r="K494">
            <v>9635.2467199740349</v>
          </cell>
          <cell r="L494">
            <v>8220.813592033639</v>
          </cell>
          <cell r="M494">
            <v>8558.7924907533561</v>
          </cell>
          <cell r="N494">
            <v>8440.322792039553</v>
          </cell>
          <cell r="O494">
            <v>9470.5503526161719</v>
          </cell>
          <cell r="Z494">
            <v>6932.4039516556331</v>
          </cell>
          <cell r="AA494">
            <v>6318.8063164094547</v>
          </cell>
          <cell r="AB494">
            <v>7067.5649781292095</v>
          </cell>
          <cell r="AC494">
            <v>6624.7567889692373</v>
          </cell>
          <cell r="AD494">
            <v>6254.4739890174678</v>
          </cell>
          <cell r="AE494">
            <v>6556.5013841534337</v>
          </cell>
          <cell r="AF494">
            <v>7484.9071780178265</v>
          </cell>
          <cell r="AG494">
            <v>7750.9589884419665</v>
          </cell>
          <cell r="AH494">
            <v>7206.7493622158545</v>
          </cell>
          <cell r="AI494">
            <v>9190.6122888592508</v>
          </cell>
          <cell r="AJ494">
            <v>7928.4315867214918</v>
          </cell>
          <cell r="AK494">
            <v>6764.5551843019657</v>
          </cell>
          <cell r="AL494">
            <v>7042.6635352484773</v>
          </cell>
          <cell r="AM494">
            <v>6945.1798974496887</v>
          </cell>
          <cell r="AN494">
            <v>7792.9100044384513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X494">
            <v>3.9389063267827353</v>
          </cell>
          <cell r="BY494">
            <v>3.5270348521301749</v>
          </cell>
          <cell r="BZ494">
            <v>3.8720459776088862</v>
          </cell>
          <cell r="CA494">
            <v>3.6512848678129797</v>
          </cell>
          <cell r="CB494">
            <v>3.4489311522563395</v>
          </cell>
          <cell r="CC494">
            <v>3.783368454070009</v>
          </cell>
          <cell r="CD494">
            <v>4.1878291937301082</v>
          </cell>
          <cell r="CE494">
            <v>4.3364122618473786</v>
          </cell>
          <cell r="CF494">
            <v>4.0908022024471071</v>
          </cell>
          <cell r="CG494">
            <v>5.1173334877092946</v>
          </cell>
          <cell r="CH494">
            <v>4.5116229263763152</v>
          </cell>
          <cell r="CI494">
            <v>3.8155160041079879</v>
          </cell>
          <cell r="CJ494">
            <v>4.0034594062999052</v>
          </cell>
          <cell r="CK494">
            <v>3.8893832468106342</v>
          </cell>
          <cell r="CL494">
            <v>4.3828187237508311</v>
          </cell>
          <cell r="CM494">
            <v>4.8218682961916954</v>
          </cell>
          <cell r="CN494">
            <v>4.9083150161370313</v>
          </cell>
          <cell r="CO494">
            <v>5.0007649270888415</v>
          </cell>
          <cell r="CP494">
            <v>4.9708580012238501</v>
          </cell>
          <cell r="CQ494">
            <v>4.9683639420230259</v>
          </cell>
          <cell r="CR494">
            <v>4.747890063815321</v>
          </cell>
          <cell r="CS494">
            <v>4.896712368061686</v>
          </cell>
          <cell r="CT494">
            <v>4.8970214997216486</v>
          </cell>
          <cell r="CU494">
            <v>4.8265640389017745</v>
          </cell>
          <cell r="CV494">
            <v>4.9204844194698323</v>
          </cell>
          <cell r="CW494">
            <v>4.8146156558402984</v>
          </cell>
          <cell r="CX494">
            <v>4.8572795612031294</v>
          </cell>
          <cell r="CY494">
            <v>4.8195739313252419</v>
          </cell>
          <cell r="CZ494">
            <v>4.8922641258359834</v>
          </cell>
          <cell r="DA494">
            <v>4.8713943500845378</v>
          </cell>
        </row>
        <row r="495">
          <cell r="A495">
            <v>9343.1734649508944</v>
          </cell>
          <cell r="B495">
            <v>8824.0132048676442</v>
          </cell>
          <cell r="C495">
            <v>7663.983880107523</v>
          </cell>
          <cell r="D495">
            <v>7316.9048089508688</v>
          </cell>
          <cell r="E495">
            <v>8043.9145742496439</v>
          </cell>
          <cell r="F495">
            <v>7208.6905241547693</v>
          </cell>
          <cell r="G495">
            <v>6764.923174569818</v>
          </cell>
          <cell r="H495">
            <v>7574.3948229415164</v>
          </cell>
          <cell r="I495">
            <v>6966.8478324423249</v>
          </cell>
          <cell r="J495">
            <v>8843.1690503357822</v>
          </cell>
          <cell r="K495">
            <v>8590.1891765614582</v>
          </cell>
          <cell r="L495">
            <v>8571.4725194326566</v>
          </cell>
          <cell r="M495">
            <v>7514.2591094309928</v>
          </cell>
          <cell r="N495">
            <v>7480.8675022356092</v>
          </cell>
          <cell r="O495">
            <v>10366.423752190476</v>
          </cell>
          <cell r="Z495">
            <v>7688.0970225881638</v>
          </cell>
          <cell r="AA495">
            <v>7260.9022942910897</v>
          </cell>
          <cell r="AB495">
            <v>6306.3638784884752</v>
          </cell>
          <cell r="AC495">
            <v>6020.767385651001</v>
          </cell>
          <cell r="AD495">
            <v>6618.9925639539924</v>
          </cell>
          <cell r="AE495">
            <v>5931.7224884473544</v>
          </cell>
          <cell r="AF495">
            <v>5566.5653550745928</v>
          </cell>
          <cell r="AG495">
            <v>6232.6448828775892</v>
          </cell>
          <cell r="AH495">
            <v>5732.7205021239697</v>
          </cell>
          <cell r="AI495">
            <v>7276.6648185620152</v>
          </cell>
          <cell r="AJ495">
            <v>7068.4985224277152</v>
          </cell>
          <cell r="AK495">
            <v>7053.0973874188712</v>
          </cell>
          <cell r="AL495">
            <v>6183.1617814746451</v>
          </cell>
          <cell r="AM495">
            <v>6155.685258982443</v>
          </cell>
          <cell r="AN495">
            <v>8530.0858303738787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X495">
            <v>4.3674176229028721</v>
          </cell>
          <cell r="BY495">
            <v>3.940058145440041</v>
          </cell>
          <cell r="BZ495">
            <v>3.5207330215577355</v>
          </cell>
          <cell r="CA495">
            <v>3.4179407905936223</v>
          </cell>
          <cell r="CB495">
            <v>3.7156979872692131</v>
          </cell>
          <cell r="CC495">
            <v>3.3085411003201508</v>
          </cell>
          <cell r="CD495">
            <v>3.1650181466464939</v>
          </cell>
          <cell r="CE495">
            <v>3.4947121243754578</v>
          </cell>
          <cell r="CF495">
            <v>3.1832885897971366</v>
          </cell>
          <cell r="CG495">
            <v>3.9850233996915687</v>
          </cell>
          <cell r="CH495">
            <v>3.9032036508695001</v>
          </cell>
          <cell r="CI495">
            <v>3.8810841719025961</v>
          </cell>
          <cell r="CJ495">
            <v>3.4614050325955925</v>
          </cell>
          <cell r="CK495">
            <v>3.553513625720381</v>
          </cell>
          <cell r="CL495">
            <v>4.7797056060571963</v>
          </cell>
          <cell r="CM495">
            <v>4.8228223936002115</v>
          </cell>
          <cell r="CN495">
            <v>5.0488805656536995</v>
          </cell>
          <cell r="CO495">
            <v>4.9074181854573995</v>
          </cell>
          <cell r="CP495">
            <v>4.8260792453656682</v>
          </cell>
          <cell r="CQ495">
            <v>4.8804359947297842</v>
          </cell>
          <cell r="CR495">
            <v>4.9119215981099051</v>
          </cell>
          <cell r="CS495">
            <v>4.8185707885007991</v>
          </cell>
          <cell r="CT495">
            <v>4.8861648105552318</v>
          </cell>
          <cell r="CU495">
            <v>4.9339175900680257</v>
          </cell>
          <cell r="CV495">
            <v>5.0027480384690639</v>
          </cell>
          <cell r="CW495">
            <v>4.9615011433493255</v>
          </cell>
          <cell r="CX495">
            <v>4.978906313337248</v>
          </cell>
          <cell r="CY495">
            <v>4.8940153217525157</v>
          </cell>
          <cell r="CZ495">
            <v>4.7459762074448033</v>
          </cell>
          <cell r="DA495">
            <v>4.8894430100028687</v>
          </cell>
        </row>
        <row r="496">
          <cell r="A496">
            <v>10078.533619775948</v>
          </cell>
          <cell r="B496">
            <v>9419.1134710497954</v>
          </cell>
          <cell r="C496">
            <v>8035.5418957190786</v>
          </cell>
          <cell r="D496">
            <v>6656.6240287490073</v>
          </cell>
          <cell r="E496">
            <v>6963.753308238257</v>
          </cell>
          <cell r="F496">
            <v>9233.2003181547443</v>
          </cell>
          <cell r="G496">
            <v>7606.5856492867779</v>
          </cell>
          <cell r="H496">
            <v>7550.9415876371113</v>
          </cell>
          <cell r="I496">
            <v>7527.2469440280875</v>
          </cell>
          <cell r="J496">
            <v>7177.9010224203366</v>
          </cell>
          <cell r="K496">
            <v>8588.3229202783223</v>
          </cell>
          <cell r="L496">
            <v>7148.1772030671846</v>
          </cell>
          <cell r="M496">
            <v>8621.8834722911761</v>
          </cell>
          <cell r="N496">
            <v>9288.8924206111278</v>
          </cell>
          <cell r="O496">
            <v>8413.5263169009049</v>
          </cell>
          <cell r="Z496">
            <v>8293.1933785584952</v>
          </cell>
          <cell r="AA496">
            <v>7750.5847990352604</v>
          </cell>
          <cell r="AB496">
            <v>6612.1030456202707</v>
          </cell>
          <cell r="AC496">
            <v>5477.4506293706118</v>
          </cell>
          <cell r="AD496">
            <v>5730.1741507789084</v>
          </cell>
          <cell r="AE496">
            <v>7597.6048332244754</v>
          </cell>
          <cell r="AF496">
            <v>6259.1333342702628</v>
          </cell>
          <cell r="AG496">
            <v>6213.3462206842514</v>
          </cell>
          <cell r="AH496">
            <v>6193.8489139431122</v>
          </cell>
          <cell r="AI496">
            <v>5906.3871270201626</v>
          </cell>
          <cell r="AJ496">
            <v>7066.9628601147333</v>
          </cell>
          <cell r="AK496">
            <v>5881.9286699524264</v>
          </cell>
          <cell r="AL496">
            <v>7094.5784000567392</v>
          </cell>
          <cell r="AM496">
            <v>7643.4314775314415</v>
          </cell>
          <cell r="AN496">
            <v>6923.130226478459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X496">
            <v>4.6255278732383367</v>
          </cell>
          <cell r="BY496">
            <v>4.2731509930083158</v>
          </cell>
          <cell r="BZ496">
            <v>3.6596941650524641</v>
          </cell>
          <cell r="CA496">
            <v>3.0248745084899098</v>
          </cell>
          <cell r="CB496">
            <v>3.2275136828529347</v>
          </cell>
          <cell r="CC496">
            <v>4.2763792938289606</v>
          </cell>
          <cell r="CD496">
            <v>3.4873083246450016</v>
          </cell>
          <cell r="CE496">
            <v>3.5106744131425081</v>
          </cell>
          <cell r="CF496">
            <v>3.554298795472409</v>
          </cell>
          <cell r="CG496">
            <v>3.4533214340757414</v>
          </cell>
          <cell r="CH496">
            <v>3.9916086122316057</v>
          </cell>
          <cell r="CI496">
            <v>3.2547231429324808</v>
          </cell>
          <cell r="CJ496">
            <v>3.9257791545926284</v>
          </cell>
          <cell r="CK496">
            <v>4.1449671739888494</v>
          </cell>
          <cell r="CL496">
            <v>3.9351544942774255</v>
          </cell>
          <cell r="CM496">
            <v>4.9121048174698982</v>
          </cell>
          <cell r="CN496">
            <v>4.9692788614795251</v>
          </cell>
          <cell r="CO496">
            <v>4.9499630277599582</v>
          </cell>
          <cell r="CP496">
            <v>4.9611030179767299</v>
          </cell>
          <cell r="CQ496">
            <v>4.8641489409677323</v>
          </cell>
          <cell r="CR496">
            <v>4.8675185892659156</v>
          </cell>
          <cell r="CS496">
            <v>4.9173485417569678</v>
          </cell>
          <cell r="CT496">
            <v>4.8488878075142763</v>
          </cell>
          <cell r="CU496">
            <v>4.7743451115906401</v>
          </cell>
          <cell r="CV496">
            <v>4.6858894686449135</v>
          </cell>
          <cell r="CW496">
            <v>4.8505612557243127</v>
          </cell>
          <cell r="CX496">
            <v>4.9512269894155834</v>
          </cell>
          <cell r="CY496">
            <v>4.9511702850902797</v>
          </cell>
          <cell r="CZ496">
            <v>5.0521288296399725</v>
          </cell>
          <cell r="DA496">
            <v>4.8200089984082162</v>
          </cell>
        </row>
        <row r="497">
          <cell r="A497">
            <v>7855.3327893229261</v>
          </cell>
          <cell r="B497">
            <v>6852.3215317651566</v>
          </cell>
          <cell r="C497">
            <v>7901.1105483592446</v>
          </cell>
          <cell r="D497">
            <v>7411.3484254234672</v>
          </cell>
          <cell r="E497">
            <v>8407.4994140857998</v>
          </cell>
          <cell r="F497">
            <v>6765.3171004539117</v>
          </cell>
          <cell r="G497">
            <v>6903.5293398793792</v>
          </cell>
          <cell r="H497">
            <v>7749.0113144751294</v>
          </cell>
          <cell r="I497">
            <v>8072.2105588369395</v>
          </cell>
          <cell r="J497">
            <v>8353.9839080479069</v>
          </cell>
          <cell r="K497">
            <v>8021.8774866793392</v>
          </cell>
          <cell r="L497">
            <v>7165.2639347662562</v>
          </cell>
          <cell r="M497">
            <v>7941.1466744499985</v>
          </cell>
          <cell r="N497">
            <v>8698.2528709936996</v>
          </cell>
          <cell r="O497">
            <v>8710.809697045499</v>
          </cell>
          <cell r="Z497">
            <v>6463.8166952142928</v>
          </cell>
          <cell r="AA497">
            <v>5638.4817175667567</v>
          </cell>
          <cell r="AB497">
            <v>6501.4852512213211</v>
          </cell>
          <cell r="AC497">
            <v>6098.4809900627388</v>
          </cell>
          <cell r="AD497">
            <v>6918.1709464477426</v>
          </cell>
          <cell r="AE497">
            <v>5566.889499802076</v>
          </cell>
          <cell r="AF497">
            <v>5680.6184282436034</v>
          </cell>
          <cell r="AG497">
            <v>6376.3293101966774</v>
          </cell>
          <cell r="AH497">
            <v>6642.2761169858231</v>
          </cell>
          <cell r="AI497">
            <v>6874.1353300508508</v>
          </cell>
          <cell r="AJ497">
            <v>6600.8591890390007</v>
          </cell>
          <cell r="AK497">
            <v>5895.9886091790904</v>
          </cell>
          <cell r="AL497">
            <v>6534.4292635474267</v>
          </cell>
          <cell r="AM497">
            <v>7157.4195052748137</v>
          </cell>
          <cell r="AN497">
            <v>7167.7519792831545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X497">
            <v>3.6960669171503695</v>
          </cell>
          <cell r="BY497">
            <v>3.168064246532428</v>
          </cell>
          <cell r="BZ497">
            <v>3.5979511768316539</v>
          </cell>
          <cell r="CA497">
            <v>3.2788802788734439</v>
          </cell>
          <cell r="CB497">
            <v>3.7994563260415384</v>
          </cell>
          <cell r="CC497">
            <v>3.0933286960781268</v>
          </cell>
          <cell r="CD497">
            <v>3.1789406293473572</v>
          </cell>
          <cell r="CE497">
            <v>3.5731677408458498</v>
          </cell>
          <cell r="CF497">
            <v>3.7608810111242956</v>
          </cell>
          <cell r="CG497">
            <v>3.8061272108370781</v>
          </cell>
          <cell r="CH497">
            <v>3.828101776492391</v>
          </cell>
          <cell r="CI497">
            <v>3.3258831525229016</v>
          </cell>
          <cell r="CJ497">
            <v>3.692679529655285</v>
          </cell>
          <cell r="CK497">
            <v>3.9483140022329066</v>
          </cell>
          <cell r="CL497">
            <v>3.9389790236158242</v>
          </cell>
          <cell r="CM497">
            <v>4.7913328500710888</v>
          </cell>
          <cell r="CN497">
            <v>4.8761306319875253</v>
          </cell>
          <cell r="CO497">
            <v>4.9506753938767787</v>
          </cell>
          <cell r="CP497">
            <v>5.0956929424098645</v>
          </cell>
          <cell r="CQ497">
            <v>4.9885803066233745</v>
          </cell>
          <cell r="CR497">
            <v>4.9305306848215578</v>
          </cell>
          <cell r="CS497">
            <v>4.8957624486263835</v>
          </cell>
          <cell r="CT497">
            <v>4.8890498956162789</v>
          </cell>
          <cell r="CU497">
            <v>4.8387642961948076</v>
          </cell>
          <cell r="CV497">
            <v>4.9481392597619962</v>
          </cell>
          <cell r="CW497">
            <v>4.7241548891014622</v>
          </cell>
          <cell r="CX497">
            <v>4.8568734104661235</v>
          </cell>
          <cell r="CY497">
            <v>4.8481179543891848</v>
          </cell>
          <cell r="CZ497">
            <v>4.966516973197284</v>
          </cell>
          <cell r="DA497">
            <v>4.9854737833926537</v>
          </cell>
        </row>
        <row r="498">
          <cell r="A498">
            <v>9249.1506965203444</v>
          </cell>
          <cell r="B498">
            <v>8784.9308726701565</v>
          </cell>
          <cell r="C498">
            <v>6432.9612544564143</v>
          </cell>
          <cell r="D498">
            <v>7728.5614413538606</v>
          </cell>
          <cell r="E498">
            <v>8415.5533455814293</v>
          </cell>
          <cell r="F498">
            <v>7408.9031710746049</v>
          </cell>
          <cell r="G498">
            <v>6781.386951326167</v>
          </cell>
          <cell r="H498">
            <v>7029.121156384288</v>
          </cell>
          <cell r="I498">
            <v>8386.7072375886164</v>
          </cell>
          <cell r="J498">
            <v>8299.548754806603</v>
          </cell>
          <cell r="K498">
            <v>8400.6609603708057</v>
          </cell>
          <cell r="L498">
            <v>9003.0170721640807</v>
          </cell>
          <cell r="M498">
            <v>8100.1737054814112</v>
          </cell>
          <cell r="N498">
            <v>8480.3649127144927</v>
          </cell>
          <cell r="O498">
            <v>9964.9298241720608</v>
          </cell>
          <cell r="Z498">
            <v>7610.7297159938826</v>
          </cell>
          <cell r="AA498">
            <v>7228.7431180828708</v>
          </cell>
          <cell r="AB498">
            <v>5293.4081179527057</v>
          </cell>
          <cell r="AC498">
            <v>6359.5019860283182</v>
          </cell>
          <cell r="AD498">
            <v>6924.7981815070034</v>
          </cell>
          <cell r="AE498">
            <v>6096.4688950556738</v>
          </cell>
          <cell r="AF498">
            <v>5580.1126913769604</v>
          </cell>
          <cell r="AG498">
            <v>5783.9625515390708</v>
          </cell>
          <cell r="AH498">
            <v>6901.0619555014882</v>
          </cell>
          <cell r="AI498">
            <v>6829.3429753837181</v>
          </cell>
          <cell r="AJ498">
            <v>6912.5438759622639</v>
          </cell>
          <cell r="AK498">
            <v>7408.1969050950147</v>
          </cell>
          <cell r="AL498">
            <v>6665.2857919389899</v>
          </cell>
          <cell r="AM498">
            <v>6978.1288424622107</v>
          </cell>
          <cell r="AN498">
            <v>8199.7136838901533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X498">
            <v>4.2621314194048523</v>
          </cell>
          <cell r="BY498">
            <v>3.9597174465253886</v>
          </cell>
          <cell r="BZ498">
            <v>3.0013500451668431</v>
          </cell>
          <cell r="CA498">
            <v>3.6107983340170731</v>
          </cell>
          <cell r="CB498">
            <v>3.8095142482449424</v>
          </cell>
          <cell r="CC498">
            <v>3.392452055474557</v>
          </cell>
          <cell r="CD498">
            <v>3.1003271923093045</v>
          </cell>
          <cell r="CE498">
            <v>3.211593978681428</v>
          </cell>
          <cell r="CF498">
            <v>3.9326963664348349</v>
          </cell>
          <cell r="CG498">
            <v>3.8594860696699684</v>
          </cell>
          <cell r="CH498">
            <v>3.9333168911238796</v>
          </cell>
          <cell r="CI498">
            <v>4.2093705644495332</v>
          </cell>
          <cell r="CJ498">
            <v>3.6949071237167086</v>
          </cell>
          <cell r="CK498">
            <v>3.8971201380732485</v>
          </cell>
          <cell r="CL498">
            <v>4.5504640919076449</v>
          </cell>
          <cell r="CM498">
            <v>4.8922269725098708</v>
          </cell>
          <cell r="CN498">
            <v>5.0015628472074329</v>
          </cell>
          <cell r="CO498">
            <v>4.831988197359629</v>
          </cell>
          <cell r="CP498">
            <v>4.8253298857105236</v>
          </cell>
          <cell r="CQ498">
            <v>4.9801755751638019</v>
          </cell>
          <cell r="CR498">
            <v>4.9234754784663792</v>
          </cell>
          <cell r="CS498">
            <v>4.9310859880527174</v>
          </cell>
          <cell r="CT498">
            <v>4.9341457385745526</v>
          </cell>
          <cell r="CU498">
            <v>4.8076478055966776</v>
          </cell>
          <cell r="CV498">
            <v>4.8479326941271719</v>
          </cell>
          <cell r="CW498">
            <v>4.8148870016643892</v>
          </cell>
          <cell r="CX498">
            <v>4.8217256157933059</v>
          </cell>
          <cell r="CY498">
            <v>4.9422235398024315</v>
          </cell>
          <cell r="CZ498">
            <v>4.9057151267800867</v>
          </cell>
          <cell r="DA498">
            <v>4.9368522733560489</v>
          </cell>
        </row>
        <row r="499">
          <cell r="A499">
            <v>9818.2608134446164</v>
          </cell>
          <cell r="B499">
            <v>8337.5636738353915</v>
          </cell>
          <cell r="C499">
            <v>7708.2961966035691</v>
          </cell>
          <cell r="D499">
            <v>7961.0577586313339</v>
          </cell>
          <cell r="E499">
            <v>7408.5359940827839</v>
          </cell>
          <cell r="F499">
            <v>7788.9113739717204</v>
          </cell>
          <cell r="G499">
            <v>6729.3951002382018</v>
          </cell>
          <cell r="H499">
            <v>8022.1312976154677</v>
          </cell>
          <cell r="I499">
            <v>9380.4107357357698</v>
          </cell>
          <cell r="J499">
            <v>8560.0391519208315</v>
          </cell>
          <cell r="K499">
            <v>8698.1641483737276</v>
          </cell>
          <cell r="L499">
            <v>7614.7044026700596</v>
          </cell>
          <cell r="M499">
            <v>8837.8975829875762</v>
          </cell>
          <cell r="N499">
            <v>9090.3920352450623</v>
          </cell>
          <cell r="O499">
            <v>8317.5564234075755</v>
          </cell>
          <cell r="Z499">
            <v>8079.026040777283</v>
          </cell>
          <cell r="AA499">
            <v>6860.6238230416939</v>
          </cell>
          <cell r="AB499">
            <v>6342.8265846337954</v>
          </cell>
          <cell r="AC499">
            <v>6550.8132413880685</v>
          </cell>
          <cell r="AD499">
            <v>6096.1667608452617</v>
          </cell>
          <cell r="AE499">
            <v>6409.1613591538717</v>
          </cell>
          <cell r="AF499">
            <v>5537.3308253388623</v>
          </cell>
          <cell r="AG499">
            <v>6601.0680391807273</v>
          </cell>
          <cell r="AH499">
            <v>7718.7379768340061</v>
          </cell>
          <cell r="AI499">
            <v>7043.6893592948563</v>
          </cell>
          <cell r="AJ499">
            <v>7157.3464992332392</v>
          </cell>
          <cell r="AK499">
            <v>6265.8139084827908</v>
          </cell>
          <cell r="AL499">
            <v>7272.3271540012047</v>
          </cell>
          <cell r="AM499">
            <v>7480.0940175730811</v>
          </cell>
          <cell r="AN499">
            <v>6844.160714118234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X499">
            <v>4.5756417355140853</v>
          </cell>
          <cell r="BY499">
            <v>3.7690567139351057</v>
          </cell>
          <cell r="BZ499">
            <v>3.4587030908889518</v>
          </cell>
          <cell r="CA499">
            <v>3.5814690065018362</v>
          </cell>
          <cell r="CB499">
            <v>3.4024592967119403</v>
          </cell>
          <cell r="CC499">
            <v>3.5238531239920037</v>
          </cell>
          <cell r="CD499">
            <v>3.2150795770895519</v>
          </cell>
          <cell r="CE499">
            <v>3.8458429935460114</v>
          </cell>
          <cell r="CF499">
            <v>4.3089143172630395</v>
          </cell>
          <cell r="CG499">
            <v>3.9303338512565955</v>
          </cell>
          <cell r="CH499">
            <v>3.9870936131703245</v>
          </cell>
          <cell r="CI499">
            <v>3.6599103536105271</v>
          </cell>
          <cell r="CJ499">
            <v>4.0747997911552423</v>
          </cell>
          <cell r="CK499">
            <v>4.1708867051959562</v>
          </cell>
          <cell r="CL499">
            <v>3.8329260480635683</v>
          </cell>
          <cell r="CM499">
            <v>4.837423731875921</v>
          </cell>
          <cell r="CN499">
            <v>4.9869850943539431</v>
          </cell>
          <cell r="CO499">
            <v>5.0243130516074759</v>
          </cell>
          <cell r="CP499">
            <v>5.0111933135446778</v>
          </cell>
          <cell r="CQ499">
            <v>4.9087513723329712</v>
          </cell>
          <cell r="CR499">
            <v>4.9829960476816142</v>
          </cell>
          <cell r="CS499">
            <v>4.7186295146770085</v>
          </cell>
          <cell r="CT499">
            <v>4.7025107228541536</v>
          </cell>
          <cell r="CU499">
            <v>4.9077855294240829</v>
          </cell>
          <cell r="CV499">
            <v>4.9099592545786965</v>
          </cell>
          <cell r="CW499">
            <v>4.9181610449968352</v>
          </cell>
          <cell r="CX499">
            <v>4.6904464288211525</v>
          </cell>
          <cell r="CY499">
            <v>4.8896105341941869</v>
          </cell>
          <cell r="CZ499">
            <v>4.9134416050652927</v>
          </cell>
          <cell r="DA499">
            <v>4.8921176691193393</v>
          </cell>
        </row>
        <row r="500">
          <cell r="A500">
            <v>8102.9063705322214</v>
          </cell>
          <cell r="B500">
            <v>8618.4913482372449</v>
          </cell>
          <cell r="C500">
            <v>6595.5656895548318</v>
          </cell>
          <cell r="D500">
            <v>8259.6396237391564</v>
          </cell>
          <cell r="E500">
            <v>6287.7344935335232</v>
          </cell>
          <cell r="F500">
            <v>7934.8173366094161</v>
          </cell>
          <cell r="G500">
            <v>7431.6614729819721</v>
          </cell>
          <cell r="H500">
            <v>8140.5448605331367</v>
          </cell>
          <cell r="I500">
            <v>8151.1385319911869</v>
          </cell>
          <cell r="J500">
            <v>7821.6743039503554</v>
          </cell>
          <cell r="K500">
            <v>8593.9673625743762</v>
          </cell>
          <cell r="L500">
            <v>8907.2955653209501</v>
          </cell>
          <cell r="M500">
            <v>9102.2103613620293</v>
          </cell>
          <cell r="N500">
            <v>8994.7524567453293</v>
          </cell>
          <cell r="O500">
            <v>8239.4167362222233</v>
          </cell>
          <cell r="Z500">
            <v>6667.5343848950861</v>
          </cell>
          <cell r="AA500">
            <v>7091.787166549504</v>
          </cell>
          <cell r="AB500">
            <v>5427.2083388336896</v>
          </cell>
          <cell r="AC500">
            <v>6796.5034618196487</v>
          </cell>
          <cell r="AD500">
            <v>5173.9072403932978</v>
          </cell>
          <cell r="AE500">
            <v>6529.2211226957479</v>
          </cell>
          <cell r="AF500">
            <v>6115.1957263394506</v>
          </cell>
          <cell r="AG500">
            <v>6698.5054852386947</v>
          </cell>
          <cell r="AH500">
            <v>6707.222563467034</v>
          </cell>
          <cell r="AI500">
            <v>6436.1205701077215</v>
          </cell>
          <cell r="AJ500">
            <v>7071.6074297754858</v>
          </cell>
          <cell r="AK500">
            <v>7329.4317794640956</v>
          </cell>
          <cell r="AL500">
            <v>7489.8188116350411</v>
          </cell>
          <cell r="AM500">
            <v>7401.3963072647275</v>
          </cell>
          <cell r="AN500">
            <v>6779.8629143771441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X500">
            <v>3.7086730437835485</v>
          </cell>
          <cell r="BY500">
            <v>3.8254339733160392</v>
          </cell>
          <cell r="BZ500">
            <v>3.0484374225997546</v>
          </cell>
          <cell r="CA500">
            <v>3.7067929234327548</v>
          </cell>
          <cell r="CB500">
            <v>2.8993878188657369</v>
          </cell>
          <cell r="CC500">
            <v>3.6189138553019844</v>
          </cell>
          <cell r="CD500">
            <v>3.4150212890361584</v>
          </cell>
          <cell r="CE500">
            <v>3.7526596072581349</v>
          </cell>
          <cell r="CF500">
            <v>3.7474786165088418</v>
          </cell>
          <cell r="CG500">
            <v>3.6407889410930934</v>
          </cell>
          <cell r="CH500">
            <v>3.9958566837904326</v>
          </cell>
          <cell r="CI500">
            <v>4.0735061828703234</v>
          </cell>
          <cell r="CJ500">
            <v>4.1647834200606271</v>
          </cell>
          <cell r="CK500">
            <v>4.1970410995104057</v>
          </cell>
          <cell r="CL500">
            <v>3.7974481635015223</v>
          </cell>
          <cell r="CM500">
            <v>4.9255400185472347</v>
          </cell>
          <cell r="CN500">
            <v>5.0790456759903844</v>
          </cell>
          <cell r="CO500">
            <v>4.8776018270139003</v>
          </cell>
          <cell r="CP500">
            <v>5.0233605745634442</v>
          </cell>
          <cell r="CQ500">
            <v>4.8889935446407637</v>
          </cell>
          <cell r="CR500">
            <v>4.9429960932266495</v>
          </cell>
          <cell r="CS500">
            <v>4.9059608933826757</v>
          </cell>
          <cell r="CT500">
            <v>4.8904168625037192</v>
          </cell>
          <cell r="CU500">
            <v>4.9035509229391891</v>
          </cell>
          <cell r="CV500">
            <v>4.8432379153780074</v>
          </cell>
          <cell r="CW500">
            <v>4.8485890421158677</v>
          </cell>
          <cell r="CX500">
            <v>4.9295702794492726</v>
          </cell>
          <cell r="CY500">
            <v>4.927039288498567</v>
          </cell>
          <cell r="CZ500">
            <v>4.831450924905309</v>
          </cell>
          <cell r="DA500">
            <v>4.891433954842201</v>
          </cell>
        </row>
        <row r="501">
          <cell r="A501">
            <v>8093.9915995195561</v>
          </cell>
          <cell r="B501">
            <v>8040.2000406757961</v>
          </cell>
          <cell r="C501">
            <v>7530.2770104349111</v>
          </cell>
          <cell r="D501">
            <v>7688.0046387965876</v>
          </cell>
          <cell r="E501">
            <v>7613.3926075357895</v>
          </cell>
          <cell r="F501">
            <v>7742.2063401024807</v>
          </cell>
          <cell r="G501">
            <v>7320.9089230002046</v>
          </cell>
          <cell r="H501">
            <v>6709.0970870287711</v>
          </cell>
          <cell r="I501">
            <v>6660.8616184894909</v>
          </cell>
          <cell r="J501">
            <v>7850.4987421196047</v>
          </cell>
          <cell r="K501">
            <v>8709.5251562252161</v>
          </cell>
          <cell r="L501">
            <v>8094.2412966698639</v>
          </cell>
          <cell r="M501">
            <v>8682.1046473835377</v>
          </cell>
          <cell r="N501">
            <v>9574.7423834581205</v>
          </cell>
          <cell r="O501">
            <v>9420.8231526735344</v>
          </cell>
          <cell r="Z501">
            <v>6660.1988018903776</v>
          </cell>
          <cell r="AA501">
            <v>6615.9360334703688</v>
          </cell>
          <cell r="AB501">
            <v>6196.3422257292968</v>
          </cell>
          <cell r="AC501">
            <v>6326.1295313526198</v>
          </cell>
          <cell r="AD501">
            <v>6264.7344884865925</v>
          </cell>
          <cell r="AE501">
            <v>6370.7297884271848</v>
          </cell>
          <cell r="AF501">
            <v>6024.0621994973098</v>
          </cell>
          <cell r="AG501">
            <v>5520.6284601836742</v>
          </cell>
          <cell r="AH501">
            <v>5480.9375603570661</v>
          </cell>
          <cell r="AI501">
            <v>6459.8389649441315</v>
          </cell>
          <cell r="AJ501">
            <v>7166.6949856938936</v>
          </cell>
          <cell r="AK501">
            <v>6660.4042669740593</v>
          </cell>
          <cell r="AL501">
            <v>7144.1318241327399</v>
          </cell>
          <cell r="AM501">
            <v>7878.6451612455376</v>
          </cell>
          <cell r="AN501">
            <v>7751.9916227713666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X501">
            <v>3.7254763618893829</v>
          </cell>
          <cell r="BY501">
            <v>3.7595990410974607</v>
          </cell>
          <cell r="BZ501">
            <v>3.4976124470675152</v>
          </cell>
          <cell r="CA501">
            <v>3.6019190781953991</v>
          </cell>
          <cell r="CB501">
            <v>3.4222386031198124</v>
          </cell>
          <cell r="CC501">
            <v>3.5674838435895837</v>
          </cell>
          <cell r="CD501">
            <v>3.3563575822431329</v>
          </cell>
          <cell r="CE501">
            <v>3.1665687834603027</v>
          </cell>
          <cell r="CF501">
            <v>3.0857247277165549</v>
          </cell>
          <cell r="CG501">
            <v>3.6222838145049514</v>
          </cell>
          <cell r="CH501">
            <v>3.9523285038494613</v>
          </cell>
          <cell r="CI501">
            <v>3.8107174392856069</v>
          </cell>
          <cell r="CJ501">
            <v>4.0854548354055167</v>
          </cell>
          <cell r="CK501">
            <v>4.4506670137846784</v>
          </cell>
          <cell r="CL501">
            <v>4.2659835320453388</v>
          </cell>
          <cell r="CM501">
            <v>4.8979293471949594</v>
          </cell>
          <cell r="CN501">
            <v>4.8212194833423148</v>
          </cell>
          <cell r="CO501">
            <v>4.8536767087287096</v>
          </cell>
          <cell r="CP501">
            <v>4.8118409529668442</v>
          </cell>
          <cell r="CQ501">
            <v>5.0153300582820526</v>
          </cell>
          <cell r="CR501">
            <v>4.8925391060234826</v>
          </cell>
          <cell r="CS501">
            <v>4.9173187284748634</v>
          </cell>
          <cell r="CT501">
            <v>4.7764664260434131</v>
          </cell>
          <cell r="CU501">
            <v>4.8663664499203652</v>
          </cell>
          <cell r="CV501">
            <v>4.8859200027845366</v>
          </cell>
          <cell r="CW501">
            <v>4.9679020262610374</v>
          </cell>
          <cell r="CX501">
            <v>4.7885163919782734</v>
          </cell>
          <cell r="CY501">
            <v>4.7908898005944414</v>
          </cell>
          <cell r="CZ501">
            <v>4.8499088208660526</v>
          </cell>
          <cell r="DA501">
            <v>4.9785314578768318</v>
          </cell>
        </row>
        <row r="502">
          <cell r="A502">
            <v>9387.3463576492741</v>
          </cell>
          <cell r="B502">
            <v>7716.3011672209286</v>
          </cell>
          <cell r="C502">
            <v>7634.8025241664982</v>
          </cell>
          <cell r="D502">
            <v>7353.8194900959124</v>
          </cell>
          <cell r="E502">
            <v>7371.8107656941283</v>
          </cell>
          <cell r="F502">
            <v>7836.2547935846815</v>
          </cell>
          <cell r="G502">
            <v>8765.553663364175</v>
          </cell>
          <cell r="H502">
            <v>7459.6976087577323</v>
          </cell>
          <cell r="I502">
            <v>9104.1903308093461</v>
          </cell>
          <cell r="J502">
            <v>8287.3951378495767</v>
          </cell>
          <cell r="K502">
            <v>7284.3075666391551</v>
          </cell>
          <cell r="L502">
            <v>8835.3282159699738</v>
          </cell>
          <cell r="M502">
            <v>8875.8332402829583</v>
          </cell>
          <cell r="N502">
            <v>9823.9910397372223</v>
          </cell>
          <cell r="O502">
            <v>9247.6371455231092</v>
          </cell>
          <cell r="Z502">
            <v>7724.4450028656875</v>
          </cell>
          <cell r="AA502">
            <v>6349.4135318846484</v>
          </cell>
          <cell r="AB502">
            <v>6282.3517913141468</v>
          </cell>
          <cell r="AC502">
            <v>6051.1428947074937</v>
          </cell>
          <cell r="AD502">
            <v>6065.9471443425973</v>
          </cell>
          <cell r="AE502">
            <v>6448.1182301496792</v>
          </cell>
          <cell r="AF502">
            <v>7212.7984429968074</v>
          </cell>
          <cell r="AG502">
            <v>6138.2654609206475</v>
          </cell>
          <cell r="AH502">
            <v>7491.448043637406</v>
          </cell>
          <cell r="AI502">
            <v>6819.3422848590799</v>
          </cell>
          <cell r="AJ502">
            <v>5993.9445119773618</v>
          </cell>
          <cell r="AK502">
            <v>7270.2129319981486</v>
          </cell>
          <cell r="AL502">
            <v>7303.5427805756899</v>
          </cell>
          <cell r="AM502">
            <v>8083.7411984123428</v>
          </cell>
          <cell r="AN502">
            <v>7609.4842797447291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X502">
            <v>4.3355638568336703</v>
          </cell>
          <cell r="BY502">
            <v>3.6243719605014841</v>
          </cell>
          <cell r="BZ502">
            <v>3.4454427514743315</v>
          </cell>
          <cell r="CA502">
            <v>3.418476318971059</v>
          </cell>
          <cell r="CB502">
            <v>3.40197204958907</v>
          </cell>
          <cell r="CC502">
            <v>3.6568722816988486</v>
          </cell>
          <cell r="CD502">
            <v>3.9778843809132254</v>
          </cell>
          <cell r="CE502">
            <v>3.4983074247743353</v>
          </cell>
          <cell r="CF502">
            <v>4.1971949697447641</v>
          </cell>
          <cell r="CG502">
            <v>3.7878110045321258</v>
          </cell>
          <cell r="CH502">
            <v>3.3476414485389498</v>
          </cell>
          <cell r="CI502">
            <v>4.0414161065979348</v>
          </cell>
          <cell r="CJ502">
            <v>4.1553271064781319</v>
          </cell>
          <cell r="CK502">
            <v>4.6198072103382488</v>
          </cell>
          <cell r="CL502">
            <v>4.1919315491264264</v>
          </cell>
          <cell r="CM502">
            <v>4.8812250771472652</v>
          </cell>
          <cell r="CN502">
            <v>4.7996325160858477</v>
          </cell>
          <cell r="CO502">
            <v>4.9955619516719745</v>
          </cell>
          <cell r="CP502">
            <v>4.8496675528002902</v>
          </cell>
          <cell r="CQ502">
            <v>4.8851175229905079</v>
          </cell>
          <cell r="CR502">
            <v>4.8309254417463068</v>
          </cell>
          <cell r="CS502">
            <v>4.9677390623686559</v>
          </cell>
          <cell r="CT502">
            <v>4.8072292124077007</v>
          </cell>
          <cell r="CU502">
            <v>4.8900552240240112</v>
          </cell>
          <cell r="CV502">
            <v>4.9324344655012382</v>
          </cell>
          <cell r="CW502">
            <v>4.9054733126830206</v>
          </cell>
          <cell r="CX502">
            <v>4.9285673806260908</v>
          </cell>
          <cell r="CY502">
            <v>4.815434678285027</v>
          </cell>
          <cell r="CZ502">
            <v>4.7939741101041013</v>
          </cell>
          <cell r="DA502">
            <v>4.9733403067212558</v>
          </cell>
        </row>
        <row r="503">
          <cell r="A503">
            <v>10148.731216493155</v>
          </cell>
          <cell r="B503">
            <v>7438.0032515359726</v>
          </cell>
          <cell r="C503">
            <v>8052.1471790859869</v>
          </cell>
          <cell r="D503">
            <v>8274.237910709493</v>
          </cell>
          <cell r="E503">
            <v>6042.3532338900313</v>
          </cell>
          <cell r="F503">
            <v>7788.6209190080262</v>
          </cell>
          <cell r="G503">
            <v>8287.0500931616207</v>
          </cell>
          <cell r="H503">
            <v>6768.5872926604707</v>
          </cell>
          <cell r="I503">
            <v>8039.8238871439262</v>
          </cell>
          <cell r="J503">
            <v>8147.5267906418831</v>
          </cell>
          <cell r="K503">
            <v>8860.7623103022179</v>
          </cell>
          <cell r="L503">
            <v>9473.9588678222754</v>
          </cell>
          <cell r="M503">
            <v>8141.7287981706631</v>
          </cell>
          <cell r="N503">
            <v>9152.4378066153004</v>
          </cell>
          <cell r="O503">
            <v>10330.608519700085</v>
          </cell>
          <cell r="Z503">
            <v>8350.9559724286537</v>
          </cell>
          <cell r="AA503">
            <v>6120.4141041210287</v>
          </cell>
          <cell r="AB503">
            <v>6625.7668216478978</v>
          </cell>
          <cell r="AC503">
            <v>6808.5157665266688</v>
          </cell>
          <cell r="AD503">
            <v>4971.9935181723686</v>
          </cell>
          <cell r="AE503">
            <v>6408.9223562123179</v>
          </cell>
          <cell r="AF503">
            <v>6819.0583623729881</v>
          </cell>
          <cell r="AG503">
            <v>5569.5804008177593</v>
          </cell>
          <cell r="AH503">
            <v>6615.6265128498599</v>
          </cell>
          <cell r="AI503">
            <v>6704.250616299606</v>
          </cell>
          <cell r="AJ503">
            <v>7291.141558191538</v>
          </cell>
          <cell r="AK503">
            <v>7795.7147255223299</v>
          </cell>
          <cell r="AL503">
            <v>6699.4796967804332</v>
          </cell>
          <cell r="AM503">
            <v>7531.1488237291605</v>
          </cell>
          <cell r="AN503">
            <v>8500.6150104960689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X503">
            <v>4.6348459639786848</v>
          </cell>
          <cell r="BY503">
            <v>3.344856198916609</v>
          </cell>
          <cell r="BZ503">
            <v>3.7036278985646756</v>
          </cell>
          <cell r="CA503">
            <v>3.8123247508279157</v>
          </cell>
          <cell r="CB503">
            <v>2.84462704866894</v>
          </cell>
          <cell r="CC503">
            <v>3.5526042762136836</v>
          </cell>
          <cell r="CD503">
            <v>3.7723985971983147</v>
          </cell>
          <cell r="CE503">
            <v>3.1493175697831308</v>
          </cell>
          <cell r="CF503">
            <v>3.7669999431724821</v>
          </cell>
          <cell r="CG503">
            <v>3.7545411375637854</v>
          </cell>
          <cell r="CH503">
            <v>4.1083085554874765</v>
          </cell>
          <cell r="CI503">
            <v>4.3276928868876254</v>
          </cell>
          <cell r="CJ503">
            <v>3.7936138097394156</v>
          </cell>
          <cell r="CK503">
            <v>4.2589727150377152</v>
          </cell>
          <cell r="CL503">
            <v>4.7506240849362626</v>
          </cell>
          <cell r="CM503">
            <v>4.9363736376841967</v>
          </cell>
          <cell r="CN503">
            <v>5.0131475980763733</v>
          </cell>
          <cell r="CO503">
            <v>4.9013524873189871</v>
          </cell>
          <cell r="CP503">
            <v>4.892937793257718</v>
          </cell>
          <cell r="CQ503">
            <v>4.7886418207832486</v>
          </cell>
          <cell r="CR503">
            <v>4.9424844485062867</v>
          </cell>
          <cell r="CS503">
            <v>4.9523800829555036</v>
          </cell>
          <cell r="CT503">
            <v>4.8452161611802325</v>
          </cell>
          <cell r="CU503">
            <v>4.8115222772022843</v>
          </cell>
          <cell r="CV503">
            <v>4.8921583849227712</v>
          </cell>
          <cell r="CW503">
            <v>4.8622760502576048</v>
          </cell>
          <cell r="CX503">
            <v>4.9352213971536862</v>
          </cell>
          <cell r="CY503">
            <v>4.838325621908691</v>
          </cell>
          <cell r="CZ503">
            <v>4.844662276356078</v>
          </cell>
          <cell r="DA503">
            <v>4.9023782510992726</v>
          </cell>
        </row>
        <row r="504">
          <cell r="A504">
            <v>9327.1844023294652</v>
          </cell>
          <cell r="B504">
            <v>8622.6495408732098</v>
          </cell>
          <cell r="C504">
            <v>7474.4778864553045</v>
          </cell>
          <cell r="D504">
            <v>6916.8456453278013</v>
          </cell>
          <cell r="E504">
            <v>7229.389506886313</v>
          </cell>
          <cell r="F504">
            <v>9647.0136499771597</v>
          </cell>
          <cell r="G504">
            <v>8312.5954184057537</v>
          </cell>
          <cell r="H504">
            <v>7751.1713240375866</v>
          </cell>
          <cell r="I504">
            <v>8124.3088711818145</v>
          </cell>
          <cell r="J504">
            <v>8420.9691738534639</v>
          </cell>
          <cell r="K504">
            <v>8471.4103371774254</v>
          </cell>
          <cell r="L504">
            <v>7615.6900042577863</v>
          </cell>
          <cell r="M504">
            <v>9441.67707614354</v>
          </cell>
          <cell r="N504">
            <v>8570.0816612129584</v>
          </cell>
          <cell r="O504">
            <v>7512.9249999347703</v>
          </cell>
          <cell r="Z504">
            <v>7674.940308202531</v>
          </cell>
          <cell r="AA504">
            <v>7095.2087650613848</v>
          </cell>
          <cell r="AB504">
            <v>6150.4275179975075</v>
          </cell>
          <cell r="AC504">
            <v>5691.5758452983046</v>
          </cell>
          <cell r="AD504">
            <v>5948.7547942378806</v>
          </cell>
          <cell r="AE504">
            <v>7938.114089124063</v>
          </cell>
          <cell r="AF504">
            <v>6840.0785157167338</v>
          </cell>
          <cell r="AG504">
            <v>6378.1066894937849</v>
          </cell>
          <cell r="AH504">
            <v>6685.1455854296073</v>
          </cell>
          <cell r="AI504">
            <v>6929.2546344851362</v>
          </cell>
          <cell r="AJ504">
            <v>6970.7605060202814</v>
          </cell>
          <cell r="AK504">
            <v>6266.6249177892632</v>
          </cell>
          <cell r="AL504">
            <v>7769.1514226552545</v>
          </cell>
          <cell r="AM504">
            <v>7051.9529097980931</v>
          </cell>
          <cell r="AN504">
            <v>6182.0639999463247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X504">
            <v>4.3816499268499651</v>
          </cell>
          <cell r="BY504">
            <v>4.0536014109584846</v>
          </cell>
          <cell r="BZ504">
            <v>3.3212067158756819</v>
          </cell>
          <cell r="CA504">
            <v>3.2954742780301292</v>
          </cell>
          <cell r="CB504">
            <v>3.4110659063230919</v>
          </cell>
          <cell r="CC504">
            <v>4.3880791328185387</v>
          </cell>
          <cell r="CD504">
            <v>3.7328090053917293</v>
          </cell>
          <cell r="CE504">
            <v>3.678754491561266</v>
          </cell>
          <cell r="CF504">
            <v>3.7988406631061622</v>
          </cell>
          <cell r="CG504">
            <v>3.8968693281004056</v>
          </cell>
          <cell r="CH504">
            <v>3.7683949635763754</v>
          </cell>
          <cell r="CI504">
            <v>3.5271321300886687</v>
          </cell>
          <cell r="CJ504">
            <v>4.3822107718680572</v>
          </cell>
          <cell r="CK504">
            <v>3.8915185879207885</v>
          </cell>
          <cell r="CL504">
            <v>3.4639309461320642</v>
          </cell>
          <cell r="CM504">
            <v>4.7989305563303235</v>
          </cell>
          <cell r="CN504">
            <v>4.7954710275422627</v>
          </cell>
          <cell r="CO504">
            <v>5.0736036002008511</v>
          </cell>
          <cell r="CP504">
            <v>4.7317494128918716</v>
          </cell>
          <cell r="CQ504">
            <v>4.7779664151801446</v>
          </cell>
          <cell r="CR504">
            <v>4.9562136689300793</v>
          </cell>
          <cell r="CS504">
            <v>5.0203321712634326</v>
          </cell>
          <cell r="CT504">
            <v>4.7500492198669688</v>
          </cell>
          <cell r="CU504">
            <v>4.8213307642036121</v>
          </cell>
          <cell r="CV504">
            <v>4.8716694541605818</v>
          </cell>
          <cell r="CW504">
            <v>5.067933211271419</v>
          </cell>
          <cell r="CX504">
            <v>4.8676473571098837</v>
          </cell>
          <cell r="CY504">
            <v>4.8572164762320398</v>
          </cell>
          <cell r="CZ504">
            <v>4.9647505194820214</v>
          </cell>
          <cell r="DA504">
            <v>4.8895783163925763</v>
          </cell>
        </row>
        <row r="505">
          <cell r="A505">
            <v>11509.158080848996</v>
          </cell>
          <cell r="B505">
            <v>8206.9139354991039</v>
          </cell>
          <cell r="C505">
            <v>8978.226856570378</v>
          </cell>
          <cell r="D505">
            <v>7577.9146055218343</v>
          </cell>
          <cell r="E505">
            <v>6512.0916633517281</v>
          </cell>
          <cell r="F505">
            <v>7417.3167870835096</v>
          </cell>
          <cell r="G505">
            <v>6418.9628237520683</v>
          </cell>
          <cell r="H505">
            <v>8023.1001320814366</v>
          </cell>
          <cell r="I505">
            <v>8332.7586418188948</v>
          </cell>
          <cell r="J505">
            <v>8869.5643351005056</v>
          </cell>
          <cell r="K505">
            <v>8551.4824541766975</v>
          </cell>
          <cell r="L505">
            <v>8009.5545419197888</v>
          </cell>
          <cell r="M505">
            <v>8942.6170914952963</v>
          </cell>
          <cell r="N505">
            <v>10124.878421476689</v>
          </cell>
          <cell r="O505">
            <v>8671.2741496329854</v>
          </cell>
          <cell r="Z505">
            <v>9470.3929350986018</v>
          </cell>
          <cell r="AA505">
            <v>6753.117752639263</v>
          </cell>
          <cell r="AB505">
            <v>7387.7980991207669</v>
          </cell>
          <cell r="AC505">
            <v>6235.5411611151085</v>
          </cell>
          <cell r="AD505">
            <v>5358.5211401294227</v>
          </cell>
          <cell r="AE505">
            <v>6103.3920990858587</v>
          </cell>
          <cell r="AF505">
            <v>5281.8894092588453</v>
          </cell>
          <cell r="AG505">
            <v>6601.8652515412969</v>
          </cell>
          <cell r="AH505">
            <v>6856.6699681252621</v>
          </cell>
          <cell r="AI505">
            <v>7298.3843671684144</v>
          </cell>
          <cell r="AJ505">
            <v>7036.6484194368231</v>
          </cell>
          <cell r="AK505">
            <v>6590.7191659225682</v>
          </cell>
          <cell r="AL505">
            <v>7358.4963495732736</v>
          </cell>
          <cell r="AM505">
            <v>8331.3285296722461</v>
          </cell>
          <cell r="AN505">
            <v>7135.2198716980001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X505">
            <v>5.1865458508938129</v>
          </cell>
          <cell r="BY505">
            <v>3.7534542207729498</v>
          </cell>
          <cell r="BZ505">
            <v>4.089508767911628</v>
          </cell>
          <cell r="CA505">
            <v>3.4366025506164743</v>
          </cell>
          <cell r="CB505">
            <v>3.180679900672077</v>
          </cell>
          <cell r="CC505">
            <v>3.4370054226035323</v>
          </cell>
          <cell r="CD505">
            <v>2.9647926856555933</v>
          </cell>
          <cell r="CE505">
            <v>3.6052895258303987</v>
          </cell>
          <cell r="CF505">
            <v>3.874597212865488</v>
          </cell>
          <cell r="CG505">
            <v>4.1109584720366712</v>
          </cell>
          <cell r="CH505">
            <v>3.865936766130492</v>
          </cell>
          <cell r="CI505">
            <v>3.6537078064213842</v>
          </cell>
          <cell r="CJ505">
            <v>4.2233472726477688</v>
          </cell>
          <cell r="CK505">
            <v>4.6891505089053203</v>
          </cell>
          <cell r="CL505">
            <v>3.9318134454148308</v>
          </cell>
          <cell r="CM505">
            <v>5.0026130607709511</v>
          </cell>
          <cell r="CN505">
            <v>4.9292442067334505</v>
          </cell>
          <cell r="CO505">
            <v>4.9493824041006578</v>
          </cell>
          <cell r="CP505">
            <v>4.971094027428177</v>
          </cell>
          <cell r="CQ505">
            <v>4.6156420307711423</v>
          </cell>
          <cell r="CR505">
            <v>4.8651718962403301</v>
          </cell>
          <cell r="CS505">
            <v>4.8809247130142914</v>
          </cell>
          <cell r="CT505">
            <v>5.0168792074614981</v>
          </cell>
          <cell r="CU505">
            <v>4.8483483936264538</v>
          </cell>
          <cell r="CV505">
            <v>4.8639687665767841</v>
          </cell>
          <cell r="CW505">
            <v>4.9867574113663418</v>
          </cell>
          <cell r="CX505">
            <v>4.9420385522918107</v>
          </cell>
          <cell r="CY505">
            <v>4.7735274108289056</v>
          </cell>
          <cell r="CZ505">
            <v>4.8677383189538554</v>
          </cell>
          <cell r="DA505">
            <v>4.9718909264350044</v>
          </cell>
        </row>
        <row r="506">
          <cell r="A506">
            <v>9825.918445151503</v>
          </cell>
          <cell r="B506">
            <v>7885.1119841842237</v>
          </cell>
          <cell r="C506">
            <v>6634.2253112301996</v>
          </cell>
          <cell r="D506">
            <v>7108.5337387441905</v>
          </cell>
          <cell r="E506">
            <v>8097.9533753317228</v>
          </cell>
          <cell r="F506">
            <v>6701.8081399922439</v>
          </cell>
          <cell r="G506">
            <v>7665.1817429366565</v>
          </cell>
          <cell r="H506">
            <v>6572.1234647359433</v>
          </cell>
          <cell r="I506">
            <v>7220.1480633745059</v>
          </cell>
          <cell r="J506">
            <v>8501.1489799962237</v>
          </cell>
          <cell r="K506">
            <v>8264.8500010744738</v>
          </cell>
          <cell r="L506">
            <v>8819.1772452260211</v>
          </cell>
          <cell r="M506">
            <v>9455.4013601042971</v>
          </cell>
          <cell r="N506">
            <v>9135.2700840847665</v>
          </cell>
          <cell r="O506">
            <v>9919.0063312981129</v>
          </cell>
          <cell r="Z506">
            <v>8085.3271777246646</v>
          </cell>
          <cell r="AA506">
            <v>6488.3207184144476</v>
          </cell>
          <cell r="AB506">
            <v>5459.0196846694207</v>
          </cell>
          <cell r="AC506">
            <v>5849.3077621666471</v>
          </cell>
          <cell r="AD506">
            <v>6663.4587774158172</v>
          </cell>
          <cell r="AE506">
            <v>5514.6306980507597</v>
          </cell>
          <cell r="AF506">
            <v>6307.3495484735913</v>
          </cell>
          <cell r="AG506">
            <v>5407.9187366970045</v>
          </cell>
          <cell r="AH506">
            <v>5941.1504064338797</v>
          </cell>
          <cell r="AI506">
            <v>6995.2311606826052</v>
          </cell>
          <cell r="AJ506">
            <v>6800.7908580269941</v>
          </cell>
          <cell r="AK506">
            <v>7256.9229903574114</v>
          </cell>
          <cell r="AL506">
            <v>7780.4445477429654</v>
          </cell>
          <cell r="AM506">
            <v>7517.0222406183211</v>
          </cell>
          <cell r="AN506">
            <v>8161.9252097538747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X506">
            <v>4.5407324280145778</v>
          </cell>
          <cell r="BY506">
            <v>3.6127140255771057</v>
          </cell>
          <cell r="BZ506">
            <v>3.0020285621357155</v>
          </cell>
          <cell r="CA506">
            <v>3.2121803384091479</v>
          </cell>
          <cell r="CB506">
            <v>3.6864048335995512</v>
          </cell>
          <cell r="CC506">
            <v>3.0188541594651159</v>
          </cell>
          <cell r="CD506">
            <v>3.5803653831824462</v>
          </cell>
          <cell r="CE506">
            <v>2.9954886046843838</v>
          </cell>
          <cell r="CF506">
            <v>3.3428591089818345</v>
          </cell>
          <cell r="CG506">
            <v>3.8597057811731226</v>
          </cell>
          <cell r="CH506">
            <v>3.7753355587426451</v>
          </cell>
          <cell r="CI506">
            <v>4.0153812575261014</v>
          </cell>
          <cell r="CJ506">
            <v>4.260122799272934</v>
          </cell>
          <cell r="CK506">
            <v>4.2778798560709985</v>
          </cell>
          <cell r="CL506">
            <v>4.5359205914267298</v>
          </cell>
          <cell r="CM506">
            <v>4.8784159075676721</v>
          </cell>
          <cell r="CN506">
            <v>4.920461741640711</v>
          </cell>
          <cell r="CO506">
            <v>4.9820373139696521</v>
          </cell>
          <cell r="CP506">
            <v>4.9889791449883276</v>
          </cell>
          <cell r="CQ506">
            <v>4.9522644063888421</v>
          </cell>
          <cell r="CR506">
            <v>5.0047390356911263</v>
          </cell>
          <cell r="CS506">
            <v>4.8264374923895552</v>
          </cell>
          <cell r="CT506">
            <v>4.9461766250114607</v>
          </cell>
          <cell r="CU506">
            <v>4.869222384351815</v>
          </cell>
          <cell r="CV506">
            <v>4.9654087552646171</v>
          </cell>
          <cell r="CW506">
            <v>4.9352708999534043</v>
          </cell>
          <cell r="CX506">
            <v>4.9514552966133918</v>
          </cell>
          <cell r="CY506">
            <v>5.0036788694942107</v>
          </cell>
          <cell r="CZ506">
            <v>4.8142028701248041</v>
          </cell>
          <cell r="DA506">
            <v>4.9298567909450464</v>
          </cell>
        </row>
        <row r="507">
          <cell r="A507">
            <v>10047.700593578811</v>
          </cell>
          <cell r="B507">
            <v>6441.6200299140701</v>
          </cell>
          <cell r="C507">
            <v>7118.8570263787196</v>
          </cell>
          <cell r="D507">
            <v>7866.679492060156</v>
          </cell>
          <cell r="E507">
            <v>8317.0077841460716</v>
          </cell>
          <cell r="F507">
            <v>8038.4578249136412</v>
          </cell>
          <cell r="G507">
            <v>7535.5083235126649</v>
          </cell>
          <cell r="H507">
            <v>7981.6071209128513</v>
          </cell>
          <cell r="I507">
            <v>7369.1698308973055</v>
          </cell>
          <cell r="J507">
            <v>8331.7230613456632</v>
          </cell>
          <cell r="K507">
            <v>8804.5969180411121</v>
          </cell>
          <cell r="L507">
            <v>7774.4121638656543</v>
          </cell>
          <cell r="M507">
            <v>8374.0440167317938</v>
          </cell>
          <cell r="N507">
            <v>8663.3749318147038</v>
          </cell>
          <cell r="O507">
            <v>9913.1924912820523</v>
          </cell>
          <cell r="Z507">
            <v>8267.8222027162774</v>
          </cell>
          <cell r="AA507">
            <v>5300.5330531864338</v>
          </cell>
          <cell r="AB507">
            <v>5857.8023531344897</v>
          </cell>
          <cell r="AC507">
            <v>6473.1534106095005</v>
          </cell>
          <cell r="AD507">
            <v>6843.7092623830522</v>
          </cell>
          <cell r="AE507">
            <v>6614.5024387860813</v>
          </cell>
          <cell r="AF507">
            <v>6200.646849061849</v>
          </cell>
          <cell r="AG507">
            <v>6567.7224309225749</v>
          </cell>
          <cell r="AH507">
            <v>6063.7740322812106</v>
          </cell>
          <cell r="AI507">
            <v>6855.8178333358601</v>
          </cell>
          <cell r="AJ507">
            <v>7244.9254639881146</v>
          </cell>
          <cell r="AK507">
            <v>6397.2305805523092</v>
          </cell>
          <cell r="AL507">
            <v>6890.6419337678763</v>
          </cell>
          <cell r="AM507">
            <v>7128.7199438932412</v>
          </cell>
          <cell r="AN507">
            <v>8157.1412499692306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X507">
            <v>4.5958287290218882</v>
          </cell>
          <cell r="BY507">
            <v>2.9555376133160802</v>
          </cell>
          <cell r="BZ507">
            <v>3.3641486422517111</v>
          </cell>
          <cell r="CA507">
            <v>3.5953153524369896</v>
          </cell>
          <cell r="CB507">
            <v>3.860847385408599</v>
          </cell>
          <cell r="CC507">
            <v>3.6495304878437467</v>
          </cell>
          <cell r="CD507">
            <v>3.5845288664719441</v>
          </cell>
          <cell r="CE507">
            <v>3.6414323993681492</v>
          </cell>
          <cell r="CF507">
            <v>3.4805273713506639</v>
          </cell>
          <cell r="CG507">
            <v>3.7822710574089329</v>
          </cell>
          <cell r="CH507">
            <v>3.9893470338472756</v>
          </cell>
          <cell r="CI507">
            <v>3.57132037576981</v>
          </cell>
          <cell r="CJ507">
            <v>3.8303521748577105</v>
          </cell>
          <cell r="CK507">
            <v>4.0287454880507605</v>
          </cell>
          <cell r="CL507">
            <v>4.586029223385677</v>
          </cell>
          <cell r="CM507">
            <v>4.9287231997210599</v>
          </cell>
          <cell r="CN507">
            <v>4.9134913050897726</v>
          </cell>
          <cell r="CO507">
            <v>4.7705304601195095</v>
          </cell>
          <cell r="CP507">
            <v>4.9327152530197989</v>
          </cell>
          <cell r="CQ507">
            <v>4.8564179099522287</v>
          </cell>
          <cell r="CR507">
            <v>4.9655495549872404</v>
          </cell>
          <cell r="CS507">
            <v>4.7392765386749396</v>
          </cell>
          <cell r="CT507">
            <v>4.9413961626313885</v>
          </cell>
          <cell r="CU507">
            <v>4.7731500913465155</v>
          </cell>
          <cell r="CV507">
            <v>4.9660805034824751</v>
          </cell>
          <cell r="CW507">
            <v>4.9755287499015042</v>
          </cell>
          <cell r="CX507">
            <v>4.907613230029221</v>
          </cell>
          <cell r="CY507">
            <v>4.9286515154758934</v>
          </cell>
          <cell r="CZ507">
            <v>4.8478464649202406</v>
          </cell>
          <cell r="DA507">
            <v>4.8731334021455854</v>
          </cell>
        </row>
        <row r="508">
          <cell r="A508">
            <v>9738.9944562317905</v>
          </cell>
          <cell r="B508">
            <v>7459.3242780131868</v>
          </cell>
          <cell r="C508">
            <v>7225.8528943274887</v>
          </cell>
          <cell r="D508">
            <v>8004.3756376646543</v>
          </cell>
          <cell r="E508">
            <v>8012.9071090463303</v>
          </cell>
          <cell r="F508">
            <v>8479.4097097893318</v>
          </cell>
          <cell r="G508">
            <v>7731.7045581961638</v>
          </cell>
          <cell r="H508">
            <v>6867.2037389277357</v>
          </cell>
          <cell r="I508">
            <v>8446.820239028686</v>
          </cell>
          <cell r="J508">
            <v>7553.0969462354979</v>
          </cell>
          <cell r="K508">
            <v>9342.6963255988048</v>
          </cell>
          <cell r="L508">
            <v>9018.846268118903</v>
          </cell>
          <cell r="M508">
            <v>9165.6267682800899</v>
          </cell>
          <cell r="N508">
            <v>9286.0957822668734</v>
          </cell>
          <cell r="O508">
            <v>9246.0734852709356</v>
          </cell>
          <cell r="Z508">
            <v>8013.8011525564461</v>
          </cell>
          <cell r="AA508">
            <v>6137.9582630508512</v>
          </cell>
          <cell r="AB508">
            <v>5945.8446673323324</v>
          </cell>
          <cell r="AC508">
            <v>6586.4576675640574</v>
          </cell>
          <cell r="AD508">
            <v>6593.477849729552</v>
          </cell>
          <cell r="AE508">
            <v>6977.3428469123646</v>
          </cell>
          <cell r="AF508">
            <v>6362.0883221728418</v>
          </cell>
          <cell r="AG508">
            <v>5650.7276480319651</v>
          </cell>
          <cell r="AH508">
            <v>6950.5263681150318</v>
          </cell>
          <cell r="AI508">
            <v>6215.1197729023534</v>
          </cell>
          <cell r="AJ508">
            <v>7687.7044050641589</v>
          </cell>
          <cell r="AK508">
            <v>7421.2220720521254</v>
          </cell>
          <cell r="AL508">
            <v>7542.0014550419019</v>
          </cell>
          <cell r="AM508">
            <v>7641.1302436938849</v>
          </cell>
          <cell r="AN508">
            <v>7608.1976107372266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X508">
            <v>4.3885969450160198</v>
          </cell>
          <cell r="BY508">
            <v>3.3816554051847558</v>
          </cell>
          <cell r="BZ508">
            <v>3.3916947539428102</v>
          </cell>
          <cell r="CA508">
            <v>3.6412305931649858</v>
          </cell>
          <cell r="CB508">
            <v>3.7589531283046367</v>
          </cell>
          <cell r="CC508">
            <v>3.9080948273025737</v>
          </cell>
          <cell r="CD508">
            <v>3.5758406797600841</v>
          </cell>
          <cell r="CE508">
            <v>3.2366368842974964</v>
          </cell>
          <cell r="CF508">
            <v>3.8993986427502634</v>
          </cell>
          <cell r="CG508">
            <v>3.4744344845252702</v>
          </cell>
          <cell r="CH508">
            <v>4.4281669465297568</v>
          </cell>
          <cell r="CI508">
            <v>4.2442326652411779</v>
          </cell>
          <cell r="CJ508">
            <v>4.3487438137969114</v>
          </cell>
          <cell r="CK508">
            <v>4.2767155790755931</v>
          </cell>
          <cell r="CL508">
            <v>4.2533147563754214</v>
          </cell>
          <cell r="CM508">
            <v>5.0028790228684148</v>
          </cell>
          <cell r="CN508">
            <v>4.9728082827646185</v>
          </cell>
          <cell r="CO508">
            <v>4.8029043212142417</v>
          </cell>
          <cell r="CP508">
            <v>4.9557667493094879</v>
          </cell>
          <cell r="CQ508">
            <v>4.8056792035921836</v>
          </cell>
          <cell r="CR508">
            <v>4.8913879126505382</v>
          </cell>
          <cell r="CS508">
            <v>4.8744842194777451</v>
          </cell>
          <cell r="CT508">
            <v>4.7831888977582011</v>
          </cell>
          <cell r="CU508">
            <v>4.8834550502394691</v>
          </cell>
          <cell r="CV508">
            <v>4.9008624226622919</v>
          </cell>
          <cell r="CW508">
            <v>4.7564159400080355</v>
          </cell>
          <cell r="CX508">
            <v>4.7905279633723534</v>
          </cell>
          <cell r="CY508">
            <v>4.7514911362427013</v>
          </cell>
          <cell r="CZ508">
            <v>4.8950188574161615</v>
          </cell>
          <cell r="DA508">
            <v>4.9007370038801303</v>
          </cell>
        </row>
        <row r="509">
          <cell r="A509">
            <v>8598.2470448891563</v>
          </cell>
          <cell r="B509">
            <v>8652.0114829019276</v>
          </cell>
          <cell r="C509">
            <v>7875.2997804319921</v>
          </cell>
          <cell r="D509">
            <v>8610.3785813746108</v>
          </cell>
          <cell r="E509">
            <v>7979.0352258239254</v>
          </cell>
          <cell r="F509">
            <v>7697.0323590903581</v>
          </cell>
          <cell r="G509">
            <v>7467.5143169304511</v>
          </cell>
          <cell r="H509">
            <v>6637.1826539421263</v>
          </cell>
          <cell r="I509">
            <v>7948.2942660300196</v>
          </cell>
          <cell r="J509">
            <v>8369.2529923716629</v>
          </cell>
          <cell r="K509">
            <v>8084.8561866617283</v>
          </cell>
          <cell r="L509">
            <v>9426.3270337975282</v>
          </cell>
          <cell r="M509">
            <v>10589.768435509532</v>
          </cell>
          <cell r="N509">
            <v>10375.017448976656</v>
          </cell>
          <cell r="O509">
            <v>9591.6218704800867</v>
          </cell>
          <cell r="Z509">
            <v>7075.1289969373629</v>
          </cell>
          <cell r="AA509">
            <v>7119.3694487878711</v>
          </cell>
          <cell r="AB509">
            <v>6480.2466764697538</v>
          </cell>
          <cell r="AC509">
            <v>7085.1115183882512</v>
          </cell>
          <cell r="AD509">
            <v>6565.6061286779732</v>
          </cell>
          <cell r="AE509">
            <v>6333.5580554800672</v>
          </cell>
          <cell r="AF509">
            <v>6144.6974950741997</v>
          </cell>
          <cell r="AG509">
            <v>5461.4531552438057</v>
          </cell>
          <cell r="AH509">
            <v>6540.310710333275</v>
          </cell>
          <cell r="AI509">
            <v>6886.6996051515389</v>
          </cell>
          <cell r="AJ509">
            <v>6652.6816621673652</v>
          </cell>
          <cell r="AK509">
            <v>7756.5205306676799</v>
          </cell>
          <cell r="AL509">
            <v>8713.8665983621286</v>
          </cell>
          <cell r="AM509">
            <v>8537.157215157933</v>
          </cell>
          <cell r="AN509">
            <v>7892.5345677093292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X509">
            <v>3.948424699420674</v>
          </cell>
          <cell r="BY509">
            <v>3.9646955719756245</v>
          </cell>
          <cell r="BZ509">
            <v>3.6288942726166016</v>
          </cell>
          <cell r="CA509">
            <v>4.0351626229591888</v>
          </cell>
          <cell r="CB509">
            <v>3.7278715555365909</v>
          </cell>
          <cell r="CC509">
            <v>3.5172148518858548</v>
          </cell>
          <cell r="CD509">
            <v>3.4120616445474443</v>
          </cell>
          <cell r="CE509">
            <v>3.0984915736426477</v>
          </cell>
          <cell r="CF509">
            <v>3.8161315616107565</v>
          </cell>
          <cell r="CG509">
            <v>3.8655227164476376</v>
          </cell>
          <cell r="CH509">
            <v>3.8150249431016481</v>
          </cell>
          <cell r="CI509">
            <v>4.3381068159958245</v>
          </cell>
          <cell r="CJ509">
            <v>4.7459813878240968</v>
          </cell>
          <cell r="CK509">
            <v>4.7443594219286416</v>
          </cell>
          <cell r="CL509">
            <v>4.5252310763737595</v>
          </cell>
          <cell r="CM509">
            <v>4.9092781389363802</v>
          </cell>
          <cell r="CN509">
            <v>4.9197022629864957</v>
          </cell>
          <cell r="CO509">
            <v>4.8924270451884082</v>
          </cell>
          <cell r="CP509">
            <v>4.8105284093123242</v>
          </cell>
          <cell r="CQ509">
            <v>4.8252633515933505</v>
          </cell>
          <cell r="CR509">
            <v>4.9335097744530554</v>
          </cell>
          <cell r="CS509">
            <v>4.933904897245899</v>
          </cell>
          <cell r="CT509">
            <v>4.829086993204788</v>
          </cell>
          <cell r="CU509">
            <v>4.695503598623791</v>
          </cell>
          <cell r="CV509">
            <v>4.8810139106980177</v>
          </cell>
          <cell r="CW509">
            <v>4.7775638098476163</v>
          </cell>
          <cell r="CX509">
            <v>4.8986210071070566</v>
          </cell>
          <cell r="CY509">
            <v>5.0302782855509154</v>
          </cell>
          <cell r="CZ509">
            <v>4.9299536022172594</v>
          </cell>
          <cell r="DA509">
            <v>4.7784040223230928</v>
          </cell>
        </row>
        <row r="510">
          <cell r="A510">
            <v>10511.554938745418</v>
          </cell>
          <cell r="B510">
            <v>7342.7325454309521</v>
          </cell>
          <cell r="C510">
            <v>6564.0151086968353</v>
          </cell>
          <cell r="D510">
            <v>7201.9756222740862</v>
          </cell>
          <cell r="E510">
            <v>7867.7022851789588</v>
          </cell>
          <cell r="F510">
            <v>6642.5288728361256</v>
          </cell>
          <cell r="G510">
            <v>7616.3108249669249</v>
          </cell>
          <cell r="H510">
            <v>8069.334778911536</v>
          </cell>
          <cell r="I510">
            <v>8668.2516135804399</v>
          </cell>
          <cell r="J510">
            <v>6422.6010758890061</v>
          </cell>
          <cell r="K510">
            <v>8127.8197322522965</v>
          </cell>
          <cell r="L510">
            <v>9543.2196651820777</v>
          </cell>
          <cell r="M510">
            <v>9638.5214045718494</v>
          </cell>
          <cell r="N510">
            <v>8730.7897351498123</v>
          </cell>
          <cell r="O510">
            <v>9930.6738607006919</v>
          </cell>
          <cell r="Z510">
            <v>8649.5080638819436</v>
          </cell>
          <cell r="AA510">
            <v>6042.0199230974695</v>
          </cell>
          <cell r="AB510">
            <v>5401.2467180133954</v>
          </cell>
          <cell r="AC510">
            <v>5926.1970834712492</v>
          </cell>
          <cell r="AD510">
            <v>6473.995023232972</v>
          </cell>
          <cell r="AE510">
            <v>5465.8523296480107</v>
          </cell>
          <cell r="AF510">
            <v>6267.1357645442131</v>
          </cell>
          <cell r="AG510">
            <v>6639.9097609329219</v>
          </cell>
          <cell r="AH510">
            <v>7132.7327563176177</v>
          </cell>
          <cell r="AI510">
            <v>5284.8831710172399</v>
          </cell>
          <cell r="AJ510">
            <v>6688.0345225390311</v>
          </cell>
          <cell r="AK510">
            <v>7852.7064673498244</v>
          </cell>
          <cell r="AL510">
            <v>7931.1261843334078</v>
          </cell>
          <cell r="AM510">
            <v>7184.1926963518463</v>
          </cell>
          <cell r="AN510">
            <v>8171.5259196622837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X510">
            <v>4.8541356393878745</v>
          </cell>
          <cell r="BY510">
            <v>3.4013668731041258</v>
          </cell>
          <cell r="BZ510">
            <v>3.046015050453013</v>
          </cell>
          <cell r="CA510">
            <v>3.3823067197042991</v>
          </cell>
          <cell r="CB510">
            <v>3.6180368017103781</v>
          </cell>
          <cell r="CC510">
            <v>3.0500818466934212</v>
          </cell>
          <cell r="CD510">
            <v>3.4017380838269786</v>
          </cell>
          <cell r="CE510">
            <v>3.8574736533362883</v>
          </cell>
          <cell r="CF510">
            <v>4.0097870690433384</v>
          </cell>
          <cell r="CG510">
            <v>2.9583155840914537</v>
          </cell>
          <cell r="CH510">
            <v>3.7073210972116115</v>
          </cell>
          <cell r="CI510">
            <v>4.4277892301512489</v>
          </cell>
          <cell r="CJ510">
            <v>4.4310398308912449</v>
          </cell>
          <cell r="CK510">
            <v>4.035349764166603</v>
          </cell>
          <cell r="CL510">
            <v>4.4932992691726037</v>
          </cell>
          <cell r="CM510">
            <v>4.88187478209574</v>
          </cell>
          <cell r="CN510">
            <v>4.8667138415022064</v>
          </cell>
          <cell r="CO510">
            <v>4.8581297100073533</v>
          </cell>
          <cell r="CP510">
            <v>4.8003205322819964</v>
          </cell>
          <cell r="CQ510">
            <v>4.9023748619712189</v>
          </cell>
          <cell r="CR510">
            <v>4.9096839501801774</v>
          </cell>
          <cell r="CS510">
            <v>5.0474888272519136</v>
          </cell>
          <cell r="CT510">
            <v>4.7159190772083122</v>
          </cell>
          <cell r="CU510">
            <v>4.8735090523434392</v>
          </cell>
          <cell r="CV510">
            <v>4.8943838356030138</v>
          </cell>
          <cell r="CW510">
            <v>4.9424859010224829</v>
          </cell>
          <cell r="CX510">
            <v>4.8589178878720478</v>
          </cell>
          <cell r="CY510">
            <v>4.9038405573121731</v>
          </cell>
          <cell r="CZ510">
            <v>4.8775746506071229</v>
          </cell>
          <cell r="DA510">
            <v>4.9824729902249691</v>
          </cell>
        </row>
        <row r="511">
          <cell r="A511">
            <v>9869.6548376937699</v>
          </cell>
          <cell r="B511">
            <v>8028.9341864232865</v>
          </cell>
          <cell r="C511">
            <v>7066.8267844850789</v>
          </cell>
          <cell r="D511">
            <v>6604.8104809253891</v>
          </cell>
          <cell r="E511">
            <v>7167.954164675315</v>
          </cell>
          <cell r="F511">
            <v>6781.7155484282366</v>
          </cell>
          <cell r="G511">
            <v>7959.2326868595865</v>
          </cell>
          <cell r="H511">
            <v>9720.4093224652843</v>
          </cell>
          <cell r="I511">
            <v>8733.9164361726052</v>
          </cell>
          <cell r="J511">
            <v>7583.0899711538059</v>
          </cell>
          <cell r="K511">
            <v>8683.883509512425</v>
          </cell>
          <cell r="L511">
            <v>8383.7574218435493</v>
          </cell>
          <cell r="M511">
            <v>9151.4048510287976</v>
          </cell>
          <cell r="N511">
            <v>8507.0482328862745</v>
          </cell>
          <cell r="O511">
            <v>9801.3947628430633</v>
          </cell>
          <cell r="Z511">
            <v>8121.3159807308739</v>
          </cell>
          <cell r="AA511">
            <v>6606.6658448283033</v>
          </cell>
          <cell r="AB511">
            <v>5814.9888969477215</v>
          </cell>
          <cell r="AC511">
            <v>5434.8154814471764</v>
          </cell>
          <cell r="AD511">
            <v>5898.2022840756881</v>
          </cell>
          <cell r="AE511">
            <v>5580.3830798495201</v>
          </cell>
          <cell r="AF511">
            <v>6549.3114680444587</v>
          </cell>
          <cell r="AG511">
            <v>7998.5082424857201</v>
          </cell>
          <cell r="AH511">
            <v>7186.7655246220293</v>
          </cell>
          <cell r="AI511">
            <v>6239.7997476922747</v>
          </cell>
          <cell r="AJ511">
            <v>7145.595573541651</v>
          </cell>
          <cell r="AK511">
            <v>6898.6346785455489</v>
          </cell>
          <cell r="AL511">
            <v>7530.2988488465517</v>
          </cell>
          <cell r="AM511">
            <v>7000.0854030607052</v>
          </cell>
          <cell r="AN511">
            <v>8065.1476905680056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X511">
            <v>4.5271962146012612</v>
          </cell>
          <cell r="BY511">
            <v>3.6247863334998662</v>
          </cell>
          <cell r="BZ511">
            <v>3.282786575122314</v>
          </cell>
          <cell r="CA511">
            <v>3.1046232718494369</v>
          </cell>
          <cell r="CB511">
            <v>3.3147230952784756</v>
          </cell>
          <cell r="CC511">
            <v>3.056409803074553</v>
          </cell>
          <cell r="CD511">
            <v>3.6186247397061084</v>
          </cell>
          <cell r="CE511">
            <v>4.3787246672648488</v>
          </cell>
          <cell r="CF511">
            <v>4.0311608515673312</v>
          </cell>
          <cell r="CG511">
            <v>3.3964142413815499</v>
          </cell>
          <cell r="CH511">
            <v>4.0090022746521701</v>
          </cell>
          <cell r="CI511">
            <v>3.8636635923593752</v>
          </cell>
          <cell r="CJ511">
            <v>4.1995971588688068</v>
          </cell>
          <cell r="CK511">
            <v>3.9485483157088122</v>
          </cell>
          <cell r="CL511">
            <v>4.5077460246280685</v>
          </cell>
          <cell r="CM511">
            <v>4.9147816251841858</v>
          </cell>
          <cell r="CN511">
            <v>4.9935231222073027</v>
          </cell>
          <cell r="CO511">
            <v>4.8530344770890759</v>
          </cell>
          <cell r="CP511">
            <v>4.7960425870776984</v>
          </cell>
          <cell r="CQ511">
            <v>4.8750552755232626</v>
          </cell>
          <cell r="CR511">
            <v>5.0021828719864523</v>
          </cell>
          <cell r="CS511">
            <v>4.9586017841656762</v>
          </cell>
          <cell r="CT511">
            <v>5.0045898926040389</v>
          </cell>
          <cell r="CU511">
            <v>4.8843916890472983</v>
          </cell>
          <cell r="CV511">
            <v>5.0333500449419732</v>
          </cell>
          <cell r="CW511">
            <v>4.8832534463416479</v>
          </cell>
          <cell r="CX511">
            <v>4.8918257323678951</v>
          </cell>
          <cell r="CY511">
            <v>4.9126035116714935</v>
          </cell>
          <cell r="CZ511">
            <v>4.8570549577601696</v>
          </cell>
          <cell r="DA511">
            <v>4.9018500425554086</v>
          </cell>
        </row>
        <row r="512">
          <cell r="A512">
            <v>9526.1496128306044</v>
          </cell>
          <cell r="B512">
            <v>8687.2515207649849</v>
          </cell>
          <cell r="C512">
            <v>7097.5869031198081</v>
          </cell>
          <cell r="D512">
            <v>7164.6465195376832</v>
          </cell>
          <cell r="E512">
            <v>7519.8986515440874</v>
          </cell>
          <cell r="F512">
            <v>6958.1037440443661</v>
          </cell>
          <cell r="G512">
            <v>7904.0040303914984</v>
          </cell>
          <cell r="H512">
            <v>7459.8723388276885</v>
          </cell>
          <cell r="I512">
            <v>6914.9637967115677</v>
          </cell>
          <cell r="J512">
            <v>8699.4881262007384</v>
          </cell>
          <cell r="K512">
            <v>7644.7659366843609</v>
          </cell>
          <cell r="L512">
            <v>8894.491994117443</v>
          </cell>
          <cell r="M512">
            <v>9783.9558360001574</v>
          </cell>
          <cell r="N512">
            <v>8494.904908770879</v>
          </cell>
          <cell r="O512">
            <v>9240.0805598117022</v>
          </cell>
          <cell r="Z512">
            <v>7838.6602528434696</v>
          </cell>
          <cell r="AA512">
            <v>7148.3669656580432</v>
          </cell>
          <cell r="AB512">
            <v>5840.3000802814422</v>
          </cell>
          <cell r="AC512">
            <v>5895.4805646481509</v>
          </cell>
          <cell r="AD512">
            <v>6187.8023189848491</v>
          </cell>
          <cell r="AE512">
            <v>5725.5253665279351</v>
          </cell>
          <cell r="AF512">
            <v>6503.8661735792894</v>
          </cell>
          <cell r="AG512">
            <v>6138.4092388067838</v>
          </cell>
          <cell r="AH512">
            <v>5690.0273527226609</v>
          </cell>
          <cell r="AI512">
            <v>7158.4359438451784</v>
          </cell>
          <cell r="AJ512">
            <v>6290.5502564717026</v>
          </cell>
          <cell r="AK512">
            <v>7318.8962694452093</v>
          </cell>
          <cell r="AL512">
            <v>8050.7979450515577</v>
          </cell>
          <cell r="AM512">
            <v>6990.0931820743217</v>
          </cell>
          <cell r="AN512">
            <v>7603.2662892164863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X512">
            <v>4.3897886340275933</v>
          </cell>
          <cell r="BY512">
            <v>3.9772875882925369</v>
          </cell>
          <cell r="BZ512">
            <v>3.3192497679142048</v>
          </cell>
          <cell r="CA512">
            <v>3.2815032473355923</v>
          </cell>
          <cell r="CB512">
            <v>3.4793968295850273</v>
          </cell>
          <cell r="CC512">
            <v>3.2485278735058998</v>
          </cell>
          <cell r="CD512">
            <v>3.6647740979026704</v>
          </cell>
          <cell r="CE512">
            <v>3.4072810278754453</v>
          </cell>
          <cell r="CF512">
            <v>3.1812688645253346</v>
          </cell>
          <cell r="CG512">
            <v>3.9391279774297039</v>
          </cell>
          <cell r="CH512">
            <v>3.5623109173149921</v>
          </cell>
          <cell r="CI512">
            <v>4.0852602629230033</v>
          </cell>
          <cell r="CJ512">
            <v>4.4627228438135429</v>
          </cell>
          <cell r="CK512">
            <v>3.8433870339597447</v>
          </cell>
          <cell r="CL512">
            <v>4.2853335906683263</v>
          </cell>
          <cell r="CM512">
            <v>4.8922131120777443</v>
          </cell>
          <cell r="CN512">
            <v>4.9241013113682941</v>
          </cell>
          <cell r="CO512">
            <v>4.8206140714177677</v>
          </cell>
          <cell r="CP512">
            <v>4.9221348661153419</v>
          </cell>
          <cell r="CQ512">
            <v>4.8723626237636752</v>
          </cell>
          <cell r="CR512">
            <v>4.8287628975369277</v>
          </cell>
          <cell r="CS512">
            <v>4.8621854876843331</v>
          </cell>
          <cell r="CT512">
            <v>4.935771197264895</v>
          </cell>
          <cell r="CU512">
            <v>4.900282465494346</v>
          </cell>
          <cell r="CV512">
            <v>4.9788058126524017</v>
          </cell>
          <cell r="CW512">
            <v>4.8379786785416377</v>
          </cell>
          <cell r="CX512">
            <v>4.9083214558459272</v>
          </cell>
          <cell r="CY512">
            <v>4.942493953428154</v>
          </cell>
          <cell r="CZ512">
            <v>4.9828289619665043</v>
          </cell>
          <cell r="DA512">
            <v>4.8609673214611702</v>
          </cell>
        </row>
        <row r="513">
          <cell r="A513">
            <v>9236.903512242181</v>
          </cell>
          <cell r="B513">
            <v>6977.0462204464793</v>
          </cell>
          <cell r="C513">
            <v>7180.6266521445586</v>
          </cell>
          <cell r="D513">
            <v>7484.1662335494011</v>
          </cell>
          <cell r="E513">
            <v>6933.8137464594238</v>
          </cell>
          <cell r="F513">
            <v>7336.9930220563965</v>
          </cell>
          <cell r="G513">
            <v>7872.818696607219</v>
          </cell>
          <cell r="H513">
            <v>7882.7749103932438</v>
          </cell>
          <cell r="I513">
            <v>8722.7834704682646</v>
          </cell>
          <cell r="J513">
            <v>7839.6157941140073</v>
          </cell>
          <cell r="K513">
            <v>7547.247589456646</v>
          </cell>
          <cell r="L513">
            <v>7967.0180567631933</v>
          </cell>
          <cell r="M513">
            <v>8172.7309503481465</v>
          </cell>
          <cell r="N513">
            <v>7610.9446807815566</v>
          </cell>
          <cell r="O513">
            <v>8759.8049673295409</v>
          </cell>
          <cell r="Z513">
            <v>7600.6520329307095</v>
          </cell>
          <cell r="AA513">
            <v>5741.1123185388169</v>
          </cell>
          <cell r="AB513">
            <v>5908.6299309075221</v>
          </cell>
          <cell r="AC513">
            <v>6158.3996436063644</v>
          </cell>
          <cell r="AD513">
            <v>5705.5381685151824</v>
          </cell>
          <cell r="AE513">
            <v>6037.2971152921218</v>
          </cell>
          <cell r="AF513">
            <v>6478.2050989225118</v>
          </cell>
          <cell r="AG513">
            <v>6486.3976405521553</v>
          </cell>
          <cell r="AH513">
            <v>7177.6046842710293</v>
          </cell>
          <cell r="AI513">
            <v>6450.883853442383</v>
          </cell>
          <cell r="AJ513">
            <v>6210.3065878957532</v>
          </cell>
          <cell r="AK513">
            <v>6555.7177152794275</v>
          </cell>
          <cell r="AL513">
            <v>6724.9900391436186</v>
          </cell>
          <cell r="AM513">
            <v>6262.7201944716808</v>
          </cell>
          <cell r="AN513">
            <v>7208.0680874025929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X513">
            <v>4.2884721122716467</v>
          </cell>
          <cell r="BY513">
            <v>3.1415463268064894</v>
          </cell>
          <cell r="BZ513">
            <v>3.3278810774763006</v>
          </cell>
          <cell r="CA513">
            <v>3.4641297121548962</v>
          </cell>
          <cell r="CB513">
            <v>3.168886642144209</v>
          </cell>
          <cell r="CC513">
            <v>3.4413205078058779</v>
          </cell>
          <cell r="CD513">
            <v>3.6795707866042133</v>
          </cell>
          <cell r="CE513">
            <v>3.4628235283211679</v>
          </cell>
          <cell r="CF513">
            <v>4.2072643382878168</v>
          </cell>
          <cell r="CG513">
            <v>3.6121142668781423</v>
          </cell>
          <cell r="CH513">
            <v>3.4915523334570917</v>
          </cell>
          <cell r="CI513">
            <v>3.7655369520234614</v>
          </cell>
          <cell r="CJ513">
            <v>3.7297451838252385</v>
          </cell>
          <cell r="CK513">
            <v>3.4694252195502062</v>
          </cell>
          <cell r="CL513">
            <v>4.059667434063182</v>
          </cell>
          <cell r="CM513">
            <v>4.8557396794588543</v>
          </cell>
          <cell r="CN513">
            <v>5.0067938553371825</v>
          </cell>
          <cell r="CO513">
            <v>4.8643646906523497</v>
          </cell>
          <cell r="CP513">
            <v>4.8705819910556318</v>
          </cell>
          <cell r="CQ513">
            <v>4.9328402009396273</v>
          </cell>
          <cell r="CR513">
            <v>4.8064514782559922</v>
          </cell>
          <cell r="CS513">
            <v>4.8235264789443866</v>
          </cell>
          <cell r="CT513">
            <v>5.1319255210456998</v>
          </cell>
          <cell r="CU513">
            <v>4.6739802367322953</v>
          </cell>
          <cell r="CV513">
            <v>4.8928835267073971</v>
          </cell>
          <cell r="CW513">
            <v>4.8730584485119426</v>
          </cell>
          <cell r="CX513">
            <v>4.7698032662164787</v>
          </cell>
          <cell r="CY513">
            <v>4.9399166259751643</v>
          </cell>
          <cell r="CZ513">
            <v>4.9455274096742059</v>
          </cell>
          <cell r="DA513">
            <v>4.8644703210438216</v>
          </cell>
        </row>
        <row r="514">
          <cell r="A514">
            <v>8995.3843756163569</v>
          </cell>
          <cell r="B514">
            <v>8379.11602426645</v>
          </cell>
          <cell r="C514">
            <v>7150.0939303991818</v>
          </cell>
          <cell r="D514">
            <v>7558.8093933858436</v>
          </cell>
          <cell r="E514">
            <v>7829.7220919201191</v>
          </cell>
          <cell r="F514">
            <v>7510.332219076191</v>
          </cell>
          <cell r="G514">
            <v>7922.7650228671691</v>
          </cell>
          <cell r="H514">
            <v>8636.4911267353709</v>
          </cell>
          <cell r="I514">
            <v>7159.5897307891964</v>
          </cell>
          <cell r="J514">
            <v>7649.2503334070589</v>
          </cell>
          <cell r="K514">
            <v>8599.1388126715701</v>
          </cell>
          <cell r="L514">
            <v>9264.575722823356</v>
          </cell>
          <cell r="M514">
            <v>8582.0671369267893</v>
          </cell>
          <cell r="N514">
            <v>8445.7287611173178</v>
          </cell>
          <cell r="O514">
            <v>9530.5705482919475</v>
          </cell>
          <cell r="Z514">
            <v>7401.9162862214607</v>
          </cell>
          <cell r="AA514">
            <v>6894.8154713963931</v>
          </cell>
          <cell r="AB514">
            <v>5883.5058627284689</v>
          </cell>
          <cell r="AC514">
            <v>6219.8203008432092</v>
          </cell>
          <cell r="AD514">
            <v>6442.7427499228406</v>
          </cell>
          <cell r="AE514">
            <v>6179.9305116969799</v>
          </cell>
          <cell r="AF514">
            <v>6519.3037902449851</v>
          </cell>
          <cell r="AG514">
            <v>7106.5984128565333</v>
          </cell>
          <cell r="AH514">
            <v>5891.3195499065396</v>
          </cell>
          <cell r="AI514">
            <v>6294.240274346379</v>
          </cell>
          <cell r="AJ514">
            <v>7075.862794426891</v>
          </cell>
          <cell r="AK514">
            <v>7623.4223090660753</v>
          </cell>
          <cell r="AL514">
            <v>7061.8152440997592</v>
          </cell>
          <cell r="AM514">
            <v>6949.6282377193929</v>
          </cell>
          <cell r="AN514">
            <v>7842.2980511659443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X514">
            <v>4.1992790832928835</v>
          </cell>
          <cell r="BY514">
            <v>3.9015696580892176</v>
          </cell>
          <cell r="BZ514">
            <v>3.3277500593218257</v>
          </cell>
          <cell r="CA514">
            <v>3.3822800966934232</v>
          </cell>
          <cell r="CB514">
            <v>3.5926650703037901</v>
          </cell>
          <cell r="CC514">
            <v>3.5518167424063076</v>
          </cell>
          <cell r="CD514">
            <v>3.6106615047691286</v>
          </cell>
          <cell r="CE514">
            <v>3.8720760777167693</v>
          </cell>
          <cell r="CF514">
            <v>3.3413433504850261</v>
          </cell>
          <cell r="CG514">
            <v>3.6119879441923985</v>
          </cell>
          <cell r="CH514">
            <v>3.9562575781066323</v>
          </cell>
          <cell r="CI514">
            <v>4.3662107694946002</v>
          </cell>
          <cell r="CJ514">
            <v>3.9448201910238843</v>
          </cell>
          <cell r="CK514">
            <v>3.9285061908257553</v>
          </cell>
          <cell r="CL514">
            <v>4.4416640482010674</v>
          </cell>
          <cell r="CM514">
            <v>4.829215277131464</v>
          </cell>
          <cell r="CN514">
            <v>4.841616850777255</v>
          </cell>
          <cell r="CO514">
            <v>4.8438716421348511</v>
          </cell>
          <cell r="CP514">
            <v>5.0381999943213431</v>
          </cell>
          <cell r="CQ514">
            <v>4.9131632518964627</v>
          </cell>
          <cell r="CR514">
            <v>4.7669453967751583</v>
          </cell>
          <cell r="CS514">
            <v>4.9467684110105639</v>
          </cell>
          <cell r="CT514">
            <v>5.0283445488095815</v>
          </cell>
          <cell r="CU514">
            <v>4.8305725612575268</v>
          </cell>
          <cell r="CV514">
            <v>4.7742390530526899</v>
          </cell>
          <cell r="CW514">
            <v>4.9000665607472635</v>
          </cell>
          <cell r="CX514">
            <v>4.7835731302561157</v>
          </cell>
          <cell r="CY514">
            <v>4.9045173387000913</v>
          </cell>
          <cell r="CZ514">
            <v>4.8466456303617615</v>
          </cell>
          <cell r="DA514">
            <v>4.837319493825329</v>
          </cell>
        </row>
        <row r="515">
          <cell r="A515">
            <v>8362.4726906083015</v>
          </cell>
          <cell r="B515">
            <v>8519.0287702677797</v>
          </cell>
          <cell r="C515">
            <v>7403.4715224575448</v>
          </cell>
          <cell r="D515">
            <v>7194.8446502890883</v>
          </cell>
          <cell r="E515">
            <v>6988.7457384028658</v>
          </cell>
          <cell r="F515">
            <v>7242.3846553411222</v>
          </cell>
          <cell r="G515">
            <v>7615.2191509996528</v>
          </cell>
          <cell r="H515">
            <v>8579.9584600672406</v>
          </cell>
          <cell r="I515">
            <v>8376.4758213171863</v>
          </cell>
          <cell r="J515">
            <v>7477.508197994649</v>
          </cell>
          <cell r="K515">
            <v>8091.2215571588458</v>
          </cell>
          <cell r="L515">
            <v>8949.4642768758931</v>
          </cell>
          <cell r="M515">
            <v>9223.4608721465374</v>
          </cell>
          <cell r="N515">
            <v>9060.2705328112152</v>
          </cell>
          <cell r="O515">
            <v>10304.597543472915</v>
          </cell>
          <cell r="Z515">
            <v>6881.1203854148298</v>
          </cell>
          <cell r="AA515">
            <v>7009.943673820344</v>
          </cell>
          <cell r="AB515">
            <v>6091.9994241936374</v>
          </cell>
          <cell r="AC515">
            <v>5920.3293122378782</v>
          </cell>
          <cell r="AD515">
            <v>5750.7393504572156</v>
          </cell>
          <cell r="AE515">
            <v>5959.4479449664086</v>
          </cell>
          <cell r="AF515">
            <v>6266.2374728225714</v>
          </cell>
          <cell r="AG515">
            <v>7060.0801042839003</v>
          </cell>
          <cell r="AH515">
            <v>6892.6429615410007</v>
          </cell>
          <cell r="AI515">
            <v>6152.9210314927395</v>
          </cell>
          <cell r="AJ515">
            <v>6657.9194527478494</v>
          </cell>
          <cell r="AK515">
            <v>7364.1306049721643</v>
          </cell>
          <cell r="AL515">
            <v>7589.5906605091513</v>
          </cell>
          <cell r="AM515">
            <v>7455.3083241417989</v>
          </cell>
          <cell r="AN515">
            <v>8479.211692914856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X515">
            <v>3.838351469391609</v>
          </cell>
          <cell r="BY515">
            <v>3.9405482105787226</v>
          </cell>
          <cell r="BZ515">
            <v>3.3402537748262446</v>
          </cell>
          <cell r="CA515">
            <v>3.2886647420910395</v>
          </cell>
          <cell r="CB515">
            <v>3.1527639355701922</v>
          </cell>
          <cell r="CC515">
            <v>3.373872301514599</v>
          </cell>
          <cell r="CD515">
            <v>3.5861222807167459</v>
          </cell>
          <cell r="CE515">
            <v>3.9786098087061537</v>
          </cell>
          <cell r="CF515">
            <v>3.8097353254820892</v>
          </cell>
          <cell r="CG515">
            <v>3.3553236304310574</v>
          </cell>
          <cell r="CH515">
            <v>3.7068086318431184</v>
          </cell>
          <cell r="CI515">
            <v>4.0896640913861999</v>
          </cell>
          <cell r="CJ515">
            <v>4.1712253503464893</v>
          </cell>
          <cell r="CK515">
            <v>4.1743090302781365</v>
          </cell>
          <cell r="CL515">
            <v>4.5928963240743164</v>
          </cell>
          <cell r="CM515">
            <v>4.9115837275222329</v>
          </cell>
          <cell r="CN515">
            <v>4.873769868414783</v>
          </cell>
          <cell r="CO515">
            <v>4.9967489018766678</v>
          </cell>
          <cell r="CP515">
            <v>4.9321173118995958</v>
          </cell>
          <cell r="CQ515">
            <v>4.997345376058357</v>
          </cell>
          <cell r="CR515">
            <v>4.8393220562657202</v>
          </cell>
          <cell r="CS515">
            <v>4.7872806765286224</v>
          </cell>
          <cell r="CT515">
            <v>4.8616693134596218</v>
          </cell>
          <cell r="CU515">
            <v>4.9567625322897753</v>
          </cell>
          <cell r="CV515">
            <v>5.0240512544344353</v>
          </cell>
          <cell r="CW515">
            <v>4.920910957288342</v>
          </cell>
          <cell r="CX515">
            <v>4.9333392270748515</v>
          </cell>
          <cell r="CY515">
            <v>4.9849618094023258</v>
          </cell>
          <cell r="CZ515">
            <v>4.8931456942376341</v>
          </cell>
          <cell r="DA515">
            <v>5.0579667660083949</v>
          </cell>
        </row>
        <row r="516">
          <cell r="A516">
            <v>8577.5443419306066</v>
          </cell>
          <cell r="B516">
            <v>7519.6285725732532</v>
          </cell>
          <cell r="C516">
            <v>9299.9319421087912</v>
          </cell>
          <cell r="D516">
            <v>7895.5969564882207</v>
          </cell>
          <cell r="E516">
            <v>8527.6207098328687</v>
          </cell>
          <cell r="F516">
            <v>8511.823470844547</v>
          </cell>
          <cell r="G516">
            <v>7618.2805166855906</v>
          </cell>
          <cell r="H516">
            <v>7286.6738426808533</v>
          </cell>
          <cell r="I516">
            <v>7784.7333871194769</v>
          </cell>
          <cell r="J516">
            <v>8242.6410018786792</v>
          </cell>
          <cell r="K516">
            <v>7524.3881756522751</v>
          </cell>
          <cell r="L516">
            <v>8501.755781730446</v>
          </cell>
          <cell r="M516">
            <v>9071.3996612635729</v>
          </cell>
          <cell r="N516">
            <v>8676.0716427967745</v>
          </cell>
          <cell r="O516">
            <v>7934.2986098884794</v>
          </cell>
          <cell r="Z516">
            <v>7058.0936299314708</v>
          </cell>
          <cell r="AA516">
            <v>6187.5800825745619</v>
          </cell>
          <cell r="AB516">
            <v>7652.515426649521</v>
          </cell>
          <cell r="AC516">
            <v>6496.9483527674502</v>
          </cell>
          <cell r="AD516">
            <v>7017.0136126624757</v>
          </cell>
          <cell r="AE516">
            <v>7004.0147417235112</v>
          </cell>
          <cell r="AF516">
            <v>6268.7565394441426</v>
          </cell>
          <cell r="AG516">
            <v>5995.8916191202443</v>
          </cell>
          <cell r="AH516">
            <v>6405.7234728297408</v>
          </cell>
          <cell r="AI516">
            <v>6782.5160244030276</v>
          </cell>
          <cell r="AJ516">
            <v>6191.4965559653001</v>
          </cell>
          <cell r="AK516">
            <v>6995.7304718239084</v>
          </cell>
          <cell r="AL516">
            <v>7464.4660069825968</v>
          </cell>
          <cell r="AM516">
            <v>7139.1675232156304</v>
          </cell>
          <cell r="AN516">
            <v>6528.7942847082331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X516">
            <v>3.8924807778120485</v>
          </cell>
          <cell r="BY516">
            <v>3.4184029606548845</v>
          </cell>
          <cell r="BZ516">
            <v>4.3625518078933609</v>
          </cell>
          <cell r="CA516">
            <v>3.6574642840887752</v>
          </cell>
          <cell r="CB516">
            <v>3.8475662477081527</v>
          </cell>
          <cell r="CC516">
            <v>3.919802173803415</v>
          </cell>
          <cell r="CD516">
            <v>3.4529207535263726</v>
          </cell>
          <cell r="CE516">
            <v>3.3589862307380081</v>
          </cell>
          <cell r="CF516">
            <v>3.5909462679210939</v>
          </cell>
          <cell r="CG516">
            <v>3.8525124785989671</v>
          </cell>
          <cell r="CH516">
            <v>3.6163390446510753</v>
          </cell>
          <cell r="CI516">
            <v>3.9128500696732975</v>
          </cell>
          <cell r="CJ516">
            <v>4.3689008619961038</v>
          </cell>
          <cell r="CK516">
            <v>4.011117618770391</v>
          </cell>
          <cell r="CL516">
            <v>3.6157184242083011</v>
          </cell>
          <cell r="CM516">
            <v>4.9678454244286501</v>
          </cell>
          <cell r="CN516">
            <v>4.9591210848901106</v>
          </cell>
          <cell r="CO516">
            <v>4.8058559789516737</v>
          </cell>
          <cell r="CP516">
            <v>4.866721071800546</v>
          </cell>
          <cell r="CQ516">
            <v>4.9965857873567927</v>
          </cell>
          <cell r="CR516">
            <v>4.8954208996610378</v>
          </cell>
          <cell r="CS516">
            <v>4.9739558699665709</v>
          </cell>
          <cell r="CT516">
            <v>4.8904934995067277</v>
          </cell>
          <cell r="CU516">
            <v>4.8872709345721805</v>
          </cell>
          <cell r="CV516">
            <v>4.8234070068615891</v>
          </cell>
          <cell r="CW516">
            <v>4.690656504679394</v>
          </cell>
          <cell r="CX516">
            <v>4.8983182368427345</v>
          </cell>
          <cell r="CY516">
            <v>4.6809466375963185</v>
          </cell>
          <cell r="CZ516">
            <v>4.8762875927081453</v>
          </cell>
          <cell r="DA516">
            <v>4.9470410941234153</v>
          </cell>
        </row>
        <row r="517">
          <cell r="A517">
            <v>8289.0040232832562</v>
          </cell>
          <cell r="B517">
            <v>7273.9440314886824</v>
          </cell>
          <cell r="C517">
            <v>7410.4736666176696</v>
          </cell>
          <cell r="D517">
            <v>7158.1919362509971</v>
          </cell>
          <cell r="E517">
            <v>7930.0503104428217</v>
          </cell>
          <cell r="F517">
            <v>7733.5648933974589</v>
          </cell>
          <cell r="G517">
            <v>7746.7385893147402</v>
          </cell>
          <cell r="H517">
            <v>7481.9922241280065</v>
          </cell>
          <cell r="I517">
            <v>8303.9086723695946</v>
          </cell>
          <cell r="J517">
            <v>8919.0479239121378</v>
          </cell>
          <cell r="K517">
            <v>8672.1044281406666</v>
          </cell>
          <cell r="L517">
            <v>8281.4069366839067</v>
          </cell>
          <cell r="M517">
            <v>7925.8767473761727</v>
          </cell>
          <cell r="N517">
            <v>8696.0444321173582</v>
          </cell>
          <cell r="O517">
            <v>8414.702968676218</v>
          </cell>
          <cell r="Z517">
            <v>6820.6661677302218</v>
          </cell>
          <cell r="AA517">
            <v>5985.4168030535438</v>
          </cell>
          <cell r="AB517">
            <v>6097.7611885311098</v>
          </cell>
          <cell r="AC517">
            <v>5890.1693646865342</v>
          </cell>
          <cell r="AD517">
            <v>6525.2985411643785</v>
          </cell>
          <cell r="AE517">
            <v>6363.6191122813379</v>
          </cell>
          <cell r="AF517">
            <v>6374.4591820647001</v>
          </cell>
          <cell r="AG517">
            <v>6156.6107444253312</v>
          </cell>
          <cell r="AH517">
            <v>6832.9305646926941</v>
          </cell>
          <cell r="AI517">
            <v>7339.102291676274</v>
          </cell>
          <cell r="AJ517">
            <v>7135.9030722986054</v>
          </cell>
          <cell r="AK517">
            <v>6814.4148507570426</v>
          </cell>
          <cell r="AL517">
            <v>6521.8642949838222</v>
          </cell>
          <cell r="AM517">
            <v>7155.6022755708545</v>
          </cell>
          <cell r="AN517">
            <v>6924.0984427964313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X517">
            <v>3.7138874569403106</v>
          </cell>
          <cell r="BY517">
            <v>3.4363255009385369</v>
          </cell>
          <cell r="BZ517">
            <v>3.2857907191677191</v>
          </cell>
          <cell r="CA517">
            <v>3.2521010686041527</v>
          </cell>
          <cell r="CB517">
            <v>3.7098352964967294</v>
          </cell>
          <cell r="CC517">
            <v>3.5792438103979474</v>
          </cell>
          <cell r="CD517">
            <v>3.6315140527697221</v>
          </cell>
          <cell r="CE517">
            <v>3.352148751940081</v>
          </cell>
          <cell r="CF517">
            <v>3.8214280751014624</v>
          </cell>
          <cell r="CG517">
            <v>4.1301703209692988</v>
          </cell>
          <cell r="CH517">
            <v>4.001986584407538</v>
          </cell>
          <cell r="CI517">
            <v>3.7162638923298754</v>
          </cell>
          <cell r="CJ517">
            <v>3.5839333201617634</v>
          </cell>
          <cell r="CK517">
            <v>4.0635607431980576</v>
          </cell>
          <cell r="CL517">
            <v>3.8629069251184291</v>
          </cell>
          <cell r="CM517">
            <v>5.0315893630534285</v>
          </cell>
          <cell r="CN517">
            <v>4.7720747629023874</v>
          </cell>
          <cell r="CO517">
            <v>5.0843758671590509</v>
          </cell>
          <cell r="CP517">
            <v>4.962161376225648</v>
          </cell>
          <cell r="CQ517">
            <v>4.8189552422037512</v>
          </cell>
          <cell r="CR517">
            <v>4.8710213201210841</v>
          </cell>
          <cell r="CS517">
            <v>4.8090882970325488</v>
          </cell>
          <cell r="CT517">
            <v>5.0318252396447365</v>
          </cell>
          <cell r="CU517">
            <v>4.8987858317835258</v>
          </cell>
          <cell r="CV517">
            <v>4.8683536037606983</v>
          </cell>
          <cell r="CW517">
            <v>4.8851786391120164</v>
          </cell>
          <cell r="CX517">
            <v>5.0237631850187974</v>
          </cell>
          <cell r="CY517">
            <v>4.9856176887000707</v>
          </cell>
          <cell r="CZ517">
            <v>4.8244362604644389</v>
          </cell>
          <cell r="DA517">
            <v>4.9108438509448771</v>
          </cell>
        </row>
        <row r="518">
          <cell r="A518">
            <v>9428.5321535913208</v>
          </cell>
          <cell r="B518">
            <v>7225.2836764757612</v>
          </cell>
          <cell r="C518">
            <v>7789.4518595020545</v>
          </cell>
          <cell r="D518">
            <v>8488.6445912909167</v>
          </cell>
          <cell r="E518">
            <v>7655.7992186100855</v>
          </cell>
          <cell r="F518">
            <v>7933.0978087482099</v>
          </cell>
          <cell r="G518">
            <v>7555.5895801782335</v>
          </cell>
          <cell r="H518">
            <v>9173.4369076350413</v>
          </cell>
          <cell r="I518">
            <v>8254.241176302472</v>
          </cell>
          <cell r="J518">
            <v>7991.5870736396291</v>
          </cell>
          <cell r="K518">
            <v>6917.3537230860911</v>
          </cell>
          <cell r="L518">
            <v>8814.1118501805977</v>
          </cell>
          <cell r="M518">
            <v>8698.2793087433038</v>
          </cell>
          <cell r="N518">
            <v>9436.5651978545829</v>
          </cell>
          <cell r="O518">
            <v>8244.3260246668488</v>
          </cell>
          <cell r="Z518">
            <v>7758.3350292408577</v>
          </cell>
          <cell r="AA518">
            <v>5945.3762823571969</v>
          </cell>
          <cell r="AB518">
            <v>6409.6061015331179</v>
          </cell>
          <cell r="AC518">
            <v>6984.9418351193835</v>
          </cell>
          <cell r="AD518">
            <v>6299.6290713134413</v>
          </cell>
          <cell r="AE518">
            <v>6527.8061969128139</v>
          </cell>
          <cell r="AF518">
            <v>6217.1708545466618</v>
          </cell>
          <cell r="AG518">
            <v>7548.4280839968333</v>
          </cell>
          <cell r="AH518">
            <v>6792.0613107860345</v>
          </cell>
          <cell r="AI518">
            <v>6575.9345063091805</v>
          </cell>
          <cell r="AJ518">
            <v>5691.9939207108409</v>
          </cell>
          <cell r="AK518">
            <v>7252.7548938628925</v>
          </cell>
          <cell r="AL518">
            <v>7157.4412597659193</v>
          </cell>
          <cell r="AM518">
            <v>7764.9450770917711</v>
          </cell>
          <cell r="AN518">
            <v>6783.9025574401503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X518">
            <v>4.3937985043779006</v>
          </cell>
          <cell r="BY518">
            <v>3.3105354397406122</v>
          </cell>
          <cell r="BZ518">
            <v>3.5997905542506157</v>
          </cell>
          <cell r="CA518">
            <v>3.9400431051215645</v>
          </cell>
          <cell r="CB518">
            <v>3.5339670581044924</v>
          </cell>
          <cell r="CC518">
            <v>3.6440695481214083</v>
          </cell>
          <cell r="CD518">
            <v>3.4712083938354232</v>
          </cell>
          <cell r="CE518">
            <v>4.1622328547346754</v>
          </cell>
          <cell r="CF518">
            <v>3.8716214866992931</v>
          </cell>
          <cell r="CG518">
            <v>3.7774409409701195</v>
          </cell>
          <cell r="CH518">
            <v>3.2938353266042824</v>
          </cell>
          <cell r="CI518">
            <v>4.0104638970117534</v>
          </cell>
          <cell r="CJ518">
            <v>4.0535534163861415</v>
          </cell>
          <cell r="CK518">
            <v>4.3754259507214748</v>
          </cell>
          <cell r="CL518">
            <v>3.8718675512474054</v>
          </cell>
          <cell r="CM518">
            <v>4.8376620793375613</v>
          </cell>
          <cell r="CN518">
            <v>4.9202621267575468</v>
          </cell>
          <cell r="CO518">
            <v>4.8782184399587187</v>
          </cell>
          <cell r="CP518">
            <v>4.8570095389710506</v>
          </cell>
          <cell r="CQ518">
            <v>4.8838196411720896</v>
          </cell>
          <cell r="CR518">
            <v>4.9078098821431473</v>
          </cell>
          <cell r="CS518">
            <v>4.9070360734397145</v>
          </cell>
          <cell r="CT518">
            <v>4.968637173707779</v>
          </cell>
          <cell r="CU518">
            <v>4.8063549643905965</v>
          </cell>
          <cell r="CV518">
            <v>4.7694349701118268</v>
          </cell>
          <cell r="CW518">
            <v>4.7344515879108409</v>
          </cell>
          <cell r="CX518">
            <v>4.9546790254999733</v>
          </cell>
          <cell r="CY518">
            <v>4.8375896638436524</v>
          </cell>
          <cell r="CZ518">
            <v>4.8621145389309257</v>
          </cell>
          <cell r="DA518">
            <v>4.8002763932246921</v>
          </cell>
        </row>
        <row r="519">
          <cell r="A519">
            <v>10365.430772596497</v>
          </cell>
          <cell r="B519">
            <v>8742.8031840571766</v>
          </cell>
          <cell r="C519">
            <v>8475.5760243656678</v>
          </cell>
          <cell r="D519">
            <v>8190.5697158614194</v>
          </cell>
          <cell r="E519">
            <v>6320.41312295646</v>
          </cell>
          <cell r="F519">
            <v>7637.6260224692187</v>
          </cell>
          <cell r="G519">
            <v>7999.5856328740811</v>
          </cell>
          <cell r="H519">
            <v>7320.0204613546975</v>
          </cell>
          <cell r="I519">
            <v>7350.0776992390211</v>
          </cell>
          <cell r="J519">
            <v>7539.71114271021</v>
          </cell>
          <cell r="K519">
            <v>8765.2730818098134</v>
          </cell>
          <cell r="L519">
            <v>8155.5069604750288</v>
          </cell>
          <cell r="M519">
            <v>7827.4667409674312</v>
          </cell>
          <cell r="N519">
            <v>8210.9857245931962</v>
          </cell>
          <cell r="O519">
            <v>9345.1549284432549</v>
          </cell>
          <cell r="Z519">
            <v>8529.2687500222601</v>
          </cell>
          <cell r="AA519">
            <v>7194.0780485956202</v>
          </cell>
          <cell r="AB519">
            <v>6974.188271478034</v>
          </cell>
          <cell r="AC519">
            <v>6739.6687947659675</v>
          </cell>
          <cell r="AD519">
            <v>5200.7970840327434</v>
          </cell>
          <cell r="AE519">
            <v>6284.6751270603854</v>
          </cell>
          <cell r="AF519">
            <v>6582.5161779078144</v>
          </cell>
          <cell r="AG519">
            <v>6023.3311224861509</v>
          </cell>
          <cell r="AH519">
            <v>6048.0639353738225</v>
          </cell>
          <cell r="AI519">
            <v>6204.1051688586876</v>
          </cell>
          <cell r="AJ519">
            <v>7212.5675644606463</v>
          </cell>
          <cell r="AK519">
            <v>6710.8171560480232</v>
          </cell>
          <cell r="AL519">
            <v>6440.8869182817716</v>
          </cell>
          <cell r="AM519">
            <v>6756.4682533795449</v>
          </cell>
          <cell r="AN519">
            <v>7689.7274839761649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X519">
            <v>4.7066439888915834</v>
          </cell>
          <cell r="BY519">
            <v>3.9208794646921952</v>
          </cell>
          <cell r="BZ519">
            <v>3.9407503049654</v>
          </cell>
          <cell r="CA519">
            <v>3.7560702639974899</v>
          </cell>
          <cell r="CB519">
            <v>2.9066238093916641</v>
          </cell>
          <cell r="CC519">
            <v>3.4874065171384832</v>
          </cell>
          <cell r="CD519">
            <v>3.7051807489980146</v>
          </cell>
          <cell r="CE519">
            <v>3.3287297282856456</v>
          </cell>
          <cell r="CF519">
            <v>3.3805812466656984</v>
          </cell>
          <cell r="CG519">
            <v>3.6009735411852213</v>
          </cell>
          <cell r="CH519">
            <v>4.0557863259459195</v>
          </cell>
          <cell r="CI519">
            <v>3.7664387523504339</v>
          </cell>
          <cell r="CJ519">
            <v>3.6307984171367012</v>
          </cell>
          <cell r="CK519">
            <v>3.8368605381580756</v>
          </cell>
          <cell r="CL519">
            <v>4.3647316784269838</v>
          </cell>
          <cell r="CM519">
            <v>4.9648666107430026</v>
          </cell>
          <cell r="CN519">
            <v>5.0268831394468823</v>
          </cell>
          <cell r="CO519">
            <v>4.8486617138014392</v>
          </cell>
          <cell r="CP519">
            <v>4.9160012234184833</v>
          </cell>
          <cell r="CQ519">
            <v>4.902168312354962</v>
          </cell>
          <cell r="CR519">
            <v>4.9372758623711066</v>
          </cell>
          <cell r="CS519">
            <v>4.8673174455131658</v>
          </cell>
          <cell r="CT519">
            <v>4.9575298672284296</v>
          </cell>
          <cell r="CU519">
            <v>4.9015352597869253</v>
          </cell>
          <cell r="CV519">
            <v>4.7202647321417039</v>
          </cell>
          <cell r="CW519">
            <v>4.8721647277868918</v>
          </cell>
          <cell r="CX519">
            <v>4.8814813239841568</v>
          </cell>
          <cell r="CY519">
            <v>4.8601611827998958</v>
          </cell>
          <cell r="CZ519">
            <v>4.824483908907875</v>
          </cell>
          <cell r="DA519">
            <v>4.8268136700293569</v>
          </cell>
        </row>
        <row r="520">
          <cell r="A520">
            <v>8507.6687488063853</v>
          </cell>
          <cell r="B520">
            <v>7138.8104544825492</v>
          </cell>
          <cell r="C520">
            <v>7197.0108927687543</v>
          </cell>
          <cell r="D520">
            <v>7974.0896178353714</v>
          </cell>
          <cell r="E520">
            <v>7133.4643399907609</v>
          </cell>
          <cell r="F520">
            <v>6757.5872418058816</v>
          </cell>
          <cell r="G520">
            <v>7832.3484976006093</v>
          </cell>
          <cell r="H520">
            <v>8165.7768583711395</v>
          </cell>
          <cell r="I520">
            <v>6812.4306159949138</v>
          </cell>
          <cell r="J520">
            <v>8117.4232261408115</v>
          </cell>
          <cell r="K520">
            <v>9067.5495978381787</v>
          </cell>
          <cell r="L520">
            <v>9295.1017809782934</v>
          </cell>
          <cell r="M520">
            <v>8317.3961273995083</v>
          </cell>
          <cell r="N520">
            <v>8473.0726374191217</v>
          </cell>
          <cell r="O520">
            <v>8341.1773060563391</v>
          </cell>
          <cell r="Z520">
            <v>7000.5959990178262</v>
          </cell>
          <cell r="AA520">
            <v>5874.2211739742115</v>
          </cell>
          <cell r="AB520">
            <v>5922.1118203354326</v>
          </cell>
          <cell r="AC520">
            <v>6561.5365998188199</v>
          </cell>
          <cell r="AD520">
            <v>5869.8220854781111</v>
          </cell>
          <cell r="AE520">
            <v>5560.5289304002681</v>
          </cell>
          <cell r="AF520">
            <v>6444.9039065970719</v>
          </cell>
          <cell r="AG520">
            <v>6719.2678148882515</v>
          </cell>
          <cell r="AH520">
            <v>5605.6571925900989</v>
          </cell>
          <cell r="AI520">
            <v>6679.4796832244383</v>
          </cell>
          <cell r="AJ520">
            <v>7461.2979547925588</v>
          </cell>
          <cell r="AK520">
            <v>7648.5408940621373</v>
          </cell>
          <cell r="AL520">
            <v>6844.0288134030234</v>
          </cell>
          <cell r="AM520">
            <v>6972.1283416477336</v>
          </cell>
          <cell r="AN520">
            <v>6863.597326126358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X520">
            <v>3.9847685422533718</v>
          </cell>
          <cell r="BY520">
            <v>3.270109949312507</v>
          </cell>
          <cell r="BZ520">
            <v>3.5176999208380519</v>
          </cell>
          <cell r="CA520">
            <v>3.6207034668711571</v>
          </cell>
          <cell r="CB520">
            <v>3.3292872811181806</v>
          </cell>
          <cell r="CC520">
            <v>3.1129547555511299</v>
          </cell>
          <cell r="CD520">
            <v>3.5907198183800948</v>
          </cell>
          <cell r="CE520">
            <v>3.7889367481336524</v>
          </cell>
          <cell r="CF520">
            <v>3.1729901547802442</v>
          </cell>
          <cell r="CG520">
            <v>3.767417178099425</v>
          </cell>
          <cell r="CH520">
            <v>4.104797731578782</v>
          </cell>
          <cell r="CI520">
            <v>4.2237298623836637</v>
          </cell>
          <cell r="CJ520">
            <v>3.8668283283422062</v>
          </cell>
          <cell r="CK520">
            <v>3.8774002996200294</v>
          </cell>
          <cell r="CL520">
            <v>3.9359571868460814</v>
          </cell>
          <cell r="CM520">
            <v>4.8132569965923802</v>
          </cell>
          <cell r="CN520">
            <v>4.9214726386825971</v>
          </cell>
          <cell r="CO520">
            <v>4.6123786157019726</v>
          </cell>
          <cell r="CP520">
            <v>4.9650054931944112</v>
          </cell>
          <cell r="CQ520">
            <v>4.8303744873510635</v>
          </cell>
          <cell r="CR520">
            <v>4.893847496352679</v>
          </cell>
          <cell r="CS520">
            <v>4.9174738966250287</v>
          </cell>
          <cell r="CT520">
            <v>4.8586065540866858</v>
          </cell>
          <cell r="CU520">
            <v>4.8402182679540706</v>
          </cell>
          <cell r="CV520">
            <v>4.8574244561981583</v>
          </cell>
          <cell r="CW520">
            <v>4.9800047509402559</v>
          </cell>
          <cell r="CX520">
            <v>4.9612326644508551</v>
          </cell>
          <cell r="CY520">
            <v>4.8491327465721534</v>
          </cell>
          <cell r="CZ520">
            <v>4.9264249259583259</v>
          </cell>
          <cell r="DA520">
            <v>4.7775865801606301</v>
          </cell>
        </row>
        <row r="521">
          <cell r="A521">
            <v>9456.0295739351041</v>
          </cell>
          <cell r="B521">
            <v>7131.1346792203112</v>
          </cell>
          <cell r="C521">
            <v>7526.6346304204872</v>
          </cell>
          <cell r="D521">
            <v>7575.2691790111849</v>
          </cell>
          <cell r="E521">
            <v>6893.4409147620836</v>
          </cell>
          <cell r="F521">
            <v>8316.3794432528684</v>
          </cell>
          <cell r="G521">
            <v>8020.2765462128573</v>
          </cell>
          <cell r="H521">
            <v>7528.657662432609</v>
          </cell>
          <cell r="I521">
            <v>8455.4961159020331</v>
          </cell>
          <cell r="J521">
            <v>6827.2018985166669</v>
          </cell>
          <cell r="K521">
            <v>9265.297179428524</v>
          </cell>
          <cell r="L521">
            <v>10360.380216252464</v>
          </cell>
          <cell r="M521">
            <v>9620.3074475842386</v>
          </cell>
          <cell r="N521">
            <v>9657.3446259126868</v>
          </cell>
          <cell r="O521">
            <v>9356.2148419094519</v>
          </cell>
          <cell r="Z521">
            <v>7780.9614779808862</v>
          </cell>
          <cell r="AA521">
            <v>5867.905107472714</v>
          </cell>
          <cell r="AB521">
            <v>6193.3450673174284</v>
          </cell>
          <cell r="AC521">
            <v>6233.3643530149175</v>
          </cell>
          <cell r="AD521">
            <v>5672.3170955756577</v>
          </cell>
          <cell r="AE521">
            <v>6843.192227590931</v>
          </cell>
          <cell r="AF521">
            <v>6599.5418437408644</v>
          </cell>
          <cell r="AG521">
            <v>6195.0097336588315</v>
          </cell>
          <cell r="AH521">
            <v>6957.6653753708169</v>
          </cell>
          <cell r="AI521">
            <v>5617.8118479222858</v>
          </cell>
          <cell r="AJ521">
            <v>7624.0159647869004</v>
          </cell>
          <cell r="AK521">
            <v>8525.1128636591711</v>
          </cell>
          <cell r="AL521">
            <v>7916.138699726459</v>
          </cell>
          <cell r="AM521">
            <v>7946.6150064652966</v>
          </cell>
          <cell r="AN521">
            <v>7698.8282127712046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X521">
            <v>4.2585440951987703</v>
          </cell>
          <cell r="BY521">
            <v>3.2849433869915843</v>
          </cell>
          <cell r="BZ521">
            <v>3.4948631363090468</v>
          </cell>
          <cell r="CA521">
            <v>3.3776651168201419</v>
          </cell>
          <cell r="CB521">
            <v>3.2026335449626182</v>
          </cell>
          <cell r="CC521">
            <v>3.9263218139081637</v>
          </cell>
          <cell r="CD521">
            <v>3.6086560944121548</v>
          </cell>
          <cell r="CE521">
            <v>3.5436677914700514</v>
          </cell>
          <cell r="CF521">
            <v>3.9019633545560093</v>
          </cell>
          <cell r="CG521">
            <v>3.2038174130684354</v>
          </cell>
          <cell r="CH521">
            <v>4.2385775154758631</v>
          </cell>
          <cell r="CI521">
            <v>4.765938312126913</v>
          </cell>
          <cell r="CJ521">
            <v>4.3320331894139068</v>
          </cell>
          <cell r="CK521">
            <v>4.5058585254447783</v>
          </cell>
          <cell r="CL521">
            <v>4.3534124684941498</v>
          </cell>
          <cell r="CM521">
            <v>5.0058663718978513</v>
          </cell>
          <cell r="CN521">
            <v>4.8939815562433306</v>
          </cell>
          <cell r="CO521">
            <v>4.8551453993423364</v>
          </cell>
          <cell r="CP521">
            <v>5.0560697895008726</v>
          </cell>
          <cell r="CQ521">
            <v>4.8524423928684151</v>
          </cell>
          <cell r="CR521">
            <v>4.7750726366853113</v>
          </cell>
          <cell r="CS521">
            <v>5.0104349334345502</v>
          </cell>
          <cell r="CT521">
            <v>4.7895656156424193</v>
          </cell>
          <cell r="CU521">
            <v>4.8852578014518961</v>
          </cell>
          <cell r="CV521">
            <v>4.8040394792762244</v>
          </cell>
          <cell r="CW521">
            <v>4.9280011739206921</v>
          </cell>
          <cell r="CX521">
            <v>4.9007083326353085</v>
          </cell>
          <cell r="CY521">
            <v>5.0064369970954736</v>
          </cell>
          <cell r="CZ521">
            <v>4.8318312348187913</v>
          </cell>
          <cell r="DA521">
            <v>4.8450911067210649</v>
          </cell>
        </row>
        <row r="522">
          <cell r="A522">
            <v>8282.109335650739</v>
          </cell>
          <cell r="B522">
            <v>7356.7569208527439</v>
          </cell>
          <cell r="C522">
            <v>6047.8490469298613</v>
          </cell>
          <cell r="D522">
            <v>7654.1862707553</v>
          </cell>
          <cell r="E522">
            <v>7503.0647814488384</v>
          </cell>
          <cell r="F522">
            <v>8250.2285443877572</v>
          </cell>
          <cell r="G522">
            <v>6795.7328312656427</v>
          </cell>
          <cell r="H522">
            <v>8156.8710006662641</v>
          </cell>
          <cell r="I522">
            <v>7503.7393869891193</v>
          </cell>
          <cell r="J522">
            <v>7384.9845654338278</v>
          </cell>
          <cell r="K522">
            <v>8286.4517746422753</v>
          </cell>
          <cell r="L522">
            <v>8720.5205656673752</v>
          </cell>
          <cell r="M522">
            <v>8698.8063899780045</v>
          </cell>
          <cell r="N522">
            <v>8796.9620897594377</v>
          </cell>
          <cell r="O522">
            <v>9700.3129923148099</v>
          </cell>
          <cell r="Z522">
            <v>6814.9928247640373</v>
          </cell>
          <cell r="AA522">
            <v>6053.5599805874008</v>
          </cell>
          <cell r="AB522">
            <v>4976.5157871880001</v>
          </cell>
          <cell r="AC522">
            <v>6298.3018456500749</v>
          </cell>
          <cell r="AD522">
            <v>6173.950448735045</v>
          </cell>
          <cell r="AE522">
            <v>6788.7594879533526</v>
          </cell>
          <cell r="AF522">
            <v>5591.9173011557295</v>
          </cell>
          <cell r="AG522">
            <v>6711.9395662625257</v>
          </cell>
          <cell r="AH522">
            <v>6174.5055527224749</v>
          </cell>
          <cell r="AI522">
            <v>6076.7872995569796</v>
          </cell>
          <cell r="AJ522">
            <v>6818.5660317056427</v>
          </cell>
          <cell r="AK522">
            <v>7175.7426368920105</v>
          </cell>
          <cell r="AL522">
            <v>7157.8749723247565</v>
          </cell>
          <cell r="AM522">
            <v>7238.6430910020499</v>
          </cell>
          <cell r="AN522">
            <v>7981.9718336761871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X522">
            <v>3.8250405421185989</v>
          </cell>
          <cell r="BY522">
            <v>3.3042398173472702</v>
          </cell>
          <cell r="BZ522">
            <v>2.8108706929089551</v>
          </cell>
          <cell r="CA522">
            <v>3.483987347632397</v>
          </cell>
          <cell r="CB522">
            <v>3.4346020258405496</v>
          </cell>
          <cell r="CC522">
            <v>3.7359863013436603</v>
          </cell>
          <cell r="CD522">
            <v>3.2349904089318451</v>
          </cell>
          <cell r="CE522">
            <v>3.7319220224550107</v>
          </cell>
          <cell r="CF522">
            <v>3.4990353752916037</v>
          </cell>
          <cell r="CG522">
            <v>3.4283692470229972</v>
          </cell>
          <cell r="CH522">
            <v>3.8377261144201724</v>
          </cell>
          <cell r="CI522">
            <v>3.9469945998379399</v>
          </cell>
          <cell r="CJ522">
            <v>3.9587028107971016</v>
          </cell>
          <cell r="CK522">
            <v>4.1080641617491418</v>
          </cell>
          <cell r="CL522">
            <v>4.4309732567427016</v>
          </cell>
          <cell r="CM522">
            <v>4.8813111947279042</v>
          </cell>
          <cell r="CN522">
            <v>5.0193378065823024</v>
          </cell>
          <cell r="CO522">
            <v>4.8505574668759577</v>
          </cell>
          <cell r="CP522">
            <v>4.9528370149386634</v>
          </cell>
          <cell r="CQ522">
            <v>4.9248595933384181</v>
          </cell>
          <cell r="CR522">
            <v>4.9784286029626452</v>
          </cell>
          <cell r="CS522">
            <v>4.7358166289240966</v>
          </cell>
          <cell r="CT522">
            <v>4.9274543823158359</v>
          </cell>
          <cell r="CU522">
            <v>4.8346048995554618</v>
          </cell>
          <cell r="CV522">
            <v>4.8561666284955125</v>
          </cell>
          <cell r="CW522">
            <v>4.867726948100163</v>
          </cell>
          <cell r="CX522">
            <v>4.9808958109556309</v>
          </cell>
          <cell r="CY522">
            <v>4.9537985799406092</v>
          </cell>
          <cell r="CZ522">
            <v>4.8275533435226574</v>
          </cell>
          <cell r="DA522">
            <v>4.9353527352928328</v>
          </cell>
        </row>
        <row r="523">
          <cell r="A523">
            <v>10032.96113582999</v>
          </cell>
          <cell r="B523">
            <v>7369.0554242401795</v>
          </cell>
          <cell r="C523">
            <v>6901.9770613067985</v>
          </cell>
          <cell r="D523">
            <v>8943.3283158794093</v>
          </cell>
          <cell r="E523">
            <v>8682.7658920590984</v>
          </cell>
          <cell r="F523">
            <v>8217.6136587129567</v>
          </cell>
          <cell r="G523">
            <v>8932.6224149303471</v>
          </cell>
          <cell r="H523">
            <v>7750.4128617962306</v>
          </cell>
          <cell r="I523">
            <v>8422.1993298448215</v>
          </cell>
          <cell r="J523">
            <v>8061.7180013382385</v>
          </cell>
          <cell r="K523">
            <v>9287.1719016270836</v>
          </cell>
          <cell r="L523">
            <v>9458.4989659106704</v>
          </cell>
          <cell r="M523">
            <v>9137.8349419456699</v>
          </cell>
          <cell r="N523">
            <v>9098.6999203621363</v>
          </cell>
          <cell r="O523">
            <v>9743.8686231145239</v>
          </cell>
          <cell r="Z523">
            <v>8255.6937346258201</v>
          </cell>
          <cell r="AA523">
            <v>6063.6798919462044</v>
          </cell>
          <cell r="AB523">
            <v>5679.3411247324511</v>
          </cell>
          <cell r="AC523">
            <v>7359.0815856379131</v>
          </cell>
          <cell r="AD523">
            <v>7144.6759340372009</v>
          </cell>
          <cell r="AE523">
            <v>6761.9220963123753</v>
          </cell>
          <cell r="AF523">
            <v>7350.272158571257</v>
          </cell>
          <cell r="AG523">
            <v>6377.4825834208978</v>
          </cell>
          <cell r="AH523">
            <v>6930.266877129452</v>
          </cell>
          <cell r="AI523">
            <v>6633.6422411011799</v>
          </cell>
          <cell r="AJ523">
            <v>7642.0157361959991</v>
          </cell>
          <cell r="AK523">
            <v>7782.9934348064935</v>
          </cell>
          <cell r="AL523">
            <v>7519.1327522295805</v>
          </cell>
          <cell r="AM523">
            <v>7486.930220183699</v>
          </cell>
          <cell r="AN523">
            <v>8017.8118955913787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X523">
            <v>4.5228709676475809</v>
          </cell>
          <cell r="BY523">
            <v>3.4110624429864518</v>
          </cell>
          <cell r="BZ523">
            <v>3.1482374467822147</v>
          </cell>
          <cell r="CA523">
            <v>4.0990982788355597</v>
          </cell>
          <cell r="CB523">
            <v>4.027042422885077</v>
          </cell>
          <cell r="CC523">
            <v>3.8016874364997011</v>
          </cell>
          <cell r="CD523">
            <v>4.0390155660377642</v>
          </cell>
          <cell r="CE523">
            <v>3.6372176333930049</v>
          </cell>
          <cell r="CF523">
            <v>3.8546282184262712</v>
          </cell>
          <cell r="CG523">
            <v>3.6079828393558699</v>
          </cell>
          <cell r="CH523">
            <v>4.314172223025369</v>
          </cell>
          <cell r="CI523">
            <v>4.3544369811249988</v>
          </cell>
          <cell r="CJ523">
            <v>4.1683309697617519</v>
          </cell>
          <cell r="CK523">
            <v>4.2397004810738572</v>
          </cell>
          <cell r="CL523">
            <v>4.436014900817729</v>
          </cell>
          <cell r="CM523">
            <v>5.0008808919744654</v>
          </cell>
          <cell r="CN523">
            <v>4.8702777798537076</v>
          </cell>
          <cell r="CO523">
            <v>4.9423968048536802</v>
          </cell>
          <cell r="CP523">
            <v>4.9186103836572368</v>
          </cell>
          <cell r="CQ523">
            <v>4.8607520254968923</v>
          </cell>
          <cell r="CR523">
            <v>4.87305026305813</v>
          </cell>
          <cell r="CS523">
            <v>4.9858020133965555</v>
          </cell>
          <cell r="CT523">
            <v>4.8038244570951214</v>
          </cell>
          <cell r="CU523">
            <v>4.9257753184384994</v>
          </cell>
          <cell r="CV523">
            <v>5.0372640651559877</v>
          </cell>
          <cell r="CW523">
            <v>4.8530815025166643</v>
          </cell>
          <cell r="CX523">
            <v>4.8969062537431283</v>
          </cell>
          <cell r="CY523">
            <v>4.9421132472875646</v>
          </cell>
          <cell r="CZ523">
            <v>4.838110069593629</v>
          </cell>
          <cell r="DA523">
            <v>4.951878752498728</v>
          </cell>
        </row>
        <row r="524">
          <cell r="A524">
            <v>9779.7714838045904</v>
          </cell>
          <cell r="B524">
            <v>6781.8034781451788</v>
          </cell>
          <cell r="C524">
            <v>7185.2835483401032</v>
          </cell>
          <cell r="D524">
            <v>7778.5200780214136</v>
          </cell>
          <cell r="E524">
            <v>8855.914933486667</v>
          </cell>
          <cell r="F524">
            <v>7555.987666689708</v>
          </cell>
          <cell r="G524">
            <v>7858.1217123094038</v>
          </cell>
          <cell r="H524">
            <v>7876.1151890189649</v>
          </cell>
          <cell r="I524">
            <v>8028.5013674206684</v>
          </cell>
          <cell r="J524">
            <v>8685.2146817503562</v>
          </cell>
          <cell r="K524">
            <v>7759.4768426188475</v>
          </cell>
          <cell r="L524">
            <v>8342.4427622658568</v>
          </cell>
          <cell r="M524">
            <v>8891.9538204121691</v>
          </cell>
          <cell r="N524">
            <v>8212.6727398065341</v>
          </cell>
          <cell r="O524">
            <v>8585.1851100083022</v>
          </cell>
          <cell r="Z524">
            <v>8047.3548209592054</v>
          </cell>
          <cell r="AA524">
            <v>5580.4554334451759</v>
          </cell>
          <cell r="AB524">
            <v>5912.4618912055712</v>
          </cell>
          <cell r="AC524">
            <v>6400.6108070576192</v>
          </cell>
          <cell r="AD524">
            <v>7287.1528595547434</v>
          </cell>
          <cell r="AE524">
            <v>6217.4984228761014</v>
          </cell>
          <cell r="AF524">
            <v>6466.1115804145948</v>
          </cell>
          <cell r="AG524">
            <v>6480.91764124989</v>
          </cell>
          <cell r="AH524">
            <v>6606.3096966204357</v>
          </cell>
          <cell r="AI524">
            <v>7146.6909381260057</v>
          </cell>
          <cell r="AJ524">
            <v>6384.9409447835096</v>
          </cell>
          <cell r="AK524">
            <v>6864.6386158073328</v>
          </cell>
          <cell r="AL524">
            <v>7316.8077150820145</v>
          </cell>
          <cell r="AM524">
            <v>6757.8564258979477</v>
          </cell>
          <cell r="AN524">
            <v>7064.3808905211181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X524">
            <v>4.4612265044469437</v>
          </cell>
          <cell r="BY524">
            <v>3.0753292812041955</v>
          </cell>
          <cell r="BZ524">
            <v>3.2498130676166199</v>
          </cell>
          <cell r="CA524">
            <v>3.5792438734458778</v>
          </cell>
          <cell r="CB524">
            <v>4.069028771900169</v>
          </cell>
          <cell r="CC524">
            <v>3.4325023158964441</v>
          </cell>
          <cell r="CD524">
            <v>3.6106160607015383</v>
          </cell>
          <cell r="CE524">
            <v>3.6922062323706952</v>
          </cell>
          <cell r="CF524">
            <v>3.6394977434659257</v>
          </cell>
          <cell r="CG524">
            <v>3.9356983521634716</v>
          </cell>
          <cell r="CH524">
            <v>3.6496233302166523</v>
          </cell>
          <cell r="CI524">
            <v>3.7812923879047045</v>
          </cell>
          <cell r="CJ524">
            <v>4.0919683947289949</v>
          </cell>
          <cell r="CK524">
            <v>3.6596328261904212</v>
          </cell>
          <cell r="CL524">
            <v>3.9003641977861694</v>
          </cell>
          <cell r="CM524">
            <v>4.9420372251231344</v>
          </cell>
          <cell r="CN524">
            <v>4.9714738155627947</v>
          </cell>
          <cell r="CO524">
            <v>4.9844484566646683</v>
          </cell>
          <cell r="CP524">
            <v>4.8993364630539773</v>
          </cell>
          <cell r="CQ524">
            <v>4.9065276934921425</v>
          </cell>
          <cell r="CR524">
            <v>4.9626309574699743</v>
          </cell>
          <cell r="CS524">
            <v>4.9064685624520878</v>
          </cell>
          <cell r="CT524">
            <v>4.8090322223820188</v>
          </cell>
          <cell r="CU524">
            <v>4.9730704335158107</v>
          </cell>
          <cell r="CV524">
            <v>4.9749684607268643</v>
          </cell>
          <cell r="CW524">
            <v>4.7930943297590654</v>
          </cell>
          <cell r="CX524">
            <v>4.9737568944847297</v>
          </cell>
          <cell r="CY524">
            <v>4.8988766776139512</v>
          </cell>
          <cell r="CZ524">
            <v>5.0591619484186632</v>
          </cell>
          <cell r="DA524">
            <v>4.9622207598444419</v>
          </cell>
        </row>
        <row r="525">
          <cell r="A525">
            <v>9186.846728081835</v>
          </cell>
          <cell r="B525">
            <v>6426.8184129821793</v>
          </cell>
          <cell r="C525">
            <v>8814.8128913732944</v>
          </cell>
          <cell r="D525">
            <v>7553.7524639636076</v>
          </cell>
          <cell r="E525">
            <v>8694.0822498982634</v>
          </cell>
          <cell r="F525">
            <v>8259.6452618782732</v>
          </cell>
          <cell r="G525">
            <v>7826.5211202101345</v>
          </cell>
          <cell r="H525">
            <v>7810.5200763765433</v>
          </cell>
          <cell r="I525">
            <v>6983.2174896887045</v>
          </cell>
          <cell r="J525">
            <v>8351.6075535310374</v>
          </cell>
          <cell r="K525">
            <v>8384.7352800292228</v>
          </cell>
          <cell r="L525">
            <v>8359.8675530218825</v>
          </cell>
          <cell r="M525">
            <v>8665.7737457714484</v>
          </cell>
          <cell r="N525">
            <v>10337.105278820023</v>
          </cell>
          <cell r="O525">
            <v>9821.1859174171859</v>
          </cell>
          <cell r="Z525">
            <v>7559.4624505359097</v>
          </cell>
          <cell r="AA525">
            <v>5288.3534369681929</v>
          </cell>
          <cell r="AB525">
            <v>7253.3317506157382</v>
          </cell>
          <cell r="AC525">
            <v>6215.6591703471977</v>
          </cell>
          <cell r="AD525">
            <v>7153.9876799162848</v>
          </cell>
          <cell r="AE525">
            <v>6796.5081012026949</v>
          </cell>
          <cell r="AF525">
            <v>6440.1088074871959</v>
          </cell>
          <cell r="AG525">
            <v>6426.9422342755561</v>
          </cell>
          <cell r="AH525">
            <v>5746.1903915152761</v>
          </cell>
          <cell r="AI525">
            <v>6872.1799297626812</v>
          </cell>
          <cell r="AJ525">
            <v>6899.4393161383314</v>
          </cell>
          <cell r="AK525">
            <v>6878.9767293437199</v>
          </cell>
          <cell r="AL525">
            <v>7130.6938250919357</v>
          </cell>
          <cell r="AM525">
            <v>8505.9609151433342</v>
          </cell>
          <cell r="AN525">
            <v>8081.4329834747123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X525">
            <v>4.2334833278941906</v>
          </cell>
          <cell r="BY525">
            <v>2.9628903291300546</v>
          </cell>
          <cell r="BZ525">
            <v>4.0968183569526895</v>
          </cell>
          <cell r="CA525">
            <v>3.4884226620075496</v>
          </cell>
          <cell r="CB525">
            <v>4.079700251552147</v>
          </cell>
          <cell r="CC525">
            <v>3.7868048748355196</v>
          </cell>
          <cell r="CD525">
            <v>3.5571081155054998</v>
          </cell>
          <cell r="CE525">
            <v>3.5492789889546095</v>
          </cell>
          <cell r="CF525">
            <v>3.1819332456216611</v>
          </cell>
          <cell r="CG525">
            <v>3.8058599904331607</v>
          </cell>
          <cell r="CH525">
            <v>3.8674986400931073</v>
          </cell>
          <cell r="CI525">
            <v>4.0066616208361863</v>
          </cell>
          <cell r="CJ525">
            <v>3.9473473347824317</v>
          </cell>
          <cell r="CK525">
            <v>4.7439359519643727</v>
          </cell>
          <cell r="CL525">
            <v>4.5447515045189144</v>
          </cell>
          <cell r="CM525">
            <v>4.8921548580108505</v>
          </cell>
          <cell r="CN525">
            <v>4.8900357231891132</v>
          </cell>
          <cell r="CO525">
            <v>4.8506279876392284</v>
          </cell>
          <cell r="CP525">
            <v>4.8816341528496308</v>
          </cell>
          <cell r="CQ525">
            <v>4.8042662543379402</v>
          </cell>
          <cell r="CR525">
            <v>4.9172246143498857</v>
          </cell>
          <cell r="CS525">
            <v>4.9602466796642757</v>
          </cell>
          <cell r="CT525">
            <v>4.9610247519622703</v>
          </cell>
          <cell r="CU525">
            <v>4.947617111602451</v>
          </cell>
          <cell r="CV525">
            <v>4.9470790480616218</v>
          </cell>
          <cell r="CW525">
            <v>4.8875449555211929</v>
          </cell>
          <cell r="CX525">
            <v>4.7037941734919508</v>
          </cell>
          <cell r="CY525">
            <v>4.9491837958774632</v>
          </cell>
          <cell r="CZ525">
            <v>4.9123771364561257</v>
          </cell>
          <cell r="DA525">
            <v>4.8717542117489421</v>
          </cell>
        </row>
        <row r="526">
          <cell r="A526">
            <v>8426.5705520755146</v>
          </cell>
          <cell r="B526">
            <v>7552.2171319733716</v>
          </cell>
          <cell r="C526">
            <v>6843.2693557167395</v>
          </cell>
          <cell r="D526">
            <v>7264.5588471597139</v>
          </cell>
          <cell r="E526">
            <v>7811.1019840309882</v>
          </cell>
          <cell r="F526">
            <v>7790.0753325156284</v>
          </cell>
          <cell r="G526">
            <v>7529.0716533870354</v>
          </cell>
          <cell r="H526">
            <v>6436.0922227808687</v>
          </cell>
          <cell r="I526">
            <v>7857.3839804677964</v>
          </cell>
          <cell r="J526">
            <v>8820.6510630049179</v>
          </cell>
          <cell r="K526">
            <v>8355.6306342652661</v>
          </cell>
          <cell r="L526">
            <v>7454.8245070364037</v>
          </cell>
          <cell r="M526">
            <v>9715.1198175951595</v>
          </cell>
          <cell r="N526">
            <v>9237.4522263217514</v>
          </cell>
          <cell r="O526">
            <v>8097.3379985968868</v>
          </cell>
          <cell r="Z526">
            <v>6933.8637685649937</v>
          </cell>
          <cell r="AA526">
            <v>6214.3958114523739</v>
          </cell>
          <cell r="AB526">
            <v>5631.033069846917</v>
          </cell>
          <cell r="AC526">
            <v>5977.6941370914228</v>
          </cell>
          <cell r="AD526">
            <v>6427.4210611454982</v>
          </cell>
          <cell r="AE526">
            <v>6410.1191307557174</v>
          </cell>
          <cell r="AF526">
            <v>6195.3503890727607</v>
          </cell>
          <cell r="AG526">
            <v>5295.9844576025434</v>
          </cell>
          <cell r="AH526">
            <v>6465.5045324992161</v>
          </cell>
          <cell r="AI526">
            <v>7258.135731844045</v>
          </cell>
          <cell r="AJ526">
            <v>6875.4903504811336</v>
          </cell>
          <cell r="AK526">
            <v>6134.2555943613834</v>
          </cell>
          <cell r="AL526">
            <v>7994.1557356211597</v>
          </cell>
          <cell r="AM526">
            <v>7601.1035462304699</v>
          </cell>
          <cell r="AN526">
            <v>6662.9524102740088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X526">
            <v>3.8629569936703843</v>
          </cell>
          <cell r="BY526">
            <v>3.482797336054686</v>
          </cell>
          <cell r="BZ526">
            <v>3.1791132435036342</v>
          </cell>
          <cell r="CA526">
            <v>3.3144246236441326</v>
          </cell>
          <cell r="CB526">
            <v>3.6889892401501849</v>
          </cell>
          <cell r="CC526">
            <v>3.6224189017293544</v>
          </cell>
          <cell r="CD526">
            <v>3.4519989127913271</v>
          </cell>
          <cell r="CE526">
            <v>2.9632360311625274</v>
          </cell>
          <cell r="CF526">
            <v>3.530162194651854</v>
          </cell>
          <cell r="CG526">
            <v>3.9863875513165818</v>
          </cell>
          <cell r="CH526">
            <v>3.8136102960564071</v>
          </cell>
          <cell r="CI526">
            <v>3.4240245237712821</v>
          </cell>
          <cell r="CJ526">
            <v>4.4079841013657068</v>
          </cell>
          <cell r="CK526">
            <v>4.2563569213634906</v>
          </cell>
          <cell r="CL526">
            <v>3.6948852681172379</v>
          </cell>
          <cell r="CM526">
            <v>4.917706065144281</v>
          </cell>
          <cell r="CN526">
            <v>4.8885250292718299</v>
          </cell>
          <cell r="CO526">
            <v>4.8527644915196477</v>
          </cell>
          <cell r="CP526">
            <v>4.9412027941075873</v>
          </cell>
          <cell r="CQ526">
            <v>4.7734952920450189</v>
          </cell>
          <cell r="CR526">
            <v>4.8481334427844329</v>
          </cell>
          <cell r="CS526">
            <v>4.9170243498319532</v>
          </cell>
          <cell r="CT526">
            <v>4.8965206640973218</v>
          </cell>
          <cell r="CU526">
            <v>5.0178178993529192</v>
          </cell>
          <cell r="CV526">
            <v>4.9883015935938504</v>
          </cell>
          <cell r="CW526">
            <v>4.9394034528936714</v>
          </cell>
          <cell r="CX526">
            <v>4.9083117232082509</v>
          </cell>
          <cell r="CY526">
            <v>4.9686650478531993</v>
          </cell>
          <cell r="CZ526">
            <v>4.8926679804564239</v>
          </cell>
          <cell r="DA526">
            <v>4.9405225908513364</v>
          </cell>
        </row>
        <row r="527">
          <cell r="A527">
            <v>7570.8022689490608</v>
          </cell>
          <cell r="B527">
            <v>7990.525203015497</v>
          </cell>
          <cell r="C527">
            <v>7318.3342748695295</v>
          </cell>
          <cell r="D527">
            <v>7869.4565002664212</v>
          </cell>
          <cell r="E527">
            <v>7498.9597324457654</v>
          </cell>
          <cell r="F527">
            <v>8780.779814913898</v>
          </cell>
          <cell r="G527">
            <v>8851.8386225485283</v>
          </cell>
          <cell r="H527">
            <v>8331.4538879769498</v>
          </cell>
          <cell r="I527">
            <v>8342.2141375022111</v>
          </cell>
          <cell r="J527">
            <v>8194.0174216789928</v>
          </cell>
          <cell r="K527">
            <v>8777.9585838734856</v>
          </cell>
          <cell r="L527">
            <v>8474.395918264061</v>
          </cell>
          <cell r="M527">
            <v>8892.2319782539635</v>
          </cell>
          <cell r="N527">
            <v>8519.4211466071629</v>
          </cell>
          <cell r="O527">
            <v>9029.3005413022438</v>
          </cell>
          <cell r="Z527">
            <v>6229.6887241637969</v>
          </cell>
          <cell r="AA527">
            <v>6575.060738481322</v>
          </cell>
          <cell r="AB527">
            <v>6021.943631892641</v>
          </cell>
          <cell r="AC527">
            <v>6475.4384916477975</v>
          </cell>
          <cell r="AD527">
            <v>6170.5725798410858</v>
          </cell>
          <cell r="AE527">
            <v>7225.3273905577216</v>
          </cell>
          <cell r="AF527">
            <v>7283.7986379827898</v>
          </cell>
          <cell r="AG527">
            <v>6855.5963421067463</v>
          </cell>
          <cell r="AH527">
            <v>6864.4504902875342</v>
          </cell>
          <cell r="AI527">
            <v>6742.5057641244293</v>
          </cell>
          <cell r="AJ527">
            <v>7223.0059204444688</v>
          </cell>
          <cell r="AK527">
            <v>6973.2172127429985</v>
          </cell>
          <cell r="AL527">
            <v>7317.0365992489751</v>
          </cell>
          <cell r="AM527">
            <v>7010.2665434938945</v>
          </cell>
          <cell r="AN527">
            <v>7429.8244454144169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X527">
            <v>3.5562567624836396</v>
          </cell>
          <cell r="BY527">
            <v>3.6809117527404243</v>
          </cell>
          <cell r="BZ527">
            <v>3.2751044772300748</v>
          </cell>
          <cell r="CA527">
            <v>3.5197425102829549</v>
          </cell>
          <cell r="CB527">
            <v>3.3955499227832635</v>
          </cell>
          <cell r="CC527">
            <v>3.9593164254361155</v>
          </cell>
          <cell r="CD527">
            <v>4.0632439743244033</v>
          </cell>
          <cell r="CE527">
            <v>3.8037204058546963</v>
          </cell>
          <cell r="CF527">
            <v>3.9129725456616526</v>
          </cell>
          <cell r="CG527">
            <v>3.7521070009620097</v>
          </cell>
          <cell r="CH527">
            <v>3.9500121595975846</v>
          </cell>
          <cell r="CI527">
            <v>3.8721924930294596</v>
          </cell>
          <cell r="CJ527">
            <v>4.1423701389444485</v>
          </cell>
          <cell r="CK527">
            <v>3.9358575421706656</v>
          </cell>
          <cell r="CL527">
            <v>4.0952038680039857</v>
          </cell>
          <cell r="CM527">
            <v>4.7993273489777462</v>
          </cell>
          <cell r="CN527">
            <v>4.8938595236693407</v>
          </cell>
          <cell r="CO527">
            <v>5.0375418001226846</v>
          </cell>
          <cell r="CP527">
            <v>5.0404048939793951</v>
          </cell>
          <cell r="CQ527">
            <v>4.9787747744486825</v>
          </cell>
          <cell r="CR527">
            <v>4.999705853567102</v>
          </cell>
          <cell r="CS527">
            <v>4.9112514121478981</v>
          </cell>
          <cell r="CT527">
            <v>4.9379170201072879</v>
          </cell>
          <cell r="CU527">
            <v>4.8062472845284363</v>
          </cell>
          <cell r="CV527">
            <v>4.9232653885167776</v>
          </cell>
          <cell r="CW527">
            <v>5.0098725058867322</v>
          </cell>
          <cell r="CX527">
            <v>4.933821014021893</v>
          </cell>
          <cell r="CY527">
            <v>4.839421621431689</v>
          </cell>
          <cell r="CZ527">
            <v>4.8798030676715065</v>
          </cell>
          <cell r="DA527">
            <v>4.9706153999155394</v>
          </cell>
        </row>
        <row r="528">
          <cell r="A528">
            <v>9275.0855190351249</v>
          </cell>
          <cell r="B528">
            <v>7599.7737554415644</v>
          </cell>
          <cell r="C528">
            <v>7212.8128035409309</v>
          </cell>
          <cell r="D528">
            <v>7263.4541341781978</v>
          </cell>
          <cell r="E528">
            <v>6326.9925456022265</v>
          </cell>
          <cell r="F528">
            <v>7396.7504068484977</v>
          </cell>
          <cell r="G528">
            <v>7857.3252106019536</v>
          </cell>
          <cell r="H528">
            <v>6722.7099324232868</v>
          </cell>
          <cell r="I528">
            <v>7761.7106670953326</v>
          </cell>
          <cell r="J528">
            <v>8197.3318926271222</v>
          </cell>
          <cell r="K528">
            <v>8841.1292472889127</v>
          </cell>
          <cell r="L528">
            <v>7913.5571238109233</v>
          </cell>
          <cell r="M528">
            <v>8773.14849501557</v>
          </cell>
          <cell r="N528">
            <v>8253.2170138230813</v>
          </cell>
          <cell r="O528">
            <v>9716.2426243975278</v>
          </cell>
          <cell r="Z528">
            <v>7632.0703699489031</v>
          </cell>
          <cell r="AA528">
            <v>6253.5281187633427</v>
          </cell>
          <cell r="AB528">
            <v>5935.1145354851087</v>
          </cell>
          <cell r="AC528">
            <v>5976.785116123775</v>
          </cell>
          <cell r="AD528">
            <v>5206.2110089526896</v>
          </cell>
          <cell r="AE528">
            <v>6086.4689062067646</v>
          </cell>
          <cell r="AF528">
            <v>6465.4561732953216</v>
          </cell>
          <cell r="AG528">
            <v>5531.8298872511614</v>
          </cell>
          <cell r="AH528">
            <v>6386.779063209874</v>
          </cell>
          <cell r="AI528">
            <v>6745.2331002188885</v>
          </cell>
          <cell r="AJ528">
            <v>7274.9863520548752</v>
          </cell>
          <cell r="AK528">
            <v>6511.7270047358452</v>
          </cell>
          <cell r="AL528">
            <v>7219.047904469955</v>
          </cell>
          <cell r="AM528">
            <v>6791.218571374422</v>
          </cell>
          <cell r="AN528">
            <v>7995.0796452185386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X528">
            <v>4.4553751982162346</v>
          </cell>
          <cell r="BY528">
            <v>3.4530383267479743</v>
          </cell>
          <cell r="BZ528">
            <v>3.3886643933866463</v>
          </cell>
          <cell r="CA528">
            <v>3.452436985421214</v>
          </cell>
          <cell r="CB528">
            <v>3.001813604114965</v>
          </cell>
          <cell r="CC528">
            <v>3.3680977108361838</v>
          </cell>
          <cell r="CD528">
            <v>3.5162129076088005</v>
          </cell>
          <cell r="CE528">
            <v>3.0828848969412306</v>
          </cell>
          <cell r="CF528">
            <v>3.5687144731468998</v>
          </cell>
          <cell r="CG528">
            <v>3.8048996183836614</v>
          </cell>
          <cell r="CH528">
            <v>4.2206270589709547</v>
          </cell>
          <cell r="CI528">
            <v>3.7414873311219381</v>
          </cell>
          <cell r="CJ528">
            <v>4.0497336189922377</v>
          </cell>
          <cell r="CK528">
            <v>3.8452647533555848</v>
          </cell>
          <cell r="CL528">
            <v>4.4815770399535397</v>
          </cell>
          <cell r="CM528">
            <v>4.6931584670687085</v>
          </cell>
          <cell r="CN528">
            <v>4.961703905027937</v>
          </cell>
          <cell r="CO528">
            <v>4.7985241029435342</v>
          </cell>
          <cell r="CP528">
            <v>4.7429551392107632</v>
          </cell>
          <cell r="CQ528">
            <v>4.7516580595800244</v>
          </cell>
          <cell r="CR528">
            <v>4.9509422555139908</v>
          </cell>
          <cell r="CS528">
            <v>5.0376865742807357</v>
          </cell>
          <cell r="CT528">
            <v>4.9160766061273327</v>
          </cell>
          <cell r="CU528">
            <v>4.9031731068364763</v>
          </cell>
          <cell r="CV528">
            <v>4.8569193773846857</v>
          </cell>
          <cell r="CW528">
            <v>4.7223953169044384</v>
          </cell>
          <cell r="CX528">
            <v>4.7682502650171257</v>
          </cell>
          <cell r="CY528">
            <v>4.8838307152226292</v>
          </cell>
          <cell r="CZ528">
            <v>4.8386988858183244</v>
          </cell>
          <cell r="DA528">
            <v>4.8876383469124436</v>
          </cell>
        </row>
        <row r="529">
          <cell r="A529">
            <v>8164.3909457575191</v>
          </cell>
          <cell r="B529">
            <v>8361.4781144451554</v>
          </cell>
          <cell r="C529">
            <v>6979.5548661287248</v>
          </cell>
          <cell r="D529">
            <v>6836.7649701288947</v>
          </cell>
          <cell r="E529">
            <v>6889.4685438183988</v>
          </cell>
          <cell r="F529">
            <v>7123.6918061179313</v>
          </cell>
          <cell r="G529">
            <v>7208.1098956864407</v>
          </cell>
          <cell r="H529">
            <v>7635.5694631463411</v>
          </cell>
          <cell r="I529">
            <v>7052.7145385919075</v>
          </cell>
          <cell r="J529">
            <v>7536.0609387001468</v>
          </cell>
          <cell r="K529">
            <v>8013.2017589367315</v>
          </cell>
          <cell r="L529">
            <v>9351.77464827527</v>
          </cell>
          <cell r="M529">
            <v>9187.1049756454086</v>
          </cell>
          <cell r="N529">
            <v>7820.7007800146694</v>
          </cell>
          <cell r="O529">
            <v>8856.4689875905551</v>
          </cell>
          <cell r="Z529">
            <v>6718.127406794757</v>
          </cell>
          <cell r="AA529">
            <v>6880.3019913148692</v>
          </cell>
          <cell r="AB529">
            <v>5743.1765755573506</v>
          </cell>
          <cell r="AC529">
            <v>5625.6808897060619</v>
          </cell>
          <cell r="AD529">
            <v>5669.0484017705685</v>
          </cell>
          <cell r="AE529">
            <v>5861.7806861770396</v>
          </cell>
          <cell r="AF529">
            <v>5931.2447141648436</v>
          </cell>
          <cell r="AG529">
            <v>6282.9828725318457</v>
          </cell>
          <cell r="AH529">
            <v>5803.3765346127693</v>
          </cell>
          <cell r="AI529">
            <v>6201.1015724161207</v>
          </cell>
          <cell r="AJ529">
            <v>6593.720304496509</v>
          </cell>
          <cell r="AK529">
            <v>7695.1745677236504</v>
          </cell>
          <cell r="AL529">
            <v>7559.6749513882223</v>
          </cell>
          <cell r="AM529">
            <v>6435.3194989834992</v>
          </cell>
          <cell r="AN529">
            <v>7287.6087669316576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X529">
            <v>3.8030083908567498</v>
          </cell>
          <cell r="BY529">
            <v>3.8531451174540798</v>
          </cell>
          <cell r="BZ529">
            <v>3.1548604105505853</v>
          </cell>
          <cell r="CA529">
            <v>3.206597712008282</v>
          </cell>
          <cell r="CB529">
            <v>3.2260010066686733</v>
          </cell>
          <cell r="CC529">
            <v>3.3631818146905661</v>
          </cell>
          <cell r="CD529">
            <v>3.309990715398925</v>
          </cell>
          <cell r="CE529">
            <v>3.5786856381372392</v>
          </cell>
          <cell r="CF529">
            <v>3.2915559603393536</v>
          </cell>
          <cell r="CG529">
            <v>3.4718116222259332</v>
          </cell>
          <cell r="CH529">
            <v>3.642997591029205</v>
          </cell>
          <cell r="CI529">
            <v>4.204415789963913</v>
          </cell>
          <cell r="CJ529">
            <v>4.2956446748501937</v>
          </cell>
          <cell r="CK529">
            <v>3.6330720034801787</v>
          </cell>
          <cell r="CL529">
            <v>4.0501861097836791</v>
          </cell>
          <cell r="CM529">
            <v>4.8398074945135621</v>
          </cell>
          <cell r="CN529">
            <v>4.8921444345738934</v>
          </cell>
          <cell r="CO529">
            <v>4.987456906610559</v>
          </cell>
          <cell r="CP529">
            <v>4.8065974405333405</v>
          </cell>
          <cell r="CQ529">
            <v>4.8145178581157353</v>
          </cell>
          <cell r="CR529">
            <v>4.7751427064288521</v>
          </cell>
          <cell r="CS529">
            <v>4.9093749546368057</v>
          </cell>
          <cell r="CT529">
            <v>4.8100485614396327</v>
          </cell>
          <cell r="CU529">
            <v>4.8304394426962416</v>
          </cell>
          <cell r="CV529">
            <v>4.8935026508120023</v>
          </cell>
          <cell r="CW529">
            <v>4.958824891921827</v>
          </cell>
          <cell r="CX529">
            <v>5.0144113003483186</v>
          </cell>
          <cell r="CY529">
            <v>4.8214970721952746</v>
          </cell>
          <cell r="CZ529">
            <v>4.8529212493154983</v>
          </cell>
          <cell r="DA529">
            <v>4.9296627056274964</v>
          </cell>
        </row>
        <row r="530">
          <cell r="A530">
            <v>10352.785893952645</v>
          </cell>
          <cell r="B530">
            <v>7016.0615193962813</v>
          </cell>
          <cell r="C530">
            <v>6602.8145048578363</v>
          </cell>
          <cell r="D530">
            <v>6672.0349288929992</v>
          </cell>
          <cell r="E530">
            <v>9112.0813808699804</v>
          </cell>
          <cell r="F530">
            <v>7460.2838395420358</v>
          </cell>
          <cell r="G530">
            <v>7415.2193328270614</v>
          </cell>
          <cell r="H530">
            <v>8323.3013102972782</v>
          </cell>
          <cell r="I530">
            <v>9212.2111406167751</v>
          </cell>
          <cell r="J530">
            <v>8108.4070179293385</v>
          </cell>
          <cell r="K530">
            <v>7806.9533390635061</v>
          </cell>
          <cell r="L530">
            <v>8376.327104441687</v>
          </cell>
          <cell r="M530">
            <v>7835.1542607277825</v>
          </cell>
          <cell r="N530">
            <v>8830.3230667678017</v>
          </cell>
          <cell r="O530">
            <v>9556.969831096716</v>
          </cell>
          <cell r="Z530">
            <v>8518.8638213096056</v>
          </cell>
          <cell r="AA530">
            <v>5773.2163359603692</v>
          </cell>
          <cell r="AB530">
            <v>5433.17307828302</v>
          </cell>
          <cell r="AC530">
            <v>5490.1315986319532</v>
          </cell>
          <cell r="AD530">
            <v>7497.9412505444398</v>
          </cell>
          <cell r="AE530">
            <v>6138.7478451088746</v>
          </cell>
          <cell r="AF530">
            <v>6101.6661938691241</v>
          </cell>
          <cell r="AG530">
            <v>6848.8879353303309</v>
          </cell>
          <cell r="AH530">
            <v>7580.3337385646601</v>
          </cell>
          <cell r="AI530">
            <v>6672.0606318961418</v>
          </cell>
          <cell r="AJ530">
            <v>6424.0073190008279</v>
          </cell>
          <cell r="AK530">
            <v>6892.5205887977299</v>
          </cell>
          <cell r="AL530">
            <v>6447.2126488274316</v>
          </cell>
          <cell r="AM530">
            <v>7266.0944092260761</v>
          </cell>
          <cell r="AN530">
            <v>7864.0208895881542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X530">
            <v>4.6893178200325734</v>
          </cell>
          <cell r="BY530">
            <v>3.2922768637796103</v>
          </cell>
          <cell r="BZ530">
            <v>2.9879768627889796</v>
          </cell>
          <cell r="CA530">
            <v>3.0409490825876282</v>
          </cell>
          <cell r="CB530">
            <v>4.1490208335359684</v>
          </cell>
          <cell r="CC530">
            <v>3.4658117817359764</v>
          </cell>
          <cell r="CD530">
            <v>3.434954956276584</v>
          </cell>
          <cell r="CE530">
            <v>3.8791885063289455</v>
          </cell>
          <cell r="CF530">
            <v>4.1987904942535481</v>
          </cell>
          <cell r="CG530">
            <v>3.771898280572227</v>
          </cell>
          <cell r="CH530">
            <v>3.6281521214772745</v>
          </cell>
          <cell r="CI530">
            <v>3.8541842242692952</v>
          </cell>
          <cell r="CJ530">
            <v>3.6021349821467159</v>
          </cell>
          <cell r="CK530">
            <v>4.1915712651004311</v>
          </cell>
          <cell r="CL530">
            <v>4.3338216918187618</v>
          </cell>
          <cell r="CM530">
            <v>4.9771318197691894</v>
          </cell>
          <cell r="CN530">
            <v>4.8042833916669299</v>
          </cell>
          <cell r="CO530">
            <v>4.9817673889321998</v>
          </cell>
          <cell r="CP530">
            <v>4.9463032843052073</v>
          </cell>
          <cell r="CQ530">
            <v>4.951121148867589</v>
          </cell>
          <cell r="CR530">
            <v>4.8526833844535799</v>
          </cell>
          <cell r="CS530">
            <v>4.8666995330715963</v>
          </cell>
          <cell r="CT530">
            <v>4.8371138717640978</v>
          </cell>
          <cell r="CU530">
            <v>4.9461952598793033</v>
          </cell>
          <cell r="CV530">
            <v>4.846264880400037</v>
          </cell>
          <cell r="CW530">
            <v>4.8509597896603251</v>
          </cell>
          <cell r="CX530">
            <v>4.8995110126269914</v>
          </cell>
          <cell r="CY530">
            <v>4.9036464168343334</v>
          </cell>
          <cell r="CZ530">
            <v>4.7493187426470778</v>
          </cell>
          <cell r="DA530">
            <v>4.9714234325498028</v>
          </cell>
        </row>
        <row r="531">
          <cell r="A531">
            <v>8522.6306621517924</v>
          </cell>
          <cell r="B531">
            <v>7504.3217566129661</v>
          </cell>
          <cell r="C531">
            <v>8037.0242694738245</v>
          </cell>
          <cell r="D531">
            <v>7442.8609130914474</v>
          </cell>
          <cell r="E531">
            <v>9273.2197582600147</v>
          </cell>
          <cell r="F531">
            <v>8109.0351114202604</v>
          </cell>
          <cell r="G531">
            <v>8364.33095712861</v>
          </cell>
          <cell r="H531">
            <v>8179.1139051745104</v>
          </cell>
          <cell r="I531">
            <v>8289.989955580033</v>
          </cell>
          <cell r="J531">
            <v>7252.0858649416323</v>
          </cell>
          <cell r="K531">
            <v>8281.0097623828515</v>
          </cell>
          <cell r="L531">
            <v>9409.8024319570686</v>
          </cell>
          <cell r="M531">
            <v>9627.1013836639904</v>
          </cell>
          <cell r="N531">
            <v>8492.0037111437141</v>
          </cell>
          <cell r="O531">
            <v>8983.2090093752849</v>
          </cell>
          <cell r="Z531">
            <v>7012.9075162849012</v>
          </cell>
          <cell r="AA531">
            <v>6174.984759727241</v>
          </cell>
          <cell r="AB531">
            <v>6613.3228274527464</v>
          </cell>
          <cell r="AC531">
            <v>6124.4112656295338</v>
          </cell>
          <cell r="AD531">
            <v>7630.5351153682423</v>
          </cell>
          <cell r="AE531">
            <v>6672.5774631115273</v>
          </cell>
          <cell r="AF531">
            <v>6882.6494732943993</v>
          </cell>
          <cell r="AG531">
            <v>6730.2422991150252</v>
          </cell>
          <cell r="AH531">
            <v>6821.4774491629987</v>
          </cell>
          <cell r="AI531">
            <v>5967.4306545805439</v>
          </cell>
          <cell r="AJ531">
            <v>6814.0880330464606</v>
          </cell>
          <cell r="AK531">
            <v>7742.9231440103867</v>
          </cell>
          <cell r="AL531">
            <v>7921.7291385577992</v>
          </cell>
          <cell r="AM531">
            <v>6987.7059108839703</v>
          </cell>
          <cell r="AN531">
            <v>7391.8976991430927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X531">
            <v>3.9330546736498646</v>
          </cell>
          <cell r="BY531">
            <v>3.4361928543564186</v>
          </cell>
          <cell r="BZ531">
            <v>3.5981918449970833</v>
          </cell>
          <cell r="CA531">
            <v>3.4701036072840199</v>
          </cell>
          <cell r="CB531">
            <v>4.1805469992177224</v>
          </cell>
          <cell r="CC531">
            <v>3.7102777609102069</v>
          </cell>
          <cell r="CD531">
            <v>3.7820972467235783</v>
          </cell>
          <cell r="CE531">
            <v>3.7772232693905603</v>
          </cell>
          <cell r="CF531">
            <v>3.749011138217325</v>
          </cell>
          <cell r="CG531">
            <v>3.4765203857653106</v>
          </cell>
          <cell r="CH531">
            <v>3.7709772717935848</v>
          </cell>
          <cell r="CI531">
            <v>4.2827780918296083</v>
          </cell>
          <cell r="CJ531">
            <v>4.4847233289344688</v>
          </cell>
          <cell r="CK531">
            <v>3.8362948354091588</v>
          </cell>
          <cell r="CL531">
            <v>4.144308880891109</v>
          </cell>
          <cell r="CM531">
            <v>4.8851203058068844</v>
          </cell>
          <cell r="CN531">
            <v>4.9234042389552526</v>
          </cell>
          <cell r="CO531">
            <v>5.0354993448014485</v>
          </cell>
          <cell r="CP531">
            <v>4.8353625268448335</v>
          </cell>
          <cell r="CQ531">
            <v>5.0006794953997762</v>
          </cell>
          <cell r="CR531">
            <v>4.9271335796235167</v>
          </cell>
          <cell r="CS531">
            <v>4.9857453865767507</v>
          </cell>
          <cell r="CT531">
            <v>4.8816335923267973</v>
          </cell>
          <cell r="CU531">
            <v>4.9850423548386811</v>
          </cell>
          <cell r="CV531">
            <v>4.702726653922249</v>
          </cell>
          <cell r="CW531">
            <v>4.9506356022756419</v>
          </cell>
          <cell r="CX531">
            <v>4.9532073833691097</v>
          </cell>
          <cell r="CY531">
            <v>4.8393994257957065</v>
          </cell>
          <cell r="CZ531">
            <v>4.9903358780307752</v>
          </cell>
          <cell r="DA531">
            <v>4.8866469899429212</v>
          </cell>
        </row>
        <row r="532">
          <cell r="A532">
            <v>8490.1729809692206</v>
          </cell>
          <cell r="B532">
            <v>7212.6950803268564</v>
          </cell>
          <cell r="C532">
            <v>7290.2406392441508</v>
          </cell>
          <cell r="D532">
            <v>7358.2549802326612</v>
          </cell>
          <cell r="E532">
            <v>6320.167199072087</v>
          </cell>
          <cell r="F532">
            <v>6751.118852186788</v>
          </cell>
          <cell r="G532">
            <v>7858.3001918188511</v>
          </cell>
          <cell r="H532">
            <v>8686.9652430738588</v>
          </cell>
          <cell r="I532">
            <v>8822.6263558477149</v>
          </cell>
          <cell r="J532">
            <v>8027.5394186901676</v>
          </cell>
          <cell r="K532">
            <v>8161.2301188503679</v>
          </cell>
          <cell r="L532">
            <v>8410.8443478381832</v>
          </cell>
          <cell r="M532">
            <v>9555.0545398805843</v>
          </cell>
          <cell r="N532">
            <v>9453.3373625539007</v>
          </cell>
          <cell r="O532">
            <v>9389.0730206841399</v>
          </cell>
          <cell r="Z532">
            <v>6986.1994814832451</v>
          </cell>
          <cell r="AA532">
            <v>5935.0176660975276</v>
          </cell>
          <cell r="AB532">
            <v>5998.8265831494728</v>
          </cell>
          <cell r="AC532">
            <v>6054.7926694485895</v>
          </cell>
          <cell r="AD532">
            <v>5200.5947238078879</v>
          </cell>
          <cell r="AE532">
            <v>5555.2063697994145</v>
          </cell>
          <cell r="AF532">
            <v>6466.2584435537974</v>
          </cell>
          <cell r="AG532">
            <v>7148.1314000150605</v>
          </cell>
          <cell r="AH532">
            <v>7259.7611156689763</v>
          </cell>
          <cell r="AI532">
            <v>6605.5181502364803</v>
          </cell>
          <cell r="AJ532">
            <v>6715.5264977968754</v>
          </cell>
          <cell r="AK532">
            <v>6920.9233490782763</v>
          </cell>
          <cell r="AL532">
            <v>7862.4448785303102</v>
          </cell>
          <cell r="AM532">
            <v>7778.7461726157799</v>
          </cell>
          <cell r="AN532">
            <v>7725.8657998772342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X532">
            <v>3.8915580677579693</v>
          </cell>
          <cell r="BY532">
            <v>3.2726250532587535</v>
          </cell>
          <cell r="BZ532">
            <v>3.2827650478889967</v>
          </cell>
          <cell r="CA532">
            <v>3.3523576528400856</v>
          </cell>
          <cell r="CB532">
            <v>2.8818414602389608</v>
          </cell>
          <cell r="CC532">
            <v>3.1739244346948827</v>
          </cell>
          <cell r="CD532">
            <v>3.6151483676924041</v>
          </cell>
          <cell r="CE532">
            <v>3.9575443688863463</v>
          </cell>
          <cell r="CF532">
            <v>4.1113258534677293</v>
          </cell>
          <cell r="CG532">
            <v>3.7131434591129717</v>
          </cell>
          <cell r="CH532">
            <v>3.6914712609467415</v>
          </cell>
          <cell r="CI532">
            <v>3.7884822854457627</v>
          </cell>
          <cell r="CJ532">
            <v>4.3417968664112978</v>
          </cell>
          <cell r="CK532">
            <v>4.2618088025667076</v>
          </cell>
          <cell r="CL532">
            <v>4.3452268823927351</v>
          </cell>
          <cell r="CM532">
            <v>4.9184085702301017</v>
          </cell>
          <cell r="CN532">
            <v>4.9685870236428515</v>
          </cell>
          <cell r="CO532">
            <v>5.0064933322797218</v>
          </cell>
          <cell r="CP532">
            <v>4.9483005051471283</v>
          </cell>
          <cell r="CQ532">
            <v>4.9441320486727545</v>
          </cell>
          <cell r="CR532">
            <v>4.7952444338409768</v>
          </cell>
          <cell r="CS532">
            <v>4.9004286286014436</v>
          </cell>
          <cell r="CT532">
            <v>4.9485033693729115</v>
          </cell>
          <cell r="CU532">
            <v>4.8377961733460504</v>
          </cell>
          <cell r="CV532">
            <v>4.8738515492130041</v>
          </cell>
          <cell r="CW532">
            <v>4.9841110584649124</v>
          </cell>
          <cell r="CX532">
            <v>5.0050211151667341</v>
          </cell>
          <cell r="CY532">
            <v>4.9612972544453466</v>
          </cell>
          <cell r="CZ532">
            <v>5.0006075675654849</v>
          </cell>
          <cell r="DA532">
            <v>4.8712659175224386</v>
          </cell>
        </row>
        <row r="533">
          <cell r="A533">
            <v>8598.9512268769595</v>
          </cell>
          <cell r="B533">
            <v>6441.4588775639058</v>
          </cell>
          <cell r="C533">
            <v>7359.7993240648839</v>
          </cell>
          <cell r="D533">
            <v>6910.8021289184398</v>
          </cell>
          <cell r="E533">
            <v>7582.3828623113923</v>
          </cell>
          <cell r="F533">
            <v>7131.1881681717832</v>
          </cell>
          <cell r="G533">
            <v>7670.9416843341069</v>
          </cell>
          <cell r="H533">
            <v>7388.3762368216976</v>
          </cell>
          <cell r="I533">
            <v>9754.4155394380941</v>
          </cell>
          <cell r="J533">
            <v>7407.2953870864667</v>
          </cell>
          <cell r="K533">
            <v>6787.0436226211978</v>
          </cell>
          <cell r="L533">
            <v>8106.227215799202</v>
          </cell>
          <cell r="M533">
            <v>8139.4562067902316</v>
          </cell>
          <cell r="N533">
            <v>9565.651579434325</v>
          </cell>
          <cell r="O533">
            <v>9823.9342583444577</v>
          </cell>
          <cell r="Z533">
            <v>7075.7084381158975</v>
          </cell>
          <cell r="AA533">
            <v>5300.400447824014</v>
          </cell>
          <cell r="AB533">
            <v>6056.0634438019615</v>
          </cell>
          <cell r="AC533">
            <v>5686.6028946528868</v>
          </cell>
          <cell r="AD533">
            <v>6239.217898130516</v>
          </cell>
          <cell r="AE533">
            <v>5867.9491212384946</v>
          </cell>
          <cell r="AF533">
            <v>6312.089157394922</v>
          </cell>
          <cell r="AG533">
            <v>6079.5781605847114</v>
          </cell>
          <cell r="AH533">
            <v>8026.490501023346</v>
          </cell>
          <cell r="AI533">
            <v>6095.1459185168633</v>
          </cell>
          <cell r="AJ533">
            <v>5584.7673237568706</v>
          </cell>
          <cell r="AK533">
            <v>6670.266966143342</v>
          </cell>
          <cell r="AL533">
            <v>6697.6096787302477</v>
          </cell>
          <cell r="AM533">
            <v>7871.1647282202457</v>
          </cell>
          <cell r="AN533">
            <v>8083.6944754377246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X533">
            <v>3.9218083346070536</v>
          </cell>
          <cell r="BY533">
            <v>2.9443382077360827</v>
          </cell>
          <cell r="BZ533">
            <v>3.3293927122567646</v>
          </cell>
          <cell r="CA533">
            <v>3.2185049819476554</v>
          </cell>
          <cell r="CB533">
            <v>3.5147266231701066</v>
          </cell>
          <cell r="CC533">
            <v>3.3317530507123414</v>
          </cell>
          <cell r="CD533">
            <v>3.527413923695137</v>
          </cell>
          <cell r="CE533">
            <v>3.5197248586298682</v>
          </cell>
          <cell r="CF533">
            <v>4.3660012196964821</v>
          </cell>
          <cell r="CG533">
            <v>3.4786261141999311</v>
          </cell>
          <cell r="CH533">
            <v>3.1537344000668135</v>
          </cell>
          <cell r="CI533">
            <v>3.7767206119840186</v>
          </cell>
          <cell r="CJ533">
            <v>3.7532626677919843</v>
          </cell>
          <cell r="CK533">
            <v>4.3250290435593648</v>
          </cell>
          <cell r="CL533">
            <v>4.4653436418604295</v>
          </cell>
          <cell r="CM533">
            <v>4.9430010128536477</v>
          </cell>
          <cell r="CN533">
            <v>4.9320574057615874</v>
          </cell>
          <cell r="CO533">
            <v>4.983477791451878</v>
          </cell>
          <cell r="CP533">
            <v>4.8406741780232228</v>
          </cell>
          <cell r="CQ533">
            <v>4.8634643597667075</v>
          </cell>
          <cell r="CR533">
            <v>4.8252594625711396</v>
          </cell>
          <cell r="CS533">
            <v>4.9025703605692073</v>
          </cell>
          <cell r="CT533">
            <v>4.7322956171732589</v>
          </cell>
          <cell r="CU533">
            <v>5.0367335755896274</v>
          </cell>
          <cell r="CV533">
            <v>4.800467013565652</v>
          </cell>
          <cell r="CW533">
            <v>4.8516236476763188</v>
          </cell>
          <cell r="CX533">
            <v>4.8387757248558696</v>
          </cell>
          <cell r="CY533">
            <v>4.8889771866033565</v>
          </cell>
          <cell r="CZ533">
            <v>4.9860555049797073</v>
          </cell>
          <cell r="DA533">
            <v>4.959776879043706</v>
          </cell>
        </row>
        <row r="534">
          <cell r="A534">
            <v>8738.3681002796875</v>
          </cell>
          <cell r="B534">
            <v>6982.3807757451777</v>
          </cell>
          <cell r="C534">
            <v>7776.1759015529706</v>
          </cell>
          <cell r="D534">
            <v>7796.5508322991682</v>
          </cell>
          <cell r="E534">
            <v>6872.8246283831659</v>
          </cell>
          <cell r="F534">
            <v>7733.5523490175892</v>
          </cell>
          <cell r="G534">
            <v>8326.1948749203111</v>
          </cell>
          <cell r="H534">
            <v>8232.9874611378291</v>
          </cell>
          <cell r="I534">
            <v>9006.3710577933816</v>
          </cell>
          <cell r="J534">
            <v>7928.2661017685086</v>
          </cell>
          <cell r="K534">
            <v>7857.8310740059733</v>
          </cell>
          <cell r="L534">
            <v>8363.7032150960276</v>
          </cell>
          <cell r="M534">
            <v>7692.3100875587834</v>
          </cell>
          <cell r="N534">
            <v>7406.3831135599194</v>
          </cell>
          <cell r="O534">
            <v>8784.0169778072723</v>
          </cell>
          <cell r="Z534">
            <v>7190.4286082301423</v>
          </cell>
          <cell r="AA534">
            <v>5745.5018954703182</v>
          </cell>
          <cell r="AB534">
            <v>6398.6818847064451</v>
          </cell>
          <cell r="AC534">
            <v>6415.4475420061717</v>
          </cell>
          <cell r="AD534">
            <v>5655.3528370695776</v>
          </cell>
          <cell r="AE534">
            <v>6363.6087900487573</v>
          </cell>
          <cell r="AF534">
            <v>6851.2689256487129</v>
          </cell>
          <cell r="AG534">
            <v>6774.5725394505553</v>
          </cell>
          <cell r="AH534">
            <v>7410.956756127126</v>
          </cell>
          <cell r="AI534">
            <v>6523.8303923123731</v>
          </cell>
          <cell r="AJ534">
            <v>6465.8724266106292</v>
          </cell>
          <cell r="AK534">
            <v>6882.1329312790149</v>
          </cell>
          <cell r="AL534">
            <v>6329.672300619799</v>
          </cell>
          <cell r="AM534">
            <v>6094.3952477293051</v>
          </cell>
          <cell r="AN534">
            <v>7227.9911131671288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X534">
            <v>4.0511974671100139</v>
          </cell>
          <cell r="BY534">
            <v>3.2133544403821062</v>
          </cell>
          <cell r="BZ534">
            <v>3.6834146407132144</v>
          </cell>
          <cell r="CA534">
            <v>3.5899193877911579</v>
          </cell>
          <cell r="CB534">
            <v>3.0815950160750138</v>
          </cell>
          <cell r="CC534">
            <v>3.532974182518013</v>
          </cell>
          <cell r="CD534">
            <v>3.8815150171743462</v>
          </cell>
          <cell r="CE534">
            <v>3.7933152999582127</v>
          </cell>
          <cell r="CF534">
            <v>4.0988748117886535</v>
          </cell>
          <cell r="CG534">
            <v>3.5648807727152678</v>
          </cell>
          <cell r="CH534">
            <v>3.6279172905608736</v>
          </cell>
          <cell r="CI534">
            <v>3.8102235340863317</v>
          </cell>
          <cell r="CJ534">
            <v>3.5693536013814673</v>
          </cell>
          <cell r="CK534">
            <v>3.4100621472585591</v>
          </cell>
          <cell r="CL534">
            <v>3.9711227728137133</v>
          </cell>
          <cell r="CM534">
            <v>4.8627114738406343</v>
          </cell>
          <cell r="CN534">
            <v>4.8986507325997062</v>
          </cell>
          <cell r="CO534">
            <v>4.75934343823186</v>
          </cell>
          <cell r="CP534">
            <v>4.8960900537242358</v>
          </cell>
          <cell r="CQ534">
            <v>5.0279537969817678</v>
          </cell>
          <cell r="CR534">
            <v>4.9348066896556437</v>
          </cell>
          <cell r="CS534">
            <v>4.8358951886684727</v>
          </cell>
          <cell r="CT534">
            <v>4.8929422531862574</v>
          </cell>
          <cell r="CU534">
            <v>4.953552388153291</v>
          </cell>
          <cell r="CV534">
            <v>5.0137743907013608</v>
          </cell>
          <cell r="CW534">
            <v>4.8828894261469609</v>
          </cell>
          <cell r="CX534">
            <v>4.9485702209212432</v>
          </cell>
          <cell r="CY534">
            <v>4.8584617506631318</v>
          </cell>
          <cell r="CZ534">
            <v>4.8963838664563042</v>
          </cell>
          <cell r="DA534">
            <v>4.9866792117608068</v>
          </cell>
        </row>
        <row r="535">
          <cell r="A535">
            <v>8873.0880895310693</v>
          </cell>
          <cell r="B535">
            <v>7373.599794120918</v>
          </cell>
          <cell r="C535">
            <v>6714.9455875728563</v>
          </cell>
          <cell r="D535">
            <v>7880.2895796187413</v>
          </cell>
          <cell r="E535">
            <v>8085.5107701839679</v>
          </cell>
          <cell r="F535">
            <v>7580.2039355571387</v>
          </cell>
          <cell r="G535">
            <v>7079.3161433249397</v>
          </cell>
          <cell r="H535">
            <v>7938.4525540950353</v>
          </cell>
          <cell r="I535">
            <v>7619.4568191195294</v>
          </cell>
          <cell r="J535">
            <v>7418.5454551790281</v>
          </cell>
          <cell r="K535">
            <v>8858.373505327354</v>
          </cell>
          <cell r="L535">
            <v>9064.8673138924405</v>
          </cell>
          <cell r="M535">
            <v>8912.9318503494924</v>
          </cell>
          <cell r="N535">
            <v>8311.9837103529426</v>
          </cell>
          <cell r="O535">
            <v>7833.2014524514461</v>
          </cell>
          <cell r="Z535">
            <v>7301.2839136712782</v>
          </cell>
          <cell r="AA535">
            <v>6067.419259162355</v>
          </cell>
          <cell r="AB535">
            <v>5525.4409406313789</v>
          </cell>
          <cell r="AC535">
            <v>6484.3525683719927</v>
          </cell>
          <cell r="AD535">
            <v>6653.2202908942354</v>
          </cell>
          <cell r="AE535">
            <v>6237.4249526870171</v>
          </cell>
          <cell r="AF535">
            <v>5825.2658550788074</v>
          </cell>
          <cell r="AG535">
            <v>6532.2123873696301</v>
          </cell>
          <cell r="AH535">
            <v>6269.724468304069</v>
          </cell>
          <cell r="AI535">
            <v>6104.4031174044558</v>
          </cell>
          <cell r="AJ535">
            <v>7289.1759129550792</v>
          </cell>
          <cell r="AK535">
            <v>7459.0908182886369</v>
          </cell>
          <cell r="AL535">
            <v>7334.0696368590097</v>
          </cell>
          <cell r="AM535">
            <v>6839.5751673761361</v>
          </cell>
          <cell r="AN535">
            <v>6445.6057665886192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X535">
            <v>4.0349773470210497</v>
          </cell>
          <cell r="BY535">
            <v>3.441635789054923</v>
          </cell>
          <cell r="BZ535">
            <v>3.1142287981358243</v>
          </cell>
          <cell r="CA535">
            <v>3.711377854192023</v>
          </cell>
          <cell r="CB535">
            <v>3.6287919279194192</v>
          </cell>
          <cell r="CC535">
            <v>3.4887083629556437</v>
          </cell>
          <cell r="CD535">
            <v>3.1975399679879941</v>
          </cell>
          <cell r="CE535">
            <v>3.6615438603376536</v>
          </cell>
          <cell r="CF535">
            <v>3.4722602465509897</v>
          </cell>
          <cell r="CG535">
            <v>3.4237083203210403</v>
          </cell>
          <cell r="CH535">
            <v>4.0619830378414656</v>
          </cell>
          <cell r="CI535">
            <v>4.0790753203463348</v>
          </cell>
          <cell r="CJ535">
            <v>4.1116963837005693</v>
          </cell>
          <cell r="CK535">
            <v>3.802155003885435</v>
          </cell>
          <cell r="CL535">
            <v>3.6841464467628779</v>
          </cell>
          <cell r="CM535">
            <v>4.9575290890964645</v>
          </cell>
          <cell r="CN535">
            <v>4.8299900054279767</v>
          </cell>
          <cell r="CO535">
            <v>4.860976934949643</v>
          </cell>
          <cell r="CP535">
            <v>4.7867261702612565</v>
          </cell>
          <cell r="CQ535">
            <v>5.0231595415341435</v>
          </cell>
          <cell r="CR535">
            <v>4.8983273202968549</v>
          </cell>
          <cell r="CS535">
            <v>4.9912222018948942</v>
          </cell>
          <cell r="CT535">
            <v>4.8876848064065044</v>
          </cell>
          <cell r="CU535">
            <v>4.9470160905952882</v>
          </cell>
          <cell r="CV535">
            <v>4.8848764374033236</v>
          </cell>
          <cell r="CW535">
            <v>4.9164028458406461</v>
          </cell>
          <cell r="CX535">
            <v>5.0099259392567905</v>
          </cell>
          <cell r="CY535">
            <v>4.8868738339970488</v>
          </cell>
          <cell r="CZ535">
            <v>4.9284056234560065</v>
          </cell>
          <cell r="DA535">
            <v>4.7932931375681829</v>
          </cell>
        </row>
        <row r="536">
          <cell r="A536">
            <v>8772.1695529146946</v>
          </cell>
          <cell r="B536">
            <v>9060.571290801965</v>
          </cell>
          <cell r="C536">
            <v>8086.790053840713</v>
          </cell>
          <cell r="D536">
            <v>7184.9268841384901</v>
          </cell>
          <cell r="E536">
            <v>6782.251476475647</v>
          </cell>
          <cell r="F536">
            <v>7575.9057618427596</v>
          </cell>
          <cell r="G536">
            <v>7414.1887271584192</v>
          </cell>
          <cell r="H536">
            <v>8153.7016822628357</v>
          </cell>
          <cell r="I536">
            <v>8330.7347555697634</v>
          </cell>
          <cell r="J536">
            <v>9381.2541546582015</v>
          </cell>
          <cell r="K536">
            <v>7444.436066383566</v>
          </cell>
          <cell r="L536">
            <v>6540.1124080364934</v>
          </cell>
          <cell r="M536">
            <v>8072.4538368315598</v>
          </cell>
          <cell r="N536">
            <v>9525.4942369012751</v>
          </cell>
          <cell r="O536">
            <v>10862.45749033581</v>
          </cell>
          <cell r="Z536">
            <v>7218.2423749698046</v>
          </cell>
          <cell r="AA536">
            <v>7455.5558050027585</v>
          </cell>
          <cell r="AB536">
            <v>6654.2729585889301</v>
          </cell>
          <cell r="AC536">
            <v>5912.1684075196717</v>
          </cell>
          <cell r="AD536">
            <v>5580.8240720713893</v>
          </cell>
          <cell r="AE536">
            <v>6233.8881697448996</v>
          </cell>
          <cell r="AF536">
            <v>6100.8181526332137</v>
          </cell>
          <cell r="AG536">
            <v>6709.3316699762763</v>
          </cell>
          <cell r="AH536">
            <v>6855.0045988688335</v>
          </cell>
          <cell r="AI536">
            <v>7719.43199011875</v>
          </cell>
          <cell r="AJ536">
            <v>6125.7073917670486</v>
          </cell>
          <cell r="AK536">
            <v>5381.5782100414563</v>
          </cell>
          <cell r="AL536">
            <v>6642.476300021397</v>
          </cell>
          <cell r="AM536">
            <v>7838.1209720787629</v>
          </cell>
          <cell r="AN536">
            <v>8938.2507349048956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X536">
            <v>4.1228452547910699</v>
          </cell>
          <cell r="BY536">
            <v>4.1344011148380924</v>
          </cell>
          <cell r="BZ536">
            <v>3.5540601272408359</v>
          </cell>
          <cell r="CA536">
            <v>3.3427978798245408</v>
          </cell>
          <cell r="CB536">
            <v>3.1506663066127931</v>
          </cell>
          <cell r="CC536">
            <v>3.4109977657528039</v>
          </cell>
          <cell r="CD536">
            <v>3.5266017848358078</v>
          </cell>
          <cell r="CE536">
            <v>3.83979977433731</v>
          </cell>
          <cell r="CF536">
            <v>3.8985478870071018</v>
          </cell>
          <cell r="CG536">
            <v>4.2999033338636794</v>
          </cell>
          <cell r="CH536">
            <v>3.4809240802064991</v>
          </cell>
          <cell r="CI536">
            <v>2.9519820267764421</v>
          </cell>
          <cell r="CJ536">
            <v>3.8245434640784519</v>
          </cell>
          <cell r="CK536">
            <v>4.3539024877630581</v>
          </cell>
          <cell r="CL536">
            <v>4.8288829699116116</v>
          </cell>
          <cell r="CM536">
            <v>4.7966890059201992</v>
          </cell>
          <cell r="CN536">
            <v>4.9405415005260567</v>
          </cell>
          <cell r="CO536">
            <v>5.1295938069019824</v>
          </cell>
          <cell r="CP536">
            <v>4.8455581960844292</v>
          </cell>
          <cell r="CQ536">
            <v>4.8529191848999682</v>
          </cell>
          <cell r="CR536">
            <v>5.0070820456150669</v>
          </cell>
          <cell r="CS536">
            <v>4.7395683723233546</v>
          </cell>
          <cell r="CT536">
            <v>4.7871586236152455</v>
          </cell>
          <cell r="CU536">
            <v>4.8173922859946767</v>
          </cell>
          <cell r="CV536">
            <v>4.9185126031770148</v>
          </cell>
          <cell r="CW536">
            <v>4.8213519142446692</v>
          </cell>
          <cell r="CX536">
            <v>4.9946272561235778</v>
          </cell>
          <cell r="CY536">
            <v>4.7583627631548264</v>
          </cell>
          <cell r="CZ536">
            <v>4.9321968265131124</v>
          </cell>
          <cell r="DA536">
            <v>5.0712262712529288</v>
          </cell>
        </row>
        <row r="537">
          <cell r="A537">
            <v>9000.7556971918439</v>
          </cell>
          <cell r="B537">
            <v>7032.253691053219</v>
          </cell>
          <cell r="C537">
            <v>8427.6359890342101</v>
          </cell>
          <cell r="D537">
            <v>6597.8676887237025</v>
          </cell>
          <cell r="E537">
            <v>7525.2305079262842</v>
          </cell>
          <cell r="F537">
            <v>6920.9472305256577</v>
          </cell>
          <cell r="G537">
            <v>8494.5564862953306</v>
          </cell>
          <cell r="H537">
            <v>8015.290994743571</v>
          </cell>
          <cell r="I537">
            <v>7513.1666810842798</v>
          </cell>
          <cell r="J537">
            <v>7888.8492951844228</v>
          </cell>
          <cell r="K537">
            <v>9410.3022572585814</v>
          </cell>
          <cell r="L537">
            <v>9206.5702210610525</v>
          </cell>
          <cell r="M537">
            <v>8425.2945596639529</v>
          </cell>
          <cell r="N537">
            <v>8975.4218925102268</v>
          </cell>
          <cell r="O537">
            <v>9778.977246149032</v>
          </cell>
          <cell r="Z537">
            <v>7406.3361165464321</v>
          </cell>
          <cell r="AA537">
            <v>5786.5401800666477</v>
          </cell>
          <cell r="AB537">
            <v>6934.7404709767216</v>
          </cell>
          <cell r="AC537">
            <v>5429.1025552926458</v>
          </cell>
          <cell r="AD537">
            <v>6192.1896750936294</v>
          </cell>
          <cell r="AE537">
            <v>5694.9508639753985</v>
          </cell>
          <cell r="AF537">
            <v>6989.8064801515866</v>
          </cell>
          <cell r="AG537">
            <v>6595.4394471032811</v>
          </cell>
          <cell r="AH537">
            <v>6182.262869006493</v>
          </cell>
          <cell r="AI537">
            <v>6491.39599146604</v>
          </cell>
          <cell r="AJ537">
            <v>7743.3344288299177</v>
          </cell>
          <cell r="AK537">
            <v>7575.6920676159525</v>
          </cell>
          <cell r="AL537">
            <v>6932.8138090949096</v>
          </cell>
          <cell r="AM537">
            <v>7385.490014408414</v>
          </cell>
          <cell r="AN537">
            <v>8046.7012768312043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X537">
            <v>4.2467904506281444</v>
          </cell>
          <cell r="BY537">
            <v>3.2626176003037117</v>
          </cell>
          <cell r="BZ537">
            <v>3.8243502409366545</v>
          </cell>
          <cell r="CA537">
            <v>3.050910481726822</v>
          </cell>
          <cell r="CB537">
            <v>3.385748517724398</v>
          </cell>
          <cell r="CC537">
            <v>3.214018799176634</v>
          </cell>
          <cell r="CD537">
            <v>3.9141164833037592</v>
          </cell>
          <cell r="CE537">
            <v>3.648179428288234</v>
          </cell>
          <cell r="CF537">
            <v>3.5325314133553136</v>
          </cell>
          <cell r="CG537">
            <v>3.6415497930295095</v>
          </cell>
          <cell r="CH537">
            <v>4.3689468448934514</v>
          </cell>
          <cell r="CI537">
            <v>4.3087845771002096</v>
          </cell>
          <cell r="CJ537">
            <v>3.8389894250530894</v>
          </cell>
          <cell r="CK537">
            <v>4.1768899500844583</v>
          </cell>
          <cell r="CL537">
            <v>4.4808288114194914</v>
          </cell>
          <cell r="CM537">
            <v>4.7780393363070948</v>
          </cell>
          <cell r="CN537">
            <v>4.8591458399638512</v>
          </cell>
          <cell r="CO537">
            <v>4.9679782877121577</v>
          </cell>
          <cell r="CP537">
            <v>4.8753490688213752</v>
          </cell>
          <cell r="CQ537">
            <v>5.0106802471073406</v>
          </cell>
          <cell r="CR537">
            <v>4.8545469338197345</v>
          </cell>
          <cell r="CS537">
            <v>4.8925868256167488</v>
          </cell>
          <cell r="CT537">
            <v>4.9530724764351728</v>
          </cell>
          <cell r="CU537">
            <v>4.7947787318728361</v>
          </cell>
          <cell r="CV537">
            <v>4.8838125421226755</v>
          </cell>
          <cell r="CW537">
            <v>4.8557731706676321</v>
          </cell>
          <cell r="CX537">
            <v>4.8169780507250648</v>
          </cell>
          <cell r="CY537">
            <v>4.9476589625181884</v>
          </cell>
          <cell r="CZ537">
            <v>4.8443266304270614</v>
          </cell>
          <cell r="DA537">
            <v>4.920017668749388</v>
          </cell>
        </row>
        <row r="538">
          <cell r="A538">
            <v>8346.725193193719</v>
          </cell>
          <cell r="B538">
            <v>7957.916965831073</v>
          </cell>
          <cell r="C538">
            <v>6598.0954109412996</v>
          </cell>
          <cell r="D538">
            <v>8497.3499260254775</v>
          </cell>
          <cell r="E538">
            <v>8083.0256793409171</v>
          </cell>
          <cell r="F538">
            <v>7966.370974062319</v>
          </cell>
          <cell r="G538">
            <v>8738.697628451484</v>
          </cell>
          <cell r="H538">
            <v>7929.0517922460886</v>
          </cell>
          <cell r="I538">
            <v>7281.9666895542614</v>
          </cell>
          <cell r="J538">
            <v>8903.7500617966398</v>
          </cell>
          <cell r="K538">
            <v>8395.3023983849343</v>
          </cell>
          <cell r="L538">
            <v>8707.8902432432824</v>
          </cell>
          <cell r="M538">
            <v>10004.485240355405</v>
          </cell>
          <cell r="N538">
            <v>9998.7821804827727</v>
          </cell>
          <cell r="O538">
            <v>8965.9880706693966</v>
          </cell>
          <cell r="Z538">
            <v>6868.1624446851165</v>
          </cell>
          <cell r="AA538">
            <v>6548.2288175981403</v>
          </cell>
          <cell r="AB538">
            <v>5429.2899381459847</v>
          </cell>
          <cell r="AC538">
            <v>6992.1050819866769</v>
          </cell>
          <cell r="AD538">
            <v>6651.1754161433846</v>
          </cell>
          <cell r="AE538">
            <v>6555.1852586569921</v>
          </cell>
          <cell r="AF538">
            <v>7190.6997628400759</v>
          </cell>
          <cell r="AG538">
            <v>6524.4769033339235</v>
          </cell>
          <cell r="AH538">
            <v>5992.0183045475051</v>
          </cell>
          <cell r="AI538">
            <v>7326.5143365640915</v>
          </cell>
          <cell r="AJ538">
            <v>6908.134544956747</v>
          </cell>
          <cell r="AK538">
            <v>7165.3496858687568</v>
          </cell>
          <cell r="AL538">
            <v>8232.2621406353028</v>
          </cell>
          <cell r="AM538">
            <v>8227.5693370829686</v>
          </cell>
          <cell r="AN538">
            <v>7377.7273267222463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X538">
            <v>3.8957702418997968</v>
          </cell>
          <cell r="BY538">
            <v>3.6828774458760516</v>
          </cell>
          <cell r="BZ538">
            <v>3.1543570528046416</v>
          </cell>
          <cell r="CA538">
            <v>3.8623437610357083</v>
          </cell>
          <cell r="CB538">
            <v>3.6829409505064601</v>
          </cell>
          <cell r="CC538">
            <v>3.7593158437055259</v>
          </cell>
          <cell r="CD538">
            <v>3.9825755863337444</v>
          </cell>
          <cell r="CE538">
            <v>3.693734651891218</v>
          </cell>
          <cell r="CF538">
            <v>3.3635706530307954</v>
          </cell>
          <cell r="CG538">
            <v>4.0904106417929968</v>
          </cell>
          <cell r="CH538">
            <v>3.8156579719455039</v>
          </cell>
          <cell r="CI538">
            <v>4.0856189625279971</v>
          </cell>
          <cell r="CJ538">
            <v>4.4913318595119893</v>
          </cell>
          <cell r="CK538">
            <v>4.5286594202592099</v>
          </cell>
          <cell r="CL538">
            <v>4.066584797025925</v>
          </cell>
          <cell r="CM538">
            <v>4.8300803799250849</v>
          </cell>
          <cell r="CN538">
            <v>4.8712869729117232</v>
          </cell>
          <cell r="CO538">
            <v>4.7156256266547176</v>
          </cell>
          <cell r="CP538">
            <v>4.9597999206260832</v>
          </cell>
          <cell r="CQ538">
            <v>4.9477845681688102</v>
          </cell>
          <cell r="CR538">
            <v>4.7773085354411098</v>
          </cell>
          <cell r="CS538">
            <v>4.9466850957091504</v>
          </cell>
          <cell r="CT538">
            <v>4.8393511910943472</v>
          </cell>
          <cell r="CU538">
            <v>4.8806730106344824</v>
          </cell>
          <cell r="CV538">
            <v>4.907243740492798</v>
          </cell>
          <cell r="CW538">
            <v>4.9601919649863309</v>
          </cell>
          <cell r="CX538">
            <v>4.8049255718234134</v>
          </cell>
          <cell r="CY538">
            <v>5.0217048208738406</v>
          </cell>
          <cell r="CZ538">
            <v>4.9774742949717377</v>
          </cell>
          <cell r="DA538">
            <v>4.9704979949867472</v>
          </cell>
        </row>
        <row r="539">
          <cell r="A539">
            <v>9677.6706987077105</v>
          </cell>
          <cell r="B539">
            <v>8444.8602162968618</v>
          </cell>
          <cell r="C539">
            <v>7852.8044002098259</v>
          </cell>
          <cell r="D539">
            <v>8443.0064876326196</v>
          </cell>
          <cell r="E539">
            <v>7460.496062164847</v>
          </cell>
          <cell r="F539">
            <v>8662.4576132486836</v>
          </cell>
          <cell r="G539">
            <v>9242.3244908768065</v>
          </cell>
          <cell r="H539">
            <v>8352.9955706868277</v>
          </cell>
          <cell r="I539">
            <v>8019.9635169927224</v>
          </cell>
          <cell r="J539">
            <v>9345.2882353749228</v>
          </cell>
          <cell r="K539">
            <v>9384.4938348700198</v>
          </cell>
          <cell r="L539">
            <v>8409.7705295121759</v>
          </cell>
          <cell r="M539">
            <v>9299.4162726484192</v>
          </cell>
          <cell r="N539">
            <v>9338.6949437726271</v>
          </cell>
          <cell r="O539">
            <v>8861.9164044698246</v>
          </cell>
          <cell r="Z539">
            <v>7963.3404606509157</v>
          </cell>
          <cell r="AA539">
            <v>6948.9135494099883</v>
          </cell>
          <cell r="AB539">
            <v>6461.736192172656</v>
          </cell>
          <cell r="AC539">
            <v>6947.3881955376983</v>
          </cell>
          <cell r="AD539">
            <v>6138.9224740099316</v>
          </cell>
          <cell r="AE539">
            <v>7127.9651217589162</v>
          </cell>
          <cell r="AF539">
            <v>7605.1127239214857</v>
          </cell>
          <cell r="AG539">
            <v>6873.3220695937325</v>
          </cell>
          <cell r="AH539">
            <v>6599.2842654111537</v>
          </cell>
          <cell r="AI539">
            <v>7689.8371765370775</v>
          </cell>
          <cell r="AJ539">
            <v>7722.0977841216163</v>
          </cell>
          <cell r="AK539">
            <v>6920.039749998592</v>
          </cell>
          <cell r="AL539">
            <v>7652.0911043506994</v>
          </cell>
          <cell r="AM539">
            <v>7684.4118394471898</v>
          </cell>
          <cell r="AN539">
            <v>7292.0912128208838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X539">
            <v>4.3631176217859471</v>
          </cell>
          <cell r="BY539">
            <v>3.7953017943592164</v>
          </cell>
          <cell r="BZ539">
            <v>3.5029854583430784</v>
          </cell>
          <cell r="CA539">
            <v>3.7995701685237653</v>
          </cell>
          <cell r="CB539">
            <v>3.5139903314838006</v>
          </cell>
          <cell r="CC539">
            <v>4.0236447313635972</v>
          </cell>
          <cell r="CD539">
            <v>4.1486062502271599</v>
          </cell>
          <cell r="CE539">
            <v>3.8854728240349417</v>
          </cell>
          <cell r="CF539">
            <v>3.5353836967931724</v>
          </cell>
          <cell r="CG539">
            <v>4.361578687242905</v>
          </cell>
          <cell r="CH539">
            <v>4.4204967419771002</v>
          </cell>
          <cell r="CI539">
            <v>3.8295063765748023</v>
          </cell>
          <cell r="CJ539">
            <v>4.1482849660391858</v>
          </cell>
          <cell r="CK539">
            <v>4.2989712006934377</v>
          </cell>
          <cell r="CL539">
            <v>3.9949443657496921</v>
          </cell>
          <cell r="CM539">
            <v>5.0004086564461074</v>
          </cell>
          <cell r="CN539">
            <v>5.0162333181902712</v>
          </cell>
          <cell r="CO539">
            <v>5.0537996912622187</v>
          </cell>
          <cell r="CP539">
            <v>5.0094982899453377</v>
          </cell>
          <cell r="CQ539">
            <v>4.7862868407828243</v>
          </cell>
          <cell r="CR539">
            <v>4.8534780951807823</v>
          </cell>
          <cell r="CS539">
            <v>5.0223916212527717</v>
          </cell>
          <cell r="CT539">
            <v>4.8465193868463423</v>
          </cell>
          <cell r="CU539">
            <v>5.1140788142854525</v>
          </cell>
          <cell r="CV539">
            <v>4.8303718836088425</v>
          </cell>
          <cell r="CW539">
            <v>4.78598526820819</v>
          </cell>
          <cell r="CX539">
            <v>4.9507720184689035</v>
          </cell>
          <cell r="CY539">
            <v>5.0538073768403251</v>
          </cell>
          <cell r="CZ539">
            <v>4.897260795414768</v>
          </cell>
          <cell r="DA539">
            <v>5.000903707496585</v>
          </cell>
        </row>
        <row r="540">
          <cell r="A540">
            <v>10207.225249666422</v>
          </cell>
          <cell r="B540">
            <v>7701.8213005579955</v>
          </cell>
          <cell r="C540">
            <v>7517.0653737894327</v>
          </cell>
          <cell r="D540">
            <v>7241.5753966697121</v>
          </cell>
          <cell r="E540">
            <v>7015.1427706810346</v>
          </cell>
          <cell r="F540">
            <v>7794.5238267564473</v>
          </cell>
          <cell r="G540">
            <v>8596.6508744280291</v>
          </cell>
          <cell r="H540">
            <v>9049.2287374921161</v>
          </cell>
          <cell r="I540">
            <v>10031.146806898571</v>
          </cell>
          <cell r="J540">
            <v>8465.7702208121773</v>
          </cell>
          <cell r="K540">
            <v>8360.7652112127162</v>
          </cell>
          <cell r="L540">
            <v>8889.7033810701778</v>
          </cell>
          <cell r="M540">
            <v>8873.6743864677173</v>
          </cell>
          <cell r="N540">
            <v>8989.4499188540176</v>
          </cell>
          <cell r="O540">
            <v>8480.329304941657</v>
          </cell>
          <cell r="Z540">
            <v>8399.0882054397989</v>
          </cell>
          <cell r="AA540">
            <v>6337.498670173436</v>
          </cell>
          <cell r="AB540">
            <v>6185.4709361467312</v>
          </cell>
          <cell r="AC540">
            <v>5958.7820406882192</v>
          </cell>
          <cell r="AD540">
            <v>5772.4603370175373</v>
          </cell>
          <cell r="AE540">
            <v>6413.7796060167339</v>
          </cell>
          <cell r="AF540">
            <v>7073.8155766722066</v>
          </cell>
          <cell r="AG540">
            <v>7446.2225039935111</v>
          </cell>
          <cell r="AH540">
            <v>8254.2008011051112</v>
          </cell>
          <cell r="AI540">
            <v>6966.1194959825907</v>
          </cell>
          <cell r="AJ540">
            <v>6879.7153737978915</v>
          </cell>
          <cell r="AK540">
            <v>7314.9559249948898</v>
          </cell>
          <cell r="AL540">
            <v>7301.7663522934381</v>
          </cell>
          <cell r="AM540">
            <v>7397.0330760855913</v>
          </cell>
          <cell r="AN540">
            <v>6978.0995423519917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X540">
            <v>4.7087247463841075</v>
          </cell>
          <cell r="BY540">
            <v>3.5353469629638483</v>
          </cell>
          <cell r="BZ540">
            <v>3.4452203002313411</v>
          </cell>
          <cell r="CA540">
            <v>3.2993385331056224</v>
          </cell>
          <cell r="CB540">
            <v>3.2282363615512573</v>
          </cell>
          <cell r="CC540">
            <v>3.6798763220383393</v>
          </cell>
          <cell r="CD540">
            <v>3.8726721995241324</v>
          </cell>
          <cell r="CE540">
            <v>4.1401125894909692</v>
          </cell>
          <cell r="CF540">
            <v>4.5458874594740726</v>
          </cell>
          <cell r="CG540">
            <v>3.8293644345382956</v>
          </cell>
          <cell r="CH540">
            <v>3.7716446006491862</v>
          </cell>
          <cell r="CI540">
            <v>3.9913793166253009</v>
          </cell>
          <cell r="CJ540">
            <v>4.1431551885897804</v>
          </cell>
          <cell r="CK540">
            <v>4.0951606397545968</v>
          </cell>
          <cell r="CL540">
            <v>3.8446052113087759</v>
          </cell>
          <cell r="CM540">
            <v>4.8869283728082369</v>
          </cell>
          <cell r="CN540">
            <v>4.9112605458994203</v>
          </cell>
          <cell r="CO540">
            <v>4.9188424073585564</v>
          </cell>
          <cell r="CP540">
            <v>4.9480918931631948</v>
          </cell>
          <cell r="CQ540">
            <v>4.8989473062764768</v>
          </cell>
          <cell r="CR540">
            <v>4.7751601909436987</v>
          </cell>
          <cell r="CS540">
            <v>5.004378281951781</v>
          </cell>
          <cell r="CT540">
            <v>4.9275494709409573</v>
          </cell>
          <cell r="CU540">
            <v>4.9746609373315414</v>
          </cell>
          <cell r="CV540">
            <v>4.9839233688407321</v>
          </cell>
          <cell r="CW540">
            <v>4.9974314301604377</v>
          </cell>
          <cell r="CX540">
            <v>5.0210650372154761</v>
          </cell>
          <cell r="CY540">
            <v>4.828406953339587</v>
          </cell>
          <cell r="CZ540">
            <v>4.9487299343853213</v>
          </cell>
          <cell r="DA540">
            <v>4.9727032782756151</v>
          </cell>
        </row>
        <row r="541">
          <cell r="A541">
            <v>9312.9340372907482</v>
          </cell>
          <cell r="B541">
            <v>7777.364840389494</v>
          </cell>
          <cell r="C541">
            <v>8241.7898820431237</v>
          </cell>
          <cell r="D541">
            <v>9420.5005468747095</v>
          </cell>
          <cell r="E541">
            <v>7835.218449816296</v>
          </cell>
          <cell r="F541">
            <v>6402.9299615481832</v>
          </cell>
          <cell r="G541">
            <v>7023.3449037725541</v>
          </cell>
          <cell r="H541">
            <v>8814.6836888382186</v>
          </cell>
          <cell r="I541">
            <v>7731.6391336311235</v>
          </cell>
          <cell r="J541">
            <v>7584.1766976181552</v>
          </cell>
          <cell r="K541">
            <v>8425.614864000956</v>
          </cell>
          <cell r="L541">
            <v>9079.0690599064746</v>
          </cell>
          <cell r="M541">
            <v>8882.5574281728514</v>
          </cell>
          <cell r="N541">
            <v>7905.4612884018024</v>
          </cell>
          <cell r="O541">
            <v>8684.3322152875262</v>
          </cell>
          <cell r="Z541">
            <v>7663.2142935420998</v>
          </cell>
          <cell r="AA541">
            <v>6399.6602115204978</v>
          </cell>
          <cell r="AB541">
            <v>6781.8156743669133</v>
          </cell>
          <cell r="AC541">
            <v>7751.7261642854764</v>
          </cell>
          <cell r="AD541">
            <v>6447.2654672774088</v>
          </cell>
          <cell r="AE541">
            <v>5268.6966540739331</v>
          </cell>
          <cell r="AF541">
            <v>5779.2095208185592</v>
          </cell>
          <cell r="AG541">
            <v>7253.2254353868775</v>
          </cell>
          <cell r="AH541">
            <v>6362.0344871021825</v>
          </cell>
          <cell r="AI541">
            <v>6240.693968325797</v>
          </cell>
          <cell r="AJ541">
            <v>6933.0773738065</v>
          </cell>
          <cell r="AK541">
            <v>7470.7768264373262</v>
          </cell>
          <cell r="AL541">
            <v>7309.0758266108023</v>
          </cell>
          <cell r="AM541">
            <v>6505.0652887420547</v>
          </cell>
          <cell r="AN541">
            <v>7145.9647942937372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X541">
            <v>4.4468696315314613</v>
          </cell>
          <cell r="BY541">
            <v>3.6469132620239666</v>
          </cell>
          <cell r="BZ541">
            <v>3.7629513944981245</v>
          </cell>
          <cell r="CA541">
            <v>4.412789243630324</v>
          </cell>
          <cell r="CB541">
            <v>3.5831610404396907</v>
          </cell>
          <cell r="CC541">
            <v>2.9688785146787802</v>
          </cell>
          <cell r="CD541">
            <v>3.2150725465362036</v>
          </cell>
          <cell r="CE541">
            <v>4.1052641360202058</v>
          </cell>
          <cell r="CF541">
            <v>3.529080916028875</v>
          </cell>
          <cell r="CG541">
            <v>3.4894922766760277</v>
          </cell>
          <cell r="CH541">
            <v>3.80170768986833</v>
          </cell>
          <cell r="CI541">
            <v>4.1210056349564121</v>
          </cell>
          <cell r="CJ541">
            <v>4.2550189617630183</v>
          </cell>
          <cell r="CK541">
            <v>3.8438645402805562</v>
          </cell>
          <cell r="CL541">
            <v>4.0475949915585065</v>
          </cell>
          <cell r="CM541">
            <v>4.7213229514690038</v>
          </cell>
          <cell r="CN541">
            <v>4.8077139181178961</v>
          </cell>
          <cell r="CO541">
            <v>4.9376978249680112</v>
          </cell>
          <cell r="CP541">
            <v>4.8127396884419174</v>
          </cell>
          <cell r="CQ541">
            <v>4.9296531210531231</v>
          </cell>
          <cell r="CR541">
            <v>4.8620330142370261</v>
          </cell>
          <cell r="CS541">
            <v>4.9247569107039313</v>
          </cell>
          <cell r="CT541">
            <v>4.8405778165528117</v>
          </cell>
          <cell r="CU541">
            <v>4.9390285703979631</v>
          </cell>
          <cell r="CV541">
            <v>4.899793533955048</v>
          </cell>
          <cell r="CW541">
            <v>4.9963684955574754</v>
          </cell>
          <cell r="CX541">
            <v>4.96672014778333</v>
          </cell>
          <cell r="CY541">
            <v>4.7061753327859881</v>
          </cell>
          <cell r="CZ541">
            <v>4.6365048754252616</v>
          </cell>
          <cell r="DA541">
            <v>4.8369428706730986</v>
          </cell>
        </row>
        <row r="542">
          <cell r="A542">
            <v>8098.2254397996412</v>
          </cell>
          <cell r="B542">
            <v>7204.9224311918724</v>
          </cell>
          <cell r="C542">
            <v>6938.7463424864691</v>
          </cell>
          <cell r="D542">
            <v>7172.7033982330895</v>
          </cell>
          <cell r="E542">
            <v>7703.1007485956525</v>
          </cell>
          <cell r="F542">
            <v>6569.0010509394879</v>
          </cell>
          <cell r="G542">
            <v>6590.828655742157</v>
          </cell>
          <cell r="H542">
            <v>7856.4146288314869</v>
          </cell>
          <cell r="I542">
            <v>8270.6144520457983</v>
          </cell>
          <cell r="J542">
            <v>6998.7712503838948</v>
          </cell>
          <cell r="K542">
            <v>8653.3877030828844</v>
          </cell>
          <cell r="L542">
            <v>9232.8336928062163</v>
          </cell>
          <cell r="M542">
            <v>9451.4144296711365</v>
          </cell>
          <cell r="N542">
            <v>9871.0488164231756</v>
          </cell>
          <cell r="O542">
            <v>9772.5153685853929</v>
          </cell>
          <cell r="Z542">
            <v>6663.6826476065617</v>
          </cell>
          <cell r="AA542">
            <v>5928.6218862378837</v>
          </cell>
          <cell r="AB542">
            <v>5709.5969903888654</v>
          </cell>
          <cell r="AC542">
            <v>5902.1102248317984</v>
          </cell>
          <cell r="AD542">
            <v>6338.5514731301355</v>
          </cell>
          <cell r="AE542">
            <v>5405.3494362016354</v>
          </cell>
          <cell r="AF542">
            <v>5423.3104367249744</v>
          </cell>
          <cell r="AG542">
            <v>6464.7068945813371</v>
          </cell>
          <cell r="AH542">
            <v>6805.5341776834002</v>
          </cell>
          <cell r="AI542">
            <v>5758.9889146016058</v>
          </cell>
          <cell r="AJ542">
            <v>7120.501881393915</v>
          </cell>
          <cell r="AK542">
            <v>7597.3031529376858</v>
          </cell>
          <cell r="AL542">
            <v>7777.1638735579636</v>
          </cell>
          <cell r="AM542">
            <v>8122.4630260853564</v>
          </cell>
          <cell r="AN542">
            <v>8041.3840747216927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X542">
            <v>3.8400723507538221</v>
          </cell>
          <cell r="BY542">
            <v>3.2956604655432389</v>
          </cell>
          <cell r="BZ542">
            <v>3.1722572726156684</v>
          </cell>
          <cell r="CA542">
            <v>3.284024626168554</v>
          </cell>
          <cell r="CB542">
            <v>3.5244042566281339</v>
          </cell>
          <cell r="CC542">
            <v>3.0857445246991291</v>
          </cell>
          <cell r="CD542">
            <v>3.08581902986823</v>
          </cell>
          <cell r="CE542">
            <v>3.6178075505680947</v>
          </cell>
          <cell r="CF542">
            <v>3.7339405434405495</v>
          </cell>
          <cell r="CG542">
            <v>3.2683471737053105</v>
          </cell>
          <cell r="CH542">
            <v>4.0148483402671422</v>
          </cell>
          <cell r="CI542">
            <v>4.2960482639286157</v>
          </cell>
          <cell r="CJ542">
            <v>4.4958300854397573</v>
          </cell>
          <cell r="CK542">
            <v>4.5290564138341542</v>
          </cell>
          <cell r="CL542">
            <v>4.5337263964261458</v>
          </cell>
          <cell r="CM542">
            <v>4.7542502120772081</v>
          </cell>
          <cell r="CN542">
            <v>4.9285415952718878</v>
          </cell>
          <cell r="CO542">
            <v>4.9311043008877107</v>
          </cell>
          <cell r="CP542">
            <v>4.9238866452730532</v>
          </cell>
          <cell r="CQ542">
            <v>4.9273276226110818</v>
          </cell>
          <cell r="CR542">
            <v>4.7992231433944372</v>
          </cell>
          <cell r="CS542">
            <v>4.815053836382976</v>
          </cell>
          <cell r="CT542">
            <v>4.895651714751331</v>
          </cell>
          <cell r="CU542">
            <v>4.9934643843473099</v>
          </cell>
          <cell r="CV542">
            <v>4.8275323832684549</v>
          </cell>
          <cell r="CW542">
            <v>4.8590189913096493</v>
          </cell>
          <cell r="CX542">
            <v>4.8450408159745262</v>
          </cell>
          <cell r="CY542">
            <v>4.7393468789504505</v>
          </cell>
          <cell r="CZ542">
            <v>4.9134568717590801</v>
          </cell>
          <cell r="DA542">
            <v>4.8593998224461989</v>
          </cell>
        </row>
        <row r="543">
          <cell r="A543">
            <v>8850.1114126875564</v>
          </cell>
          <cell r="B543">
            <v>8952.2467111821697</v>
          </cell>
          <cell r="C543">
            <v>8039.2280767550119</v>
          </cell>
          <cell r="D543">
            <v>7435.0717526949202</v>
          </cell>
          <cell r="E543">
            <v>7829.4868586613129</v>
          </cell>
          <cell r="F543">
            <v>7920.4973964209148</v>
          </cell>
          <cell r="G543">
            <v>8784.3350322841543</v>
          </cell>
          <cell r="H543">
            <v>8756.1122140951138</v>
          </cell>
          <cell r="I543">
            <v>8841.4690851882842</v>
          </cell>
          <cell r="J543">
            <v>8160.8352309335805</v>
          </cell>
          <cell r="K543">
            <v>7659.1796902315036</v>
          </cell>
          <cell r="L543">
            <v>7655.8572256144007</v>
          </cell>
          <cell r="M543">
            <v>7599.6849579244299</v>
          </cell>
          <cell r="N543">
            <v>9297.9969608220308</v>
          </cell>
          <cell r="O543">
            <v>9686.8549544309535</v>
          </cell>
          <cell r="Z543">
            <v>7282.3773910114742</v>
          </cell>
          <cell r="AA543">
            <v>7366.4201509156128</v>
          </cell>
          <cell r="AB543">
            <v>6615.1362460155524</v>
          </cell>
          <cell r="AC543">
            <v>6118.0018993603926</v>
          </cell>
          <cell r="AD543">
            <v>6442.5491865555941</v>
          </cell>
          <cell r="AE543">
            <v>6517.4378576263525</v>
          </cell>
          <cell r="AF543">
            <v>7228.2528265652463</v>
          </cell>
          <cell r="AG543">
            <v>7205.0294790268372</v>
          </cell>
          <cell r="AH543">
            <v>7275.2659900977887</v>
          </cell>
          <cell r="AI543">
            <v>6715.2015614539168</v>
          </cell>
          <cell r="AJ543">
            <v>6302.4107165333508</v>
          </cell>
          <cell r="AK543">
            <v>6299.6768027912776</v>
          </cell>
          <cell r="AL543">
            <v>6253.4550510921017</v>
          </cell>
          <cell r="AM543">
            <v>7650.9232134764134</v>
          </cell>
          <cell r="AN543">
            <v>7970.8977910746135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X543">
            <v>4.1003054157856598</v>
          </cell>
          <cell r="BY543">
            <v>4.0667887273967613</v>
          </cell>
          <cell r="BZ543">
            <v>3.8366016357973134</v>
          </cell>
          <cell r="CA543">
            <v>3.4340918328920935</v>
          </cell>
          <cell r="CB543">
            <v>3.5353346095551537</v>
          </cell>
          <cell r="CC543">
            <v>3.5795445755554058</v>
          </cell>
          <cell r="CD543">
            <v>4.0068239018581382</v>
          </cell>
          <cell r="CE543">
            <v>4.0087140297730857</v>
          </cell>
          <cell r="CF543">
            <v>3.9311261923482856</v>
          </cell>
          <cell r="CG543">
            <v>3.8292911719751594</v>
          </cell>
          <cell r="CH543">
            <v>3.6490205642247271</v>
          </cell>
          <cell r="CI543">
            <v>3.51924228327869</v>
          </cell>
          <cell r="CJ543">
            <v>3.5602386966166151</v>
          </cell>
          <cell r="CK543">
            <v>4.3576539990379901</v>
          </cell>
          <cell r="CL543">
            <v>4.5262816890812561</v>
          </cell>
          <cell r="CM543">
            <v>4.865910427713966</v>
          </cell>
          <cell r="CN543">
            <v>4.9626312968380022</v>
          </cell>
          <cell r="CO543">
            <v>4.7238839651439077</v>
          </cell>
          <cell r="CP543">
            <v>4.8809553893692357</v>
          </cell>
          <cell r="CQ543">
            <v>4.9926871537102926</v>
          </cell>
          <cell r="CR543">
            <v>4.9883424423378226</v>
          </cell>
          <cell r="CS543">
            <v>4.9424264421415947</v>
          </cell>
          <cell r="CT543">
            <v>4.9242242388070085</v>
          </cell>
          <cell r="CU543">
            <v>5.0703626935472021</v>
          </cell>
          <cell r="CV543">
            <v>4.8044955765649897</v>
          </cell>
          <cell r="CW543">
            <v>4.7319214489278627</v>
          </cell>
          <cell r="CX543">
            <v>4.9042910693600703</v>
          </cell>
          <cell r="CY543">
            <v>4.8122485666249242</v>
          </cell>
          <cell r="CZ543">
            <v>4.8102564972360655</v>
          </cell>
          <cell r="DA543">
            <v>4.8247275887867103</v>
          </cell>
        </row>
        <row r="544">
          <cell r="A544">
            <v>10020.628518166854</v>
          </cell>
          <cell r="B544">
            <v>9720.5772889257951</v>
          </cell>
          <cell r="C544">
            <v>8751.5600621132453</v>
          </cell>
          <cell r="D544">
            <v>7216.9562520168747</v>
          </cell>
          <cell r="E544">
            <v>5979.9366177127922</v>
          </cell>
          <cell r="F544">
            <v>7171.6145514809177</v>
          </cell>
          <cell r="G544">
            <v>7215.9638602512996</v>
          </cell>
          <cell r="H544">
            <v>7208.4860055457511</v>
          </cell>
          <cell r="I544">
            <v>7483.8424354910012</v>
          </cell>
          <cell r="J544">
            <v>8961.844047297438</v>
          </cell>
          <cell r="K544">
            <v>9227.6273894736041</v>
          </cell>
          <cell r="L544">
            <v>9226.7123058605594</v>
          </cell>
          <cell r="M544">
            <v>7914.9772238686783</v>
          </cell>
          <cell r="N544">
            <v>7733.309431616618</v>
          </cell>
          <cell r="O544">
            <v>10274.666760524418</v>
          </cell>
          <cell r="Z544">
            <v>8245.5457520915825</v>
          </cell>
          <cell r="AA544">
            <v>7998.646454887511</v>
          </cell>
          <cell r="AB544">
            <v>7201.2837082531832</v>
          </cell>
          <cell r="AC544">
            <v>5938.524001659599</v>
          </cell>
          <cell r="AD544">
            <v>4920.633559717955</v>
          </cell>
          <cell r="AE544">
            <v>5901.2142595042988</v>
          </cell>
          <cell r="AF544">
            <v>5937.7074050067831</v>
          </cell>
          <cell r="AG544">
            <v>5931.5541988490759</v>
          </cell>
          <cell r="AH544">
            <v>6158.133204061166</v>
          </cell>
          <cell r="AI544">
            <v>7374.3173874904614</v>
          </cell>
          <cell r="AJ544">
            <v>7593.0191090525659</v>
          </cell>
          <cell r="AK544">
            <v>7592.2661259652605</v>
          </cell>
          <cell r="AL544">
            <v>6512.8955442119404</v>
          </cell>
          <cell r="AM544">
            <v>6363.4089037302456</v>
          </cell>
          <cell r="AN544">
            <v>8454.5829343743771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X544">
            <v>4.6439254196319286</v>
          </cell>
          <cell r="BY544">
            <v>4.2881473801924974</v>
          </cell>
          <cell r="BZ544">
            <v>4.0754594410388085</v>
          </cell>
          <cell r="CA544">
            <v>3.2652166309370756</v>
          </cell>
          <cell r="CB544">
            <v>2.7571033373774099</v>
          </cell>
          <cell r="CC544">
            <v>3.3087524449622543</v>
          </cell>
          <cell r="CD544">
            <v>3.241488897530131</v>
          </cell>
          <cell r="CE544">
            <v>3.2859012088269126</v>
          </cell>
          <cell r="CF544">
            <v>3.5084913327292817</v>
          </cell>
          <cell r="CG544">
            <v>4.0957246673752303</v>
          </cell>
          <cell r="CH544">
            <v>4.3054773461430278</v>
          </cell>
          <cell r="CI544">
            <v>4.2430417713801951</v>
          </cell>
          <cell r="CJ544">
            <v>3.7184888006152685</v>
          </cell>
          <cell r="CK544">
            <v>3.4879407257463342</v>
          </cell>
          <cell r="CL544">
            <v>4.681783833600667</v>
          </cell>
          <cell r="CM544">
            <v>4.8645346911903511</v>
          </cell>
          <cell r="CN544">
            <v>5.1103886908430844</v>
          </cell>
          <cell r="CO544">
            <v>4.8410601777806361</v>
          </cell>
          <cell r="CP544">
            <v>4.982802248866677</v>
          </cell>
          <cell r="CQ544">
            <v>4.8896200777396981</v>
          </cell>
          <cell r="CR544">
            <v>4.8863463099597997</v>
          </cell>
          <cell r="CS544">
            <v>5.0185862222023285</v>
          </cell>
          <cell r="CT544">
            <v>4.9456244691257671</v>
          </cell>
          <cell r="CU544">
            <v>4.8087899382727324</v>
          </cell>
          <cell r="CV544">
            <v>4.93285338287727</v>
          </cell>
          <cell r="CW544">
            <v>4.8317039917146047</v>
          </cell>
          <cell r="CX544">
            <v>4.9023154220486118</v>
          </cell>
          <cell r="CY544">
            <v>4.7986024411972599</v>
          </cell>
          <cell r="CZ544">
            <v>4.9983638964480308</v>
          </cell>
          <cell r="DA544">
            <v>4.9475246485867324</v>
          </cell>
        </row>
        <row r="545">
          <cell r="A545">
            <v>9107.8871049696354</v>
          </cell>
          <cell r="B545">
            <v>7025.5402175753597</v>
          </cell>
          <cell r="C545">
            <v>7726.0544521899219</v>
          </cell>
          <cell r="D545">
            <v>7642.3535226892391</v>
          </cell>
          <cell r="E545">
            <v>8382.2061825936289</v>
          </cell>
          <cell r="F545">
            <v>8255.3284088990385</v>
          </cell>
          <cell r="G545">
            <v>7127.025398479308</v>
          </cell>
          <cell r="H545">
            <v>8278.8372048966157</v>
          </cell>
          <cell r="I545">
            <v>8707.2778536177611</v>
          </cell>
          <cell r="J545">
            <v>8560.5090875576097</v>
          </cell>
          <cell r="K545">
            <v>8985.6553054714459</v>
          </cell>
          <cell r="L545">
            <v>8530.3533511044261</v>
          </cell>
          <cell r="M545">
            <v>9108.4416932622698</v>
          </cell>
          <cell r="N545">
            <v>11509.763779675281</v>
          </cell>
          <cell r="O545">
            <v>7912.1593830853872</v>
          </cell>
          <cell r="Z545">
            <v>7494.4899606607287</v>
          </cell>
          <cell r="AA545">
            <v>5781.0159504620096</v>
          </cell>
          <cell r="AB545">
            <v>6357.4390920877067</v>
          </cell>
          <cell r="AC545">
            <v>6288.5651843842861</v>
          </cell>
          <cell r="AD545">
            <v>6897.3582302484701</v>
          </cell>
          <cell r="AE545">
            <v>6792.9559478940655</v>
          </cell>
          <cell r="AF545">
            <v>5864.5237564629742</v>
          </cell>
          <cell r="AG545">
            <v>6812.3003286006433</v>
          </cell>
          <cell r="AH545">
            <v>7164.845776691187</v>
          </cell>
          <cell r="AI545">
            <v>7044.0760491902611</v>
          </cell>
          <cell r="AJ545">
            <v>7393.9106513593615</v>
          </cell>
          <cell r="AK545">
            <v>7019.2621860516401</v>
          </cell>
          <cell r="AL545">
            <v>7494.9463075986669</v>
          </cell>
          <cell r="AM545">
            <v>9470.8913387042303</v>
          </cell>
          <cell r="AN545">
            <v>6510.5768637959764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X545">
            <v>4.1028908484795634</v>
          </cell>
          <cell r="BY545">
            <v>3.259004916545329</v>
          </cell>
          <cell r="BZ545">
            <v>3.5369419112046452</v>
          </cell>
          <cell r="CA545">
            <v>3.5690890896722625</v>
          </cell>
          <cell r="CB545">
            <v>3.946212295764798</v>
          </cell>
          <cell r="CC545">
            <v>3.7641852668665803</v>
          </cell>
          <cell r="CD545">
            <v>3.373058303047324</v>
          </cell>
          <cell r="CE545">
            <v>3.7786308158701538</v>
          </cell>
          <cell r="CF545">
            <v>3.9399353619013575</v>
          </cell>
          <cell r="CG545">
            <v>3.9111303699165685</v>
          </cell>
          <cell r="CH545">
            <v>4.0293929649972133</v>
          </cell>
          <cell r="CI545">
            <v>3.8730349546971632</v>
          </cell>
          <cell r="CJ545">
            <v>4.1687553545190736</v>
          </cell>
          <cell r="CK545">
            <v>5.2733147915352339</v>
          </cell>
          <cell r="CL545">
            <v>3.6741205478000398</v>
          </cell>
          <cell r="CM545">
            <v>5.0044834156138149</v>
          </cell>
          <cell r="CN545">
            <v>4.8598883002204225</v>
          </cell>
          <cell r="CO545">
            <v>4.9244917743795327</v>
          </cell>
          <cell r="CP545">
            <v>4.8272669237920196</v>
          </cell>
          <cell r="CQ545">
            <v>4.7886100512066143</v>
          </cell>
          <cell r="CR545">
            <v>4.944187624670402</v>
          </cell>
          <cell r="CS545">
            <v>4.7633888685990309</v>
          </cell>
          <cell r="CT545">
            <v>4.9393119958495157</v>
          </cell>
          <cell r="CU545">
            <v>4.9822427663420239</v>
          </cell>
          <cell r="CV545">
            <v>4.9343378168557193</v>
          </cell>
          <cell r="CW545">
            <v>5.0273799631238205</v>
          </cell>
          <cell r="CX545">
            <v>4.9653193243009994</v>
          </cell>
          <cell r="CY545">
            <v>4.9257146861864634</v>
          </cell>
          <cell r="CZ545">
            <v>4.9205572830491038</v>
          </cell>
          <cell r="DA545">
            <v>4.8548208081503139</v>
          </cell>
        </row>
        <row r="546">
          <cell r="A546">
            <v>9806.3719817319707</v>
          </cell>
          <cell r="B546">
            <v>8459.0590813401759</v>
          </cell>
          <cell r="C546">
            <v>7480.0829031656658</v>
          </cell>
          <cell r="D546">
            <v>7399.7090180595887</v>
          </cell>
          <cell r="E546">
            <v>7751.4316221090148</v>
          </cell>
          <cell r="F546">
            <v>7692.5974383369594</v>
          </cell>
          <cell r="G546">
            <v>7991.3554802960625</v>
          </cell>
          <cell r="H546">
            <v>7583.1643084148345</v>
          </cell>
          <cell r="I546">
            <v>8806.1138648511096</v>
          </cell>
          <cell r="J546">
            <v>7442.5040230357545</v>
          </cell>
          <cell r="K546">
            <v>7236.8037996702451</v>
          </cell>
          <cell r="L546">
            <v>8203.572090288224</v>
          </cell>
          <cell r="M546">
            <v>9273.6375396786189</v>
          </cell>
          <cell r="N546">
            <v>9588.1028481493722</v>
          </cell>
          <cell r="O546">
            <v>8590.5563120605584</v>
          </cell>
          <cell r="Z546">
            <v>8069.2432306823066</v>
          </cell>
          <cell r="AA546">
            <v>6960.5971869313435</v>
          </cell>
          <cell r="AB546">
            <v>6155.0396460334623</v>
          </cell>
          <cell r="AC546">
            <v>6088.9034205747475</v>
          </cell>
          <cell r="AD546">
            <v>6378.3208776211313</v>
          </cell>
          <cell r="AE546">
            <v>6329.9087492601266</v>
          </cell>
          <cell r="AF546">
            <v>6575.7439380721889</v>
          </cell>
          <cell r="AG546">
            <v>6239.8609166384922</v>
          </cell>
          <cell r="AH546">
            <v>7246.1736945060566</v>
          </cell>
          <cell r="AI546">
            <v>6124.1175960979936</v>
          </cell>
          <cell r="AJ546">
            <v>5954.855698014373</v>
          </cell>
          <cell r="AK546">
            <v>6750.3678914371658</v>
          </cell>
          <cell r="AL546">
            <v>7630.8788897926916</v>
          </cell>
          <cell r="AM546">
            <v>7889.6389150486266</v>
          </cell>
          <cell r="AN546">
            <v>7068.8006224955443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X546">
            <v>4.5063577323013861</v>
          </cell>
          <cell r="BY546">
            <v>3.8884078426063819</v>
          </cell>
          <cell r="BZ546">
            <v>3.4427695128280456</v>
          </cell>
          <cell r="CA546">
            <v>3.3486442627304278</v>
          </cell>
          <cell r="CB546">
            <v>3.5271759893961812</v>
          </cell>
          <cell r="CC546">
            <v>3.6040999543035923</v>
          </cell>
          <cell r="CD546">
            <v>3.6016442554297843</v>
          </cell>
          <cell r="CE546">
            <v>3.4631554482638038</v>
          </cell>
          <cell r="CF546">
            <v>3.9707025919487413</v>
          </cell>
          <cell r="CG546">
            <v>3.5064728034189923</v>
          </cell>
          <cell r="CH546">
            <v>3.4328576225205567</v>
          </cell>
          <cell r="CI546">
            <v>3.8049419349740092</v>
          </cell>
          <cell r="CJ546">
            <v>4.3789455529551402</v>
          </cell>
          <cell r="CK546">
            <v>4.3630965426696093</v>
          </cell>
          <cell r="CL546">
            <v>3.9666965933396967</v>
          </cell>
          <cell r="CM546">
            <v>4.9058501374699368</v>
          </cell>
          <cell r="CN546">
            <v>4.9043541858719575</v>
          </cell>
          <cell r="CO546">
            <v>4.8981270035843236</v>
          </cell>
          <cell r="CP546">
            <v>4.981695835930533</v>
          </cell>
          <cell r="CQ546">
            <v>4.9543464153886685</v>
          </cell>
          <cell r="CR546">
            <v>4.811802106289969</v>
          </cell>
          <cell r="CS546">
            <v>5.0020866967846374</v>
          </cell>
          <cell r="CT546">
            <v>4.9363967676426297</v>
          </cell>
          <cell r="CU546">
            <v>4.9997526156035725</v>
          </cell>
          <cell r="CV546">
            <v>4.7849806097202299</v>
          </cell>
          <cell r="CW546">
            <v>4.7525050378482918</v>
          </cell>
          <cell r="CX546">
            <v>4.8605626374173561</v>
          </cell>
          <cell r="CY546">
            <v>4.7743268906763507</v>
          </cell>
          <cell r="CZ546">
            <v>4.9541532879076176</v>
          </cell>
          <cell r="DA546">
            <v>4.8822935135625336</v>
          </cell>
        </row>
        <row r="547">
          <cell r="A547">
            <v>9684.2256359084931</v>
          </cell>
          <cell r="B547">
            <v>7367.1328260944874</v>
          </cell>
          <cell r="C547">
            <v>7441.9811190785649</v>
          </cell>
          <cell r="D547">
            <v>6956.5533337284105</v>
          </cell>
          <cell r="E547">
            <v>7720.3700321471515</v>
          </cell>
          <cell r="F547">
            <v>8369.8068419870306</v>
          </cell>
          <cell r="G547">
            <v>7975.9907272180953</v>
          </cell>
          <cell r="H547">
            <v>8531.748814849785</v>
          </cell>
          <cell r="I547">
            <v>6958.6004088073669</v>
          </cell>
          <cell r="J547">
            <v>8126.1806939732169</v>
          </cell>
          <cell r="K547">
            <v>9382.6522477450035</v>
          </cell>
          <cell r="L547">
            <v>8406.6025188788408</v>
          </cell>
          <cell r="M547">
            <v>8637.1111751787666</v>
          </cell>
          <cell r="N547">
            <v>8818.8153276843477</v>
          </cell>
          <cell r="O547">
            <v>8548.2159542718928</v>
          </cell>
          <cell r="Z547">
            <v>7968.734237547561</v>
          </cell>
          <cell r="AA547">
            <v>6062.0978683291778</v>
          </cell>
          <cell r="AB547">
            <v>6123.687320841791</v>
          </cell>
          <cell r="AC547">
            <v>5724.2496003250917</v>
          </cell>
          <cell r="AD547">
            <v>6352.7616264525122</v>
          </cell>
          <cell r="AE547">
            <v>6887.1553442636141</v>
          </cell>
          <cell r="AF547">
            <v>6563.100941253746</v>
          </cell>
          <cell r="AG547">
            <v>7020.4104533621075</v>
          </cell>
          <cell r="AH547">
            <v>5725.9340506757753</v>
          </cell>
          <cell r="AI547">
            <v>6686.6858281836758</v>
          </cell>
          <cell r="AJ547">
            <v>7720.5824210016035</v>
          </cell>
          <cell r="AK547">
            <v>6917.4329298203047</v>
          </cell>
          <cell r="AL547">
            <v>7107.1086241470994</v>
          </cell>
          <cell r="AM547">
            <v>7256.6251839231199</v>
          </cell>
          <cell r="AN547">
            <v>7033.960556658013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X547">
            <v>4.5501058032782815</v>
          </cell>
          <cell r="BY547">
            <v>3.3514182804982204</v>
          </cell>
          <cell r="BZ547">
            <v>3.4411505793172945</v>
          </cell>
          <cell r="CA547">
            <v>3.1731717911856401</v>
          </cell>
          <cell r="CB547">
            <v>3.4865402298898132</v>
          </cell>
          <cell r="CC547">
            <v>3.841745271243818</v>
          </cell>
          <cell r="CD547">
            <v>3.8113015868202536</v>
          </cell>
          <cell r="CE547">
            <v>3.8373116177065474</v>
          </cell>
          <cell r="CF547">
            <v>3.2414822793436131</v>
          </cell>
          <cell r="CG547">
            <v>3.8919031760231282</v>
          </cell>
          <cell r="CH547">
            <v>4.4041337945579047</v>
          </cell>
          <cell r="CI547">
            <v>3.7913753298907733</v>
          </cell>
          <cell r="CJ547">
            <v>4.0262335376230798</v>
          </cell>
          <cell r="CK547">
            <v>3.9939789942727604</v>
          </cell>
          <cell r="CL547">
            <v>4.009870268377008</v>
          </cell>
          <cell r="CM547">
            <v>4.7981628427829053</v>
          </cell>
          <cell r="CN547">
            <v>4.9556593419374337</v>
          </cell>
          <cell r="CO547">
            <v>4.8754697447390871</v>
          </cell>
          <cell r="CP547">
            <v>4.9423342476737417</v>
          </cell>
          <cell r="CQ547">
            <v>4.9920050325627692</v>
          </cell>
          <cell r="CR547">
            <v>4.9115486371895996</v>
          </cell>
          <cell r="CS547">
            <v>4.7178366916352772</v>
          </cell>
          <cell r="CT547">
            <v>5.0123636436864585</v>
          </cell>
          <cell r="CU547">
            <v>4.839603982957235</v>
          </cell>
          <cell r="CV547">
            <v>4.7071282023061185</v>
          </cell>
          <cell r="CW547">
            <v>4.8028242538002077</v>
          </cell>
          <cell r="CX547">
            <v>4.9986797379803498</v>
          </cell>
          <cell r="CY547">
            <v>4.8361651889200941</v>
          </cell>
          <cell r="CZ547">
            <v>4.9777840384162175</v>
          </cell>
          <cell r="DA547">
            <v>4.8059222675454922</v>
          </cell>
        </row>
        <row r="548">
          <cell r="A548">
            <v>9300.5824342602191</v>
          </cell>
          <cell r="B548">
            <v>8116.3077208615014</v>
          </cell>
          <cell r="C548">
            <v>6840.9706660299325</v>
          </cell>
          <cell r="D548">
            <v>6910.0628791944137</v>
          </cell>
          <cell r="E548">
            <v>8404.8824519377158</v>
          </cell>
          <cell r="F548">
            <v>7410.6080164180757</v>
          </cell>
          <cell r="G548">
            <v>7745.8527824478761</v>
          </cell>
          <cell r="H548">
            <v>7074.2699668875039</v>
          </cell>
          <cell r="I548">
            <v>8159.1198436867417</v>
          </cell>
          <cell r="J548">
            <v>7947.2299326606371</v>
          </cell>
          <cell r="K548">
            <v>8395.6037968175751</v>
          </cell>
          <cell r="L548">
            <v>7912.2886237199664</v>
          </cell>
          <cell r="M548">
            <v>8540.5255858455657</v>
          </cell>
          <cell r="N548">
            <v>9887.2333551654974</v>
          </cell>
          <cell r="O548">
            <v>9848.1464440598211</v>
          </cell>
          <cell r="Z548">
            <v>7653.0506887626943</v>
          </cell>
          <cell r="AA548">
            <v>6678.5617817374632</v>
          </cell>
          <cell r="AB548">
            <v>5629.1415766189148</v>
          </cell>
          <cell r="AC548">
            <v>5685.9945977371162</v>
          </cell>
          <cell r="AD548">
            <v>6916.0175604516062</v>
          </cell>
          <cell r="AE548">
            <v>6097.8717392240169</v>
          </cell>
          <cell r="AF548">
            <v>6373.7302895571083</v>
          </cell>
          <cell r="AG548">
            <v>5821.1135727531446</v>
          </cell>
          <cell r="AH548">
            <v>6713.7900428050898</v>
          </cell>
          <cell r="AI548">
            <v>6539.4349160178954</v>
          </cell>
          <cell r="AJ548">
            <v>6908.3825528098896</v>
          </cell>
          <cell r="AK548">
            <v>6510.6832103752877</v>
          </cell>
          <cell r="AL548">
            <v>7027.632482067208</v>
          </cell>
          <cell r="AM548">
            <v>8135.7805893933228</v>
          </cell>
          <cell r="AN548">
            <v>8103.6176453977951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X548">
            <v>4.3286954946983665</v>
          </cell>
          <cell r="BY548">
            <v>3.7953163291214165</v>
          </cell>
          <cell r="BZ548">
            <v>3.2146822125826731</v>
          </cell>
          <cell r="CA548">
            <v>3.1112836752157786</v>
          </cell>
          <cell r="CB548">
            <v>3.8294065543816012</v>
          </cell>
          <cell r="CC548">
            <v>3.4539612656651202</v>
          </cell>
          <cell r="CD548">
            <v>3.595482447973275</v>
          </cell>
          <cell r="CE548">
            <v>3.2595072031636203</v>
          </cell>
          <cell r="CF548">
            <v>3.7274719611122502</v>
          </cell>
          <cell r="CG548">
            <v>3.6214955719479107</v>
          </cell>
          <cell r="CH548">
            <v>3.7569249589177764</v>
          </cell>
          <cell r="CI548">
            <v>3.582590091730868</v>
          </cell>
          <cell r="CJ548">
            <v>3.8463169910118555</v>
          </cell>
          <cell r="CK548">
            <v>4.5116564391385188</v>
          </cell>
          <cell r="CL548">
            <v>4.5283485562031967</v>
          </cell>
          <cell r="CM548">
            <v>4.8437831181873721</v>
          </cell>
          <cell r="CN548">
            <v>4.8210552039129899</v>
          </cell>
          <cell r="CO548">
            <v>4.7974588682520576</v>
          </cell>
          <cell r="CP548">
            <v>5.0069582260062475</v>
          </cell>
          <cell r="CQ548">
            <v>4.9480234201368631</v>
          </cell>
          <cell r="CR548">
            <v>4.8369094586430208</v>
          </cell>
          <cell r="CS548">
            <v>4.8567264667786478</v>
          </cell>
          <cell r="CT548">
            <v>4.892842804037417</v>
          </cell>
          <cell r="CU548">
            <v>4.9346971659754759</v>
          </cell>
          <cell r="CV548">
            <v>4.9471992131272833</v>
          </cell>
          <cell r="CW548">
            <v>5.037916832015334</v>
          </cell>
          <cell r="CX548">
            <v>4.9789364093801884</v>
          </cell>
          <cell r="CY548">
            <v>5.0057724485773134</v>
          </cell>
          <cell r="CZ548">
            <v>4.9404936157351669</v>
          </cell>
          <cell r="DA548">
            <v>4.902823160279671</v>
          </cell>
        </row>
        <row r="549">
          <cell r="A549">
            <v>9614.432713985474</v>
          </cell>
          <cell r="B549">
            <v>7546.25148803095</v>
          </cell>
          <cell r="C549">
            <v>8292.357418317315</v>
          </cell>
          <cell r="D549">
            <v>7334.9501091280481</v>
          </cell>
          <cell r="E549">
            <v>7233.1092153715363</v>
          </cell>
          <cell r="F549">
            <v>8274.891361677197</v>
          </cell>
          <cell r="G549">
            <v>7926.5911365714546</v>
          </cell>
          <cell r="H549">
            <v>8771.7888145548313</v>
          </cell>
          <cell r="I549">
            <v>7737.8813408265078</v>
          </cell>
          <cell r="J549">
            <v>7745.611511782583</v>
          </cell>
          <cell r="K549">
            <v>8030.5008659839077</v>
          </cell>
          <cell r="L549">
            <v>7842.9996000396286</v>
          </cell>
          <cell r="M549">
            <v>7545.8606965364415</v>
          </cell>
          <cell r="N549">
            <v>8207.566578978347</v>
          </cell>
          <cell r="O549">
            <v>9870.4720204787518</v>
          </cell>
          <cell r="Z549">
            <v>7911.3046332223321</v>
          </cell>
          <cell r="AA549">
            <v>6209.4869387226099</v>
          </cell>
          <cell r="AB549">
            <v>6823.4255327868204</v>
          </cell>
          <cell r="AC549">
            <v>6035.6160897967939</v>
          </cell>
          <cell r="AD549">
            <v>5951.8155829342932</v>
          </cell>
          <cell r="AE549">
            <v>6809.0534633229508</v>
          </cell>
          <cell r="AF549">
            <v>6522.4521352359397</v>
          </cell>
          <cell r="AG549">
            <v>7217.9290816908315</v>
          </cell>
          <cell r="AH549">
            <v>6367.1709318800968</v>
          </cell>
          <cell r="AI549">
            <v>6373.5317582668113</v>
          </cell>
          <cell r="AJ549">
            <v>6607.9549982953286</v>
          </cell>
          <cell r="AK549">
            <v>6453.6682423183229</v>
          </cell>
          <cell r="AL549">
            <v>6209.1653731499882</v>
          </cell>
          <cell r="AM549">
            <v>6753.6547849878971</v>
          </cell>
          <cell r="AN549">
            <v>8121.9884054225149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X549">
            <v>4.4078443765470485</v>
          </cell>
          <cell r="BY549">
            <v>3.5794306413492651</v>
          </cell>
          <cell r="BZ549">
            <v>3.8547705137008887</v>
          </cell>
          <cell r="CA549">
            <v>3.3215103227701843</v>
          </cell>
          <cell r="CB549">
            <v>3.2693142276351845</v>
          </cell>
          <cell r="CC549">
            <v>3.8372195427106477</v>
          </cell>
          <cell r="CD549">
            <v>3.5693245971073853</v>
          </cell>
          <cell r="CE549">
            <v>4.0899374504944825</v>
          </cell>
          <cell r="CF549">
            <v>3.6913409422602697</v>
          </cell>
          <cell r="CG549">
            <v>3.546002803437847</v>
          </cell>
          <cell r="CH549">
            <v>3.6793758771909566</v>
          </cell>
          <cell r="CI549">
            <v>3.5385438295760743</v>
          </cell>
          <cell r="CJ549">
            <v>3.5647665634996843</v>
          </cell>
          <cell r="CK549">
            <v>3.8034103726932238</v>
          </cell>
          <cell r="CL549">
            <v>4.5480906142732316</v>
          </cell>
          <cell r="CM549">
            <v>4.9173258769373902</v>
          </cell>
          <cell r="CN549">
            <v>4.7527930241969694</v>
          </cell>
          <cell r="CO549">
            <v>4.8496574469837963</v>
          </cell>
          <cell r="CP549">
            <v>4.9784383866682562</v>
          </cell>
          <cell r="CQ549">
            <v>4.9876955616556504</v>
          </cell>
          <cell r="CR549">
            <v>4.8615777095274879</v>
          </cell>
          <cell r="CS549">
            <v>5.0064743038054145</v>
          </cell>
          <cell r="CT549">
            <v>4.8350734964480004</v>
          </cell>
          <cell r="CU549">
            <v>4.7257363098727287</v>
          </cell>
          <cell r="CV549">
            <v>4.9243420867116834</v>
          </cell>
          <cell r="CW549">
            <v>4.9203959858869153</v>
          </cell>
          <cell r="CX549">
            <v>4.9967680795365181</v>
          </cell>
          <cell r="CY549">
            <v>4.7720970442821953</v>
          </cell>
          <cell r="CZ549">
            <v>4.864887556528684</v>
          </cell>
          <cell r="DA549">
            <v>4.8926076711667772</v>
          </cell>
        </row>
        <row r="550">
          <cell r="A550">
            <v>7712.3909472341893</v>
          </cell>
          <cell r="B550">
            <v>7977.5996596587966</v>
          </cell>
          <cell r="C550">
            <v>6242.0562935306725</v>
          </cell>
          <cell r="D550">
            <v>6458.375196663289</v>
          </cell>
          <cell r="E550">
            <v>7238.3355863966062</v>
          </cell>
          <cell r="F550">
            <v>7804.5373905572633</v>
          </cell>
          <cell r="G550">
            <v>7615.340728796531</v>
          </cell>
          <cell r="H550">
            <v>7433.7187967314394</v>
          </cell>
          <cell r="I550">
            <v>9434.2952187478986</v>
          </cell>
          <cell r="J550">
            <v>7842.2928505755026</v>
          </cell>
          <cell r="K550">
            <v>8520.1008647569452</v>
          </cell>
          <cell r="L550">
            <v>10545.420293544514</v>
          </cell>
          <cell r="M550">
            <v>9015.9780825296057</v>
          </cell>
          <cell r="N550">
            <v>7244.8179198400503</v>
          </cell>
          <cell r="O550">
            <v>7703.5273513352622</v>
          </cell>
          <cell r="Z550">
            <v>6346.1959794384184</v>
          </cell>
          <cell r="AA550">
            <v>6564.4248628049527</v>
          </cell>
          <cell r="AB550">
            <v>5136.3206072480962</v>
          </cell>
          <cell r="AC550">
            <v>5314.3201618257917</v>
          </cell>
          <cell r="AD550">
            <v>5956.1161396634934</v>
          </cell>
          <cell r="AE550">
            <v>6422.0193385156908</v>
          </cell>
          <cell r="AF550">
            <v>6266.3375139811451</v>
          </cell>
          <cell r="AG550">
            <v>6116.8886098818693</v>
          </cell>
          <cell r="AH550">
            <v>7763.0772085697008</v>
          </cell>
          <cell r="AI550">
            <v>6453.0866884735578</v>
          </cell>
          <cell r="AJ550">
            <v>7010.82585442857</v>
          </cell>
          <cell r="AK550">
            <v>8677.3744129737715</v>
          </cell>
          <cell r="AL550">
            <v>7418.8619650529317</v>
          </cell>
          <cell r="AM550">
            <v>5961.4501740398118</v>
          </cell>
          <cell r="AN550">
            <v>6338.9025062415876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X550">
            <v>3.4537825019482788</v>
          </cell>
          <cell r="BY550">
            <v>3.7310753985214835</v>
          </cell>
          <cell r="BZ550">
            <v>2.9093839159681996</v>
          </cell>
          <cell r="CA550">
            <v>2.9734503594060175</v>
          </cell>
          <cell r="CB550">
            <v>3.2438806722924149</v>
          </cell>
          <cell r="CC550">
            <v>3.5912232685673153</v>
          </cell>
          <cell r="CD550">
            <v>3.6089799272000858</v>
          </cell>
          <cell r="CE550">
            <v>3.5726107924189185</v>
          </cell>
          <cell r="CF550">
            <v>4.4199150194844137</v>
          </cell>
          <cell r="CG550">
            <v>3.6175860961788451</v>
          </cell>
          <cell r="CH550">
            <v>3.8579440760839714</v>
          </cell>
          <cell r="CI550">
            <v>4.7650795815533318</v>
          </cell>
          <cell r="CJ550">
            <v>4.1652063787524041</v>
          </cell>
          <cell r="CK550">
            <v>3.3232901951256806</v>
          </cell>
          <cell r="CL550">
            <v>3.6043507227449876</v>
          </cell>
          <cell r="CM550">
            <v>5.0341439537733965</v>
          </cell>
          <cell r="CN550">
            <v>4.8202525359437232</v>
          </cell>
          <cell r="CO550">
            <v>4.8368010751346722</v>
          </cell>
          <cell r="CP550">
            <v>4.8965946982160595</v>
          </cell>
          <cell r="CQ550">
            <v>5.0304336252002528</v>
          </cell>
          <cell r="CR550">
            <v>4.8993259996333132</v>
          </cell>
          <cell r="CS550">
            <v>4.7570361514394124</v>
          </cell>
          <cell r="CT550">
            <v>4.6908549251278524</v>
          </cell>
          <cell r="CU550">
            <v>4.8120166535450464</v>
          </cell>
          <cell r="CV550">
            <v>4.8871510138034759</v>
          </cell>
          <cell r="CW550">
            <v>4.9787507771301138</v>
          </cell>
          <cell r="CX550">
            <v>4.9891356737730455</v>
          </cell>
          <cell r="CY550">
            <v>4.87986605489911</v>
          </cell>
          <cell r="CZ550">
            <v>4.9146295520036967</v>
          </cell>
          <cell r="DA550">
            <v>4.8183036328544677</v>
          </cell>
        </row>
        <row r="551">
          <cell r="A551">
            <v>8574.9452798973125</v>
          </cell>
          <cell r="B551">
            <v>7640.0636194640992</v>
          </cell>
          <cell r="C551">
            <v>7892.6472492044704</v>
          </cell>
          <cell r="D551">
            <v>6782.4237834954847</v>
          </cell>
          <cell r="E551">
            <v>8357.1476713597094</v>
          </cell>
          <cell r="F551">
            <v>7971.669895433698</v>
          </cell>
          <cell r="G551">
            <v>7970.6605518735423</v>
          </cell>
          <cell r="H551">
            <v>8317.6970202243247</v>
          </cell>
          <cell r="I551">
            <v>7049.3961733653559</v>
          </cell>
          <cell r="J551">
            <v>8408.6782387835119</v>
          </cell>
          <cell r="K551">
            <v>8250.355899682394</v>
          </cell>
          <cell r="L551">
            <v>8494.7147355276538</v>
          </cell>
          <cell r="M551">
            <v>9149.6503630275365</v>
          </cell>
          <cell r="N551">
            <v>7657.8904152273999</v>
          </cell>
          <cell r="O551">
            <v>8292.7319559345287</v>
          </cell>
          <cell r="Z551">
            <v>7055.9549731726447</v>
          </cell>
          <cell r="AA551">
            <v>6286.6809211590298</v>
          </cell>
          <cell r="AB551">
            <v>6494.5211650596784</v>
          </cell>
          <cell r="AC551">
            <v>5580.9658561334281</v>
          </cell>
          <cell r="AD551">
            <v>6876.7386552902744</v>
          </cell>
          <cell r="AE551">
            <v>6559.5455139568712</v>
          </cell>
          <cell r="AF551">
            <v>6558.7149683987991</v>
          </cell>
          <cell r="AG551">
            <v>6844.276405213157</v>
          </cell>
          <cell r="AH551">
            <v>5800.6459940834939</v>
          </cell>
          <cell r="AI551">
            <v>6919.1409507704311</v>
          </cell>
          <cell r="AJ551">
            <v>6788.8642831672259</v>
          </cell>
          <cell r="AK551">
            <v>6989.936696662754</v>
          </cell>
          <cell r="AL551">
            <v>7528.8551558626605</v>
          </cell>
          <cell r="AM551">
            <v>6301.3498273871182</v>
          </cell>
          <cell r="AN551">
            <v>6823.7337237404117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X551">
            <v>3.8374769416303605</v>
          </cell>
          <cell r="BY551">
            <v>3.6158437095354241</v>
          </cell>
          <cell r="BZ551">
            <v>3.6275150642364111</v>
          </cell>
          <cell r="CA551">
            <v>3.1267641528645904</v>
          </cell>
          <cell r="CB551">
            <v>3.7859330961387507</v>
          </cell>
          <cell r="CC551">
            <v>3.6839610113241577</v>
          </cell>
          <cell r="CD551">
            <v>3.7154981539674474</v>
          </cell>
          <cell r="CE551">
            <v>3.7655543045041688</v>
          </cell>
          <cell r="CF551">
            <v>3.3261144210132763</v>
          </cell>
          <cell r="CG551">
            <v>3.9439284809155204</v>
          </cell>
          <cell r="CH551">
            <v>3.880476297056191</v>
          </cell>
          <cell r="CI551">
            <v>3.9125089484358426</v>
          </cell>
          <cell r="CJ551">
            <v>4.2057934328453328</v>
          </cell>
          <cell r="CK551">
            <v>3.5801146128623542</v>
          </cell>
          <cell r="CL551">
            <v>3.8089736113024295</v>
          </cell>
          <cell r="CM551">
            <v>5.037524337522469</v>
          </cell>
          <cell r="CN551">
            <v>4.7634203049816408</v>
          </cell>
          <cell r="CO551">
            <v>4.9050681682398016</v>
          </cell>
          <cell r="CP551">
            <v>4.8901409465296366</v>
          </cell>
          <cell r="CQ551">
            <v>4.9764164867896863</v>
          </cell>
          <cell r="CR551">
            <v>4.8782702958153674</v>
          </cell>
          <cell r="CS551">
            <v>4.8362511191169935</v>
          </cell>
          <cell r="CT551">
            <v>4.9797295934980674</v>
          </cell>
          <cell r="CU551">
            <v>4.7780018346051865</v>
          </cell>
          <cell r="CV551">
            <v>4.8065147838724283</v>
          </cell>
          <cell r="CW551">
            <v>4.7931302111472638</v>
          </cell>
          <cell r="CX551">
            <v>4.894688229495868</v>
          </cell>
          <cell r="CY551">
            <v>4.9044254684344457</v>
          </cell>
          <cell r="CZ551">
            <v>4.8221842026518029</v>
          </cell>
          <cell r="DA551">
            <v>4.9081886079456094</v>
          </cell>
        </row>
        <row r="552">
          <cell r="A552">
            <v>10015.082564869252</v>
          </cell>
          <cell r="B552">
            <v>7731.4998739342491</v>
          </cell>
          <cell r="C552">
            <v>7066.0335042951428</v>
          </cell>
          <cell r="D552">
            <v>8113.4071001357288</v>
          </cell>
          <cell r="E552">
            <v>9014.9144574655438</v>
          </cell>
          <cell r="F552">
            <v>6711.5170353123212</v>
          </cell>
          <cell r="G552">
            <v>8988.5192474743217</v>
          </cell>
          <cell r="H552">
            <v>8522.5150804393652</v>
          </cell>
          <cell r="I552">
            <v>6976.4956246241154</v>
          </cell>
          <cell r="J552">
            <v>7697.6966792319945</v>
          </cell>
          <cell r="K552">
            <v>7225.046608217116</v>
          </cell>
          <cell r="L552">
            <v>7811.8262880457205</v>
          </cell>
          <cell r="M552">
            <v>8536.0685445177078</v>
          </cell>
          <cell r="N552">
            <v>8144.1258747671372</v>
          </cell>
          <cell r="O552">
            <v>9108.2515646301963</v>
          </cell>
          <cell r="Z552">
            <v>8240.9822248066976</v>
          </cell>
          <cell r="AA552">
            <v>6361.9198962658947</v>
          </cell>
          <cell r="AB552">
            <v>5814.3361406771464</v>
          </cell>
          <cell r="AC552">
            <v>6676.1749852545408</v>
          </cell>
          <cell r="AD552">
            <v>7417.9867535716485</v>
          </cell>
          <cell r="AE552">
            <v>5522.6197319141374</v>
          </cell>
          <cell r="AF552">
            <v>7396.267266493157</v>
          </cell>
          <cell r="AG552">
            <v>7012.8124090472475</v>
          </cell>
          <cell r="AH552">
            <v>5740.6592568335582</v>
          </cell>
          <cell r="AI552">
            <v>6334.1046960537551</v>
          </cell>
          <cell r="AJ552">
            <v>5945.1812090472276</v>
          </cell>
          <cell r="AK552">
            <v>6428.0170598776194</v>
          </cell>
          <cell r="AL552">
            <v>7023.9649737745722</v>
          </cell>
          <cell r="AM552">
            <v>6701.4521483798171</v>
          </cell>
          <cell r="AN552">
            <v>7494.7898588957041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X552">
            <v>4.677553898646079</v>
          </cell>
          <cell r="BY552">
            <v>3.5353035197611624</v>
          </cell>
          <cell r="BZ552">
            <v>3.2191041951266812</v>
          </cell>
          <cell r="CA552">
            <v>3.7780997638241218</v>
          </cell>
          <cell r="CB552">
            <v>4.1156369094298366</v>
          </cell>
          <cell r="CC552">
            <v>3.1870863450506639</v>
          </cell>
          <cell r="CD552">
            <v>4.0374198877883751</v>
          </cell>
          <cell r="CE552">
            <v>3.9721650159060857</v>
          </cell>
          <cell r="CF552">
            <v>3.2373923247839609</v>
          </cell>
          <cell r="CG552">
            <v>3.5484148645579281</v>
          </cell>
          <cell r="CH552">
            <v>3.2654119575729728</v>
          </cell>
          <cell r="CI552">
            <v>3.6356280825010834</v>
          </cell>
          <cell r="CJ552">
            <v>3.9257381061591254</v>
          </cell>
          <cell r="CK552">
            <v>3.7397654955594777</v>
          </cell>
          <cell r="CL552">
            <v>4.1958838399097589</v>
          </cell>
          <cell r="CM552">
            <v>4.826889006913702</v>
          </cell>
          <cell r="CN552">
            <v>4.9302464205940879</v>
          </cell>
          <cell r="CO552">
            <v>4.9484847619301231</v>
          </cell>
          <cell r="CP552">
            <v>4.8412936433543754</v>
          </cell>
          <cell r="CQ552">
            <v>4.9380574202460075</v>
          </cell>
          <cell r="CR552">
            <v>4.7474286482509216</v>
          </cell>
          <cell r="CS552">
            <v>5.0189840291042405</v>
          </cell>
          <cell r="CT552">
            <v>4.8369553141383106</v>
          </cell>
          <cell r="CU552">
            <v>4.8581796713240406</v>
          </cell>
          <cell r="CV552">
            <v>4.8905531507516278</v>
          </cell>
          <cell r="CW552">
            <v>4.9880896829097274</v>
          </cell>
          <cell r="CX552">
            <v>4.8440063845543477</v>
          </cell>
          <cell r="CY552">
            <v>4.9019417836317798</v>
          </cell>
          <cell r="CZ552">
            <v>4.9094369403840785</v>
          </cell>
          <cell r="DA552">
            <v>4.8937653256700306</v>
          </cell>
        </row>
        <row r="553">
          <cell r="A553">
            <v>10152.595547449653</v>
          </cell>
          <cell r="B553">
            <v>7532.374431069813</v>
          </cell>
          <cell r="C553">
            <v>7596.6619334107081</v>
          </cell>
          <cell r="D553">
            <v>6712.3400115013101</v>
          </cell>
          <cell r="E553">
            <v>7685.7288501762996</v>
          </cell>
          <cell r="F553">
            <v>8319.5357940102531</v>
          </cell>
          <cell r="G553">
            <v>7536.6006216864935</v>
          </cell>
          <cell r="H553">
            <v>8050.315810804841</v>
          </cell>
          <cell r="I553">
            <v>8576.4937462406306</v>
          </cell>
          <cell r="J553">
            <v>8287.4427375619489</v>
          </cell>
          <cell r="K553">
            <v>7293.8647098068832</v>
          </cell>
          <cell r="L553">
            <v>7639.2639194856274</v>
          </cell>
          <cell r="M553">
            <v>8842.4937463883998</v>
          </cell>
          <cell r="N553">
            <v>10724.019395378187</v>
          </cell>
          <cell r="O553">
            <v>8260.7039004074941</v>
          </cell>
          <cell r="Z553">
            <v>8354.1357647585719</v>
          </cell>
          <cell r="AA553">
            <v>6198.0681032803022</v>
          </cell>
          <cell r="AB553">
            <v>6250.9675337779536</v>
          </cell>
          <cell r="AC553">
            <v>5523.2969237496491</v>
          </cell>
          <cell r="AD553">
            <v>6324.2568824307828</v>
          </cell>
          <cell r="AE553">
            <v>6845.7894533570088</v>
          </cell>
          <cell r="AF553">
            <v>6201.5456544163135</v>
          </cell>
          <cell r="AG553">
            <v>6624.2598671765536</v>
          </cell>
          <cell r="AH553">
            <v>7057.2291397637182</v>
          </cell>
          <cell r="AI553">
            <v>6819.3814526224032</v>
          </cell>
          <cell r="AJ553">
            <v>6001.8086754982342</v>
          </cell>
          <cell r="AK553">
            <v>6286.0228823196003</v>
          </cell>
          <cell r="AL553">
            <v>7276.1091398853114</v>
          </cell>
          <cell r="AM553">
            <v>8824.3359596254795</v>
          </cell>
          <cell r="AN553">
            <v>6797.3792094781656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X553">
            <v>4.6819982118156558</v>
          </cell>
          <cell r="BY553">
            <v>3.5445198685995258</v>
          </cell>
          <cell r="BZ553">
            <v>3.5005324502700987</v>
          </cell>
          <cell r="CA553">
            <v>2.9746568831039677</v>
          </cell>
          <cell r="CB553">
            <v>3.4837177928086311</v>
          </cell>
          <cell r="CC553">
            <v>3.8940676740503037</v>
          </cell>
          <cell r="CD553">
            <v>3.3840429754261119</v>
          </cell>
          <cell r="CE553">
            <v>3.6498303562752583</v>
          </cell>
          <cell r="CF553">
            <v>3.9677387802022861</v>
          </cell>
          <cell r="CG553">
            <v>3.7513835656469396</v>
          </cell>
          <cell r="CH553">
            <v>3.3919280289895792</v>
          </cell>
          <cell r="CI553">
            <v>3.5543915319957162</v>
          </cell>
          <cell r="CJ553">
            <v>3.9679068059430098</v>
          </cell>
          <cell r="CK553">
            <v>4.9055302030314998</v>
          </cell>
          <cell r="CL553">
            <v>3.7999358514442716</v>
          </cell>
          <cell r="CM553">
            <v>4.8885202760988467</v>
          </cell>
          <cell r="CN553">
            <v>4.7907781961022486</v>
          </cell>
          <cell r="CO553">
            <v>4.892380999749137</v>
          </cell>
          <cell r="CP553">
            <v>5.0870809420043095</v>
          </cell>
          <cell r="CQ553">
            <v>4.9736322558931425</v>
          </cell>
          <cell r="CR553">
            <v>4.8164513597001175</v>
          </cell>
          <cell r="CS553">
            <v>5.0207802214324229</v>
          </cell>
          <cell r="CT553">
            <v>4.9724659501347004</v>
          </cell>
          <cell r="CU553">
            <v>4.8730209891819776</v>
          </cell>
          <cell r="CV553">
            <v>4.9803589874387439</v>
          </cell>
          <cell r="CW553">
            <v>4.8477772226256475</v>
          </cell>
          <cell r="CX553">
            <v>4.8452682672907379</v>
          </cell>
          <cell r="CY553">
            <v>5.023945007697642</v>
          </cell>
          <cell r="CZ553">
            <v>4.9283689840790617</v>
          </cell>
          <cell r="DA553">
            <v>4.9008608214315439</v>
          </cell>
        </row>
        <row r="554">
          <cell r="A554">
            <v>8975.3476711584372</v>
          </cell>
          <cell r="B554">
            <v>8483.9601198260316</v>
          </cell>
          <cell r="C554">
            <v>8166.0159051394376</v>
          </cell>
          <cell r="D554">
            <v>7797.4376447748164</v>
          </cell>
          <cell r="E554">
            <v>7035.8516044113585</v>
          </cell>
          <cell r="F554">
            <v>6462.2014018542486</v>
          </cell>
          <cell r="G554">
            <v>8649.4413343601373</v>
          </cell>
          <cell r="H554">
            <v>10062.611570323386</v>
          </cell>
          <cell r="I554">
            <v>8605.4514674627735</v>
          </cell>
          <cell r="J554">
            <v>7510.8272739510121</v>
          </cell>
          <cell r="K554">
            <v>8414.0815859002469</v>
          </cell>
          <cell r="L554">
            <v>7612.1729342753051</v>
          </cell>
          <cell r="M554">
            <v>8660.1020512826926</v>
          </cell>
          <cell r="N554">
            <v>10543.410266039549</v>
          </cell>
          <cell r="O554">
            <v>9947.2762937982861</v>
          </cell>
          <cell r="Z554">
            <v>7385.4289408389423</v>
          </cell>
          <cell r="AA554">
            <v>6981.0871843139921</v>
          </cell>
          <cell r="AB554">
            <v>6719.4645162290235</v>
          </cell>
          <cell r="AC554">
            <v>6416.1772619861349</v>
          </cell>
          <cell r="AD554">
            <v>5789.5007487727744</v>
          </cell>
          <cell r="AE554">
            <v>5317.4685820972099</v>
          </cell>
          <cell r="AF554">
            <v>7117.2545837020562</v>
          </cell>
          <cell r="AG554">
            <v>8280.0918064375273</v>
          </cell>
          <cell r="AH554">
            <v>7081.0572075122245</v>
          </cell>
          <cell r="AI554">
            <v>6180.3378711368314</v>
          </cell>
          <cell r="AJ554">
            <v>6923.5871335407746</v>
          </cell>
          <cell r="AK554">
            <v>6263.7308716322505</v>
          </cell>
          <cell r="AL554">
            <v>7126.0268307697579</v>
          </cell>
          <cell r="AM554">
            <v>8675.7204474839727</v>
          </cell>
          <cell r="AN554">
            <v>8185.1873503254465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X554">
            <v>4.0121299142229461</v>
          </cell>
          <cell r="BY554">
            <v>3.8750200819809382</v>
          </cell>
          <cell r="BZ554">
            <v>3.6655187737880959</v>
          </cell>
          <cell r="CA554">
            <v>3.5082246339102845</v>
          </cell>
          <cell r="CB554">
            <v>3.3129118741211951</v>
          </cell>
          <cell r="CC554">
            <v>2.9122294192661955</v>
          </cell>
          <cell r="CD554">
            <v>3.9336338924198784</v>
          </cell>
          <cell r="CE554">
            <v>4.6283528395670048</v>
          </cell>
          <cell r="CF554">
            <v>3.9372502394027733</v>
          </cell>
          <cell r="CG554">
            <v>3.3663080246183763</v>
          </cell>
          <cell r="CH554">
            <v>3.8960638814308628</v>
          </cell>
          <cell r="CI554">
            <v>3.5183385838342658</v>
          </cell>
          <cell r="CJ554">
            <v>4.0203797476392387</v>
          </cell>
          <cell r="CK554">
            <v>4.7929074077670561</v>
          </cell>
          <cell r="CL554">
            <v>4.5694031520217058</v>
          </cell>
          <cell r="CM554">
            <v>5.0432195181367359</v>
          </cell>
          <cell r="CN554">
            <v>4.9357850678846065</v>
          </cell>
          <cell r="CO554">
            <v>5.022342800950895</v>
          </cell>
          <cell r="CP554">
            <v>5.0106733962085963</v>
          </cell>
          <cell r="CQ554">
            <v>4.787826084645328</v>
          </cell>
          <cell r="CR554">
            <v>5.0024929278785262</v>
          </cell>
          <cell r="CS554">
            <v>4.9570773894734392</v>
          </cell>
          <cell r="CT554">
            <v>4.9013512620308255</v>
          </cell>
          <cell r="CU554">
            <v>4.9273364793427357</v>
          </cell>
          <cell r="CV554">
            <v>5.029971232529177</v>
          </cell>
          <cell r="CW554">
            <v>4.8686911842287408</v>
          </cell>
          <cell r="CX554">
            <v>4.8775597028870212</v>
          </cell>
          <cell r="CY554">
            <v>4.8560987781453253</v>
          </cell>
          <cell r="CZ554">
            <v>4.9592230965855677</v>
          </cell>
          <cell r="DA554">
            <v>4.9076805168498989</v>
          </cell>
        </row>
        <row r="555">
          <cell r="A555">
            <v>8820.052094847264</v>
          </cell>
          <cell r="B555">
            <v>7823.5993686295988</v>
          </cell>
          <cell r="C555">
            <v>7986.8067548367972</v>
          </cell>
          <cell r="D555">
            <v>7512.5203983357478</v>
          </cell>
          <cell r="E555">
            <v>7218.8981327558959</v>
          </cell>
          <cell r="F555">
            <v>7496.176379049316</v>
          </cell>
          <cell r="G555">
            <v>7166.8232500541635</v>
          </cell>
          <cell r="H555">
            <v>8522.8104778075649</v>
          </cell>
          <cell r="I555">
            <v>8221.8123985336424</v>
          </cell>
          <cell r="J555">
            <v>7359.0327973155372</v>
          </cell>
          <cell r="K555">
            <v>7182.3980375189822</v>
          </cell>
          <cell r="L555">
            <v>8589.869695484058</v>
          </cell>
          <cell r="M555">
            <v>8215.0048147592115</v>
          </cell>
          <cell r="N555">
            <v>10183.262789593604</v>
          </cell>
          <cell r="O555">
            <v>8333.0572739683175</v>
          </cell>
          <cell r="Z555">
            <v>7257.6428666171769</v>
          </cell>
          <cell r="AA555">
            <v>6437.7046233294977</v>
          </cell>
          <cell r="AB555">
            <v>6572.0009868371344</v>
          </cell>
          <cell r="AC555">
            <v>6181.731070630558</v>
          </cell>
          <cell r="AD555">
            <v>5940.1218920962792</v>
          </cell>
          <cell r="AE555">
            <v>6168.2822776177227</v>
          </cell>
          <cell r="AF555">
            <v>5897.2717029017122</v>
          </cell>
          <cell r="AG555">
            <v>7013.0554788816526</v>
          </cell>
          <cell r="AH555">
            <v>6765.3770593648269</v>
          </cell>
          <cell r="AI555">
            <v>6055.43270179107</v>
          </cell>
          <cell r="AJ555">
            <v>5910.0875280156188</v>
          </cell>
          <cell r="AK555">
            <v>7068.2356351411672</v>
          </cell>
          <cell r="AL555">
            <v>6759.7753904304363</v>
          </cell>
          <cell r="AM555">
            <v>8379.370524008451</v>
          </cell>
          <cell r="AN555">
            <v>6856.9156997225009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X555">
            <v>4.118011427588713</v>
          </cell>
          <cell r="BY555">
            <v>3.6345707199254189</v>
          </cell>
          <cell r="BZ555">
            <v>3.6883356988384022</v>
          </cell>
          <cell r="CA555">
            <v>3.4359341807080845</v>
          </cell>
          <cell r="CB555">
            <v>3.3662481630419836</v>
          </cell>
          <cell r="CC555">
            <v>3.5116572241994226</v>
          </cell>
          <cell r="CD555">
            <v>3.3163599457248729</v>
          </cell>
          <cell r="CE555">
            <v>4.0005210401194793</v>
          </cell>
          <cell r="CF555">
            <v>3.6838057565955613</v>
          </cell>
          <cell r="CG555">
            <v>3.4180848339038667</v>
          </cell>
          <cell r="CH555">
            <v>3.2613374087603453</v>
          </cell>
          <cell r="CI555">
            <v>3.8693152416955505</v>
          </cell>
          <cell r="CJ555">
            <v>3.770341486292228</v>
          </cell>
          <cell r="CK555">
            <v>4.734284001987203</v>
          </cell>
          <cell r="CL555">
            <v>3.8569530031154886</v>
          </cell>
          <cell r="CM555">
            <v>4.8285327539433567</v>
          </cell>
          <cell r="CN555">
            <v>4.8527180435750115</v>
          </cell>
          <cell r="CO555">
            <v>4.8817362696646054</v>
          </cell>
          <cell r="CP555">
            <v>4.92915423225209</v>
          </cell>
          <cell r="CQ555">
            <v>4.8345534153910403</v>
          </cell>
          <cell r="CR555">
            <v>4.8123727406723775</v>
          </cell>
          <cell r="CS555">
            <v>4.8718803264709223</v>
          </cell>
          <cell r="CT555">
            <v>4.8028370390720863</v>
          </cell>
          <cell r="CU555">
            <v>5.0315572642537436</v>
          </cell>
          <cell r="CV555">
            <v>4.8536614468112713</v>
          </cell>
          <cell r="CW555">
            <v>4.9648406758548225</v>
          </cell>
          <cell r="CX555">
            <v>5.0047690425159628</v>
          </cell>
          <cell r="CY555">
            <v>4.9120040303655186</v>
          </cell>
          <cell r="CZ555">
            <v>4.8491344220573076</v>
          </cell>
          <cell r="DA555">
            <v>4.8707024418041946</v>
          </cell>
        </row>
        <row r="556">
          <cell r="A556">
            <v>9247.405767800512</v>
          </cell>
          <cell r="B556">
            <v>6690.374757036192</v>
          </cell>
          <cell r="C556">
            <v>8217.4597369493658</v>
          </cell>
          <cell r="D556">
            <v>7410.8203394510883</v>
          </cell>
          <cell r="E556">
            <v>7212.9194794024515</v>
          </cell>
          <cell r="F556">
            <v>8756.4688997100802</v>
          </cell>
          <cell r="G556">
            <v>7959.7377184087609</v>
          </cell>
          <cell r="H556">
            <v>8203.4129692954066</v>
          </cell>
          <cell r="I556">
            <v>8499.5598220037118</v>
          </cell>
          <cell r="J556">
            <v>9100.8567553641715</v>
          </cell>
          <cell r="K556">
            <v>7890.2348641926774</v>
          </cell>
          <cell r="L556">
            <v>8735.765298537046</v>
          </cell>
          <cell r="M556">
            <v>8111.5142949439214</v>
          </cell>
          <cell r="N556">
            <v>8663.1447862553814</v>
          </cell>
          <cell r="O556">
            <v>8733.1716094690437</v>
          </cell>
          <cell r="Z556">
            <v>7609.2938889329916</v>
          </cell>
          <cell r="AA556">
            <v>5505.2226572183517</v>
          </cell>
          <cell r="AB556">
            <v>6761.7954406897643</v>
          </cell>
          <cell r="AC556">
            <v>6098.0464507483248</v>
          </cell>
          <cell r="AD556">
            <v>5935.2023144797313</v>
          </cell>
          <cell r="AE556">
            <v>7205.3229803328659</v>
          </cell>
          <cell r="AF556">
            <v>6549.7270368620657</v>
          </cell>
          <cell r="AG556">
            <v>6750.2369575916491</v>
          </cell>
          <cell r="AH556">
            <v>6993.9235106773403</v>
          </cell>
          <cell r="AI556">
            <v>7488.7049872710886</v>
          </cell>
          <cell r="AJ556">
            <v>6492.536116821404</v>
          </cell>
          <cell r="AK556">
            <v>7188.2868742247683</v>
          </cell>
          <cell r="AL556">
            <v>6674.6174769824274</v>
          </cell>
          <cell r="AM556">
            <v>7128.5305669758554</v>
          </cell>
          <cell r="AN556">
            <v>7186.1526386488122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X556">
            <v>4.1711772244125349</v>
          </cell>
          <cell r="BY556">
            <v>3.1272481805042376</v>
          </cell>
          <cell r="BZ556">
            <v>3.7530103452988777</v>
          </cell>
          <cell r="CA556">
            <v>3.3899324184336046</v>
          </cell>
          <cell r="CB556">
            <v>3.3034747067156016</v>
          </cell>
          <cell r="CC556">
            <v>3.9981556897244466</v>
          </cell>
          <cell r="CD556">
            <v>3.5898881815607808</v>
          </cell>
          <cell r="CE556">
            <v>3.8407100939862282</v>
          </cell>
          <cell r="CF556">
            <v>3.8781466485391416</v>
          </cell>
          <cell r="CG556">
            <v>4.2115307259794736</v>
          </cell>
          <cell r="CH556">
            <v>3.5149249363049719</v>
          </cell>
          <cell r="CI556">
            <v>4.02544325152535</v>
          </cell>
          <cell r="CJ556">
            <v>3.8232150252377122</v>
          </cell>
          <cell r="CK556">
            <v>3.9590917934403325</v>
          </cell>
          <cell r="CL556">
            <v>3.9669420542727694</v>
          </cell>
          <cell r="CM556">
            <v>4.9979608623703982</v>
          </cell>
          <cell r="CN556">
            <v>4.8230268050443863</v>
          </cell>
          <cell r="CO556">
            <v>4.9361619756789041</v>
          </cell>
          <cell r="CP556">
            <v>4.9284099253850338</v>
          </cell>
          <cell r="CQ556">
            <v>4.9223407782696507</v>
          </cell>
          <cell r="CR556">
            <v>4.9374292641370543</v>
          </cell>
          <cell r="CS556">
            <v>4.9986118585556607</v>
          </cell>
          <cell r="CT556">
            <v>4.8152032908628719</v>
          </cell>
          <cell r="CU556">
            <v>4.9408740855754507</v>
          </cell>
          <cell r="CV556">
            <v>4.87162537805174</v>
          </cell>
          <cell r="CW556">
            <v>5.0606401289956269</v>
          </cell>
          <cell r="CX556">
            <v>4.8923647437457047</v>
          </cell>
          <cell r="CY556">
            <v>4.7830485870912796</v>
          </cell>
          <cell r="CZ556">
            <v>4.9330052826255697</v>
          </cell>
          <cell r="DA556">
            <v>4.9630393264125772</v>
          </cell>
        </row>
        <row r="557">
          <cell r="A557">
            <v>8753.9883210909629</v>
          </cell>
          <cell r="B557">
            <v>7906.1662173204631</v>
          </cell>
          <cell r="C557">
            <v>7460.3277267457997</v>
          </cell>
          <cell r="D557">
            <v>7631.5944345598873</v>
          </cell>
          <cell r="E557">
            <v>6936.6883451665753</v>
          </cell>
          <cell r="F557">
            <v>7234.095335511699</v>
          </cell>
          <cell r="G557">
            <v>7789.2048136538988</v>
          </cell>
          <cell r="H557">
            <v>8091.9106555717972</v>
          </cell>
          <cell r="I557">
            <v>7089.2850949891154</v>
          </cell>
          <cell r="J557">
            <v>7946.2126344735352</v>
          </cell>
          <cell r="K557">
            <v>8520.075001183428</v>
          </cell>
          <cell r="L557">
            <v>8990.4782989777086</v>
          </cell>
          <cell r="M557">
            <v>8009.5320350359598</v>
          </cell>
          <cell r="N557">
            <v>8551.4039570614441</v>
          </cell>
          <cell r="O557">
            <v>9765.3788338201448</v>
          </cell>
          <cell r="Z557">
            <v>7203.2818184977059</v>
          </cell>
          <cell r="AA557">
            <v>6505.6453445379802</v>
          </cell>
          <cell r="AB557">
            <v>6138.7839580079717</v>
          </cell>
          <cell r="AC557">
            <v>6279.7119918664221</v>
          </cell>
          <cell r="AD557">
            <v>5707.9035525942099</v>
          </cell>
          <cell r="AE557">
            <v>5952.6270189353418</v>
          </cell>
          <cell r="AF557">
            <v>6409.4028180923506</v>
          </cell>
          <cell r="AG557">
            <v>6658.4864822990785</v>
          </cell>
          <cell r="AH557">
            <v>5833.4688781624718</v>
          </cell>
          <cell r="AI557">
            <v>6538.5978249382242</v>
          </cell>
          <cell r="AJ557">
            <v>7010.8045724023632</v>
          </cell>
          <cell r="AK557">
            <v>7397.8792860159438</v>
          </cell>
          <cell r="AL557">
            <v>6590.7006459724462</v>
          </cell>
          <cell r="AM557">
            <v>7036.5838275248461</v>
          </cell>
          <cell r="AN557">
            <v>8035.5117261148625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X557">
            <v>4.0946617061071473</v>
          </cell>
          <cell r="BY557">
            <v>3.6788900435721419</v>
          </cell>
          <cell r="BZ557">
            <v>3.4375488928653244</v>
          </cell>
          <cell r="CA557">
            <v>3.5567021259283318</v>
          </cell>
          <cell r="CB557">
            <v>3.1395284958277792</v>
          </cell>
          <cell r="CC557">
            <v>3.3058581319466991</v>
          </cell>
          <cell r="CD557">
            <v>3.6871383301490135</v>
          </cell>
          <cell r="CE557">
            <v>3.6423074632469596</v>
          </cell>
          <cell r="CF557">
            <v>3.2442668657882994</v>
          </cell>
          <cell r="CG557">
            <v>3.7644861374222187</v>
          </cell>
          <cell r="CH557">
            <v>3.8700625188037194</v>
          </cell>
          <cell r="CI557">
            <v>4.1180533780794537</v>
          </cell>
          <cell r="CJ557">
            <v>3.7293761611905771</v>
          </cell>
          <cell r="CK557">
            <v>3.9803404964530156</v>
          </cell>
          <cell r="CL557">
            <v>4.4436169536021772</v>
          </cell>
          <cell r="CM557">
            <v>4.8196945431123277</v>
          </cell>
          <cell r="CN557">
            <v>4.8448541990507588</v>
          </cell>
          <cell r="CO557">
            <v>4.8926100283927294</v>
          </cell>
          <cell r="CP557">
            <v>4.8372592867007516</v>
          </cell>
          <cell r="CQ557">
            <v>4.9810320070983938</v>
          </cell>
          <cell r="CR557">
            <v>4.933232620469953</v>
          </cell>
          <cell r="CS557">
            <v>4.7625030981930321</v>
          </cell>
          <cell r="CT557">
            <v>5.0084812725736434</v>
          </cell>
          <cell r="CU557">
            <v>4.9262613640232251</v>
          </cell>
          <cell r="CV557">
            <v>4.7586751523896407</v>
          </cell>
          <cell r="CW557">
            <v>4.9631455995041112</v>
          </cell>
          <cell r="CX557">
            <v>4.9217823487498</v>
          </cell>
          <cell r="CY557">
            <v>4.8417518957889643</v>
          </cell>
          <cell r="CZ557">
            <v>4.8433825883518908</v>
          </cell>
          <cell r="DA557">
            <v>4.9543200616440251</v>
          </cell>
        </row>
        <row r="558">
          <cell r="A558">
            <v>9237.7186130133487</v>
          </cell>
          <cell r="B558">
            <v>8593.6307930603416</v>
          </cell>
          <cell r="C558">
            <v>7793.5919358494757</v>
          </cell>
          <cell r="D558">
            <v>6959.3564598892799</v>
          </cell>
          <cell r="E558">
            <v>6422.4927904899741</v>
          </cell>
          <cell r="F558">
            <v>7408.6534278191903</v>
          </cell>
          <cell r="G558">
            <v>7399.5787339581748</v>
          </cell>
          <cell r="H558">
            <v>7570.3488262297751</v>
          </cell>
          <cell r="I558">
            <v>8423.5838166273188</v>
          </cell>
          <cell r="J558">
            <v>8472.2150053944588</v>
          </cell>
          <cell r="K558">
            <v>8086.8324727147738</v>
          </cell>
          <cell r="L558">
            <v>8381.6141481384548</v>
          </cell>
          <cell r="M558">
            <v>8389.5044556917601</v>
          </cell>
          <cell r="N558">
            <v>8364.3085459583472</v>
          </cell>
          <cell r="O558">
            <v>9051.8992054646151</v>
          </cell>
          <cell r="Z558">
            <v>7601.3227444224112</v>
          </cell>
          <cell r="AA558">
            <v>7071.330481146796</v>
          </cell>
          <cell r="AB558">
            <v>6413.0127929275686</v>
          </cell>
          <cell r="AC558">
            <v>5726.5561727088925</v>
          </cell>
          <cell r="AD558">
            <v>5284.7940676031776</v>
          </cell>
          <cell r="AE558">
            <v>6096.2633920340777</v>
          </cell>
          <cell r="AF558">
            <v>6088.7962153712988</v>
          </cell>
          <cell r="AG558">
            <v>6229.315605583357</v>
          </cell>
          <cell r="AH558">
            <v>6931.4061119676235</v>
          </cell>
          <cell r="AI558">
            <v>6971.4226330102956</v>
          </cell>
          <cell r="AJ558">
            <v>6654.3078632624429</v>
          </cell>
          <cell r="AK558">
            <v>6896.8710704682135</v>
          </cell>
          <cell r="AL558">
            <v>6903.3636663977904</v>
          </cell>
          <cell r="AM558">
            <v>6882.6310321028677</v>
          </cell>
          <cell r="AN558">
            <v>7448.4199176394532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X558">
            <v>4.2929400078669859</v>
          </cell>
          <cell r="BY558">
            <v>3.9250299214842843</v>
          </cell>
          <cell r="BZ558">
            <v>3.5621097105309967</v>
          </cell>
          <cell r="CA558">
            <v>3.1921881685294475</v>
          </cell>
          <cell r="CB558">
            <v>2.9061762036429339</v>
          </cell>
          <cell r="CC558">
            <v>3.3422750422659164</v>
          </cell>
          <cell r="CD558">
            <v>3.347390299545447</v>
          </cell>
          <cell r="CE558">
            <v>3.5275448953116721</v>
          </cell>
          <cell r="CF558">
            <v>3.9053945175009077</v>
          </cell>
          <cell r="CG558">
            <v>3.9055349395958898</v>
          </cell>
          <cell r="CH558">
            <v>3.691330965206657</v>
          </cell>
          <cell r="CI558">
            <v>3.9111858170116793</v>
          </cell>
          <cell r="CJ558">
            <v>3.8290062350814722</v>
          </cell>
          <cell r="CK558">
            <v>3.9294173948417015</v>
          </cell>
          <cell r="CL558">
            <v>4.2134401855417716</v>
          </cell>
          <cell r="CM558">
            <v>4.8511140913633097</v>
          </cell>
          <cell r="CN558">
            <v>4.9358880199820758</v>
          </cell>
          <cell r="CO558">
            <v>4.9324415839500197</v>
          </cell>
          <cell r="CP558">
            <v>4.9148716070051002</v>
          </cell>
          <cell r="CQ558">
            <v>4.9821094255391563</v>
          </cell>
          <cell r="CR558">
            <v>4.9972223332349035</v>
          </cell>
          <cell r="CS558">
            <v>4.9834742811544661</v>
          </cell>
          <cell r="CT558">
            <v>4.8381008899904447</v>
          </cell>
          <cell r="CU558">
            <v>4.8625442695531031</v>
          </cell>
          <cell r="CV558">
            <v>4.8904409590612765</v>
          </cell>
          <cell r="CW558">
            <v>4.9388636833526824</v>
          </cell>
          <cell r="CX558">
            <v>4.831153021975827</v>
          </cell>
          <cell r="CY558">
            <v>4.9394866323627635</v>
          </cell>
          <cell r="CZ558">
            <v>4.7988089533013172</v>
          </cell>
          <cell r="DA558">
            <v>4.8432228802880344</v>
          </cell>
        </row>
        <row r="559">
          <cell r="A559">
            <v>9369.1459903041541</v>
          </cell>
          <cell r="B559">
            <v>7494.5413926977135</v>
          </cell>
          <cell r="C559">
            <v>8221.6286612359236</v>
          </cell>
          <cell r="D559">
            <v>7959.2607040736284</v>
          </cell>
          <cell r="E559">
            <v>7926.7570231420632</v>
          </cell>
          <cell r="F559">
            <v>8631.0242009739377</v>
          </cell>
          <cell r="G559">
            <v>7750.1077409785821</v>
          </cell>
          <cell r="H559">
            <v>7680.9743153786658</v>
          </cell>
          <cell r="I559">
            <v>6841.6697871308797</v>
          </cell>
          <cell r="J559">
            <v>8066.626343145409</v>
          </cell>
          <cell r="K559">
            <v>7283.6086183784937</v>
          </cell>
          <cell r="L559">
            <v>8832.4755547123077</v>
          </cell>
          <cell r="M559">
            <v>9202.3028399180203</v>
          </cell>
          <cell r="N559">
            <v>8653.7978040343642</v>
          </cell>
          <cell r="O559">
            <v>10326.163009438806</v>
          </cell>
          <cell r="Z559">
            <v>7709.4687005931319</v>
          </cell>
          <cell r="AA559">
            <v>6166.9369174198337</v>
          </cell>
          <cell r="AB559">
            <v>6765.225869816989</v>
          </cell>
          <cell r="AC559">
            <v>6549.3345222091575</v>
          </cell>
          <cell r="AD559">
            <v>6522.5886361854682</v>
          </cell>
          <cell r="AE559">
            <v>7102.0999139442683</v>
          </cell>
          <cell r="AF559">
            <v>6377.2315125766627</v>
          </cell>
          <cell r="AG559">
            <v>6320.3445795115886</v>
          </cell>
          <cell r="AH559">
            <v>5629.7168534105522</v>
          </cell>
          <cell r="AI559">
            <v>6637.681105216795</v>
          </cell>
          <cell r="AJ559">
            <v>5993.3693774085896</v>
          </cell>
          <cell r="AK559">
            <v>7267.8655993061275</v>
          </cell>
          <cell r="AL559">
            <v>7572.1806225611126</v>
          </cell>
          <cell r="AM559">
            <v>7120.8393358911335</v>
          </cell>
          <cell r="AN559">
            <v>8496.9569906239321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X559">
            <v>4.3695940681859344</v>
          </cell>
          <cell r="BY559">
            <v>3.449943827451976</v>
          </cell>
          <cell r="BZ559">
            <v>3.8384816302578515</v>
          </cell>
          <cell r="CA559">
            <v>3.529492787939196</v>
          </cell>
          <cell r="CB559">
            <v>3.6955567685128075</v>
          </cell>
          <cell r="CC559">
            <v>3.8717090068556081</v>
          </cell>
          <cell r="CD559">
            <v>3.4924551859096322</v>
          </cell>
          <cell r="CE559">
            <v>3.6748689748723287</v>
          </cell>
          <cell r="CF559">
            <v>3.1624962362164695</v>
          </cell>
          <cell r="CG559">
            <v>3.7550072139970267</v>
          </cell>
          <cell r="CH559">
            <v>3.3862129998398558</v>
          </cell>
          <cell r="CI559">
            <v>4.0249019439440046</v>
          </cell>
          <cell r="CJ559">
            <v>4.3006325370990259</v>
          </cell>
          <cell r="CK559">
            <v>4.0339702482697808</v>
          </cell>
          <cell r="CL559">
            <v>4.764271101481536</v>
          </cell>
          <cell r="CM559">
            <v>4.8338201962976406</v>
          </cell>
          <cell r="CN559">
            <v>4.8973891828409304</v>
          </cell>
          <cell r="CO559">
            <v>4.8286971730313546</v>
          </cell>
          <cell r="CP559">
            <v>5.0838415972807889</v>
          </cell>
          <cell r="CQ559">
            <v>4.8355652400800064</v>
          </cell>
          <cell r="CR559">
            <v>5.0256380190130896</v>
          </cell>
          <cell r="CS559">
            <v>5.002746270942807</v>
          </cell>
          <cell r="CT559">
            <v>4.712008146415255</v>
          </cell>
          <cell r="CU559">
            <v>4.8771225759998496</v>
          </cell>
          <cell r="CV559">
            <v>4.8429807585290741</v>
          </cell>
          <cell r="CW559">
            <v>4.8491308951529586</v>
          </cell>
          <cell r="CX559">
            <v>4.9471914653733</v>
          </cell>
          <cell r="CY559">
            <v>4.8238718739215507</v>
          </cell>
          <cell r="CZ559">
            <v>4.8362153572706372</v>
          </cell>
          <cell r="DA559">
            <v>4.886232064680021</v>
          </cell>
        </row>
        <row r="560">
          <cell r="A560">
            <v>9914.5249006822542</v>
          </cell>
          <cell r="B560">
            <v>7175.4120520829438</v>
          </cell>
          <cell r="C560">
            <v>7697.0109309619611</v>
          </cell>
          <cell r="D560">
            <v>7877.9100045102095</v>
          </cell>
          <cell r="E560">
            <v>7751.2384055547</v>
          </cell>
          <cell r="F560">
            <v>6579.5628942910535</v>
          </cell>
          <cell r="G560">
            <v>7307.4637580145109</v>
          </cell>
          <cell r="H560">
            <v>8014.7040138179555</v>
          </cell>
          <cell r="I560">
            <v>8076.9336534544436</v>
          </cell>
          <cell r="J560">
            <v>7989.8626512211968</v>
          </cell>
          <cell r="K560">
            <v>8403.6513795000701</v>
          </cell>
          <cell r="L560">
            <v>7946.193431335766</v>
          </cell>
          <cell r="M560">
            <v>8337.6171247715938</v>
          </cell>
          <cell r="N560">
            <v>8871.2247182904648</v>
          </cell>
          <cell r="O560">
            <v>9804.9926252356599</v>
          </cell>
          <cell r="Z560">
            <v>8158.2376325613986</v>
          </cell>
          <cell r="AA560">
            <v>5904.3390599996792</v>
          </cell>
          <cell r="AB560">
            <v>6333.5404231915563</v>
          </cell>
          <cell r="AC560">
            <v>6482.3945179969724</v>
          </cell>
          <cell r="AD560">
            <v>6378.1618879992957</v>
          </cell>
          <cell r="AE560">
            <v>5414.0403244452091</v>
          </cell>
          <cell r="AF560">
            <v>6012.998749451941</v>
          </cell>
          <cell r="AG560">
            <v>6594.9564456559174</v>
          </cell>
          <cell r="AH560">
            <v>6646.1625491282284</v>
          </cell>
          <cell r="AI560">
            <v>6574.5155530048696</v>
          </cell>
          <cell r="AJ560">
            <v>6915.0045637029152</v>
          </cell>
          <cell r="AK560">
            <v>6538.5820234991452</v>
          </cell>
          <cell r="AL560">
            <v>6860.667805526341</v>
          </cell>
          <cell r="AM560">
            <v>7299.7506253361544</v>
          </cell>
          <cell r="AN560">
            <v>8068.1082173367704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X560">
            <v>4.5113589933934772</v>
          </cell>
          <cell r="BY560">
            <v>3.3126853499860118</v>
          </cell>
          <cell r="BZ560">
            <v>3.4897524874682539</v>
          </cell>
          <cell r="CA560">
            <v>3.5661525346182796</v>
          </cell>
          <cell r="CB560">
            <v>3.6362149572206754</v>
          </cell>
          <cell r="CC560">
            <v>3.0523429649207139</v>
          </cell>
          <cell r="CD560">
            <v>3.3892159190349269</v>
          </cell>
          <cell r="CE560">
            <v>3.6841609613377013</v>
          </cell>
          <cell r="CF560">
            <v>3.7129796381439242</v>
          </cell>
          <cell r="CG560">
            <v>3.5900150166615377</v>
          </cell>
          <cell r="CH560">
            <v>3.9069379402438584</v>
          </cell>
          <cell r="CI560">
            <v>3.7572984232859561</v>
          </cell>
          <cell r="CJ560">
            <v>3.8227964609848253</v>
          </cell>
          <cell r="CK560">
            <v>4.1189438246372525</v>
          </cell>
          <cell r="CL560">
            <v>4.488899367148858</v>
          </cell>
          <cell r="CM560">
            <v>4.9544574068151093</v>
          </cell>
          <cell r="CN560">
            <v>4.8831294518592596</v>
          </cell>
          <cell r="CO560">
            <v>4.9723198436858818</v>
          </cell>
          <cell r="CP560">
            <v>4.9801529262725852</v>
          </cell>
          <cell r="CQ560">
            <v>4.8056609240894304</v>
          </cell>
          <cell r="CR560">
            <v>4.8595414606844942</v>
          </cell>
          <cell r="CS560">
            <v>4.8607021712773006</v>
          </cell>
          <cell r="CT560">
            <v>4.9043388748015779</v>
          </cell>
          <cell r="CU560">
            <v>4.9040571973785001</v>
          </cell>
          <cell r="CV560">
            <v>5.0173526557684918</v>
          </cell>
          <cell r="CW560">
            <v>4.849121811636766</v>
          </cell>
          <cell r="CX560">
            <v>4.7677669788032917</v>
          </cell>
          <cell r="CY560">
            <v>4.9169110477005784</v>
          </cell>
          <cell r="CZ560">
            <v>4.8554478121595137</v>
          </cell>
          <cell r="DA560">
            <v>4.92423738359164</v>
          </cell>
        </row>
        <row r="561">
          <cell r="A561">
            <v>8612.362244428743</v>
          </cell>
          <cell r="B561">
            <v>8614.0764050586113</v>
          </cell>
          <cell r="C561">
            <v>7644.3415294210972</v>
          </cell>
          <cell r="D561">
            <v>7123.7645620513231</v>
          </cell>
          <cell r="E561">
            <v>7870.5953799293929</v>
          </cell>
          <cell r="F561">
            <v>9171.8174626029377</v>
          </cell>
          <cell r="G561">
            <v>8203.2191392084187</v>
          </cell>
          <cell r="H561">
            <v>7442.2024651107158</v>
          </cell>
          <cell r="I561">
            <v>8697.7588191142368</v>
          </cell>
          <cell r="J561">
            <v>8950.330871747592</v>
          </cell>
          <cell r="K561">
            <v>7711.5438745051133</v>
          </cell>
          <cell r="L561">
            <v>8161.9810409998909</v>
          </cell>
          <cell r="M561">
            <v>8541.5814098016072</v>
          </cell>
          <cell r="N561">
            <v>9676.6112608129879</v>
          </cell>
          <cell r="O561">
            <v>7912.3126821674423</v>
          </cell>
          <cell r="Z561">
            <v>7086.7437897013651</v>
          </cell>
          <cell r="AA561">
            <v>7088.1542990196576</v>
          </cell>
          <cell r="AB561">
            <v>6290.2010299236454</v>
          </cell>
          <cell r="AC561">
            <v>5861.8405539165169</v>
          </cell>
          <cell r="AD561">
            <v>6476.3756269133282</v>
          </cell>
          <cell r="AE561">
            <v>7547.0955120847029</v>
          </cell>
          <cell r="AF561">
            <v>6750.0774631200693</v>
          </cell>
          <cell r="AG561">
            <v>6123.8694570053904</v>
          </cell>
          <cell r="AH561">
            <v>7157.0129711568579</v>
          </cell>
          <cell r="AI561">
            <v>7364.8436887523039</v>
          </cell>
          <cell r="AJ561">
            <v>6345.4989595927791</v>
          </cell>
          <cell r="AK561">
            <v>6716.1443994513384</v>
          </cell>
          <cell r="AL561">
            <v>7028.501274351037</v>
          </cell>
          <cell r="AM561">
            <v>7962.4686946118291</v>
          </cell>
          <cell r="AN561">
            <v>6510.7030070406372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X561">
            <v>3.8936735214406952</v>
          </cell>
          <cell r="BY561">
            <v>3.9313951356064041</v>
          </cell>
          <cell r="BZ561">
            <v>3.4814550304770262</v>
          </cell>
          <cell r="CA561">
            <v>3.2505988426714389</v>
          </cell>
          <cell r="CB561">
            <v>3.608723204399007</v>
          </cell>
          <cell r="CC561">
            <v>4.1294237684584676</v>
          </cell>
          <cell r="CD561">
            <v>3.7578202216179513</v>
          </cell>
          <cell r="CE561">
            <v>3.3842037689293751</v>
          </cell>
          <cell r="CF561">
            <v>4.0344675543413508</v>
          </cell>
          <cell r="CG561">
            <v>4.0672907986447511</v>
          </cell>
          <cell r="CH561">
            <v>3.5238886550429331</v>
          </cell>
          <cell r="CI561">
            <v>3.7674686257011598</v>
          </cell>
          <cell r="CJ561">
            <v>3.9697458928201601</v>
          </cell>
          <cell r="CK561">
            <v>4.4495323344323934</v>
          </cell>
          <cell r="CL561">
            <v>3.6870740643192099</v>
          </cell>
          <cell r="CM561">
            <v>4.9864828941684678</v>
          </cell>
          <cell r="CN561">
            <v>4.9396207069978306</v>
          </cell>
          <cell r="CO561">
            <v>4.9500646506646255</v>
          </cell>
          <cell r="CP561">
            <v>4.9405780015658287</v>
          </cell>
          <cell r="CQ561">
            <v>4.9168345321210856</v>
          </cell>
          <cell r="CR561">
            <v>5.0072298618628626</v>
          </cell>
          <cell r="CS561">
            <v>4.9213006003505138</v>
          </cell>
          <cell r="CT561">
            <v>4.9576578968968485</v>
          </cell>
          <cell r="CU561">
            <v>4.8601840147155171</v>
          </cell>
          <cell r="CV561">
            <v>4.9609567991820169</v>
          </cell>
          <cell r="CW561">
            <v>4.9334500485818458</v>
          </cell>
          <cell r="CX561">
            <v>4.8840209283788516</v>
          </cell>
          <cell r="CY561">
            <v>4.8507305995987844</v>
          </cell>
          <cell r="CZ561">
            <v>4.902758556477993</v>
          </cell>
          <cell r="DA561">
            <v>4.8378584682259183</v>
          </cell>
        </row>
        <row r="562">
          <cell r="A562">
            <v>9023.2351705357014</v>
          </cell>
          <cell r="B562">
            <v>7335.081322450983</v>
          </cell>
          <cell r="C562">
            <v>8389.0033610394767</v>
          </cell>
          <cell r="D562">
            <v>9144.5060178715667</v>
          </cell>
          <cell r="E562">
            <v>6991.7411266729596</v>
          </cell>
          <cell r="F562">
            <v>7235.4773757238254</v>
          </cell>
          <cell r="G562">
            <v>7415.8381093363469</v>
          </cell>
          <cell r="H562">
            <v>8430.5736761439148</v>
          </cell>
          <cell r="I562">
            <v>8272.27941100727</v>
          </cell>
          <cell r="J562">
            <v>9383.6157649352517</v>
          </cell>
          <cell r="K562">
            <v>8042.9158163859365</v>
          </cell>
          <cell r="L562">
            <v>9211.2798336260712</v>
          </cell>
          <cell r="M562">
            <v>9057.4631591959023</v>
          </cell>
          <cell r="N562">
            <v>8750.3537624547535</v>
          </cell>
          <cell r="O562">
            <v>8917.8936449958965</v>
          </cell>
          <cell r="Z562">
            <v>7424.8335117550905</v>
          </cell>
          <cell r="AA562">
            <v>6035.7240596168094</v>
          </cell>
          <cell r="AB562">
            <v>6902.9513370839122</v>
          </cell>
          <cell r="AC562">
            <v>7524.6220947057463</v>
          </cell>
          <cell r="AD562">
            <v>5753.2041270908921</v>
          </cell>
          <cell r="AE562">
            <v>5953.7642405956049</v>
          </cell>
          <cell r="AF562">
            <v>6102.1753585396218</v>
          </cell>
          <cell r="AG562">
            <v>6937.1577677984205</v>
          </cell>
          <cell r="AH562">
            <v>6806.9042010574103</v>
          </cell>
          <cell r="AI562">
            <v>7721.3752580038645</v>
          </cell>
          <cell r="AJ562">
            <v>6618.1707289118576</v>
          </cell>
          <cell r="AK562">
            <v>7579.5674059551666</v>
          </cell>
          <cell r="AL562">
            <v>7452.9982567097704</v>
          </cell>
          <cell r="AM562">
            <v>7200.2910959627679</v>
          </cell>
          <cell r="AN562">
            <v>7338.1524850251935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X562">
            <v>4.2079790047624028</v>
          </cell>
          <cell r="BY562">
            <v>3.3510278192083511</v>
          </cell>
          <cell r="BZ562">
            <v>3.8525560975414437</v>
          </cell>
          <cell r="CA562">
            <v>4.2122393483818117</v>
          </cell>
          <cell r="CB562">
            <v>3.1875865080959187</v>
          </cell>
          <cell r="CC562">
            <v>3.1961211362251718</v>
          </cell>
          <cell r="CD562">
            <v>3.4900812344974486</v>
          </cell>
          <cell r="CE562">
            <v>3.9792631490663788</v>
          </cell>
          <cell r="CF562">
            <v>3.7772928762309328</v>
          </cell>
          <cell r="CG562">
            <v>4.2810551266373142</v>
          </cell>
          <cell r="CH562">
            <v>3.6621015553411573</v>
          </cell>
          <cell r="CI562">
            <v>4.136362055802012</v>
          </cell>
          <cell r="CJ562">
            <v>4.1382972292350111</v>
          </cell>
          <cell r="CK562">
            <v>3.9858852712674846</v>
          </cell>
          <cell r="CL562">
            <v>4.0590881958941383</v>
          </cell>
          <cell r="CM562">
            <v>4.8341518810394835</v>
          </cell>
          <cell r="CN562">
            <v>4.9346741335697279</v>
          </cell>
          <cell r="CO562">
            <v>4.9089993669747116</v>
          </cell>
          <cell r="CP562">
            <v>4.894167043739694</v>
          </cell>
          <cell r="CQ562">
            <v>4.9448706875521591</v>
          </cell>
          <cell r="CR562">
            <v>5.1035871782419449</v>
          </cell>
          <cell r="CS562">
            <v>4.7902290893067274</v>
          </cell>
          <cell r="CT562">
            <v>4.7762389619941601</v>
          </cell>
          <cell r="CU562">
            <v>4.9371476389845581</v>
          </cell>
          <cell r="CV562">
            <v>4.9414109689988583</v>
          </cell>
          <cell r="CW562">
            <v>4.9512484363829605</v>
          </cell>
          <cell r="CX562">
            <v>5.0203386014962694</v>
          </cell>
          <cell r="CY562">
            <v>4.9341968870198265</v>
          </cell>
          <cell r="CZ562">
            <v>4.9491702790966041</v>
          </cell>
          <cell r="DA562">
            <v>4.9529663771705188</v>
          </cell>
        </row>
        <row r="563">
          <cell r="A563">
            <v>9145.4837115032024</v>
          </cell>
          <cell r="B563">
            <v>6779.1036253657348</v>
          </cell>
          <cell r="C563">
            <v>6925.0798105922677</v>
          </cell>
          <cell r="D563">
            <v>6465.2639545949269</v>
          </cell>
          <cell r="E563">
            <v>6681.8734544771132</v>
          </cell>
          <cell r="F563">
            <v>7989.6705937195984</v>
          </cell>
          <cell r="G563">
            <v>7794.9329658260467</v>
          </cell>
          <cell r="H563">
            <v>7397.9079575830438</v>
          </cell>
          <cell r="I563">
            <v>7531.57764905769</v>
          </cell>
          <cell r="J563">
            <v>7566.1688212940908</v>
          </cell>
          <cell r="K563">
            <v>8595.2847280499063</v>
          </cell>
          <cell r="L563">
            <v>8759.1133207018338</v>
          </cell>
          <cell r="M563">
            <v>8899.7163201197163</v>
          </cell>
          <cell r="N563">
            <v>9572.3300949473596</v>
          </cell>
          <cell r="O563">
            <v>9667.8749449213938</v>
          </cell>
          <cell r="Z563">
            <v>7525.4265968940645</v>
          </cell>
          <cell r="AA563">
            <v>5578.2338403009471</v>
          </cell>
          <cell r="AB563">
            <v>5698.3513870016377</v>
          </cell>
          <cell r="AC563">
            <v>5319.9886254952544</v>
          </cell>
          <cell r="AD563">
            <v>5498.2272996840247</v>
          </cell>
          <cell r="AE563">
            <v>6574.35751711784</v>
          </cell>
          <cell r="AF563">
            <v>6414.1162690225765</v>
          </cell>
          <cell r="AG563">
            <v>6087.421405096904</v>
          </cell>
          <cell r="AH563">
            <v>6197.4124655103278</v>
          </cell>
          <cell r="AI563">
            <v>6225.8760586648523</v>
          </cell>
          <cell r="AJ563">
            <v>7072.6914333667792</v>
          </cell>
          <cell r="AK563">
            <v>7207.498961034652</v>
          </cell>
          <cell r="AL563">
            <v>7323.1951434127941</v>
          </cell>
          <cell r="AM563">
            <v>7876.6601924138276</v>
          </cell>
          <cell r="AN563">
            <v>7955.2799546781753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X563">
            <v>4.075013577768285</v>
          </cell>
          <cell r="BY563">
            <v>3.1421751645991378</v>
          </cell>
          <cell r="BZ563">
            <v>3.1152470035379629</v>
          </cell>
          <cell r="CA563">
            <v>2.9515416272303145</v>
          </cell>
          <cell r="CB563">
            <v>3.1402920058891812</v>
          </cell>
          <cell r="CC563">
            <v>3.7194992283713586</v>
          </cell>
          <cell r="CD563">
            <v>3.5836880805524971</v>
          </cell>
          <cell r="CE563">
            <v>3.3857970935349289</v>
          </cell>
          <cell r="CF563">
            <v>3.4340952410749321</v>
          </cell>
          <cell r="CG563">
            <v>3.4070746566576275</v>
          </cell>
          <cell r="CH563">
            <v>3.9466652084434197</v>
          </cell>
          <cell r="CI563">
            <v>4.0138544208686735</v>
          </cell>
          <cell r="CJ563">
            <v>4.1495588483840322</v>
          </cell>
          <cell r="CK563">
            <v>4.3497123360585386</v>
          </cell>
          <cell r="CL563">
            <v>4.4334941395925567</v>
          </cell>
          <cell r="CM563">
            <v>5.0595186301366049</v>
          </cell>
          <cell r="CN563">
            <v>4.8637748179549307</v>
          </cell>
          <cell r="CO563">
            <v>5.011455460993405</v>
          </cell>
          <cell r="CP563">
            <v>4.9382028592305485</v>
          </cell>
          <cell r="CQ563">
            <v>4.7968903558142753</v>
          </cell>
          <cell r="CR563">
            <v>4.8425708132084724</v>
          </cell>
          <cell r="CS563">
            <v>4.9035856051077253</v>
          </cell>
          <cell r="CT563">
            <v>4.9258317620760685</v>
          </cell>
          <cell r="CU563">
            <v>4.9443044069331288</v>
          </cell>
          <cell r="CV563">
            <v>5.0064047313852633</v>
          </cell>
          <cell r="CW563">
            <v>4.9097746528611834</v>
          </cell>
          <cell r="CX563">
            <v>4.9196035594414553</v>
          </cell>
          <cell r="CY563">
            <v>4.8351039402491223</v>
          </cell>
          <cell r="CZ563">
            <v>4.9612225524032114</v>
          </cell>
          <cell r="DA563">
            <v>4.9160519583017894</v>
          </cell>
        </row>
        <row r="564">
          <cell r="A564">
            <v>10072.975488176899</v>
          </cell>
          <cell r="B564">
            <v>8557.3395755026922</v>
          </cell>
          <cell r="C564">
            <v>6044.6377582373962</v>
          </cell>
          <cell r="D564">
            <v>7847.0042602047633</v>
          </cell>
          <cell r="E564">
            <v>7819.6668879996623</v>
          </cell>
          <cell r="F564">
            <v>7515.0534325573453</v>
          </cell>
          <cell r="G564">
            <v>7947.4617226948612</v>
          </cell>
          <cell r="H564">
            <v>7138.2506182669622</v>
          </cell>
          <cell r="I564">
            <v>7600.7008576584685</v>
          </cell>
          <cell r="J564">
            <v>8268.3151121049996</v>
          </cell>
          <cell r="K564">
            <v>7941.1433882485617</v>
          </cell>
          <cell r="L564">
            <v>8273.5962921539467</v>
          </cell>
          <cell r="M564">
            <v>8266.7873359149526</v>
          </cell>
          <cell r="N564">
            <v>9201.892564931888</v>
          </cell>
          <cell r="O564">
            <v>9178.2527222410299</v>
          </cell>
          <cell r="Z564">
            <v>8288.6198302712746</v>
          </cell>
          <cell r="AA564">
            <v>7041.4679935565</v>
          </cell>
          <cell r="AB564">
            <v>4973.8733553496277</v>
          </cell>
          <cell r="AC564">
            <v>6456.9635055399194</v>
          </cell>
          <cell r="AD564">
            <v>6434.4687535540079</v>
          </cell>
          <cell r="AE564">
            <v>6183.8153959329011</v>
          </cell>
          <cell r="AF564">
            <v>6539.6256461031999</v>
          </cell>
          <cell r="AG564">
            <v>5873.7605087453849</v>
          </cell>
          <cell r="AH564">
            <v>6254.2909914446836</v>
          </cell>
          <cell r="AI564">
            <v>6803.6421493892576</v>
          </cell>
          <cell r="AJ564">
            <v>6534.4265594731023</v>
          </cell>
          <cell r="AK564">
            <v>6807.9878061152458</v>
          </cell>
          <cell r="AL564">
            <v>6802.3850078385885</v>
          </cell>
          <cell r="AM564">
            <v>7571.8430248582381</v>
          </cell>
          <cell r="AN564">
            <v>7552.3908114440455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X564">
            <v>4.6266687174220351</v>
          </cell>
          <cell r="BY564">
            <v>3.9426154668784004</v>
          </cell>
          <cell r="BZ564">
            <v>2.8864142770968315</v>
          </cell>
          <cell r="CA564">
            <v>3.5373438703542259</v>
          </cell>
          <cell r="CB564">
            <v>3.5247782082380592</v>
          </cell>
          <cell r="CC564">
            <v>3.4988600305092299</v>
          </cell>
          <cell r="CD564">
            <v>3.593481625367573</v>
          </cell>
          <cell r="CE564">
            <v>3.2419536547164074</v>
          </cell>
          <cell r="CF564">
            <v>3.4115152780929976</v>
          </cell>
          <cell r="CG564">
            <v>3.8345785093461786</v>
          </cell>
          <cell r="CH564">
            <v>3.664263134950358</v>
          </cell>
          <cell r="CI564">
            <v>3.7607477226940542</v>
          </cell>
          <cell r="CJ564">
            <v>3.8044395741455386</v>
          </cell>
          <cell r="CK564">
            <v>4.2438996814873233</v>
          </cell>
          <cell r="CL564">
            <v>4.2350870847068478</v>
          </cell>
          <cell r="CM564">
            <v>4.9081853201818184</v>
          </cell>
          <cell r="CN564">
            <v>4.8931206441763067</v>
          </cell>
          <cell r="CO564">
            <v>4.7210999463096011</v>
          </cell>
          <cell r="CP564">
            <v>5.0010153444059942</v>
          </cell>
          <cell r="CQ564">
            <v>5.0013590856255385</v>
          </cell>
          <cell r="CR564">
            <v>4.8421371078372353</v>
          </cell>
          <cell r="CS564">
            <v>4.9859118425938451</v>
          </cell>
          <cell r="CT564">
            <v>4.9638262166692231</v>
          </cell>
          <cell r="CU564">
            <v>5.0227076285454979</v>
          </cell>
          <cell r="CV564">
            <v>4.8610598094018558</v>
          </cell>
          <cell r="CW564">
            <v>4.8857131324295375</v>
          </cell>
          <cell r="CX564">
            <v>4.9596576962773575</v>
          </cell>
          <cell r="CY564">
            <v>4.8986640190067989</v>
          </cell>
          <cell r="CZ564">
            <v>4.8881399108143553</v>
          </cell>
          <cell r="DA564">
            <v>4.8857275567974368</v>
          </cell>
        </row>
        <row r="565">
          <cell r="A565">
            <v>9851.6577432660906</v>
          </cell>
          <cell r="B565">
            <v>8466.4432484868648</v>
          </cell>
          <cell r="C565">
            <v>8235.9147303333611</v>
          </cell>
          <cell r="D565">
            <v>5826.5715957138445</v>
          </cell>
          <cell r="E565">
            <v>8170.7579254740331</v>
          </cell>
          <cell r="F565">
            <v>7326.5216179232075</v>
          </cell>
          <cell r="G565">
            <v>7859.787889756376</v>
          </cell>
          <cell r="H565">
            <v>7781.847716384771</v>
          </cell>
          <cell r="I565">
            <v>7967.7332408919183</v>
          </cell>
          <cell r="J565">
            <v>8579.8474923436625</v>
          </cell>
          <cell r="K565">
            <v>7399.4975285600531</v>
          </cell>
          <cell r="L565">
            <v>8648.658142717466</v>
          </cell>
          <cell r="M565">
            <v>8574.9923957314331</v>
          </cell>
          <cell r="N565">
            <v>9646.0276571559243</v>
          </cell>
          <cell r="O565">
            <v>10545.475258471251</v>
          </cell>
          <cell r="Z565">
            <v>8106.506943030382</v>
          </cell>
          <cell r="AA565">
            <v>6966.6733016120479</v>
          </cell>
          <cell r="AB565">
            <v>6776.9812638171652</v>
          </cell>
          <cell r="AC565">
            <v>4794.4360559016777</v>
          </cell>
          <cell r="AD565">
            <v>6723.3665215329174</v>
          </cell>
          <cell r="AE565">
            <v>6028.680645605381</v>
          </cell>
          <cell r="AF565">
            <v>6467.4826064281033</v>
          </cell>
          <cell r="AG565">
            <v>6403.3489780537548</v>
          </cell>
          <cell r="AH565">
            <v>6556.3062096482054</v>
          </cell>
          <cell r="AI565">
            <v>7059.9887936999266</v>
          </cell>
          <cell r="AJ565">
            <v>6088.7293949294162</v>
          </cell>
          <cell r="AK565">
            <v>7116.6101288646578</v>
          </cell>
          <cell r="AL565">
            <v>7055.993742773293</v>
          </cell>
          <cell r="AM565">
            <v>7937.302757888302</v>
          </cell>
          <cell r="AN565">
            <v>8677.4196412563415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X565">
            <v>4.4397622894579749</v>
          </cell>
          <cell r="BY565">
            <v>3.9174572797909151</v>
          </cell>
          <cell r="BZ565">
            <v>3.8463790308922934</v>
          </cell>
          <cell r="CA565">
            <v>2.7079891559724296</v>
          </cell>
          <cell r="CB565">
            <v>3.6733686419241565</v>
          </cell>
          <cell r="CC565">
            <v>3.402802858266607</v>
          </cell>
          <cell r="CD565">
            <v>3.5719469744005612</v>
          </cell>
          <cell r="CE565">
            <v>3.5912672600856328</v>
          </cell>
          <cell r="CF565">
            <v>3.7572824450184061</v>
          </cell>
          <cell r="CG565">
            <v>3.8985151907959179</v>
          </cell>
          <cell r="CH565">
            <v>3.4568062307502623</v>
          </cell>
          <cell r="CI565">
            <v>3.9318755693013236</v>
          </cell>
          <cell r="CJ565">
            <v>4.0034946634507911</v>
          </cell>
          <cell r="CK565">
            <v>4.4259336176068702</v>
          </cell>
          <cell r="CL565">
            <v>4.7925895921683024</v>
          </cell>
          <cell r="CM565">
            <v>5.0024318004215447</v>
          </cell>
          <cell r="CN565">
            <v>4.8722359442854835</v>
          </cell>
          <cell r="CO565">
            <v>4.8271560879834103</v>
          </cell>
          <cell r="CP565">
            <v>4.8506254982874184</v>
          </cell>
          <cell r="CQ565">
            <v>5.0145204705418278</v>
          </cell>
          <cell r="CR565">
            <v>4.8539201251420518</v>
          </cell>
          <cell r="CS565">
            <v>4.9606364695667811</v>
          </cell>
          <cell r="CT565">
            <v>4.8850226360661333</v>
          </cell>
          <cell r="CU565">
            <v>4.7807113329941515</v>
          </cell>
          <cell r="CV565">
            <v>4.9614876702029065</v>
          </cell>
          <cell r="CW565">
            <v>4.8256828076378362</v>
          </cell>
          <cell r="CX565">
            <v>4.9588451244793843</v>
          </cell>
          <cell r="CY565">
            <v>4.8286537965721994</v>
          </cell>
          <cell r="CZ565">
            <v>4.9133215343787402</v>
          </cell>
          <cell r="DA565">
            <v>4.9605233213892372</v>
          </cell>
        </row>
        <row r="566">
          <cell r="A566">
            <v>9001.6268906985097</v>
          </cell>
          <cell r="B566">
            <v>8436.9463448040296</v>
          </cell>
          <cell r="C566">
            <v>6956.8002097181279</v>
          </cell>
          <cell r="D566">
            <v>7366.1998656902242</v>
          </cell>
          <cell r="E566">
            <v>7282.6118362333191</v>
          </cell>
          <cell r="F566">
            <v>7195.4870389267444</v>
          </cell>
          <cell r="G566">
            <v>7457.0697766375906</v>
          </cell>
          <cell r="H566">
            <v>8018.1417604711432</v>
          </cell>
          <cell r="I566">
            <v>7203.2255493359717</v>
          </cell>
          <cell r="J566">
            <v>6487.0908300211368</v>
          </cell>
          <cell r="K566">
            <v>8293.5770638255362</v>
          </cell>
          <cell r="L566">
            <v>8920.8230687499599</v>
          </cell>
          <cell r="M566">
            <v>8960.3181856439187</v>
          </cell>
          <cell r="N566">
            <v>8990.9753340171555</v>
          </cell>
          <cell r="O566">
            <v>8756.6313576274169</v>
          </cell>
          <cell r="Z566">
            <v>7407.0529843462018</v>
          </cell>
          <cell r="AA566">
            <v>6942.4015637244602</v>
          </cell>
          <cell r="AB566">
            <v>5724.4527439966314</v>
          </cell>
          <cell r="AC566">
            <v>6061.3301751965282</v>
          </cell>
          <cell r="AD566">
            <v>5992.5491681005597</v>
          </cell>
          <cell r="AE566">
            <v>5920.8579063168645</v>
          </cell>
          <cell r="AF566">
            <v>6136.1031304903599</v>
          </cell>
          <cell r="AG566">
            <v>6597.7852200448269</v>
          </cell>
          <cell r="AH566">
            <v>5927.2255948821712</v>
          </cell>
          <cell r="AI566">
            <v>5337.9490258459637</v>
          </cell>
          <cell r="AJ566">
            <v>6824.4291268050129</v>
          </cell>
          <cell r="AK566">
            <v>7340.5629822856808</v>
          </cell>
          <cell r="AL566">
            <v>7373.061821329853</v>
          </cell>
          <cell r="AM566">
            <v>7398.2882748484017</v>
          </cell>
          <cell r="AN566">
            <v>7205.4566599905602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X566">
            <v>4.0024343072687687</v>
          </cell>
          <cell r="BY566">
            <v>3.9034784429877636</v>
          </cell>
          <cell r="BZ566">
            <v>3.1970687267797886</v>
          </cell>
          <cell r="CA566">
            <v>3.3754971865281131</v>
          </cell>
          <cell r="CB566">
            <v>3.3387167735583829</v>
          </cell>
          <cell r="CC566">
            <v>3.3204096974326021</v>
          </cell>
          <cell r="CD566">
            <v>3.3491466805515202</v>
          </cell>
          <cell r="CE566">
            <v>3.6948024236176571</v>
          </cell>
          <cell r="CF566">
            <v>3.3092280075724294</v>
          </cell>
          <cell r="CG566">
            <v>3.0509983657156927</v>
          </cell>
          <cell r="CH566">
            <v>3.6978159013150318</v>
          </cell>
          <cell r="CI566">
            <v>4.0761868618893331</v>
          </cell>
          <cell r="CJ566">
            <v>4.1305666589895518</v>
          </cell>
          <cell r="CK566">
            <v>4.1623851671601448</v>
          </cell>
          <cell r="CL566">
            <v>4.0698874791866269</v>
          </cell>
          <cell r="CM566">
            <v>5.0702383323742382</v>
          </cell>
          <cell r="CN566">
            <v>4.8726484684314073</v>
          </cell>
          <cell r="CO566">
            <v>4.905566165645177</v>
          </cell>
          <cell r="CP566">
            <v>4.9196853452912856</v>
          </cell>
          <cell r="CQ566">
            <v>4.9174410529003225</v>
          </cell>
          <cell r="CR566">
            <v>4.885399691188689</v>
          </cell>
          <cell r="CS566">
            <v>5.0195596242532616</v>
          </cell>
          <cell r="CT566">
            <v>4.8923113655520085</v>
          </cell>
          <cell r="CU566">
            <v>4.9071790143787695</v>
          </cell>
          <cell r="CV566">
            <v>4.7933548714305747</v>
          </cell>
          <cell r="CW566">
            <v>5.0562457947640196</v>
          </cell>
          <cell r="CX566">
            <v>4.9338099895143968</v>
          </cell>
          <cell r="CY566">
            <v>4.8904111811254376</v>
          </cell>
          <cell r="CZ566">
            <v>4.8696317449687605</v>
          </cell>
          <cell r="DA566">
            <v>4.8504970350198313</v>
          </cell>
        </row>
        <row r="567">
          <cell r="A567">
            <v>8906.0286553806345</v>
          </cell>
          <cell r="B567">
            <v>7979.2826722605369</v>
          </cell>
          <cell r="C567">
            <v>6925.804782172022</v>
          </cell>
          <cell r="D567">
            <v>8381.600821128377</v>
          </cell>
          <cell r="E567">
            <v>8985.7176875807036</v>
          </cell>
          <cell r="F567">
            <v>7224.9459600147011</v>
          </cell>
          <cell r="G567">
            <v>7729.2264806400353</v>
          </cell>
          <cell r="H567">
            <v>7883.609144514975</v>
          </cell>
          <cell r="I567">
            <v>7390.5799565460793</v>
          </cell>
          <cell r="J567">
            <v>9109.3605807016702</v>
          </cell>
          <cell r="K567">
            <v>7648.7037652851404</v>
          </cell>
          <cell r="L567">
            <v>7820.7499464049351</v>
          </cell>
          <cell r="M567">
            <v>9511.9418663552024</v>
          </cell>
          <cell r="N567">
            <v>10057.800511077452</v>
          </cell>
          <cell r="O567">
            <v>8876.3919753981081</v>
          </cell>
          <cell r="Z567">
            <v>7328.3892935703507</v>
          </cell>
          <cell r="AA567">
            <v>6565.809741745813</v>
          </cell>
          <cell r="AB567">
            <v>5698.9479350444062</v>
          </cell>
          <cell r="AC567">
            <v>6896.8601042427799</v>
          </cell>
          <cell r="AD567">
            <v>7393.9619829235507</v>
          </cell>
          <cell r="AE567">
            <v>5945.0983899549537</v>
          </cell>
          <cell r="AF567">
            <v>6360.0492183552287</v>
          </cell>
          <cell r="AG567">
            <v>6487.0840960580363</v>
          </cell>
          <cell r="AH567">
            <v>6081.3915071007741</v>
          </cell>
          <cell r="AI567">
            <v>7495.7024206916585</v>
          </cell>
          <cell r="AJ567">
            <v>6293.7905268632021</v>
          </cell>
          <cell r="AK567">
            <v>6435.3599558989181</v>
          </cell>
          <cell r="AL567">
            <v>7826.9693071722813</v>
          </cell>
          <cell r="AM567">
            <v>8276.132991972303</v>
          </cell>
          <cell r="AN567">
            <v>7304.0025397561567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X567">
            <v>4.2132026664631184</v>
          </cell>
          <cell r="BY567">
            <v>3.5435306654576202</v>
          </cell>
          <cell r="BZ567">
            <v>3.153942724591928</v>
          </cell>
          <cell r="CA567">
            <v>3.7443292089902727</v>
          </cell>
          <cell r="CB567">
            <v>4.1641866251126958</v>
          </cell>
          <cell r="CC567">
            <v>3.3519667423290858</v>
          </cell>
          <cell r="CD567">
            <v>3.630987280762541</v>
          </cell>
          <cell r="CE567">
            <v>3.6657047164218697</v>
          </cell>
          <cell r="CF567">
            <v>3.450983110478596</v>
          </cell>
          <cell r="CG567">
            <v>4.1437399747390016</v>
          </cell>
          <cell r="CH567">
            <v>3.5549623485510122</v>
          </cell>
          <cell r="CI567">
            <v>3.5822045777457383</v>
          </cell>
          <cell r="CJ567">
            <v>4.3305007861242721</v>
          </cell>
          <cell r="CK567">
            <v>4.58368012664726</v>
          </cell>
          <cell r="CL567">
            <v>4.1771946552273702</v>
          </cell>
          <cell r="CM567">
            <v>4.7654434110925221</v>
          </cell>
          <cell r="CN567">
            <v>5.0764397259918752</v>
          </cell>
          <cell r="CO567">
            <v>4.9504881191027925</v>
          </cell>
          <cell r="CP567">
            <v>5.046433174076391</v>
          </cell>
          <cell r="CQ567">
            <v>4.8646787269418503</v>
          </cell>
          <cell r="CR567">
            <v>4.8592190932895702</v>
          </cell>
          <cell r="CS567">
            <v>4.7989130866346779</v>
          </cell>
          <cell r="CT567">
            <v>4.8484082911166038</v>
          </cell>
          <cell r="CU567">
            <v>4.828000039816474</v>
          </cell>
          <cell r="CV567">
            <v>4.9559506969032441</v>
          </cell>
          <cell r="CW567">
            <v>4.8504766089749758</v>
          </cell>
          <cell r="CX567">
            <v>4.921863836693972</v>
          </cell>
          <cell r="CY567">
            <v>4.9517948582780908</v>
          </cell>
          <cell r="CZ567">
            <v>4.9467537737832634</v>
          </cell>
          <cell r="DA567">
            <v>4.7905274984740718</v>
          </cell>
        </row>
        <row r="568">
          <cell r="A568">
            <v>10097.429086305305</v>
          </cell>
          <cell r="B568">
            <v>9530.3998037977617</v>
          </cell>
          <cell r="C568">
            <v>7922.7683832445618</v>
          </cell>
          <cell r="D568">
            <v>6184.4730611042733</v>
          </cell>
          <cell r="E568">
            <v>7303.3007557983947</v>
          </cell>
          <cell r="F568">
            <v>7313.0032719926912</v>
          </cell>
          <cell r="G568">
            <v>8345.5831189816054</v>
          </cell>
          <cell r="H568">
            <v>8207.4417725672083</v>
          </cell>
          <cell r="I568">
            <v>7383.8181669576634</v>
          </cell>
          <cell r="J568">
            <v>8088.6101962735547</v>
          </cell>
          <cell r="K568">
            <v>7720.5123608238491</v>
          </cell>
          <cell r="L568">
            <v>8603.4236767078928</v>
          </cell>
          <cell r="M568">
            <v>9516.2955797594495</v>
          </cell>
          <cell r="N568">
            <v>9367.7949461934259</v>
          </cell>
          <cell r="O568">
            <v>9972.6436476218933</v>
          </cell>
          <cell r="Z568">
            <v>8308.7416481597938</v>
          </cell>
          <cell r="AA568">
            <v>7842.1575528393023</v>
          </cell>
          <cell r="AB568">
            <v>6519.3065553555243</v>
          </cell>
          <cell r="AC568">
            <v>5088.93783313723</v>
          </cell>
          <cell r="AD568">
            <v>6009.5731933426796</v>
          </cell>
          <cell r="AE568">
            <v>6017.5569780968435</v>
          </cell>
          <cell r="AF568">
            <v>6867.2226807620073</v>
          </cell>
          <cell r="AG568">
            <v>6753.5520871410172</v>
          </cell>
          <cell r="AH568">
            <v>6075.8275202394479</v>
          </cell>
          <cell r="AI568">
            <v>6655.7706757908118</v>
          </cell>
          <cell r="AJ568">
            <v>6352.8787426207664</v>
          </cell>
          <cell r="AK568">
            <v>7079.3886254053514</v>
          </cell>
          <cell r="AL568">
            <v>7830.5517913449175</v>
          </cell>
          <cell r="AM568">
            <v>7708.3569842963043</v>
          </cell>
          <cell r="AN568">
            <v>8206.0610586145867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X568">
            <v>4.6730991685586156</v>
          </cell>
          <cell r="BY568">
            <v>4.4047924219817736</v>
          </cell>
          <cell r="BZ568">
            <v>3.6497593534578296</v>
          </cell>
          <cell r="CA568">
            <v>2.9196926527565203</v>
          </cell>
          <cell r="CB568">
            <v>3.2699768278347521</v>
          </cell>
          <cell r="CC568">
            <v>3.4156890137392213</v>
          </cell>
          <cell r="CD568">
            <v>3.7820730424560955</v>
          </cell>
          <cell r="CE568">
            <v>3.753896379538443</v>
          </cell>
          <cell r="CF568">
            <v>3.3967767277407099</v>
          </cell>
          <cell r="CG568">
            <v>3.680038888882486</v>
          </cell>
          <cell r="CH568">
            <v>3.5879855935745404</v>
          </cell>
          <cell r="CI568">
            <v>4.0008432893134431</v>
          </cell>
          <cell r="CJ568">
            <v>4.4524208692222098</v>
          </cell>
          <cell r="CK568">
            <v>4.3119145842134143</v>
          </cell>
          <cell r="CL568">
            <v>4.6447028214104913</v>
          </cell>
          <cell r="CM568">
            <v>4.8712160661046475</v>
          </cell>
          <cell r="CN568">
            <v>4.8777243284479894</v>
          </cell>
          <cell r="CO568">
            <v>4.8937784989487749</v>
          </cell>
          <cell r="CP568">
            <v>4.7752613344728525</v>
          </cell>
          <cell r="CQ568">
            <v>5.0350766865378658</v>
          </cell>
          <cell r="CR568">
            <v>4.8266857456644976</v>
          </cell>
          <cell r="CS568">
            <v>4.974602156863253</v>
          </cell>
          <cell r="CT568">
            <v>4.9289806003644516</v>
          </cell>
          <cell r="CU568">
            <v>4.9005584203493866</v>
          </cell>
          <cell r="CV568">
            <v>4.955107460396686</v>
          </cell>
          <cell r="CW568">
            <v>4.8509523759589488</v>
          </cell>
          <cell r="CX568">
            <v>4.847874278627768</v>
          </cell>
          <cell r="CY568">
            <v>4.8184049041566954</v>
          </cell>
          <cell r="CZ568">
            <v>4.8977747230117172</v>
          </cell>
          <cell r="DA568">
            <v>4.8404300402302409</v>
          </cell>
        </row>
        <row r="569">
          <cell r="A569">
            <v>8962.1640028343081</v>
          </cell>
          <cell r="B569">
            <v>8576.0370647141863</v>
          </cell>
          <cell r="C569">
            <v>6784.2438593674424</v>
          </cell>
          <cell r="D569">
            <v>7798.8975570978273</v>
          </cell>
          <cell r="E569">
            <v>6944.6166226479736</v>
          </cell>
          <cell r="F569">
            <v>7074.2110334107028</v>
          </cell>
          <cell r="G569">
            <v>7864.4020918158649</v>
          </cell>
          <cell r="H569">
            <v>8395.3603817859384</v>
          </cell>
          <cell r="I569">
            <v>7527.6579150545404</v>
          </cell>
          <cell r="J569">
            <v>9157.3756891227677</v>
          </cell>
          <cell r="K569">
            <v>8649.7121603303858</v>
          </cell>
          <cell r="L569">
            <v>7005.0498162120348</v>
          </cell>
          <cell r="M569">
            <v>8836.4638348440421</v>
          </cell>
          <cell r="N569">
            <v>9546.1636212212816</v>
          </cell>
          <cell r="O569">
            <v>8412.5049809123884</v>
          </cell>
          <cell r="Z569">
            <v>7374.5806651893736</v>
          </cell>
          <cell r="AA569">
            <v>7056.853356107672</v>
          </cell>
          <cell r="AB569">
            <v>5582.4635185652096</v>
          </cell>
          <cell r="AC569">
            <v>6417.3785612690699</v>
          </cell>
          <cell r="AD569">
            <v>5714.4273923503324</v>
          </cell>
          <cell r="AE569">
            <v>5821.0650789208066</v>
          </cell>
          <cell r="AF569">
            <v>6471.2794355513406</v>
          </cell>
          <cell r="AG569">
            <v>6908.1822570124295</v>
          </cell>
          <cell r="AH569">
            <v>6194.187084387735</v>
          </cell>
          <cell r="AI569">
            <v>7535.2119956210208</v>
          </cell>
          <cell r="AJ569">
            <v>7117.4774347861457</v>
          </cell>
          <cell r="AK569">
            <v>5764.1552773401872</v>
          </cell>
          <cell r="AL569">
            <v>7271.1473841002417</v>
          </cell>
          <cell r="AM569">
            <v>7855.1289226049403</v>
          </cell>
          <cell r="AN569">
            <v>6922.2898128650504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X569">
            <v>4.225731022617067</v>
          </cell>
          <cell r="BY569">
            <v>3.935862161086364</v>
          </cell>
          <cell r="BZ569">
            <v>3.2363453754340608</v>
          </cell>
          <cell r="CA569">
            <v>3.6376465435729202</v>
          </cell>
          <cell r="CB569">
            <v>3.1055614499338926</v>
          </cell>
          <cell r="CC569">
            <v>3.1296529196797329</v>
          </cell>
          <cell r="CD569">
            <v>3.5531606653048331</v>
          </cell>
          <cell r="CE569">
            <v>3.8677571614849278</v>
          </cell>
          <cell r="CF569">
            <v>3.5038590461202488</v>
          </cell>
          <cell r="CG569">
            <v>4.2475758656974696</v>
          </cell>
          <cell r="CH569">
            <v>3.970439867686681</v>
          </cell>
          <cell r="CI569">
            <v>3.234833313239601</v>
          </cell>
          <cell r="CJ569">
            <v>4.071222009617645</v>
          </cell>
          <cell r="CK569">
            <v>4.1663637427849229</v>
          </cell>
          <cell r="CL569">
            <v>3.8865072998072852</v>
          </cell>
          <cell r="CM569">
            <v>4.7812628114335212</v>
          </cell>
          <cell r="CN569">
            <v>4.9122260942993572</v>
          </cell>
          <cell r="CO569">
            <v>4.7258307827413182</v>
          </cell>
          <cell r="CP569">
            <v>4.8333060569158643</v>
          </cell>
          <cell r="CQ569">
            <v>5.0412673234423764</v>
          </cell>
          <cell r="CR569">
            <v>5.0958121916997241</v>
          </cell>
          <cell r="CS569">
            <v>4.9897920106068732</v>
          </cell>
          <cell r="CT569">
            <v>4.8934113340958927</v>
          </cell>
          <cell r="CU569">
            <v>4.8433385448127479</v>
          </cell>
          <cell r="CV569">
            <v>4.8602819770869621</v>
          </cell>
          <cell r="CW569">
            <v>4.9112790590775637</v>
          </cell>
          <cell r="CX569">
            <v>4.8819227175179245</v>
          </cell>
          <cell r="CY569">
            <v>4.8931135885492623</v>
          </cell>
          <cell r="CZ569">
            <v>5.165391810806355</v>
          </cell>
          <cell r="DA569">
            <v>4.8797483463966964</v>
          </cell>
        </row>
        <row r="570">
          <cell r="A570">
            <v>8100.2863799947663</v>
          </cell>
          <cell r="B570">
            <v>7665.2779760426492</v>
          </cell>
          <cell r="C570">
            <v>8211.5439580172679</v>
          </cell>
          <cell r="D570">
            <v>7426.7918101568648</v>
          </cell>
          <cell r="E570">
            <v>7529.2726789431435</v>
          </cell>
          <cell r="F570">
            <v>7858.7749633594576</v>
          </cell>
          <cell r="G570">
            <v>6916.3565592807918</v>
          </cell>
          <cell r="H570">
            <v>8361.5922547100727</v>
          </cell>
          <cell r="I570">
            <v>8642.9038227192013</v>
          </cell>
          <cell r="J570">
            <v>7157.3703649016234</v>
          </cell>
          <cell r="K570">
            <v>7292.1084747481527</v>
          </cell>
          <cell r="L570">
            <v>8641.2771624896413</v>
          </cell>
          <cell r="M570">
            <v>7992.9383656047767</v>
          </cell>
          <cell r="N570">
            <v>8501.7621342550156</v>
          </cell>
          <cell r="O570">
            <v>8707.5380447926364</v>
          </cell>
          <cell r="Z570">
            <v>6665.3785069671212</v>
          </cell>
          <cell r="AA570">
            <v>6307.4287345722369</v>
          </cell>
          <cell r="AB570">
            <v>6756.9275997399227</v>
          </cell>
          <cell r="AC570">
            <v>6111.1886895005064</v>
          </cell>
          <cell r="AD570">
            <v>6195.5158043875017</v>
          </cell>
          <cell r="AE570">
            <v>6466.6491127072104</v>
          </cell>
          <cell r="AF570">
            <v>5691.1733973510509</v>
          </cell>
          <cell r="AG570">
            <v>6880.3959124471467</v>
          </cell>
          <cell r="AH570">
            <v>7111.8751455517995</v>
          </cell>
          <cell r="AI570">
            <v>5889.4933288333359</v>
          </cell>
          <cell r="AJ570">
            <v>6000.3635449356207</v>
          </cell>
          <cell r="AK570">
            <v>7110.5366365629043</v>
          </cell>
          <cell r="AL570">
            <v>6577.046426554788</v>
          </cell>
          <cell r="AM570">
            <v>6995.7356990441267</v>
          </cell>
          <cell r="AN570">
            <v>7165.0598768579412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X570">
            <v>3.9362081261623483</v>
          </cell>
          <cell r="BY570">
            <v>3.5380993812296491</v>
          </cell>
          <cell r="BZ570">
            <v>3.8211842155867064</v>
          </cell>
          <cell r="CA570">
            <v>3.3571148587442949</v>
          </cell>
          <cell r="CB570">
            <v>3.5013897079918181</v>
          </cell>
          <cell r="CC570">
            <v>3.5714679319875011</v>
          </cell>
          <cell r="CD570">
            <v>3.1973219516913667</v>
          </cell>
          <cell r="CE570">
            <v>3.9011077681864248</v>
          </cell>
          <cell r="CF570">
            <v>3.8880692498058131</v>
          </cell>
          <cell r="CG570">
            <v>3.2870862178857774</v>
          </cell>
          <cell r="CH570">
            <v>3.4100422831811756</v>
          </cell>
          <cell r="CI570">
            <v>4.0547419864256016</v>
          </cell>
          <cell r="CJ570">
            <v>3.757628993836311</v>
          </cell>
          <cell r="CK570">
            <v>3.9006938064214207</v>
          </cell>
          <cell r="CL570">
            <v>4.1243743615541151</v>
          </cell>
          <cell r="CM570">
            <v>4.6393154001732606</v>
          </cell>
          <cell r="CN570">
            <v>4.8841552506236061</v>
          </cell>
          <cell r="CO570">
            <v>4.8446055897370552</v>
          </cell>
          <cell r="CP570">
            <v>4.9873130397519034</v>
          </cell>
          <cell r="CQ570">
            <v>4.8477939669751189</v>
          </cell>
          <cell r="CR570">
            <v>4.9606624563110726</v>
          </cell>
          <cell r="CS570">
            <v>4.8766611929415937</v>
          </cell>
          <cell r="CT570">
            <v>4.8320633215658324</v>
          </cell>
          <cell r="CU570">
            <v>5.0113792188349233</v>
          </cell>
          <cell r="CV570">
            <v>4.9087845866012865</v>
          </cell>
          <cell r="CW570">
            <v>4.8208646147841296</v>
          </cell>
          <cell r="CX570">
            <v>4.8044788933971816</v>
          </cell>
          <cell r="CY570">
            <v>4.795392335909054</v>
          </cell>
          <cell r="CZ570">
            <v>4.9135872043868583</v>
          </cell>
          <cell r="DA570">
            <v>4.7595827419241763</v>
          </cell>
        </row>
        <row r="571">
          <cell r="A571">
            <v>9571.8256911151402</v>
          </cell>
          <cell r="B571">
            <v>6399.9969558081866</v>
          </cell>
          <cell r="C571">
            <v>7202.9954008399509</v>
          </cell>
          <cell r="D571">
            <v>6809.0093732137821</v>
          </cell>
          <cell r="E571">
            <v>7071.6586187131043</v>
          </cell>
          <cell r="F571">
            <v>7329.794586965485</v>
          </cell>
          <cell r="G571">
            <v>8090.7482925361082</v>
          </cell>
          <cell r="H571">
            <v>8058.8194083011003</v>
          </cell>
          <cell r="I571">
            <v>7439.0968115513679</v>
          </cell>
          <cell r="J571">
            <v>6895.3304824150209</v>
          </cell>
          <cell r="K571">
            <v>8663.8562506606268</v>
          </cell>
          <cell r="L571">
            <v>8113.4902785464174</v>
          </cell>
          <cell r="M571">
            <v>8398.1993122708263</v>
          </cell>
          <cell r="N571">
            <v>9003.0281151090203</v>
          </cell>
          <cell r="O571">
            <v>9443.2257941228818</v>
          </cell>
          <cell r="Z571">
            <v>7876.2451401176004</v>
          </cell>
          <cell r="AA571">
            <v>5266.2832093507359</v>
          </cell>
          <cell r="AB571">
            <v>5927.0362155483017</v>
          </cell>
          <cell r="AC571">
            <v>5602.8419985301971</v>
          </cell>
          <cell r="AD571">
            <v>5818.9648062553533</v>
          </cell>
          <cell r="AE571">
            <v>6031.3738315601713</v>
          </cell>
          <cell r="AF571">
            <v>6657.5300235725681</v>
          </cell>
          <cell r="AG571">
            <v>6631.2571131163331</v>
          </cell>
          <cell r="AH571">
            <v>6121.3139477908398</v>
          </cell>
          <cell r="AI571">
            <v>5673.8719398157882</v>
          </cell>
          <cell r="AJ571">
            <v>7129.1160005436004</v>
          </cell>
          <cell r="AK571">
            <v>6676.2434292039097</v>
          </cell>
          <cell r="AL571">
            <v>6910.518291239996</v>
          </cell>
          <cell r="AM571">
            <v>7408.2059918611376</v>
          </cell>
          <cell r="AN571">
            <v>7770.4257963068276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X571">
            <v>4.4272685094693935</v>
          </cell>
          <cell r="BY571">
            <v>2.9360766553673829</v>
          </cell>
          <cell r="BZ571">
            <v>3.2224369564936843</v>
          </cell>
          <cell r="CA571">
            <v>3.0856220995281074</v>
          </cell>
          <cell r="CB571">
            <v>3.2126177171525092</v>
          </cell>
          <cell r="CC571">
            <v>3.3523695001732143</v>
          </cell>
          <cell r="CD571">
            <v>3.6602038138740025</v>
          </cell>
          <cell r="CE571">
            <v>3.8592450208949276</v>
          </cell>
          <cell r="CF571">
            <v>3.4218702173243352</v>
          </cell>
          <cell r="CG571">
            <v>3.1738566914186666</v>
          </cell>
          <cell r="CH571">
            <v>3.9916447824234189</v>
          </cell>
          <cell r="CI571">
            <v>3.7480502404798024</v>
          </cell>
          <cell r="CJ571">
            <v>3.8330035064859591</v>
          </cell>
          <cell r="CK571">
            <v>4.0697684239075533</v>
          </cell>
          <cell r="CL571">
            <v>4.3504208828181596</v>
          </cell>
          <cell r="CM571">
            <v>4.8740558117012824</v>
          </cell>
          <cell r="CN571">
            <v>4.9140996199562883</v>
          </cell>
          <cell r="CO571">
            <v>5.0391848170500175</v>
          </cell>
          <cell r="CP571">
            <v>4.9747673420913143</v>
          </cell>
          <cell r="CQ571">
            <v>4.9624233991764513</v>
          </cell>
          <cell r="CR571">
            <v>4.9291439581568621</v>
          </cell>
          <cell r="CS571">
            <v>4.9832766729061557</v>
          </cell>
          <cell r="CT571">
            <v>4.7076118797336859</v>
          </cell>
          <cell r="CU571">
            <v>4.9010400978170292</v>
          </cell>
          <cell r="CV571">
            <v>4.8977808833214773</v>
          </cell>
          <cell r="CW571">
            <v>4.8931770544886373</v>
          </cell>
          <cell r="CX571">
            <v>4.8801581394726385</v>
          </cell>
          <cell r="CY571">
            <v>4.9394493882611874</v>
          </cell>
          <cell r="CZ571">
            <v>4.9871276834800407</v>
          </cell>
          <cell r="DA571">
            <v>4.8935122305477252</v>
          </cell>
        </row>
        <row r="572">
          <cell r="A572">
            <v>9252.2357603023156</v>
          </cell>
          <cell r="B572">
            <v>7437.5897783858281</v>
          </cell>
          <cell r="C572">
            <v>7747.704402046792</v>
          </cell>
          <cell r="D572">
            <v>7481.1692471522101</v>
          </cell>
          <cell r="E572">
            <v>7662.4300566521188</v>
          </cell>
          <cell r="F572">
            <v>7050.1286730171396</v>
          </cell>
          <cell r="G572">
            <v>7535.7215365532375</v>
          </cell>
          <cell r="H572">
            <v>7449.435814655898</v>
          </cell>
          <cell r="I572">
            <v>7314.1000108996141</v>
          </cell>
          <cell r="J572">
            <v>9027.2428837315292</v>
          </cell>
          <cell r="K572">
            <v>8552.5821528309843</v>
          </cell>
          <cell r="L572">
            <v>8463.0115978508038</v>
          </cell>
          <cell r="M572">
            <v>8807.6800405780778</v>
          </cell>
          <cell r="N572">
            <v>9347.5842596001567</v>
          </cell>
          <cell r="O572">
            <v>9237.3341181936376</v>
          </cell>
          <cell r="Z572">
            <v>7613.2682827630488</v>
          </cell>
          <cell r="AA572">
            <v>6120.0738747860523</v>
          </cell>
          <cell r="AB572">
            <v>6375.2539079699309</v>
          </cell>
          <cell r="AC572">
            <v>6155.9335519423894</v>
          </cell>
          <cell r="AD572">
            <v>6305.0853037594579</v>
          </cell>
          <cell r="AE572">
            <v>5801.2487366541036</v>
          </cell>
          <cell r="AF572">
            <v>6200.8222929352351</v>
          </cell>
          <cell r="AG572">
            <v>6129.821470345425</v>
          </cell>
          <cell r="AH572">
            <v>6018.459437540253</v>
          </cell>
          <cell r="AI572">
            <v>7428.1312871847995</v>
          </cell>
          <cell r="AJ572">
            <v>7037.5533143294942</v>
          </cell>
          <cell r="AK572">
            <v>6963.8495433743756</v>
          </cell>
          <cell r="AL572">
            <v>7247.4624333899619</v>
          </cell>
          <cell r="AM572">
            <v>7691.7264764709862</v>
          </cell>
          <cell r="AN572">
            <v>7601.0063601136226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X572">
            <v>4.378525195431096</v>
          </cell>
          <cell r="BY572">
            <v>3.338643520198262</v>
          </cell>
          <cell r="BZ572">
            <v>3.5599982967468633</v>
          </cell>
          <cell r="CA572">
            <v>3.3296461143440812</v>
          </cell>
          <cell r="CB572">
            <v>3.5218561002459672</v>
          </cell>
          <cell r="CC572">
            <v>3.1787395224776507</v>
          </cell>
          <cell r="CD572">
            <v>3.4916787834565657</v>
          </cell>
          <cell r="CE572">
            <v>3.4584822306361125</v>
          </cell>
          <cell r="CF572">
            <v>3.4393725721647841</v>
          </cell>
          <cell r="CG572">
            <v>4.2317071479342081</v>
          </cell>
          <cell r="CH572">
            <v>3.8689043742085456</v>
          </cell>
          <cell r="CI572">
            <v>3.9108199808288706</v>
          </cell>
          <cell r="CJ572">
            <v>4.1405170566402534</v>
          </cell>
          <cell r="CK572">
            <v>4.3990200623969811</v>
          </cell>
          <cell r="CL572">
            <v>4.3564686633227225</v>
          </cell>
          <cell r="CM572">
            <v>4.7637659569960125</v>
          </cell>
          <cell r="CN572">
            <v>5.02219706383916</v>
          </cell>
          <cell r="CO572">
            <v>4.9063082639371514</v>
          </cell>
          <cell r="CP572">
            <v>5.0652744453916352</v>
          </cell>
          <cell r="CQ572">
            <v>4.9048586370304319</v>
          </cell>
          <cell r="CR572">
            <v>5.0000423258425286</v>
          </cell>
          <cell r="CS572">
            <v>4.8654401738530222</v>
          </cell>
          <cell r="CT572">
            <v>4.8558964035836629</v>
          </cell>
          <cell r="CU572">
            <v>4.7941680117212107</v>
          </cell>
          <cell r="CV572">
            <v>4.8091807658190326</v>
          </cell>
          <cell r="CW572">
            <v>4.9835731565240975</v>
          </cell>
          <cell r="CX572">
            <v>4.8785267382257862</v>
          </cell>
          <cell r="CY572">
            <v>4.795551181101569</v>
          </cell>
          <cell r="CZ572">
            <v>4.790435807134191</v>
          </cell>
          <cell r="DA572">
            <v>4.7801732477818888</v>
          </cell>
        </row>
        <row r="573">
          <cell r="A573">
            <v>9161.4244397459279</v>
          </cell>
          <cell r="B573">
            <v>7403.7069748038566</v>
          </cell>
          <cell r="C573">
            <v>7784.8538515770806</v>
          </cell>
          <cell r="D573">
            <v>7186.1314991406834</v>
          </cell>
          <cell r="E573">
            <v>6900.0751397644635</v>
          </cell>
          <cell r="F573">
            <v>7692.6852588697475</v>
          </cell>
          <cell r="G573">
            <v>7132.6842566692621</v>
          </cell>
          <cell r="H573">
            <v>9616.6755925335019</v>
          </cell>
          <cell r="I573">
            <v>7936.6914702013546</v>
          </cell>
          <cell r="J573">
            <v>8273.0180982327456</v>
          </cell>
          <cell r="K573">
            <v>7426.9684750702891</v>
          </cell>
          <cell r="L573">
            <v>9671.5724809105159</v>
          </cell>
          <cell r="M573">
            <v>8709.9153124518543</v>
          </cell>
          <cell r="N573">
            <v>8310.4348775294366</v>
          </cell>
          <cell r="O573">
            <v>9212.9586188740232</v>
          </cell>
          <cell r="Z573">
            <v>7538.5435389909344</v>
          </cell>
          <cell r="AA573">
            <v>6092.1931678386018</v>
          </cell>
          <cell r="AB573">
            <v>6405.8225978691416</v>
          </cell>
          <cell r="AC573">
            <v>5913.1596335786189</v>
          </cell>
          <cell r="AD573">
            <v>5677.776115006187</v>
          </cell>
          <cell r="AE573">
            <v>6329.9810130128199</v>
          </cell>
          <cell r="AF573">
            <v>5869.1801883449916</v>
          </cell>
          <cell r="AG573">
            <v>7913.1502018561387</v>
          </cell>
          <cell r="AH573">
            <v>6530.7632669085424</v>
          </cell>
          <cell r="AI573">
            <v>6807.5120351172309</v>
          </cell>
          <cell r="AJ573">
            <v>6111.3340594864094</v>
          </cell>
          <cell r="AK573">
            <v>7958.3224985777961</v>
          </cell>
          <cell r="AL573">
            <v>7167.0160285318107</v>
          </cell>
          <cell r="AM573">
            <v>6838.3006992242217</v>
          </cell>
          <cell r="AN573">
            <v>7580.948806387767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X573">
            <v>4.2241733817032818</v>
          </cell>
          <cell r="BY573">
            <v>3.473095993660865</v>
          </cell>
          <cell r="BZ573">
            <v>3.5053129847148714</v>
          </cell>
          <cell r="CA573">
            <v>3.3023984781719022</v>
          </cell>
          <cell r="CB573">
            <v>3.2589454164826255</v>
          </cell>
          <cell r="CC573">
            <v>3.5058341978342416</v>
          </cell>
          <cell r="CD573">
            <v>3.3035086744392692</v>
          </cell>
          <cell r="CE573">
            <v>4.4005001942762805</v>
          </cell>
          <cell r="CF573">
            <v>3.7421268930526868</v>
          </cell>
          <cell r="CG573">
            <v>3.8549727733649064</v>
          </cell>
          <cell r="CH573">
            <v>3.4121482295992802</v>
          </cell>
          <cell r="CI573">
            <v>4.5420345437405727</v>
          </cell>
          <cell r="CJ573">
            <v>3.9560542473934319</v>
          </cell>
          <cell r="CK573">
            <v>3.8117515396437049</v>
          </cell>
          <cell r="CL573">
            <v>4.0634820494490853</v>
          </cell>
          <cell r="CM573">
            <v>4.8893693691410318</v>
          </cell>
          <cell r="CN573">
            <v>4.8057814170191904</v>
          </cell>
          <cell r="CO573">
            <v>5.0067423293726749</v>
          </cell>
          <cell r="CP573">
            <v>4.9056579511380507</v>
          </cell>
          <cell r="CQ573">
            <v>4.7731854977816814</v>
          </cell>
          <cell r="CR573">
            <v>4.946729581505914</v>
          </cell>
          <cell r="CS573">
            <v>4.8675354921604699</v>
          </cell>
          <cell r="CT573">
            <v>4.9266816519922187</v>
          </cell>
          <cell r="CU573">
            <v>4.781372361887831</v>
          </cell>
          <cell r="CV573">
            <v>4.8380932890872375</v>
          </cell>
          <cell r="CW573">
            <v>4.9069910971776869</v>
          </cell>
          <cell r="CX573">
            <v>4.8004089519359985</v>
          </cell>
          <cell r="CY573">
            <v>4.9634456769847146</v>
          </cell>
          <cell r="CZ573">
            <v>4.9150817449619773</v>
          </cell>
          <cell r="DA573">
            <v>5.1113115560686815</v>
          </cell>
        </row>
        <row r="574">
          <cell r="A574">
            <v>8790.799628376184</v>
          </cell>
          <cell r="B574">
            <v>7947.5352939036566</v>
          </cell>
          <cell r="C574">
            <v>7542.8179373093826</v>
          </cell>
          <cell r="D574">
            <v>7678.5480569678366</v>
          </cell>
          <cell r="E574">
            <v>6401.3122145340658</v>
          </cell>
          <cell r="F574">
            <v>9027.2826812194453</v>
          </cell>
          <cell r="G574">
            <v>7828.4272780146694</v>
          </cell>
          <cell r="H574">
            <v>8002.1719447488795</v>
          </cell>
          <cell r="I574">
            <v>8597.5369118501221</v>
          </cell>
          <cell r="J574">
            <v>9090.563210121918</v>
          </cell>
          <cell r="K574">
            <v>8262.3260199762262</v>
          </cell>
          <cell r="L574">
            <v>9658.695751627336</v>
          </cell>
          <cell r="M574">
            <v>8222.69928873973</v>
          </cell>
          <cell r="N574">
            <v>7836.3408283792014</v>
          </cell>
          <cell r="O574">
            <v>8383.2376152408433</v>
          </cell>
          <cell r="Z574">
            <v>7233.57226563526</v>
          </cell>
          <cell r="AA574">
            <v>6539.6861846978654</v>
          </cell>
          <cell r="AB574">
            <v>6206.6616169860044</v>
          </cell>
          <cell r="AC574">
            <v>6318.3481154478204</v>
          </cell>
          <cell r="AD574">
            <v>5267.3654793880314</v>
          </cell>
          <cell r="AE574">
            <v>7428.1640348319997</v>
          </cell>
          <cell r="AF574">
            <v>6441.6773030520699</v>
          </cell>
          <cell r="AG574">
            <v>6584.6443431076505</v>
          </cell>
          <cell r="AH574">
            <v>7074.5446588938148</v>
          </cell>
          <cell r="AI574">
            <v>7480.2348700431776</v>
          </cell>
          <cell r="AJ574">
            <v>6798.7139821518667</v>
          </cell>
          <cell r="AK574">
            <v>7947.7267899104945</v>
          </cell>
          <cell r="AL574">
            <v>6766.1068433058335</v>
          </cell>
          <cell r="AM574">
            <v>6448.1890244948863</v>
          </cell>
          <cell r="AN574">
            <v>6898.2069519696088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X574">
            <v>4.0613114516347357</v>
          </cell>
          <cell r="BY574">
            <v>3.5495431476118822</v>
          </cell>
          <cell r="BZ574">
            <v>3.4169575055503763</v>
          </cell>
          <cell r="CA574">
            <v>3.5338764202510169</v>
          </cell>
          <cell r="CB574">
            <v>3.0091419984813417</v>
          </cell>
          <cell r="CC574">
            <v>4.0518092084270885</v>
          </cell>
          <cell r="CD574">
            <v>3.6118462015450121</v>
          </cell>
          <cell r="CE574">
            <v>3.6691458663938623</v>
          </cell>
          <cell r="CF574">
            <v>4.0054037097053952</v>
          </cell>
          <cell r="CG574">
            <v>4.0447279832915646</v>
          </cell>
          <cell r="CH574">
            <v>3.8328146043275049</v>
          </cell>
          <cell r="CI574">
            <v>4.4271264124442187</v>
          </cell>
          <cell r="CJ574">
            <v>3.6750553551203509</v>
          </cell>
          <cell r="CK574">
            <v>3.6170120197115936</v>
          </cell>
          <cell r="CL574">
            <v>3.9057958243219026</v>
          </cell>
          <cell r="CM574">
            <v>4.8797060858858439</v>
          </cell>
          <cell r="CN574">
            <v>5.047677322441193</v>
          </cell>
          <cell r="CO574">
            <v>4.9765185395728722</v>
          </cell>
          <cell r="CP574">
            <v>4.8984573096133417</v>
          </cell>
          <cell r="CQ574">
            <v>4.7957651406867354</v>
          </cell>
          <cell r="CR574">
            <v>5.0227276989445873</v>
          </cell>
          <cell r="CS574">
            <v>4.8862631414694819</v>
          </cell>
          <cell r="CT574">
            <v>4.9167087231929791</v>
          </cell>
          <cell r="CU574">
            <v>4.8390413398257079</v>
          </cell>
          <cell r="CV574">
            <v>5.0667916975282434</v>
          </cell>
          <cell r="CW574">
            <v>4.8597742318922608</v>
          </cell>
          <cell r="CX574">
            <v>4.9184486541323977</v>
          </cell>
          <cell r="CY574">
            <v>5.0440815801395322</v>
          </cell>
          <cell r="CZ574">
            <v>4.8842169181938822</v>
          </cell>
          <cell r="DA574">
            <v>4.8387570622601626</v>
          </cell>
        </row>
        <row r="575">
          <cell r="A575">
            <v>9488.6842681584185</v>
          </cell>
          <cell r="B575">
            <v>7832.2804795849188</v>
          </cell>
          <cell r="C575">
            <v>7432.804979299357</v>
          </cell>
          <cell r="D575">
            <v>7566.4416958081674</v>
          </cell>
          <cell r="E575">
            <v>7833.3393211419552</v>
          </cell>
          <cell r="F575">
            <v>7970.8979747147705</v>
          </cell>
          <cell r="G575">
            <v>6042.4592354206206</v>
          </cell>
          <cell r="H575">
            <v>6927.0850658416621</v>
          </cell>
          <cell r="I575">
            <v>7563.1570085868416</v>
          </cell>
          <cell r="J575">
            <v>7079.4017755229561</v>
          </cell>
          <cell r="K575">
            <v>9053.2768494961147</v>
          </cell>
          <cell r="L575">
            <v>8463.1636401646883</v>
          </cell>
          <cell r="M575">
            <v>8513.1608809924473</v>
          </cell>
          <cell r="N575">
            <v>7971.8487178344867</v>
          </cell>
          <cell r="O575">
            <v>7208.9277075828477</v>
          </cell>
          <cell r="Z575">
            <v>7807.8316263703555</v>
          </cell>
          <cell r="AA575">
            <v>6444.8479374870176</v>
          </cell>
          <cell r="AB575">
            <v>6116.1366686806132</v>
          </cell>
          <cell r="AC575">
            <v>6226.1005954078628</v>
          </cell>
          <cell r="AD575">
            <v>6445.7192128253801</v>
          </cell>
          <cell r="AE575">
            <v>6558.9103334795827</v>
          </cell>
          <cell r="AF575">
            <v>4972.0807422889666</v>
          </cell>
          <cell r="AG575">
            <v>5700.0014256068534</v>
          </cell>
          <cell r="AH575">
            <v>6223.3977670657432</v>
          </cell>
          <cell r="AI575">
            <v>5825.3363181446039</v>
          </cell>
          <cell r="AJ575">
            <v>7449.5535218710875</v>
          </cell>
          <cell r="AK575">
            <v>6963.9746524783714</v>
          </cell>
          <cell r="AL575">
            <v>7005.1152392166432</v>
          </cell>
          <cell r="AM575">
            <v>6559.6926592466634</v>
          </cell>
          <cell r="AN575">
            <v>5931.9176565253138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X575">
            <v>4.3792306387911211</v>
          </cell>
          <cell r="BY575">
            <v>3.6305265556901269</v>
          </cell>
          <cell r="BZ575">
            <v>3.3999544731020102</v>
          </cell>
          <cell r="CA575">
            <v>3.5736709172438839</v>
          </cell>
          <cell r="CB575">
            <v>3.6412652803699364</v>
          </cell>
          <cell r="CC575">
            <v>3.6055942673080366</v>
          </cell>
          <cell r="CD575">
            <v>2.7099220497832124</v>
          </cell>
          <cell r="CE575">
            <v>3.2137862877778454</v>
          </cell>
          <cell r="CF575">
            <v>3.5471238942672572</v>
          </cell>
          <cell r="CG575">
            <v>3.2774964924032077</v>
          </cell>
          <cell r="CH575">
            <v>4.06731270853422</v>
          </cell>
          <cell r="CI575">
            <v>3.9657655575731181</v>
          </cell>
          <cell r="CJ575">
            <v>4.0003246379256669</v>
          </cell>
          <cell r="CK575">
            <v>3.784563881116378</v>
          </cell>
          <cell r="CL575">
            <v>3.3459517740992886</v>
          </cell>
          <cell r="CM575">
            <v>4.8847209221680501</v>
          </cell>
          <cell r="CN575">
            <v>4.8635142495450747</v>
          </cell>
          <cell r="CO575">
            <v>4.9284597634670435</v>
          </cell>
          <cell r="CP575">
            <v>4.7731898782633202</v>
          </cell>
          <cell r="CQ575">
            <v>4.8498264567195024</v>
          </cell>
          <cell r="CR575">
            <v>4.9838157096403153</v>
          </cell>
          <cell r="CS575">
            <v>5.0267641539945815</v>
          </cell>
          <cell r="CT575">
            <v>4.8592037128686885</v>
          </cell>
          <cell r="CU575">
            <v>4.8068252898728181</v>
          </cell>
          <cell r="CV575">
            <v>4.8695171958706922</v>
          </cell>
          <cell r="CW575">
            <v>5.0179902896412445</v>
          </cell>
          <cell r="CX575">
            <v>4.8110213103987833</v>
          </cell>
          <cell r="CY575">
            <v>4.7976347629003717</v>
          </cell>
          <cell r="CZ575">
            <v>4.7487005834245526</v>
          </cell>
          <cell r="DA575">
            <v>4.857161816187463</v>
          </cell>
        </row>
        <row r="576">
          <cell r="A576">
            <v>10260.219727165477</v>
          </cell>
          <cell r="B576">
            <v>7485.3221662742408</v>
          </cell>
          <cell r="C576">
            <v>7936.582079443695</v>
          </cell>
          <cell r="D576">
            <v>8732.5208414640038</v>
          </cell>
          <cell r="E576">
            <v>8735.0172467080702</v>
          </cell>
          <cell r="F576">
            <v>8850.7809813431213</v>
          </cell>
          <cell r="G576">
            <v>7518.516670999903</v>
          </cell>
          <cell r="H576">
            <v>7824.7926015089788</v>
          </cell>
          <cell r="I576">
            <v>6147.7466716044692</v>
          </cell>
          <cell r="J576">
            <v>8480.8455964480363</v>
          </cell>
          <cell r="K576">
            <v>8822.8778254720655</v>
          </cell>
          <cell r="L576">
            <v>9150.0403640320128</v>
          </cell>
          <cell r="M576">
            <v>8845.3868564374352</v>
          </cell>
          <cell r="N576">
            <v>8337.8838662755206</v>
          </cell>
          <cell r="O576">
            <v>8686.5976410465701</v>
          </cell>
          <cell r="Z576">
            <v>8442.6950897818788</v>
          </cell>
          <cell r="AA576">
            <v>6159.3508111056608</v>
          </cell>
          <cell r="AB576">
            <v>6530.673253942241</v>
          </cell>
          <cell r="AC576">
            <v>7185.617149547521</v>
          </cell>
          <cell r="AD576">
            <v>7187.6713344340687</v>
          </cell>
          <cell r="AE576">
            <v>7282.928350362341</v>
          </cell>
          <cell r="AF576">
            <v>6186.665146422778</v>
          </cell>
          <cell r="AG576">
            <v>6438.6864835273891</v>
          </cell>
          <cell r="AH576">
            <v>5058.717261205963</v>
          </cell>
          <cell r="AI576">
            <v>6978.5243765058121</v>
          </cell>
          <cell r="AJ576">
            <v>7259.9680392455839</v>
          </cell>
          <cell r="AK576">
            <v>7529.1760709749124</v>
          </cell>
          <cell r="AL576">
            <v>7278.4897561542339</v>
          </cell>
          <cell r="AM576">
            <v>6860.8872956781424</v>
          </cell>
          <cell r="AN576">
            <v>7147.8289160611776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X576">
            <v>4.6542047668347033</v>
          </cell>
          <cell r="BY576">
            <v>3.4528226196869816</v>
          </cell>
          <cell r="BZ576">
            <v>3.5928060475726991</v>
          </cell>
          <cell r="CA576">
            <v>3.9808291116385082</v>
          </cell>
          <cell r="CB576">
            <v>3.982236458418619</v>
          </cell>
          <cell r="CC576">
            <v>4.1106545495298583</v>
          </cell>
          <cell r="CD576">
            <v>3.4396969580035357</v>
          </cell>
          <cell r="CE576">
            <v>3.6207102654451062</v>
          </cell>
          <cell r="CF576">
            <v>2.8919367273897882</v>
          </cell>
          <cell r="CG576">
            <v>3.8334890826156283</v>
          </cell>
          <cell r="CH576">
            <v>4.0872913123396755</v>
          </cell>
          <cell r="CI576">
            <v>4.1616616786888381</v>
          </cell>
          <cell r="CJ576">
            <v>4.0575342345654528</v>
          </cell>
          <cell r="CK576">
            <v>3.9981656664087808</v>
          </cell>
          <cell r="CL576">
            <v>4.1054055840968902</v>
          </cell>
          <cell r="CM576">
            <v>4.9698439664023404</v>
          </cell>
          <cell r="CN576">
            <v>4.8872866022252879</v>
          </cell>
          <cell r="CO576">
            <v>4.9800226489656261</v>
          </cell>
          <cell r="CP576">
            <v>4.9453573050827213</v>
          </cell>
          <cell r="CQ576">
            <v>4.9450228375303915</v>
          </cell>
          <cell r="CR576">
            <v>4.8540270452644041</v>
          </cell>
          <cell r="CS576">
            <v>4.927692099447019</v>
          </cell>
          <cell r="CT576">
            <v>4.8720377074972481</v>
          </cell>
          <cell r="CU576">
            <v>4.7924628552572468</v>
          </cell>
          <cell r="CV576">
            <v>4.9874264554039005</v>
          </cell>
          <cell r="CW576">
            <v>4.8663826175403253</v>
          </cell>
          <cell r="CX576">
            <v>4.9566450228615349</v>
          </cell>
          <cell r="CY576">
            <v>4.9145778377432983</v>
          </cell>
          <cell r="CZ576">
            <v>4.7013938549205605</v>
          </cell>
          <cell r="DA576">
            <v>4.7700750923549631</v>
          </cell>
        </row>
        <row r="577">
          <cell r="A577">
            <v>9561.9996621456339</v>
          </cell>
          <cell r="B577">
            <v>6458.8652284218697</v>
          </cell>
          <cell r="C577">
            <v>7175.3070057827463</v>
          </cell>
          <cell r="D577">
            <v>8396.2634301759281</v>
          </cell>
          <cell r="E577">
            <v>7782.176200254662</v>
          </cell>
          <cell r="F577">
            <v>7867.0301698307467</v>
          </cell>
          <cell r="G577">
            <v>7498.7876796828386</v>
          </cell>
          <cell r="H577">
            <v>9908.9364251998741</v>
          </cell>
          <cell r="I577">
            <v>7668.0342053949507</v>
          </cell>
          <cell r="J577">
            <v>7865.8838916162022</v>
          </cell>
          <cell r="K577">
            <v>9644.4038132002242</v>
          </cell>
          <cell r="L577">
            <v>8283.6852248412506</v>
          </cell>
          <cell r="M577">
            <v>7769.8163425333405</v>
          </cell>
          <cell r="N577">
            <v>8186.805840866994</v>
          </cell>
          <cell r="O577">
            <v>8435.0887751365062</v>
          </cell>
          <cell r="Z577">
            <v>7868.1597219941223</v>
          </cell>
          <cell r="AA577">
            <v>5314.7233879585665</v>
          </cell>
          <cell r="AB577">
            <v>5904.2526219012316</v>
          </cell>
          <cell r="AC577">
            <v>6908.925336830478</v>
          </cell>
          <cell r="AD577">
            <v>6403.6192733524067</v>
          </cell>
          <cell r="AE577">
            <v>6473.4419683178721</v>
          </cell>
          <cell r="AF577">
            <v>6170.4310049961641</v>
          </cell>
          <cell r="AG577">
            <v>8153.6391155930378</v>
          </cell>
          <cell r="AH577">
            <v>6309.6967175821319</v>
          </cell>
          <cell r="AI577">
            <v>6472.498745101333</v>
          </cell>
          <cell r="AJ577">
            <v>7935.9665662904708</v>
          </cell>
          <cell r="AK577">
            <v>6816.2895564407991</v>
          </cell>
          <cell r="AL577">
            <v>6393.4488761417197</v>
          </cell>
          <cell r="AM577">
            <v>6736.5716633419843</v>
          </cell>
          <cell r="AN577">
            <v>6940.8730492551813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X577">
            <v>4.5492701604802539</v>
          </cell>
          <cell r="BY577">
            <v>2.9174193027493764</v>
          </cell>
          <cell r="BZ577">
            <v>3.3105721903188887</v>
          </cell>
          <cell r="CA577">
            <v>3.8108286979744865</v>
          </cell>
          <cell r="CB577">
            <v>3.6883310452942921</v>
          </cell>
          <cell r="CC577">
            <v>3.6626663554348458</v>
          </cell>
          <cell r="CD577">
            <v>3.4590354830234502</v>
          </cell>
          <cell r="CE577">
            <v>4.4108086349861386</v>
          </cell>
          <cell r="CF577">
            <v>3.5642448941534308</v>
          </cell>
          <cell r="CG577">
            <v>3.6452723461501235</v>
          </cell>
          <cell r="CH577">
            <v>4.3391227535477572</v>
          </cell>
          <cell r="CI577">
            <v>3.8229643266770998</v>
          </cell>
          <cell r="CJ577">
            <v>3.6483698126988044</v>
          </cell>
          <cell r="CK577">
            <v>3.6548558067572454</v>
          </cell>
          <cell r="CL577">
            <v>3.891854063582604</v>
          </cell>
          <cell r="CM577">
            <v>4.7384747921390575</v>
          </cell>
          <cell r="CN577">
            <v>4.9910158545550347</v>
          </cell>
          <cell r="CO577">
            <v>4.8861748515422567</v>
          </cell>
          <cell r="CP577">
            <v>4.9670462953949261</v>
          </cell>
          <cell r="CQ577">
            <v>4.756666952422778</v>
          </cell>
          <cell r="CR577">
            <v>4.8422257793504659</v>
          </cell>
          <cell r="CS577">
            <v>4.8872844778887794</v>
          </cell>
          <cell r="CT577">
            <v>5.064544656461802</v>
          </cell>
          <cell r="CU577">
            <v>4.8500708664825751</v>
          </cell>
          <cell r="CV577">
            <v>4.8646223355515321</v>
          </cell>
          <cell r="CW577">
            <v>5.0107764608510896</v>
          </cell>
          <cell r="CX577">
            <v>4.8848914905489034</v>
          </cell>
          <cell r="CY577">
            <v>4.8011301458066606</v>
          </cell>
          <cell r="CZ577">
            <v>5.0498191166289024</v>
          </cell>
          <cell r="DA577">
            <v>4.8861263128657892</v>
          </cell>
        </row>
        <row r="578">
          <cell r="A578">
            <v>8893.8279590711245</v>
          </cell>
          <cell r="B578">
            <v>7575.8890983059</v>
          </cell>
          <cell r="C578">
            <v>8599.6153830935691</v>
          </cell>
          <cell r="D578">
            <v>7460.5087065716398</v>
          </cell>
          <cell r="E578">
            <v>8282.9504855956766</v>
          </cell>
          <cell r="F578">
            <v>7343.9772687583609</v>
          </cell>
          <cell r="G578">
            <v>8239.866951568114</v>
          </cell>
          <cell r="H578">
            <v>7487.9520645640187</v>
          </cell>
          <cell r="I578">
            <v>6677.3013540984703</v>
          </cell>
          <cell r="J578">
            <v>7642.1994438040274</v>
          </cell>
          <cell r="K578">
            <v>8486.4550284210982</v>
          </cell>
          <cell r="L578">
            <v>8812.2313304606123</v>
          </cell>
          <cell r="M578">
            <v>9054.582843902097</v>
          </cell>
          <cell r="N578">
            <v>9263.0036769751132</v>
          </cell>
          <cell r="O578">
            <v>9258.3172824891426</v>
          </cell>
          <cell r="Z578">
            <v>7318.3498634642401</v>
          </cell>
          <cell r="AA578">
            <v>6233.8744580345692</v>
          </cell>
          <cell r="AB578">
            <v>7076.254943802709</v>
          </cell>
          <cell r="AC578">
            <v>6138.9328785503776</v>
          </cell>
          <cell r="AD578">
            <v>6815.6849710044416</v>
          </cell>
          <cell r="AE578">
            <v>6043.0441525783071</v>
          </cell>
          <cell r="AF578">
            <v>6780.2333772903348</v>
          </cell>
          <cell r="AG578">
            <v>6161.5148416983911</v>
          </cell>
          <cell r="AH578">
            <v>5494.4651142295979</v>
          </cell>
          <cell r="AI578">
            <v>6288.4383994730279</v>
          </cell>
          <cell r="AJ578">
            <v>6983.1401376722188</v>
          </cell>
          <cell r="AK578">
            <v>7251.2074947790179</v>
          </cell>
          <cell r="AL578">
            <v>7450.6281686965831</v>
          </cell>
          <cell r="AM578">
            <v>7622.1287399109506</v>
          </cell>
          <cell r="AN578">
            <v>7618.2725067339243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X578">
            <v>4.1010593906521642</v>
          </cell>
          <cell r="BY578">
            <v>3.4639869381798558</v>
          </cell>
          <cell r="BZ578">
            <v>3.8175214103170219</v>
          </cell>
          <cell r="CA578">
            <v>3.389425198635537</v>
          </cell>
          <cell r="CB578">
            <v>3.8325234805090744</v>
          </cell>
          <cell r="CC578">
            <v>3.3196651507103692</v>
          </cell>
          <cell r="CD578">
            <v>3.7939258343006816</v>
          </cell>
          <cell r="CE578">
            <v>3.4892450903672962</v>
          </cell>
          <cell r="CF578">
            <v>3.1115467027439117</v>
          </cell>
          <cell r="CG578">
            <v>3.4853588985061204</v>
          </cell>
          <cell r="CH578">
            <v>4.0408012581687123</v>
          </cell>
          <cell r="CI578">
            <v>4.1023325118078082</v>
          </cell>
          <cell r="CJ578">
            <v>4.1865308411799402</v>
          </cell>
          <cell r="CK578">
            <v>4.1913083905569239</v>
          </cell>
          <cell r="CL578">
            <v>4.1954596660167818</v>
          </cell>
          <cell r="CM578">
            <v>4.889047362794642</v>
          </cell>
          <cell r="CN578">
            <v>4.9304770511572649</v>
          </cell>
          <cell r="CO578">
            <v>5.0784259634119104</v>
          </cell>
          <cell r="CP578">
            <v>4.9621965973994602</v>
          </cell>
          <cell r="CQ578">
            <v>4.8722753049175997</v>
          </cell>
          <cell r="CR578">
            <v>4.9873359504306514</v>
          </cell>
          <cell r="CS578">
            <v>4.8962427487763449</v>
          </cell>
          <cell r="CT578">
            <v>4.8379698596118468</v>
          </cell>
          <cell r="CU578">
            <v>4.8378927003751349</v>
          </cell>
          <cell r="CV578">
            <v>4.9431346545416233</v>
          </cell>
          <cell r="CW578">
            <v>4.7346774973074579</v>
          </cell>
          <cell r="CX578">
            <v>4.8426893349875009</v>
          </cell>
          <cell r="CY578">
            <v>4.8757982894696799</v>
          </cell>
          <cell r="CZ578">
            <v>4.9823450214151208</v>
          </cell>
          <cell r="DA578">
            <v>4.9748969438478721</v>
          </cell>
        </row>
        <row r="579">
          <cell r="A579">
            <v>7656.6565206508412</v>
          </cell>
          <cell r="B579">
            <v>7583.7799837047114</v>
          </cell>
          <cell r="C579">
            <v>7579.2200795745166</v>
          </cell>
          <cell r="D579">
            <v>8107.0474180215178</v>
          </cell>
          <cell r="E579">
            <v>7219.0960691800456</v>
          </cell>
          <cell r="F579">
            <v>7449.3263575663759</v>
          </cell>
          <cell r="G579">
            <v>8616.0939855464458</v>
          </cell>
          <cell r="H579">
            <v>8951.8807923829136</v>
          </cell>
          <cell r="I579">
            <v>8595.97637276151</v>
          </cell>
          <cell r="J579">
            <v>7269.6977064718048</v>
          </cell>
          <cell r="K579">
            <v>9352.311509022762</v>
          </cell>
          <cell r="L579">
            <v>10741.074745655262</v>
          </cell>
          <cell r="M579">
            <v>8681.1387900363789</v>
          </cell>
          <cell r="N579">
            <v>8847.3430121113815</v>
          </cell>
          <cell r="O579">
            <v>8954.7546180487334</v>
          </cell>
          <cell r="Z579">
            <v>6300.3345084212633</v>
          </cell>
          <cell r="AA579">
            <v>6240.3675294484492</v>
          </cell>
          <cell r="AB579">
            <v>6236.6153797641737</v>
          </cell>
          <cell r="AC579">
            <v>6670.9418754005619</v>
          </cell>
          <cell r="AD579">
            <v>5940.2847654967227</v>
          </cell>
          <cell r="AE579">
            <v>6129.7314027974753</v>
          </cell>
          <cell r="AF579">
            <v>7089.8144795353628</v>
          </cell>
          <cell r="AG579">
            <v>7366.1190520179398</v>
          </cell>
          <cell r="AH579">
            <v>7073.2605581580419</v>
          </cell>
          <cell r="AI579">
            <v>5981.922684182513</v>
          </cell>
          <cell r="AJ579">
            <v>7695.6163274244436</v>
          </cell>
          <cell r="AK579">
            <v>8838.3700764249006</v>
          </cell>
          <cell r="AL579">
            <v>7143.3370615156482</v>
          </cell>
          <cell r="AM579">
            <v>7280.099392823081</v>
          </cell>
          <cell r="AN579">
            <v>7368.4837999943866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X579">
            <v>3.5249576419641282</v>
          </cell>
          <cell r="BY579">
            <v>3.54826691592414</v>
          </cell>
          <cell r="BZ579">
            <v>3.4965987629029502</v>
          </cell>
          <cell r="CA579">
            <v>3.8218671865814531</v>
          </cell>
          <cell r="CB579">
            <v>3.3225430874773241</v>
          </cell>
          <cell r="CC579">
            <v>3.413244655700467</v>
          </cell>
          <cell r="CD579">
            <v>3.9026561646142675</v>
          </cell>
          <cell r="CE579">
            <v>4.1449937171814772</v>
          </cell>
          <cell r="CF579">
            <v>3.9222795449322967</v>
          </cell>
          <cell r="CG579">
            <v>3.3693238708338415</v>
          </cell>
          <cell r="CH579">
            <v>4.3213926014321951</v>
          </cell>
          <cell r="CI579">
            <v>5.0751539721316785</v>
          </cell>
          <cell r="CJ579">
            <v>3.9768925929998526</v>
          </cell>
          <cell r="CK579">
            <v>3.9974451139952105</v>
          </cell>
          <cell r="CL579">
            <v>4.214560973641265</v>
          </cell>
          <cell r="CM579">
            <v>4.896850455318611</v>
          </cell>
          <cell r="CN579">
            <v>4.8183797177788685</v>
          </cell>
          <cell r="CO579">
            <v>4.8866394566302152</v>
          </cell>
          <cell r="CP579">
            <v>4.7821005260093949</v>
          </cell>
          <cell r="CQ579">
            <v>4.8982819345586215</v>
          </cell>
          <cell r="CR579">
            <v>4.9201819263530453</v>
          </cell>
          <cell r="CS579">
            <v>4.9771613075016683</v>
          </cell>
          <cell r="CT579">
            <v>4.8688006459617048</v>
          </cell>
          <cell r="CU579">
            <v>4.9406973235209737</v>
          </cell>
          <cell r="CV579">
            <v>4.8641299857223279</v>
          </cell>
          <cell r="CW579">
            <v>4.8789550715943859</v>
          </cell>
          <cell r="CX579">
            <v>4.7712271728338695</v>
          </cell>
          <cell r="CY579">
            <v>4.9211252283640974</v>
          </cell>
          <cell r="CZ579">
            <v>4.9895563840830466</v>
          </cell>
          <cell r="DA579">
            <v>4.7899714764022345</v>
          </cell>
        </row>
        <row r="580">
          <cell r="A580">
            <v>8868.1602808080825</v>
          </cell>
          <cell r="B580">
            <v>7697.2729144202349</v>
          </cell>
          <cell r="C580">
            <v>6834.5992965939176</v>
          </cell>
          <cell r="D580">
            <v>7760.9057849705387</v>
          </cell>
          <cell r="E580">
            <v>7665.8952616267197</v>
          </cell>
          <cell r="F580">
            <v>7266.4440218328427</v>
          </cell>
          <cell r="G580">
            <v>7605.2776302168122</v>
          </cell>
          <cell r="H580">
            <v>7313.6014245532679</v>
          </cell>
          <cell r="I580">
            <v>6665.0506440437312</v>
          </cell>
          <cell r="J580">
            <v>7050.284107764428</v>
          </cell>
          <cell r="K580">
            <v>8614.3719880001627</v>
          </cell>
          <cell r="L580">
            <v>8875.1485332771754</v>
          </cell>
          <cell r="M580">
            <v>7521.6891563975814</v>
          </cell>
          <cell r="N580">
            <v>9818.8766674360613</v>
          </cell>
          <cell r="O580">
            <v>10325.678120157103</v>
          </cell>
          <cell r="Z580">
            <v>7297.2290310649369</v>
          </cell>
          <cell r="AA580">
            <v>6333.755998151506</v>
          </cell>
          <cell r="AB580">
            <v>5623.8988497687087</v>
          </cell>
          <cell r="AC580">
            <v>6386.1167602043288</v>
          </cell>
          <cell r="AD580">
            <v>6307.9366724242718</v>
          </cell>
          <cell r="AE580">
            <v>5979.2453665367393</v>
          </cell>
          <cell r="AF580">
            <v>6258.0570214355475</v>
          </cell>
          <cell r="AG580">
            <v>6018.0491722038323</v>
          </cell>
          <cell r="AH580">
            <v>5484.3845299559853</v>
          </cell>
          <cell r="AI580">
            <v>5801.3766372461587</v>
          </cell>
          <cell r="AJ580">
            <v>7088.3975215544206</v>
          </cell>
          <cell r="AK580">
            <v>7302.9793645252175</v>
          </cell>
          <cell r="AL580">
            <v>6189.2756486928674</v>
          </cell>
          <cell r="AM580">
            <v>8079.5328006331001</v>
          </cell>
          <cell r="AN580">
            <v>8496.5579960149862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X580">
            <v>4.0859088822401697</v>
          </cell>
          <cell r="BY580">
            <v>3.6381440278144446</v>
          </cell>
          <cell r="BZ580">
            <v>3.0689677922531349</v>
          </cell>
          <cell r="CA580">
            <v>3.5566838456474077</v>
          </cell>
          <cell r="CB580">
            <v>3.4506927059793395</v>
          </cell>
          <cell r="CC580">
            <v>3.3828566478897248</v>
          </cell>
          <cell r="CD580">
            <v>3.4944656527556646</v>
          </cell>
          <cell r="CE580">
            <v>3.3066947410341836</v>
          </cell>
          <cell r="CF580">
            <v>3.0561754610742944</v>
          </cell>
          <cell r="CG580">
            <v>3.2331621820149365</v>
          </cell>
          <cell r="CH580">
            <v>4.0223177850373295</v>
          </cell>
          <cell r="CI580">
            <v>4.0417855511553888</v>
          </cell>
          <cell r="CJ580">
            <v>3.498717498547391</v>
          </cell>
          <cell r="CK580">
            <v>4.4820815572686961</v>
          </cell>
          <cell r="CL580">
            <v>4.7753111880767705</v>
          </cell>
          <cell r="CM580">
            <v>4.8930137407582901</v>
          </cell>
          <cell r="CN580">
            <v>4.7696726755877172</v>
          </cell>
          <cell r="CO580">
            <v>5.0205616667123261</v>
          </cell>
          <cell r="CP580">
            <v>4.9192481146001068</v>
          </cell>
          <cell r="CQ580">
            <v>5.0082750778324208</v>
          </cell>
          <cell r="CR580">
            <v>4.8425032036501428</v>
          </cell>
          <cell r="CS580">
            <v>4.9064330304814012</v>
          </cell>
          <cell r="CT580">
            <v>4.9861893045763095</v>
          </cell>
          <cell r="CU580">
            <v>4.9165079794513913</v>
          </cell>
          <cell r="CV580">
            <v>4.9159867872425416</v>
          </cell>
          <cell r="CW580">
            <v>4.8281285120192576</v>
          </cell>
          <cell r="CX580">
            <v>4.9503276186474787</v>
          </cell>
          <cell r="CY580">
            <v>4.8466101057030588</v>
          </cell>
          <cell r="CZ580">
            <v>4.9387111814612998</v>
          </cell>
          <cell r="DA580">
            <v>4.8747066250037934</v>
          </cell>
        </row>
        <row r="581">
          <cell r="A581">
            <v>10006.917502404433</v>
          </cell>
          <cell r="B581">
            <v>7868.3649438737857</v>
          </cell>
          <cell r="C581">
            <v>7821.5243535596182</v>
          </cell>
          <cell r="D581">
            <v>8139.0733111656355</v>
          </cell>
          <cell r="E581">
            <v>6647.2493999264852</v>
          </cell>
          <cell r="F581">
            <v>7262.9263717248696</v>
          </cell>
          <cell r="G581">
            <v>8430.604159072187</v>
          </cell>
          <cell r="H581">
            <v>8681.3712927831566</v>
          </cell>
          <cell r="I581">
            <v>7663.5494600327174</v>
          </cell>
          <cell r="J581">
            <v>8585.1334970386015</v>
          </cell>
          <cell r="K581">
            <v>7859.5722945403413</v>
          </cell>
          <cell r="L581">
            <v>8850.9609111066366</v>
          </cell>
          <cell r="M581">
            <v>8521.3228253369598</v>
          </cell>
          <cell r="N581">
            <v>9807.1474898200649</v>
          </cell>
          <cell r="O581">
            <v>10265.940937201412</v>
          </cell>
          <cell r="Z581">
            <v>8234.263544835645</v>
          </cell>
          <cell r="AA581">
            <v>6474.5402966732872</v>
          </cell>
          <cell r="AB581">
            <v>6435.9971823576279</v>
          </cell>
          <cell r="AC581">
            <v>6697.2946103305803</v>
          </cell>
          <cell r="AD581">
            <v>5469.7366490823642</v>
          </cell>
          <cell r="AE581">
            <v>5976.3508430193215</v>
          </cell>
          <cell r="AF581">
            <v>6937.1828508936851</v>
          </cell>
          <cell r="AG581">
            <v>7143.5283780615691</v>
          </cell>
          <cell r="AH581">
            <v>6306.0064128269223</v>
          </cell>
          <cell r="AI581">
            <v>7064.338420420333</v>
          </cell>
          <cell r="AJ581">
            <v>6467.3052023646242</v>
          </cell>
          <cell r="AK581">
            <v>7283.0764068534618</v>
          </cell>
          <cell r="AL581">
            <v>7011.831353420127</v>
          </cell>
          <cell r="AM581">
            <v>8069.881363051938</v>
          </cell>
          <cell r="AN581">
            <v>8447.4028283257321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X581">
            <v>4.5690924138917834</v>
          </cell>
          <cell r="BY581">
            <v>3.5617441446061893</v>
          </cell>
          <cell r="BZ581">
            <v>3.5954911439030695</v>
          </cell>
          <cell r="CA581">
            <v>3.8142138443497573</v>
          </cell>
          <cell r="CB581">
            <v>3.0173963411215983</v>
          </cell>
          <cell r="CC581">
            <v>3.3437051037072005</v>
          </cell>
          <cell r="CD581">
            <v>3.9155940633958473</v>
          </cell>
          <cell r="CE581">
            <v>3.9438591618348067</v>
          </cell>
          <cell r="CF581">
            <v>3.5869527269873918</v>
          </cell>
          <cell r="CG581">
            <v>3.8871289599259549</v>
          </cell>
          <cell r="CH581">
            <v>3.6724813206995246</v>
          </cell>
          <cell r="CI581">
            <v>4.0204836887859008</v>
          </cell>
          <cell r="CJ581">
            <v>3.9429840775282621</v>
          </cell>
          <cell r="CK581">
            <v>4.4522894440635454</v>
          </cell>
          <cell r="CL581">
            <v>4.7054569401537742</v>
          </cell>
          <cell r="CM581">
            <v>4.9374414230810428</v>
          </cell>
          <cell r="CN581">
            <v>4.9802753499548373</v>
          </cell>
          <cell r="CO581">
            <v>4.9041614308134109</v>
          </cell>
          <cell r="CP581">
            <v>4.8106249690880025</v>
          </cell>
          <cell r="CQ581">
            <v>4.9663942572851827</v>
          </cell>
          <cell r="CR581">
            <v>4.8968325392463745</v>
          </cell>
          <cell r="CS581">
            <v>4.8539200197183323</v>
          </cell>
          <cell r="CT581">
            <v>4.962477061610139</v>
          </cell>
          <cell r="CU581">
            <v>4.8165479762724175</v>
          </cell>
          <cell r="CV581">
            <v>4.979086630852791</v>
          </cell>
          <cell r="CW581">
            <v>4.8247064703014102</v>
          </cell>
          <cell r="CX581">
            <v>4.9629933948084028</v>
          </cell>
          <cell r="CY581">
            <v>4.8720706147836541</v>
          </cell>
          <cell r="CZ581">
            <v>4.9658191108488765</v>
          </cell>
          <cell r="DA581">
            <v>4.9184531251744721</v>
          </cell>
        </row>
        <row r="582">
          <cell r="A582">
            <v>8869.8581062342746</v>
          </cell>
          <cell r="B582">
            <v>7966.5251654839685</v>
          </cell>
          <cell r="C582">
            <v>7673.0656750307153</v>
          </cell>
          <cell r="D582">
            <v>6738.4503153916103</v>
          </cell>
          <cell r="E582">
            <v>6750.7914918122469</v>
          </cell>
          <cell r="F582">
            <v>7321.1136595868147</v>
          </cell>
          <cell r="G582">
            <v>6843.1206578214405</v>
          </cell>
          <cell r="H582">
            <v>8541.5873973925209</v>
          </cell>
          <cell r="I582">
            <v>7709.9462946163694</v>
          </cell>
          <cell r="J582">
            <v>7191.3405524787722</v>
          </cell>
          <cell r="K582">
            <v>8165.2917861819069</v>
          </cell>
          <cell r="L582">
            <v>9792.5742497620558</v>
          </cell>
          <cell r="M582">
            <v>8814.311965910616</v>
          </cell>
          <cell r="N582">
            <v>10307.634138837893</v>
          </cell>
          <cell r="O582">
            <v>10860.809369446037</v>
          </cell>
          <cell r="Z582">
            <v>7298.6260988442027</v>
          </cell>
          <cell r="AA582">
            <v>6555.3121361696649</v>
          </cell>
          <cell r="AB582">
            <v>6313.8368983109885</v>
          </cell>
          <cell r="AC582">
            <v>5544.7819738079534</v>
          </cell>
          <cell r="AD582">
            <v>5554.9369989769348</v>
          </cell>
          <cell r="AE582">
            <v>6024.2306684600071</v>
          </cell>
          <cell r="AF582">
            <v>5630.9107127216421</v>
          </cell>
          <cell r="AG582">
            <v>7028.5062012829876</v>
          </cell>
          <cell r="AH582">
            <v>6344.1843795700406</v>
          </cell>
          <cell r="AI582">
            <v>5917.4459403253886</v>
          </cell>
          <cell r="AJ582">
            <v>6718.8686697725407</v>
          </cell>
          <cell r="AK582">
            <v>8057.8896683756348</v>
          </cell>
          <cell r="AL582">
            <v>7252.9195605207351</v>
          </cell>
          <cell r="AM582">
            <v>8481.7103771008951</v>
          </cell>
          <cell r="AN582">
            <v>8936.8945668584511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X582">
            <v>4.0347173237008489</v>
          </cell>
          <cell r="BY582">
            <v>3.7176653142785194</v>
          </cell>
          <cell r="BZ582">
            <v>3.6134422308200587</v>
          </cell>
          <cell r="CA582">
            <v>3.2089486562781855</v>
          </cell>
          <cell r="CB582">
            <v>3.071320948892414</v>
          </cell>
          <cell r="CC582">
            <v>3.3833026848778593</v>
          </cell>
          <cell r="CD582">
            <v>3.1987630229915904</v>
          </cell>
          <cell r="CE582">
            <v>3.8797883358382408</v>
          </cell>
          <cell r="CF582">
            <v>3.502263786072731</v>
          </cell>
          <cell r="CG582">
            <v>3.3414766939935152</v>
          </cell>
          <cell r="CH582">
            <v>3.7361853615698526</v>
          </cell>
          <cell r="CI582">
            <v>4.3225841236226126</v>
          </cell>
          <cell r="CJ582">
            <v>4.1257252006530134</v>
          </cell>
          <cell r="CK582">
            <v>4.6447236865061496</v>
          </cell>
          <cell r="CL582">
            <v>5.0078691502856012</v>
          </cell>
          <cell r="CM582">
            <v>4.95604382735364</v>
          </cell>
          <cell r="CN582">
            <v>4.8309241846485529</v>
          </cell>
          <cell r="CO582">
            <v>4.7871758224063372</v>
          </cell>
          <cell r="CP582">
            <v>4.7340064042981282</v>
          </cell>
          <cell r="CQ582">
            <v>4.9551986685525149</v>
          </cell>
          <cell r="CR582">
            <v>4.8782929269659814</v>
          </cell>
          <cell r="CS582">
            <v>4.8228494973552465</v>
          </cell>
          <cell r="CT582">
            <v>4.9632040994364424</v>
          </cell>
          <cell r="CU582">
            <v>4.9628834745214201</v>
          </cell>
          <cell r="CV582">
            <v>4.8518012074027013</v>
          </cell>
          <cell r="CW582">
            <v>4.9269127700627013</v>
          </cell>
          <cell r="CX582">
            <v>5.1072250808719266</v>
          </cell>
          <cell r="CY582">
            <v>4.8163684026828069</v>
          </cell>
          <cell r="CZ582">
            <v>5.0030021687831541</v>
          </cell>
          <cell r="DA582">
            <v>4.889233706821372</v>
          </cell>
        </row>
        <row r="583">
          <cell r="A583">
            <v>10828.42370798429</v>
          </cell>
          <cell r="B583">
            <v>7363.024666559425</v>
          </cell>
          <cell r="C583">
            <v>7408.02477008807</v>
          </cell>
          <cell r="D583">
            <v>6318.5828678506105</v>
          </cell>
          <cell r="E583">
            <v>6604.6950341091851</v>
          </cell>
          <cell r="F583">
            <v>7229.5086547502042</v>
          </cell>
          <cell r="G583">
            <v>7773.1361244034906</v>
          </cell>
          <cell r="H583">
            <v>7745.978123461894</v>
          </cell>
          <cell r="I583">
            <v>8234.1046778410091</v>
          </cell>
          <cell r="J583">
            <v>9041.879219466593</v>
          </cell>
          <cell r="K583">
            <v>7602.6240826054991</v>
          </cell>
          <cell r="L583">
            <v>6880.5071855609531</v>
          </cell>
          <cell r="M583">
            <v>9085.6721763106725</v>
          </cell>
          <cell r="N583">
            <v>8607.8866649599549</v>
          </cell>
          <cell r="O583">
            <v>8460.2952264320338</v>
          </cell>
          <cell r="Z583">
            <v>8910.2457939984997</v>
          </cell>
          <cell r="AA583">
            <v>6058.7174399117548</v>
          </cell>
          <cell r="AB583">
            <v>6095.7460965296123</v>
          </cell>
          <cell r="AC583">
            <v>5199.2910455456449</v>
          </cell>
          <cell r="AD583">
            <v>5434.720485209843</v>
          </cell>
          <cell r="AE583">
            <v>5948.8528359087395</v>
          </cell>
          <cell r="AF583">
            <v>6396.1805823663017</v>
          </cell>
          <cell r="AG583">
            <v>6373.8334273057872</v>
          </cell>
          <cell r="AH583">
            <v>6775.4918491948883</v>
          </cell>
          <cell r="AI583">
            <v>7440.1749005896536</v>
          </cell>
          <cell r="AJ583">
            <v>6255.8735308296673</v>
          </cell>
          <cell r="AK583">
            <v>5661.6744841187274</v>
          </cell>
          <cell r="AL583">
            <v>7476.2102479356399</v>
          </cell>
          <cell r="AM583">
            <v>7083.0610271670485</v>
          </cell>
          <cell r="AN583">
            <v>6961.6143577497878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X583">
            <v>4.91826435850545</v>
          </cell>
          <cell r="BY583">
            <v>3.3554601721599107</v>
          </cell>
          <cell r="BZ583">
            <v>3.4153727555610036</v>
          </cell>
          <cell r="CA583">
            <v>2.894367097358661</v>
          </cell>
          <cell r="CB583">
            <v>3.0361002629439784</v>
          </cell>
          <cell r="CC583">
            <v>3.3288457221166525</v>
          </cell>
          <cell r="CD583">
            <v>3.54605874245172</v>
          </cell>
          <cell r="CE583">
            <v>3.5371827994372267</v>
          </cell>
          <cell r="CF583">
            <v>3.7961645029748419</v>
          </cell>
          <cell r="CG583">
            <v>4.1369462199307074</v>
          </cell>
          <cell r="CH583">
            <v>3.495856720465838</v>
          </cell>
          <cell r="CI583">
            <v>3.2355380242192062</v>
          </cell>
          <cell r="CJ583">
            <v>4.1787252962744859</v>
          </cell>
          <cell r="CK583">
            <v>3.9873248019254319</v>
          </cell>
          <cell r="CL583">
            <v>3.9359465434067573</v>
          </cell>
          <cell r="CM583">
            <v>4.9634648593274893</v>
          </cell>
          <cell r="CN583">
            <v>4.9469297834302726</v>
          </cell>
          <cell r="CO583">
            <v>4.8898540312693353</v>
          </cell>
          <cell r="CP583">
            <v>4.9215018421451351</v>
          </cell>
          <cell r="CQ583">
            <v>4.9042007428702679</v>
          </cell>
          <cell r="CR583">
            <v>4.8960595678588312</v>
          </cell>
          <cell r="CS583">
            <v>4.9417631489449327</v>
          </cell>
          <cell r="CT583">
            <v>4.9368546454151812</v>
          </cell>
          <cell r="CU583">
            <v>4.8899333401148581</v>
          </cell>
          <cell r="CV583">
            <v>4.9273158846804455</v>
          </cell>
          <cell r="CW583">
            <v>4.9027694516712748</v>
          </cell>
          <cell r="CX583">
            <v>4.7940827233931902</v>
          </cell>
          <cell r="CY583">
            <v>4.9016784665947464</v>
          </cell>
          <cell r="CZ583">
            <v>4.8668336826741525</v>
          </cell>
          <cell r="DA583">
            <v>4.8458270045814693</v>
          </cell>
        </row>
        <row r="584">
          <cell r="A584">
            <v>8503.045205006676</v>
          </cell>
          <cell r="B584">
            <v>7882.3646735549382</v>
          </cell>
          <cell r="C584">
            <v>8023.2714572100404</v>
          </cell>
          <cell r="D584">
            <v>7392.4681041110643</v>
          </cell>
          <cell r="E584">
            <v>9066.1323056734291</v>
          </cell>
          <cell r="F584">
            <v>8847.1151445686719</v>
          </cell>
          <cell r="G584">
            <v>7446.6542320889894</v>
          </cell>
          <cell r="H584">
            <v>9045.4061733875678</v>
          </cell>
          <cell r="I584">
            <v>7956.282429338341</v>
          </cell>
          <cell r="J584">
            <v>9001.9373707127197</v>
          </cell>
          <cell r="K584">
            <v>8628.8990311065372</v>
          </cell>
          <cell r="L584">
            <v>8141.0082636268153</v>
          </cell>
          <cell r="M584">
            <v>9458.2477700896543</v>
          </cell>
          <cell r="N584">
            <v>9684.8023972913034</v>
          </cell>
          <cell r="O584">
            <v>9540.7879334900899</v>
          </cell>
          <cell r="Z584">
            <v>6996.7914829769225</v>
          </cell>
          <cell r="AA584">
            <v>6486.0600742394918</v>
          </cell>
          <cell r="AB584">
            <v>6602.006227647119</v>
          </cell>
          <cell r="AC584">
            <v>6082.9451828113906</v>
          </cell>
          <cell r="AD584">
            <v>7460.1317258112786</v>
          </cell>
          <cell r="AE584">
            <v>7279.9118903879353</v>
          </cell>
          <cell r="AF584">
            <v>6127.532625261797</v>
          </cell>
          <cell r="AG584">
            <v>7443.0770798160538</v>
          </cell>
          <cell r="AH584">
            <v>6546.8838275698345</v>
          </cell>
          <cell r="AI584">
            <v>7407.3084650436076</v>
          </cell>
          <cell r="AJ584">
            <v>7100.3512027390934</v>
          </cell>
          <cell r="AK584">
            <v>6698.8867997843499</v>
          </cell>
          <cell r="AL584">
            <v>7782.7867365309139</v>
          </cell>
          <cell r="AM584">
            <v>7969.2088297711307</v>
          </cell>
          <cell r="AN584">
            <v>7850.7054995575581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X584">
            <v>3.9197715722612512</v>
          </cell>
          <cell r="BY584">
            <v>3.6028152567639311</v>
          </cell>
          <cell r="BZ584">
            <v>3.7266403212611454</v>
          </cell>
          <cell r="CA584">
            <v>3.3552214504088753</v>
          </cell>
          <cell r="CB584">
            <v>4.2637068098103654</v>
          </cell>
          <cell r="CC584">
            <v>4.0165353446621257</v>
          </cell>
          <cell r="CD584">
            <v>3.4335093003782746</v>
          </cell>
          <cell r="CE584">
            <v>4.2693432802965825</v>
          </cell>
          <cell r="CF584">
            <v>3.6312666001810716</v>
          </cell>
          <cell r="CG584">
            <v>4.0884450939357313</v>
          </cell>
          <cell r="CH584">
            <v>4.0455829297451524</v>
          </cell>
          <cell r="CI584">
            <v>3.6845084709958904</v>
          </cell>
          <cell r="CJ584">
            <v>4.295979465317644</v>
          </cell>
          <cell r="CK584">
            <v>4.356077623243598</v>
          </cell>
          <cell r="CL584">
            <v>4.3697664383772077</v>
          </cell>
          <cell r="CM584">
            <v>4.8904104182593739</v>
          </cell>
          <cell r="CN584">
            <v>4.9322616715621663</v>
          </cell>
          <cell r="CO584">
            <v>4.8536179334855944</v>
          </cell>
          <cell r="CP584">
            <v>4.9670650616960739</v>
          </cell>
          <cell r="CQ584">
            <v>4.7936497439246395</v>
          </cell>
          <cell r="CR584">
            <v>4.9657135744519145</v>
          </cell>
          <cell r="CS584">
            <v>4.8893884211427876</v>
          </cell>
          <cell r="CT584">
            <v>4.7763767541502187</v>
          </cell>
          <cell r="CU584">
            <v>4.9395073388015263</v>
          </cell>
          <cell r="CV584">
            <v>4.9637442422160687</v>
          </cell>
          <cell r="CW584">
            <v>4.8084583437351904</v>
          </cell>
          <cell r="CX584">
            <v>4.9811568257831791</v>
          </cell>
          <cell r="CY584">
            <v>4.9634090572123659</v>
          </cell>
          <cell r="CZ584">
            <v>5.0121808509992825</v>
          </cell>
          <cell r="DA584">
            <v>4.9221811952394257</v>
          </cell>
        </row>
        <row r="585">
          <cell r="A585">
            <v>9098.6808845529449</v>
          </cell>
          <cell r="B585">
            <v>7150.1569295331083</v>
          </cell>
          <cell r="C585">
            <v>7912.7663829276016</v>
          </cell>
          <cell r="D585">
            <v>8243.6232114736795</v>
          </cell>
          <cell r="E585">
            <v>8564.586917452405</v>
          </cell>
          <cell r="F585">
            <v>7054.5490648179129</v>
          </cell>
          <cell r="G585">
            <v>6634.1079282383334</v>
          </cell>
          <cell r="H585">
            <v>9225.1980701289049</v>
          </cell>
          <cell r="I585">
            <v>9101.321949186653</v>
          </cell>
          <cell r="J585">
            <v>8115.494014791735</v>
          </cell>
          <cell r="K585">
            <v>7634.7625084829879</v>
          </cell>
          <cell r="L585">
            <v>8239.0533470678602</v>
          </cell>
          <cell r="M585">
            <v>7250.8606588718521</v>
          </cell>
          <cell r="N585">
            <v>8022.560988721888</v>
          </cell>
          <cell r="O585">
            <v>8630.2600298896523</v>
          </cell>
          <cell r="Z585">
            <v>7486.9145564321379</v>
          </cell>
          <cell r="AA585">
            <v>5883.5577020158153</v>
          </cell>
          <cell r="AB585">
            <v>6511.0763379518557</v>
          </cell>
          <cell r="AC585">
            <v>6783.3242425840554</v>
          </cell>
          <cell r="AD585">
            <v>7047.4315206465499</v>
          </cell>
          <cell r="AE585">
            <v>5804.8860876215967</v>
          </cell>
          <cell r="AF585">
            <v>5458.9230952361131</v>
          </cell>
          <cell r="AG585">
            <v>7591.020126277499</v>
          </cell>
          <cell r="AH585">
            <v>7489.0877753307313</v>
          </cell>
          <cell r="AI585">
            <v>6677.8922178857702</v>
          </cell>
          <cell r="AJ585">
            <v>6282.3188641231445</v>
          </cell>
          <cell r="AK585">
            <v>6779.5638970158379</v>
          </cell>
          <cell r="AL585">
            <v>5966.422485014552</v>
          </cell>
          <cell r="AM585">
            <v>6601.4216135768665</v>
          </cell>
          <cell r="AN585">
            <v>7101.4711103091977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X585">
            <v>4.1953450806663488</v>
          </cell>
          <cell r="BY585">
            <v>3.3027834751967986</v>
          </cell>
          <cell r="BZ585">
            <v>3.6529644415961982</v>
          </cell>
          <cell r="CA585">
            <v>3.8014193336551934</v>
          </cell>
          <cell r="CB585">
            <v>4.0366375316550229</v>
          </cell>
          <cell r="CC585">
            <v>3.2585864679572532</v>
          </cell>
          <cell r="CD585">
            <v>3.0337226568929534</v>
          </cell>
          <cell r="CE585">
            <v>4.2137392501413578</v>
          </cell>
          <cell r="CF585">
            <v>4.2339750517039256</v>
          </cell>
          <cell r="CG585">
            <v>3.732631079918812</v>
          </cell>
          <cell r="CH585">
            <v>3.5098669977881318</v>
          </cell>
          <cell r="CI585">
            <v>3.7587102444220708</v>
          </cell>
          <cell r="CJ585">
            <v>3.2715696350944268</v>
          </cell>
          <cell r="CK585">
            <v>3.7308664843956945</v>
          </cell>
          <cell r="CL585">
            <v>3.9616797798388474</v>
          </cell>
          <cell r="CM585">
            <v>4.889250891347082</v>
          </cell>
          <cell r="CN585">
            <v>4.8805307071926238</v>
          </cell>
          <cell r="CO585">
            <v>4.8833120591949708</v>
          </cell>
          <cell r="CP585">
            <v>4.8888187144070647</v>
          </cell>
          <cell r="CQ585">
            <v>4.7831967601755183</v>
          </cell>
          <cell r="CR585">
            <v>4.8805817052026654</v>
          </cell>
          <cell r="CS585">
            <v>4.9299014369678167</v>
          </cell>
          <cell r="CT585">
            <v>4.9355961961246688</v>
          </cell>
          <cell r="CU585">
            <v>4.846048559326996</v>
          </cell>
          <cell r="CV585">
            <v>4.9015278300402532</v>
          </cell>
          <cell r="CW585">
            <v>4.9038418023513772</v>
          </cell>
          <cell r="CX585">
            <v>4.9416279668328098</v>
          </cell>
          <cell r="CY585">
            <v>4.9964893906868673</v>
          </cell>
          <cell r="CZ585">
            <v>4.8476906606506045</v>
          </cell>
          <cell r="DA585">
            <v>4.9110696257523525</v>
          </cell>
        </row>
        <row r="586">
          <cell r="A586">
            <v>8398.8089157235718</v>
          </cell>
          <cell r="B586">
            <v>7034.982880124121</v>
          </cell>
          <cell r="C586">
            <v>6777.880261141373</v>
          </cell>
          <cell r="D586">
            <v>7011.1657346090005</v>
          </cell>
          <cell r="E586">
            <v>6163.7712137343597</v>
          </cell>
          <cell r="F586">
            <v>7238.8206360947779</v>
          </cell>
          <cell r="G586">
            <v>8100.7032951149477</v>
          </cell>
          <cell r="H586">
            <v>9524.0425842290479</v>
          </cell>
          <cell r="I586">
            <v>7901.766070783593</v>
          </cell>
          <cell r="J586">
            <v>9223.8764053909581</v>
          </cell>
          <cell r="K586">
            <v>8873.4171115830122</v>
          </cell>
          <cell r="L586">
            <v>7984.2250046049376</v>
          </cell>
          <cell r="M586">
            <v>9152.9896833375151</v>
          </cell>
          <cell r="N586">
            <v>9159.7340666018517</v>
          </cell>
          <cell r="O586">
            <v>8801.4856685506365</v>
          </cell>
          <cell r="Z586">
            <v>6911.0199077953948</v>
          </cell>
          <cell r="AA586">
            <v>5788.7859127878482</v>
          </cell>
          <cell r="AB586">
            <v>5577.2271863106153</v>
          </cell>
          <cell r="AC586">
            <v>5769.1878044782634</v>
          </cell>
          <cell r="AD586">
            <v>5071.9031701585591</v>
          </cell>
          <cell r="AE586">
            <v>5956.5152662722739</v>
          </cell>
          <cell r="AF586">
            <v>6665.7215685517276</v>
          </cell>
          <cell r="AG586">
            <v>7836.9264693084733</v>
          </cell>
          <cell r="AH586">
            <v>6502.0246525305001</v>
          </cell>
          <cell r="AI586">
            <v>7589.9325850074174</v>
          </cell>
          <cell r="AJ586">
            <v>7301.5546518168785</v>
          </cell>
          <cell r="AK586">
            <v>6569.8765752177769</v>
          </cell>
          <cell r="AL586">
            <v>7531.602939432013</v>
          </cell>
          <cell r="AM586">
            <v>7537.152603375238</v>
          </cell>
          <cell r="AN586">
            <v>7242.3653501216668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X586">
            <v>3.8808976221210134</v>
          </cell>
          <cell r="BY586">
            <v>3.212432988345761</v>
          </cell>
          <cell r="BZ586">
            <v>3.2298577439324556</v>
          </cell>
          <cell r="CA586">
            <v>3.265714733157028</v>
          </cell>
          <cell r="CB586">
            <v>2.8559323225811646</v>
          </cell>
          <cell r="CC586">
            <v>3.3432964260392892</v>
          </cell>
          <cell r="CD586">
            <v>3.6748240181632563</v>
          </cell>
          <cell r="CE586">
            <v>4.2831873029431842</v>
          </cell>
          <cell r="CF586">
            <v>3.5810074469197688</v>
          </cell>
          <cell r="CG586">
            <v>4.2428050974032869</v>
          </cell>
          <cell r="CH586">
            <v>4.0390265499330757</v>
          </cell>
          <cell r="CI586">
            <v>3.6915503637339455</v>
          </cell>
          <cell r="CJ586">
            <v>4.1867943704703423</v>
          </cell>
          <cell r="CK586">
            <v>4.0652910795076664</v>
          </cell>
          <cell r="CL586">
            <v>4.0257799691649501</v>
          </cell>
          <cell r="CM586">
            <v>4.878845813742327</v>
          </cell>
          <cell r="CN586">
            <v>4.9369706667289597</v>
          </cell>
          <cell r="CO586">
            <v>4.7308815726474691</v>
          </cell>
          <cell r="CP586">
            <v>4.839979997148129</v>
          </cell>
          <cell r="CQ586">
            <v>4.8655302556901434</v>
          </cell>
          <cell r="CR586">
            <v>4.881176488119003</v>
          </cell>
          <cell r="CS586">
            <v>4.9695579386879762</v>
          </cell>
          <cell r="CT586">
            <v>5.012863062983298</v>
          </cell>
          <cell r="CU586">
            <v>4.9745124620277137</v>
          </cell>
          <cell r="CV586">
            <v>4.901082036990597</v>
          </cell>
          <cell r="CW586">
            <v>4.9527427147954004</v>
          </cell>
          <cell r="CX586">
            <v>4.8759085144121777</v>
          </cell>
          <cell r="CY586">
            <v>4.9284791120194242</v>
          </cell>
          <cell r="CZ586">
            <v>5.0795214305867065</v>
          </cell>
          <cell r="DA586">
            <v>4.9287584025025994</v>
          </cell>
        </row>
        <row r="587">
          <cell r="A587">
            <v>8409.6943598251382</v>
          </cell>
          <cell r="B587">
            <v>7589.0623149086978</v>
          </cell>
          <cell r="C587">
            <v>7379.3293584135572</v>
          </cell>
          <cell r="D587">
            <v>8093.9738789957064</v>
          </cell>
          <cell r="E587">
            <v>7718.7487621298851</v>
          </cell>
          <cell r="F587">
            <v>8279.5064947261089</v>
          </cell>
          <cell r="G587">
            <v>8174.5915903170117</v>
          </cell>
          <cell r="H587">
            <v>8863.2511610561978</v>
          </cell>
          <cell r="I587">
            <v>8150.4400109833714</v>
          </cell>
          <cell r="J587">
            <v>7347.7365629065762</v>
          </cell>
          <cell r="K587">
            <v>7105.2693172021845</v>
          </cell>
          <cell r="L587">
            <v>8840.6963867299401</v>
          </cell>
          <cell r="M587">
            <v>8187.3568121296757</v>
          </cell>
          <cell r="N587">
            <v>9102.3188658457348</v>
          </cell>
          <cell r="O587">
            <v>8302.3901907055733</v>
          </cell>
          <cell r="Z587">
            <v>6919.9770732275438</v>
          </cell>
          <cell r="AA587">
            <v>6244.7141334105854</v>
          </cell>
          <cell r="AB587">
            <v>6072.1338720660124</v>
          </cell>
          <cell r="AC587">
            <v>6660.1842204307532</v>
          </cell>
          <cell r="AD587">
            <v>6351.427552838305</v>
          </cell>
          <cell r="AE587">
            <v>6812.8510585174836</v>
          </cell>
          <cell r="AF587">
            <v>6726.5210800322839</v>
          </cell>
          <cell r="AG587">
            <v>7293.1895268119551</v>
          </cell>
          <cell r="AH587">
            <v>6706.6477804663182</v>
          </cell>
          <cell r="AI587">
            <v>6046.1375146202681</v>
          </cell>
          <cell r="AJ587">
            <v>5846.6216095835125</v>
          </cell>
          <cell r="AK587">
            <v>7274.630169652065</v>
          </cell>
          <cell r="AL587">
            <v>6737.02503398099</v>
          </cell>
          <cell r="AM587">
            <v>7489.9080953244902</v>
          </cell>
          <cell r="AN587">
            <v>6831.6810712091583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X587">
            <v>3.7876411557390495</v>
          </cell>
          <cell r="BY587">
            <v>3.5802712992585675</v>
          </cell>
          <cell r="BZ587">
            <v>3.3185515935923124</v>
          </cell>
          <cell r="CA587">
            <v>3.6668791166929626</v>
          </cell>
          <cell r="CB587">
            <v>3.6523340645499829</v>
          </cell>
          <cell r="CC587">
            <v>3.7763496369666338</v>
          </cell>
          <cell r="CD587">
            <v>3.6859774701052905</v>
          </cell>
          <cell r="CE587">
            <v>3.9733949531628618</v>
          </cell>
          <cell r="CF587">
            <v>3.7834491222396611</v>
          </cell>
          <cell r="CG587">
            <v>3.4412945686522218</v>
          </cell>
          <cell r="CH587">
            <v>3.264794398994916</v>
          </cell>
          <cell r="CI587">
            <v>4.1016244823541745</v>
          </cell>
          <cell r="CJ587">
            <v>3.8054851019984963</v>
          </cell>
          <cell r="CK587">
            <v>4.2015098111768614</v>
          </cell>
          <cell r="CL587">
            <v>3.8832424924268469</v>
          </cell>
          <cell r="CM587">
            <v>5.0054481184911888</v>
          </cell>
          <cell r="CN587">
            <v>4.7786339120455876</v>
          </cell>
          <cell r="CO587">
            <v>5.0130253340829958</v>
          </cell>
          <cell r="CP587">
            <v>4.9761880540068377</v>
          </cell>
          <cell r="CQ587">
            <v>4.7643975250065882</v>
          </cell>
          <cell r="CR587">
            <v>4.9426952375083388</v>
          </cell>
          <cell r="CS587">
            <v>4.9997117525176726</v>
          </cell>
          <cell r="CT587">
            <v>5.0287830444447703</v>
          </cell>
          <cell r="CU587">
            <v>4.8565150176653331</v>
          </cell>
          <cell r="CV587">
            <v>4.8135258355740511</v>
          </cell>
          <cell r="CW587">
            <v>4.9063246987468743</v>
          </cell>
          <cell r="CX587">
            <v>4.8591707264351447</v>
          </cell>
          <cell r="CY587">
            <v>4.8502628017467204</v>
          </cell>
          <cell r="CZ587">
            <v>4.8840290928241625</v>
          </cell>
          <cell r="DA587">
            <v>4.8199241943223861</v>
          </cell>
        </row>
        <row r="588">
          <cell r="A588">
            <v>9245.8611351468007</v>
          </cell>
          <cell r="B588">
            <v>7165.9404654630835</v>
          </cell>
          <cell r="C588">
            <v>8018.6199885920905</v>
          </cell>
          <cell r="D588">
            <v>8194.7222846485929</v>
          </cell>
          <cell r="E588">
            <v>8145.9283329845121</v>
          </cell>
          <cell r="F588">
            <v>9199.3289858159715</v>
          </cell>
          <cell r="G588">
            <v>7549.5686560581598</v>
          </cell>
          <cell r="H588">
            <v>9479.7765486708358</v>
          </cell>
          <cell r="I588">
            <v>7452.4122487648792</v>
          </cell>
          <cell r="J588">
            <v>7449.1874608018688</v>
          </cell>
          <cell r="K588">
            <v>6811.631447691283</v>
          </cell>
          <cell r="L588">
            <v>7507.6850605565796</v>
          </cell>
          <cell r="M588">
            <v>7660.1384034830771</v>
          </cell>
          <cell r="N588">
            <v>7964.882638745381</v>
          </cell>
          <cell r="O588">
            <v>9450.104026890529</v>
          </cell>
          <cell r="Z588">
            <v>7608.0228769207961</v>
          </cell>
          <cell r="AA588">
            <v>5896.5452972953362</v>
          </cell>
          <cell r="AB588">
            <v>6598.178733470063</v>
          </cell>
          <cell r="AC588">
            <v>6743.0857656536982</v>
          </cell>
          <cell r="AD588">
            <v>6702.9353139986843</v>
          </cell>
          <cell r="AE588">
            <v>7569.7335654714279</v>
          </cell>
          <cell r="AF588">
            <v>6212.2164941278579</v>
          </cell>
          <cell r="AG588">
            <v>7800.5018457634305</v>
          </cell>
          <cell r="AH588">
            <v>6132.2706504122434</v>
          </cell>
          <cell r="AI588">
            <v>6129.6171106026804</v>
          </cell>
          <cell r="AJ588">
            <v>5604.9995912431123</v>
          </cell>
          <cell r="AK588">
            <v>6177.7522784008424</v>
          </cell>
          <cell r="AL588">
            <v>6303.1996005803603</v>
          </cell>
          <cell r="AM588">
            <v>6553.9605713104856</v>
          </cell>
          <cell r="AN588">
            <v>7776.0855992699217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X588">
            <v>4.2206219689437923</v>
          </cell>
          <cell r="BY588">
            <v>3.3409666760876</v>
          </cell>
          <cell r="BZ588">
            <v>3.6886714418544622</v>
          </cell>
          <cell r="CA588">
            <v>3.844285193336793</v>
          </cell>
          <cell r="CB588">
            <v>3.8258300874204552</v>
          </cell>
          <cell r="CC588">
            <v>4.1807573457356719</v>
          </cell>
          <cell r="CD588">
            <v>3.4712230275575884</v>
          </cell>
          <cell r="CE588">
            <v>4.2675646551650566</v>
          </cell>
          <cell r="CF588">
            <v>3.3506525162697844</v>
          </cell>
          <cell r="CG588">
            <v>3.3314301113897713</v>
          </cell>
          <cell r="CH588">
            <v>3.1220530288331698</v>
          </cell>
          <cell r="CI588">
            <v>3.4617163262917519</v>
          </cell>
          <cell r="CJ588">
            <v>3.5088499888960665</v>
          </cell>
          <cell r="CK588">
            <v>3.731830447478838</v>
          </cell>
          <cell r="CL588">
            <v>4.3856354785794673</v>
          </cell>
          <cell r="CM588">
            <v>4.9385845134455053</v>
          </cell>
          <cell r="CN588">
            <v>4.8354025014236237</v>
          </cell>
          <cell r="CO588">
            <v>4.9007352089940532</v>
          </cell>
          <cell r="CP588">
            <v>4.8056287835133356</v>
          </cell>
          <cell r="CQ588">
            <v>4.8000580057397126</v>
          </cell>
          <cell r="CR588">
            <v>4.9605835389940269</v>
          </cell>
          <cell r="CS588">
            <v>4.9031050674851198</v>
          </cell>
          <cell r="CT588">
            <v>5.0078299124847971</v>
          </cell>
          <cell r="CU588">
            <v>5.0141700538624292</v>
          </cell>
          <cell r="CV588">
            <v>5.040919657441659</v>
          </cell>
          <cell r="CW588">
            <v>4.9186106455786058</v>
          </cell>
          <cell r="CX588">
            <v>4.889293954966619</v>
          </cell>
          <cell r="CY588">
            <v>4.9215669111642786</v>
          </cell>
          <cell r="CZ588">
            <v>4.8115949029478458</v>
          </cell>
          <cell r="DA588">
            <v>4.8577553268265303</v>
          </cell>
        </row>
        <row r="589">
          <cell r="A589">
            <v>8544.32899920409</v>
          </cell>
          <cell r="B589">
            <v>8879.9194553196412</v>
          </cell>
          <cell r="C589">
            <v>7880.6876276211115</v>
          </cell>
          <cell r="D589">
            <v>7520.7186140997665</v>
          </cell>
          <cell r="E589">
            <v>9031.1287111289093</v>
          </cell>
          <cell r="F589">
            <v>7737.9302177142545</v>
          </cell>
          <cell r="G589">
            <v>7543.6986891587512</v>
          </cell>
          <cell r="H589">
            <v>8366.0143936982149</v>
          </cell>
          <cell r="I589">
            <v>6861.6047229950063</v>
          </cell>
          <cell r="J589">
            <v>8524.9401229738451</v>
          </cell>
          <cell r="K589">
            <v>8398.5460958698313</v>
          </cell>
          <cell r="L589">
            <v>7574.3821756335337</v>
          </cell>
          <cell r="M589">
            <v>8480.6506627886465</v>
          </cell>
          <cell r="N589">
            <v>8961.8055763171214</v>
          </cell>
          <cell r="O589">
            <v>8484.5727238720883</v>
          </cell>
          <cell r="Z589">
            <v>7030.7621479165082</v>
          </cell>
          <cell r="AA589">
            <v>7306.9051518058759</v>
          </cell>
          <cell r="AB589">
            <v>6484.6801050139438</v>
          </cell>
          <cell r="AC589">
            <v>6188.4770310306649</v>
          </cell>
          <cell r="AD589">
            <v>7431.328768014645</v>
          </cell>
          <cell r="AE589">
            <v>6367.2111505763014</v>
          </cell>
          <cell r="AF589">
            <v>6207.3863499363433</v>
          </cell>
          <cell r="AG589">
            <v>6884.034701100245</v>
          </cell>
          <cell r="AH589">
            <v>5646.1204577787476</v>
          </cell>
          <cell r="AI589">
            <v>7014.8078726184795</v>
          </cell>
          <cell r="AJ589">
            <v>6910.8036446014612</v>
          </cell>
          <cell r="AK589">
            <v>6232.6344759498797</v>
          </cell>
          <cell r="AL589">
            <v>6978.3639739518012</v>
          </cell>
          <cell r="AM589">
            <v>7374.2857313695176</v>
          </cell>
          <cell r="AN589">
            <v>6981.5912699290338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X589">
            <v>3.9349444586752447</v>
          </cell>
          <cell r="BY589">
            <v>4.0901605437155775</v>
          </cell>
          <cell r="BZ589">
            <v>3.6450391734920422</v>
          </cell>
          <cell r="CA589">
            <v>3.493191092223713</v>
          </cell>
          <cell r="CB589">
            <v>4.1279396699002708</v>
          </cell>
          <cell r="CC589">
            <v>3.563147484994861</v>
          </cell>
          <cell r="CD589">
            <v>3.5114682862058562</v>
          </cell>
          <cell r="CE589">
            <v>3.7394418364666344</v>
          </cell>
          <cell r="CF589">
            <v>3.2715870559940807</v>
          </cell>
          <cell r="CG589">
            <v>3.8853618318943219</v>
          </cell>
          <cell r="CH589">
            <v>3.8242615727177593</v>
          </cell>
          <cell r="CI589">
            <v>3.4610492029147935</v>
          </cell>
          <cell r="CJ589">
            <v>3.7813778259039879</v>
          </cell>
          <cell r="CK589">
            <v>4.077582817739076</v>
          </cell>
          <cell r="CL589">
            <v>4.0477026905921267</v>
          </cell>
          <cell r="CM589">
            <v>4.8952055744063214</v>
          </cell>
          <cell r="CN589">
            <v>4.8944089138222759</v>
          </cell>
          <cell r="CO589">
            <v>4.874089417818622</v>
          </cell>
          <cell r="CP589">
            <v>4.8536513303289421</v>
          </cell>
          <cell r="CQ589">
            <v>4.9321953497366939</v>
          </cell>
          <cell r="CR589">
            <v>4.8957878349492754</v>
          </cell>
          <cell r="CS589">
            <v>4.8431415461839906</v>
          </cell>
          <cell r="CT589">
            <v>5.0436321432214752</v>
          </cell>
          <cell r="CU589">
            <v>4.7282321721059395</v>
          </cell>
          <cell r="CV589">
            <v>4.9464252075678443</v>
          </cell>
          <cell r="CW589">
            <v>4.9509449746898433</v>
          </cell>
          <cell r="CX589">
            <v>4.9336804800789045</v>
          </cell>
          <cell r="CY589">
            <v>5.0560420799835111</v>
          </cell>
          <cell r="CZ589">
            <v>4.9547792049260417</v>
          </cell>
          <cell r="DA589">
            <v>4.7255563901300111</v>
          </cell>
        </row>
        <row r="590">
          <cell r="A590">
            <v>9458.9203843997821</v>
          </cell>
          <cell r="B590">
            <v>6615.6241306219636</v>
          </cell>
          <cell r="C590">
            <v>6609.4814965254473</v>
          </cell>
          <cell r="D590">
            <v>7513.6857098656619</v>
          </cell>
          <cell r="E590">
            <v>7164.562330162722</v>
          </cell>
          <cell r="F590">
            <v>7056.7584491011767</v>
          </cell>
          <cell r="G590">
            <v>7765.2735021025583</v>
          </cell>
          <cell r="H590">
            <v>8455.2880708020875</v>
          </cell>
          <cell r="I590">
            <v>8184.2784179019054</v>
          </cell>
          <cell r="J590">
            <v>9040.8808040193599</v>
          </cell>
          <cell r="K590">
            <v>8222.538781859128</v>
          </cell>
          <cell r="L590">
            <v>7049.6884257324937</v>
          </cell>
          <cell r="M590">
            <v>10138.352125923546</v>
          </cell>
          <cell r="N590">
            <v>7450.4786867198</v>
          </cell>
          <cell r="O590">
            <v>9667.8987583901653</v>
          </cell>
          <cell r="Z590">
            <v>7783.3402020203903</v>
          </cell>
          <cell r="AA590">
            <v>5443.7135703403583</v>
          </cell>
          <cell r="AB590">
            <v>5438.6590599980827</v>
          </cell>
          <cell r="AC590">
            <v>6182.6899555466016</v>
          </cell>
          <cell r="AD590">
            <v>5895.4112888196105</v>
          </cell>
          <cell r="AE590">
            <v>5806.7040952603975</v>
          </cell>
          <cell r="AF590">
            <v>6389.7107674443896</v>
          </cell>
          <cell r="AG590">
            <v>6957.4941839742896</v>
          </cell>
          <cell r="AH590">
            <v>6734.4919553021382</v>
          </cell>
          <cell r="AI590">
            <v>7439.3533473073585</v>
          </cell>
          <cell r="AJ590">
            <v>6765.9747690726517</v>
          </cell>
          <cell r="AK590">
            <v>5800.8864760313081</v>
          </cell>
          <cell r="AL590">
            <v>8342.4154636170897</v>
          </cell>
          <cell r="AM590">
            <v>6130.6796050722924</v>
          </cell>
          <cell r="AN590">
            <v>7955.2995497610509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X590">
            <v>4.4236613901473092</v>
          </cell>
          <cell r="BY590">
            <v>3.0735442309855556</v>
          </cell>
          <cell r="BZ590">
            <v>3.091723951867074</v>
          </cell>
          <cell r="CA590">
            <v>3.5092252665829</v>
          </cell>
          <cell r="CB590">
            <v>3.385152727938681</v>
          </cell>
          <cell r="CC590">
            <v>3.3374577987814669</v>
          </cell>
          <cell r="CD590">
            <v>3.5832776697299189</v>
          </cell>
          <cell r="CE590">
            <v>3.7848342719035455</v>
          </cell>
          <cell r="CF590">
            <v>3.714645295391902</v>
          </cell>
          <cell r="CG590">
            <v>4.201115368910763</v>
          </cell>
          <cell r="CH590">
            <v>3.7268837999577862</v>
          </cell>
          <cell r="CI590">
            <v>3.2221173119597899</v>
          </cell>
          <cell r="CJ590">
            <v>4.6735578375674214</v>
          </cell>
          <cell r="CK590">
            <v>3.4536832262085007</v>
          </cell>
          <cell r="CL590">
            <v>4.4105558974630208</v>
          </cell>
          <cell r="CM590">
            <v>4.8204909577974302</v>
          </cell>
          <cell r="CN590">
            <v>4.8524708393653952</v>
          </cell>
          <cell r="CO590">
            <v>4.8194586621546138</v>
          </cell>
          <cell r="CP590">
            <v>4.826956180853224</v>
          </cell>
          <cell r="CQ590">
            <v>4.7713686939100164</v>
          </cell>
          <cell r="CR590">
            <v>4.7667354322765059</v>
          </cell>
          <cell r="CS590">
            <v>4.8854871183977755</v>
          </cell>
          <cell r="CT590">
            <v>5.0363177174763232</v>
          </cell>
          <cell r="CU590">
            <v>4.96700530576289</v>
          </cell>
          <cell r="CV590">
            <v>4.8515187522468235</v>
          </cell>
          <cell r="CW590">
            <v>4.9738382440985891</v>
          </cell>
          <cell r="CX590">
            <v>4.9324211757806049</v>
          </cell>
          <cell r="CY590">
            <v>4.8904782119759949</v>
          </cell>
          <cell r="CZ590">
            <v>4.8633245667088607</v>
          </cell>
          <cell r="DA590">
            <v>4.9416313360315582</v>
          </cell>
        </row>
        <row r="591">
          <cell r="A591">
            <v>8696.2390227251126</v>
          </cell>
          <cell r="B591">
            <v>7062.415739031755</v>
          </cell>
          <cell r="C591">
            <v>6931.4053306354699</v>
          </cell>
          <cell r="D591">
            <v>8629.5292869228069</v>
          </cell>
          <cell r="E591">
            <v>8584.5735567926131</v>
          </cell>
          <cell r="F591">
            <v>6841.4653625003684</v>
          </cell>
          <cell r="G591">
            <v>7956.1320453067701</v>
          </cell>
          <cell r="H591">
            <v>8517.03884684082</v>
          </cell>
          <cell r="I591">
            <v>7894.5338988508684</v>
          </cell>
          <cell r="J591">
            <v>7734.7179874280928</v>
          </cell>
          <cell r="K591">
            <v>8325.8685387326241</v>
          </cell>
          <cell r="L591">
            <v>8838.5972193897578</v>
          </cell>
          <cell r="M591">
            <v>8956.4264590685962</v>
          </cell>
          <cell r="N591">
            <v>8785.4110271814152</v>
          </cell>
          <cell r="O591">
            <v>8342.2788187963761</v>
          </cell>
          <cell r="Z591">
            <v>7155.7623958423774</v>
          </cell>
          <cell r="AA591">
            <v>5811.3592366889861</v>
          </cell>
          <cell r="AB591">
            <v>5703.5563863514708</v>
          </cell>
          <cell r="AC591">
            <v>7100.8698132393374</v>
          </cell>
          <cell r="AD591">
            <v>7063.8776695893484</v>
          </cell>
          <cell r="AE591">
            <v>5629.5486411431584</v>
          </cell>
          <cell r="AF591">
            <v>6546.7600829952844</v>
          </cell>
          <cell r="AG591">
            <v>7008.3062511147327</v>
          </cell>
          <cell r="AH591">
            <v>6496.0736081972873</v>
          </cell>
          <cell r="AI591">
            <v>6364.5679439408295</v>
          </cell>
          <cell r="AJ591">
            <v>6851.0003975857007</v>
          </cell>
          <cell r="AK591">
            <v>7272.9028548121423</v>
          </cell>
          <cell r="AL591">
            <v>7369.8594863193039</v>
          </cell>
          <cell r="AM591">
            <v>7229.1382166521362</v>
          </cell>
          <cell r="AN591">
            <v>6864.5037137524469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X591">
            <v>3.9655247152450595</v>
          </cell>
          <cell r="BY591">
            <v>3.2410150545397109</v>
          </cell>
          <cell r="BZ591">
            <v>3.101378113787201</v>
          </cell>
          <cell r="CA591">
            <v>3.9889606369573403</v>
          </cell>
          <cell r="CB591">
            <v>3.9835060363739232</v>
          </cell>
          <cell r="CC591">
            <v>3.146772338660289</v>
          </cell>
          <cell r="CD591">
            <v>3.5627022020578649</v>
          </cell>
          <cell r="CE591">
            <v>3.7699645628124094</v>
          </cell>
          <cell r="CF591">
            <v>3.7218981316013209</v>
          </cell>
          <cell r="CG591">
            <v>3.5081292877606511</v>
          </cell>
          <cell r="CH591">
            <v>3.8794938335414546</v>
          </cell>
          <cell r="CI591">
            <v>4.1117495861391573</v>
          </cell>
          <cell r="CJ591">
            <v>4.1646451924195693</v>
          </cell>
          <cell r="CK591">
            <v>4.0878919078299392</v>
          </cell>
          <cell r="CL591">
            <v>3.8073365095645801</v>
          </cell>
          <cell r="CM591">
            <v>4.943816995110673</v>
          </cell>
          <cell r="CN591">
            <v>4.9125141004855557</v>
          </cell>
          <cell r="CO591">
            <v>5.0384639689526001</v>
          </cell>
          <cell r="CP591">
            <v>4.8770693960346012</v>
          </cell>
          <cell r="CQ591">
            <v>4.858305555209057</v>
          </cell>
          <cell r="CR591">
            <v>4.9013462922472426</v>
          </cell>
          <cell r="CS591">
            <v>5.0344732669902532</v>
          </cell>
          <cell r="CT591">
            <v>5.0931086285400102</v>
          </cell>
          <cell r="CU591">
            <v>4.7818240346651573</v>
          </cell>
          <cell r="CV591">
            <v>4.9705045107626722</v>
          </cell>
          <cell r="CW591">
            <v>4.8382250129368476</v>
          </cell>
          <cell r="CX591">
            <v>4.8460541744154506</v>
          </cell>
          <cell r="CY591">
            <v>4.8482871697405825</v>
          </cell>
          <cell r="CZ591">
            <v>4.845005341231742</v>
          </cell>
          <cell r="DA591">
            <v>4.939636788733325</v>
          </cell>
        </row>
        <row r="592">
          <cell r="A592">
            <v>8773.9375275601433</v>
          </cell>
          <cell r="B592">
            <v>8170.3476064581137</v>
          </cell>
          <cell r="C592">
            <v>7958.0151496758335</v>
          </cell>
          <cell r="D592">
            <v>7815.5926313071395</v>
          </cell>
          <cell r="E592">
            <v>7410.3824655593744</v>
          </cell>
          <cell r="F592">
            <v>6936.2068881187561</v>
          </cell>
          <cell r="G592">
            <v>6904.1082375971655</v>
          </cell>
          <cell r="H592">
            <v>7192.4628062828542</v>
          </cell>
          <cell r="I592">
            <v>8550.9283594928711</v>
          </cell>
          <cell r="J592">
            <v>7945.4190965201387</v>
          </cell>
          <cell r="K592">
            <v>9530.9341478776732</v>
          </cell>
          <cell r="L592">
            <v>8064.0399917267232</v>
          </cell>
          <cell r="M592">
            <v>7861.6754159021566</v>
          </cell>
          <cell r="N592">
            <v>8330.3889930521618</v>
          </cell>
          <cell r="O592">
            <v>9423.6193497881031</v>
          </cell>
          <cell r="Z592">
            <v>7219.6971655352045</v>
          </cell>
          <cell r="AA592">
            <v>6723.0288875998176</v>
          </cell>
          <cell r="AB592">
            <v>6548.309608876114</v>
          </cell>
          <cell r="AC592">
            <v>6431.1162223327319</v>
          </cell>
          <cell r="AD592">
            <v>6097.6861430888557</v>
          </cell>
          <cell r="AE592">
            <v>5707.5073822234326</v>
          </cell>
          <cell r="AF592">
            <v>5681.0947783656675</v>
          </cell>
          <cell r="AG592">
            <v>5918.3693948841774</v>
          </cell>
          <cell r="AH592">
            <v>7036.1924786684185</v>
          </cell>
          <cell r="AI592">
            <v>6537.9448565651437</v>
          </cell>
          <cell r="AJ592">
            <v>7842.5972416822005</v>
          </cell>
          <cell r="AK592">
            <v>6635.5529074779888</v>
          </cell>
          <cell r="AL592">
            <v>6469.0357707994881</v>
          </cell>
          <cell r="AM592">
            <v>6854.7200857114931</v>
          </cell>
          <cell r="AN592">
            <v>7754.2924935399242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X592">
            <v>3.9600238204321747</v>
          </cell>
          <cell r="BY592">
            <v>3.7874855050135063</v>
          </cell>
          <cell r="BZ592">
            <v>3.6640568319787987</v>
          </cell>
          <cell r="CA592">
            <v>3.6150783084065172</v>
          </cell>
          <cell r="CB592">
            <v>3.3407292545473122</v>
          </cell>
          <cell r="CC592">
            <v>3.1554852360405738</v>
          </cell>
          <cell r="CD592">
            <v>3.1541818490096136</v>
          </cell>
          <cell r="CE592">
            <v>3.274338927071339</v>
          </cell>
          <cell r="CF592">
            <v>3.9410490360167265</v>
          </cell>
          <cell r="CG592">
            <v>3.7689030591248307</v>
          </cell>
          <cell r="CH592">
            <v>4.3776751441761883</v>
          </cell>
          <cell r="CI592">
            <v>3.7032866207982429</v>
          </cell>
          <cell r="CJ592">
            <v>3.6782415692939168</v>
          </cell>
          <cell r="CK592">
            <v>3.796184818188884</v>
          </cell>
          <cell r="CL592">
            <v>4.3690251084602929</v>
          </cell>
          <cell r="CM592">
            <v>4.994917488194389</v>
          </cell>
          <cell r="CN592">
            <v>4.8631888364771942</v>
          </cell>
          <cell r="CO592">
            <v>4.8963689957845267</v>
          </cell>
          <cell r="CP592">
            <v>4.873890686840527</v>
          </cell>
          <cell r="CQ592">
            <v>5.0007013918833447</v>
          </cell>
          <cell r="CR592">
            <v>4.9554998223539393</v>
          </cell>
          <cell r="CS592">
            <v>4.9346055406685752</v>
          </cell>
          <cell r="CT592">
            <v>4.9520562874101879</v>
          </cell>
          <cell r="CU592">
            <v>4.8913980748304731</v>
          </cell>
          <cell r="CV592">
            <v>4.7526236170635077</v>
          </cell>
          <cell r="CW592">
            <v>4.9082143096011137</v>
          </cell>
          <cell r="CX592">
            <v>4.9090440109845996</v>
          </cell>
          <cell r="CY592">
            <v>4.8184398277097049</v>
          </cell>
          <cell r="CZ592">
            <v>4.9470865958276242</v>
          </cell>
          <cell r="DA592">
            <v>4.8625577654529542</v>
          </cell>
        </row>
        <row r="593">
          <cell r="A593">
            <v>9632.5778860679784</v>
          </cell>
          <cell r="B593">
            <v>7742.8601936223486</v>
          </cell>
          <cell r="C593">
            <v>8481.9918994050076</v>
          </cell>
          <cell r="D593">
            <v>7607.7818058864141</v>
          </cell>
          <cell r="E593">
            <v>7916.768574095031</v>
          </cell>
          <cell r="F593">
            <v>7363.206125769515</v>
          </cell>
          <cell r="G593">
            <v>7238.8541150328283</v>
          </cell>
          <cell r="H593">
            <v>7496.2541908328694</v>
          </cell>
          <cell r="I593">
            <v>6933.8877079372733</v>
          </cell>
          <cell r="J593">
            <v>7789.4190081133384</v>
          </cell>
          <cell r="K593">
            <v>8086.6891714882004</v>
          </cell>
          <cell r="L593">
            <v>8530.3448811204671</v>
          </cell>
          <cell r="M593">
            <v>7766.0842904536794</v>
          </cell>
          <cell r="N593">
            <v>9371.5353731074138</v>
          </cell>
          <cell r="O593">
            <v>8538.5775091894138</v>
          </cell>
          <cell r="Z593">
            <v>7926.2355176787923</v>
          </cell>
          <cell r="AA593">
            <v>6371.2678164663894</v>
          </cell>
          <cell r="AB593">
            <v>6979.4676200818349</v>
          </cell>
          <cell r="AC593">
            <v>6260.1176002722486</v>
          </cell>
          <cell r="AD593">
            <v>6514.3695695410543</v>
          </cell>
          <cell r="AE593">
            <v>6058.8667549189149</v>
          </cell>
          <cell r="AF593">
            <v>5956.5428146555851</v>
          </cell>
          <cell r="AG593">
            <v>6168.3463055996181</v>
          </cell>
          <cell r="AH593">
            <v>5705.5990282455268</v>
          </cell>
          <cell r="AI593">
            <v>6409.5790695332616</v>
          </cell>
          <cell r="AJ593">
            <v>6654.1899468245765</v>
          </cell>
          <cell r="AK593">
            <v>7019.2552164648396</v>
          </cell>
          <cell r="AL593">
            <v>6390.3779304304553</v>
          </cell>
          <cell r="AM593">
            <v>7711.4348212998166</v>
          </cell>
          <cell r="AN593">
            <v>7026.0294932758597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X593">
            <v>4.3410110121308021</v>
          </cell>
          <cell r="BY593">
            <v>3.520962899649311</v>
          </cell>
          <cell r="BZ593">
            <v>3.8786611210730713</v>
          </cell>
          <cell r="CA593">
            <v>3.5406720692139579</v>
          </cell>
          <cell r="CB593">
            <v>3.6651296894525447</v>
          </cell>
          <cell r="CC593">
            <v>3.281270513771712</v>
          </cell>
          <cell r="CD593">
            <v>3.4102678440295922</v>
          </cell>
          <cell r="CE593">
            <v>3.461595147466443</v>
          </cell>
          <cell r="CF593">
            <v>3.2066440948040231</v>
          </cell>
          <cell r="CG593">
            <v>3.6723568490049221</v>
          </cell>
          <cell r="CH593">
            <v>3.8158651396550032</v>
          </cell>
          <cell r="CI593">
            <v>3.9077507615848961</v>
          </cell>
          <cell r="CJ593">
            <v>3.564470297756674</v>
          </cell>
          <cell r="CK593">
            <v>4.390544491923106</v>
          </cell>
          <cell r="CL593">
            <v>3.9499187492479049</v>
          </cell>
          <cell r="CM593">
            <v>5.0024553465497759</v>
          </cell>
          <cell r="CN593">
            <v>4.9576007364434469</v>
          </cell>
          <cell r="CO593">
            <v>4.9300076751289801</v>
          </cell>
          <cell r="CP593">
            <v>4.8439976334326671</v>
          </cell>
          <cell r="CQ593">
            <v>4.8695651652157999</v>
          </cell>
          <cell r="CR593">
            <v>5.0589047368431075</v>
          </cell>
          <cell r="CS593">
            <v>4.7853412485440048</v>
          </cell>
          <cell r="CT593">
            <v>4.8820206290790207</v>
          </cell>
          <cell r="CU593">
            <v>4.8748092078276422</v>
          </cell>
          <cell r="CV593">
            <v>4.7818039813367426</v>
          </cell>
          <cell r="CW593">
            <v>4.777594784235152</v>
          </cell>
          <cell r="CX593">
            <v>4.9212033680707714</v>
          </cell>
          <cell r="CY593">
            <v>4.9117774250844723</v>
          </cell>
          <cell r="CZ593">
            <v>4.8119814586456213</v>
          </cell>
          <cell r="DA593">
            <v>4.8733650219144105</v>
          </cell>
        </row>
        <row r="594">
          <cell r="A594">
            <v>8312.214686843221</v>
          </cell>
          <cell r="B594">
            <v>7452.6961787156424</v>
          </cell>
          <cell r="C594">
            <v>7433.2683188243709</v>
          </cell>
          <cell r="D594">
            <v>5835.7366833331234</v>
          </cell>
          <cell r="E594">
            <v>7054.9301224287847</v>
          </cell>
          <cell r="F594">
            <v>8355.421648578249</v>
          </cell>
          <cell r="G594">
            <v>8076.7526006257212</v>
          </cell>
          <cell r="H594">
            <v>7461.0382097678221</v>
          </cell>
          <cell r="I594">
            <v>9292.7088697242525</v>
          </cell>
          <cell r="J594">
            <v>7546.9623045065609</v>
          </cell>
          <cell r="K594">
            <v>7092.0987568128703</v>
          </cell>
          <cell r="L594">
            <v>8012.1141637411165</v>
          </cell>
          <cell r="M594">
            <v>8481.8712143461744</v>
          </cell>
          <cell r="N594">
            <v>8785.735016200766</v>
          </cell>
          <cell r="O594">
            <v>8660.6931320893436</v>
          </cell>
          <cell r="Z594">
            <v>6839.7652280309931</v>
          </cell>
          <cell r="AA594">
            <v>6132.5042842002995</v>
          </cell>
          <cell r="AB594">
            <v>6116.5179309183395</v>
          </cell>
          <cell r="AC594">
            <v>4801.9776137141125</v>
          </cell>
          <cell r="AD594">
            <v>5805.1996435985429</v>
          </cell>
          <cell r="AE594">
            <v>6875.3183851158155</v>
          </cell>
          <cell r="AF594">
            <v>6646.013568514878</v>
          </cell>
          <cell r="AG594">
            <v>6139.368584037521</v>
          </cell>
          <cell r="AH594">
            <v>7646.5718699445279</v>
          </cell>
          <cell r="AI594">
            <v>6210.0718391368273</v>
          </cell>
          <cell r="AJ594">
            <v>5835.7841198917322</v>
          </cell>
          <cell r="AK594">
            <v>6592.8253690212614</v>
          </cell>
          <cell r="AL594">
            <v>6979.3683135191377</v>
          </cell>
          <cell r="AM594">
            <v>7229.4048133309161</v>
          </cell>
          <cell r="AN594">
            <v>7126.5132058335175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X594">
            <v>3.8306087424147832</v>
          </cell>
          <cell r="BY594">
            <v>3.4115958147653989</v>
          </cell>
          <cell r="BZ594">
            <v>3.4725830573793264</v>
          </cell>
          <cell r="CA594">
            <v>2.6937827933171925</v>
          </cell>
          <cell r="CB594">
            <v>3.2412910128664474</v>
          </cell>
          <cell r="CC594">
            <v>3.7629294886388625</v>
          </cell>
          <cell r="CD594">
            <v>3.6128102022934461</v>
          </cell>
          <cell r="CE594">
            <v>3.5698065365471847</v>
          </cell>
          <cell r="CF594">
            <v>4.3131554681947994</v>
          </cell>
          <cell r="CG594">
            <v>3.3989265808417244</v>
          </cell>
          <cell r="CH594">
            <v>3.3034332753570328</v>
          </cell>
          <cell r="CI594">
            <v>3.6033774861359933</v>
          </cell>
          <cell r="CJ594">
            <v>3.8670910904668752</v>
          </cell>
          <cell r="CK594">
            <v>4.0762847002400351</v>
          </cell>
          <cell r="CL594">
            <v>3.9405694688620225</v>
          </cell>
          <cell r="CM594">
            <v>4.8919333914301859</v>
          </cell>
          <cell r="CN594">
            <v>4.9247866725103622</v>
          </cell>
          <cell r="CO594">
            <v>4.8256825237826142</v>
          </cell>
          <cell r="CP594">
            <v>4.8838767119270159</v>
          </cell>
          <cell r="CQ594">
            <v>4.9068894137150885</v>
          </cell>
          <cell r="CR594">
            <v>5.0058043296363461</v>
          </cell>
          <cell r="CS594">
            <v>5.0399150059244144</v>
          </cell>
          <cell r="CT594">
            <v>4.7117925661432647</v>
          </cell>
          <cell r="CU594">
            <v>4.8571196023265157</v>
          </cell>
          <cell r="CV594">
            <v>5.0056672437674559</v>
          </cell>
          <cell r="CW594">
            <v>4.8399493226667252</v>
          </cell>
          <cell r="CX594">
            <v>5.0126680668589847</v>
          </cell>
          <cell r="CY594">
            <v>4.9446875121401783</v>
          </cell>
          <cell r="CZ594">
            <v>4.8589806616077178</v>
          </cell>
          <cell r="DA594">
            <v>4.9547898771724519</v>
          </cell>
        </row>
        <row r="595">
          <cell r="A595">
            <v>8075.1336808274336</v>
          </cell>
          <cell r="B595">
            <v>7301.9852107813776</v>
          </cell>
          <cell r="C595">
            <v>7435.5187159829502</v>
          </cell>
          <cell r="D595">
            <v>7649.415099763617</v>
          </cell>
          <cell r="E595">
            <v>8288.012165223794</v>
          </cell>
          <cell r="F595">
            <v>7774.2869664983518</v>
          </cell>
          <cell r="G595">
            <v>8952.6177569906922</v>
          </cell>
          <cell r="H595">
            <v>9665.9078622245706</v>
          </cell>
          <cell r="I595">
            <v>7908.364574956282</v>
          </cell>
          <cell r="J595">
            <v>9957.6026447374898</v>
          </cell>
          <cell r="K595">
            <v>9004.8747500592235</v>
          </cell>
          <cell r="L595">
            <v>8987.6749017854108</v>
          </cell>
          <cell r="M595">
            <v>8899.0396689493027</v>
          </cell>
          <cell r="N595">
            <v>10938.932143334183</v>
          </cell>
          <cell r="O595">
            <v>9863.9900349781437</v>
          </cell>
          <cell r="Z595">
            <v>6644.6814287951465</v>
          </cell>
          <cell r="AA595">
            <v>6008.4906877286758</v>
          </cell>
          <cell r="AB595">
            <v>6118.3696862945417</v>
          </cell>
          <cell r="AC595">
            <v>6294.3758535197758</v>
          </cell>
          <cell r="AD595">
            <v>6819.8500102412918</v>
          </cell>
          <cell r="AE595">
            <v>6397.1275610043558</v>
          </cell>
          <cell r="AF595">
            <v>7366.7254686094839</v>
          </cell>
          <cell r="AG595">
            <v>7953.661326630503</v>
          </cell>
          <cell r="AH595">
            <v>6507.4542788211693</v>
          </cell>
          <cell r="AI595">
            <v>8193.6844619554195</v>
          </cell>
          <cell r="AJ595">
            <v>7409.7255086201603</v>
          </cell>
          <cell r="AK595">
            <v>7395.572490611994</v>
          </cell>
          <cell r="AL595">
            <v>7322.6383561639968</v>
          </cell>
          <cell r="AM595">
            <v>9001.1784493721298</v>
          </cell>
          <cell r="AN595">
            <v>8116.6546573534442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X595">
            <v>3.7295498469438289</v>
          </cell>
          <cell r="BY595">
            <v>3.4152931191899967</v>
          </cell>
          <cell r="BZ595">
            <v>3.4248933653661262</v>
          </cell>
          <cell r="CA595">
            <v>3.637149824649947</v>
          </cell>
          <cell r="CB595">
            <v>3.7638275939184891</v>
          </cell>
          <cell r="CC595">
            <v>3.56091610777723</v>
          </cell>
          <cell r="CD595">
            <v>4.1342370264188473</v>
          </cell>
          <cell r="CE595">
            <v>4.3344240583303888</v>
          </cell>
          <cell r="CF595">
            <v>3.553752208556979</v>
          </cell>
          <cell r="CG595">
            <v>4.484493272252128</v>
          </cell>
          <cell r="CH595">
            <v>4.0854273159886532</v>
          </cell>
          <cell r="CI595">
            <v>4.0848882539708873</v>
          </cell>
          <cell r="CJ595">
            <v>4.1540463640760814</v>
          </cell>
          <cell r="CK595">
            <v>5.0119691180726562</v>
          </cell>
          <cell r="CL595">
            <v>4.5010646879939413</v>
          </cell>
          <cell r="CM595">
            <v>4.8811806789902539</v>
          </cell>
          <cell r="CN595">
            <v>4.8199723268404302</v>
          </cell>
          <cell r="CO595">
            <v>4.894358710344143</v>
          </cell>
          <cell r="CP595">
            <v>4.7413128915492742</v>
          </cell>
          <cell r="CQ595">
            <v>4.9642339107650901</v>
          </cell>
          <cell r="CR595">
            <v>4.9218730093599934</v>
          </cell>
          <cell r="CS595">
            <v>4.8818704331818159</v>
          </cell>
          <cell r="CT595">
            <v>5.0273929491952858</v>
          </cell>
          <cell r="CU595">
            <v>5.0168500259683118</v>
          </cell>
          <cell r="CV595">
            <v>5.0057942375786171</v>
          </cell>
          <cell r="CW595">
            <v>4.9690316977095472</v>
          </cell>
          <cell r="CX595">
            <v>4.9601950360175673</v>
          </cell>
          <cell r="CY595">
            <v>4.8295134756065892</v>
          </cell>
          <cell r="CZ595">
            <v>4.9203740673636442</v>
          </cell>
          <cell r="DA595">
            <v>4.9404777672851692</v>
          </cell>
        </row>
        <row r="596">
          <cell r="A596">
            <v>10166.394354377708</v>
          </cell>
          <cell r="B596">
            <v>8001.5553801229189</v>
          </cell>
          <cell r="C596">
            <v>7488.7628612263907</v>
          </cell>
          <cell r="D596">
            <v>7852.9362848880273</v>
          </cell>
          <cell r="E596">
            <v>7420.243318754633</v>
          </cell>
          <cell r="F596">
            <v>7438.0751751102516</v>
          </cell>
          <cell r="G596">
            <v>8068.2120649624121</v>
          </cell>
          <cell r="H596">
            <v>8224.4242253591292</v>
          </cell>
          <cell r="I596">
            <v>7881.1763162429197</v>
          </cell>
          <cell r="J596">
            <v>8229.0715919384893</v>
          </cell>
          <cell r="K596">
            <v>8986.114118611531</v>
          </cell>
          <cell r="L596">
            <v>9177.4888018572783</v>
          </cell>
          <cell r="M596">
            <v>8008.14569786427</v>
          </cell>
          <cell r="N596">
            <v>8228.1768011361946</v>
          </cell>
          <cell r="O596">
            <v>8876.0188031466569</v>
          </cell>
          <cell r="Z596">
            <v>8365.4902116022276</v>
          </cell>
          <cell r="AA596">
            <v>6584.1369985011434</v>
          </cell>
          <cell r="AB596">
            <v>6162.1820115234304</v>
          </cell>
          <cell r="AC596">
            <v>6461.8447144221482</v>
          </cell>
          <cell r="AD596">
            <v>6105.8002165752405</v>
          </cell>
          <cell r="AE596">
            <v>6120.473286947863</v>
          </cell>
          <cell r="AF596">
            <v>6638.9859277404994</v>
          </cell>
          <cell r="AG596">
            <v>6767.5262197240827</v>
          </cell>
          <cell r="AH596">
            <v>6485.0822259370316</v>
          </cell>
          <cell r="AI596">
            <v>6771.3503385093845</v>
          </cell>
          <cell r="AJ596">
            <v>7394.2881890289145</v>
          </cell>
          <cell r="AK596">
            <v>7551.7622140997019</v>
          </cell>
          <cell r="AL596">
            <v>6589.5598885283134</v>
          </cell>
          <cell r="AM596">
            <v>6770.6140535063541</v>
          </cell>
          <cell r="AN596">
            <v>7303.6954723035351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X596">
            <v>4.6580100388566992</v>
          </cell>
          <cell r="BY596">
            <v>3.6279828301845733</v>
          </cell>
          <cell r="BZ596">
            <v>3.409581899251481</v>
          </cell>
          <cell r="CA596">
            <v>3.5978845858401498</v>
          </cell>
          <cell r="CB596">
            <v>3.3560184738586911</v>
          </cell>
          <cell r="CC596">
            <v>3.3392242422767677</v>
          </cell>
          <cell r="CD596">
            <v>3.7505248615301028</v>
          </cell>
          <cell r="CE596">
            <v>3.6772432788070826</v>
          </cell>
          <cell r="CF596">
            <v>3.7647795969921298</v>
          </cell>
          <cell r="CG596">
            <v>3.8504925371654708</v>
          </cell>
          <cell r="CH596">
            <v>4.052478929300797</v>
          </cell>
          <cell r="CI596">
            <v>4.2029510122727833</v>
          </cell>
          <cell r="CJ596">
            <v>3.7621805437074087</v>
          </cell>
          <cell r="CK596">
            <v>3.7455809427092182</v>
          </cell>
          <cell r="CL596">
            <v>4.0398055656179119</v>
          </cell>
          <cell r="CM596">
            <v>4.9203739522830885</v>
          </cell>
          <cell r="CN596">
            <v>4.9721104942013028</v>
          </cell>
          <cell r="CO596">
            <v>4.9515427232401334</v>
          </cell>
          <cell r="CP596">
            <v>4.9205814491038629</v>
          </cell>
          <cell r="CQ596">
            <v>4.9845434111109652</v>
          </cell>
          <cell r="CR596">
            <v>5.021651361996458</v>
          </cell>
          <cell r="CS596">
            <v>4.849721895813329</v>
          </cell>
          <cell r="CT596">
            <v>5.0421379058951779</v>
          </cell>
          <cell r="CU596">
            <v>4.7193595551798744</v>
          </cell>
          <cell r="CV596">
            <v>4.8179926552191557</v>
          </cell>
          <cell r="CW596">
            <v>4.9989954689422618</v>
          </cell>
          <cell r="CX596">
            <v>4.9226744328613865</v>
          </cell>
          <cell r="CY596">
            <v>4.798703444971637</v>
          </cell>
          <cell r="CZ596">
            <v>4.9524033327753649</v>
          </cell>
          <cell r="DA596">
            <v>4.9532395202274682</v>
          </cell>
        </row>
        <row r="597">
          <cell r="A597">
            <v>7872.3858003025716</v>
          </cell>
          <cell r="B597">
            <v>7717.2980348222382</v>
          </cell>
          <cell r="C597">
            <v>7338.1980274467714</v>
          </cell>
          <cell r="D597">
            <v>7262.5543581899638</v>
          </cell>
          <cell r="E597">
            <v>7050.4218596435103</v>
          </cell>
          <cell r="F597">
            <v>7742.2788986557189</v>
          </cell>
          <cell r="G597">
            <v>8248.9298215055096</v>
          </cell>
          <cell r="H597">
            <v>7862.9888623035094</v>
          </cell>
          <cell r="I597">
            <v>8320.1471060553504</v>
          </cell>
          <cell r="J597">
            <v>7091.8263141641792</v>
          </cell>
          <cell r="K597">
            <v>9186.4748972681755</v>
          </cell>
          <cell r="L597">
            <v>7891.457133201684</v>
          </cell>
          <cell r="M597">
            <v>8372.6854114389607</v>
          </cell>
          <cell r="N597">
            <v>10271.595232338368</v>
          </cell>
          <cell r="O597">
            <v>8526.73779133885</v>
          </cell>
          <cell r="Z597">
            <v>6477.8488871061172</v>
          </cell>
          <cell r="AA597">
            <v>6350.2338115108696</v>
          </cell>
          <cell r="AB597">
            <v>6038.2886625847732</v>
          </cell>
          <cell r="AC597">
            <v>5976.0447290248849</v>
          </cell>
          <cell r="AD597">
            <v>5801.4899873638033</v>
          </cell>
          <cell r="AE597">
            <v>6370.7894937509918</v>
          </cell>
          <cell r="AF597">
            <v>6787.6908245531067</v>
          </cell>
          <cell r="AG597">
            <v>6470.116549552602</v>
          </cell>
          <cell r="AH597">
            <v>6846.2924758398294</v>
          </cell>
          <cell r="AI597">
            <v>5835.5599385122387</v>
          </cell>
          <cell r="AJ597">
            <v>7559.1564868949554</v>
          </cell>
          <cell r="AK597">
            <v>6493.541869605956</v>
          </cell>
          <cell r="AL597">
            <v>6889.5239956983442</v>
          </cell>
          <cell r="AM597">
            <v>8452.0555054669985</v>
          </cell>
          <cell r="AN597">
            <v>7016.2870968731104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X597">
            <v>3.5888911038667164</v>
          </cell>
          <cell r="BY597">
            <v>3.7228158170450989</v>
          </cell>
          <cell r="BZ597">
            <v>3.3471825926868877</v>
          </cell>
          <cell r="CA597">
            <v>3.3109298858332683</v>
          </cell>
          <cell r="CB597">
            <v>3.1765819168734297</v>
          </cell>
          <cell r="CC597">
            <v>3.5270342723151349</v>
          </cell>
          <cell r="CD597">
            <v>3.8823865062524425</v>
          </cell>
          <cell r="CE597">
            <v>3.6086816347562292</v>
          </cell>
          <cell r="CF597">
            <v>3.7785676432122046</v>
          </cell>
          <cell r="CG597">
            <v>3.2335457452580929</v>
          </cell>
          <cell r="CH597">
            <v>4.2585372355643791</v>
          </cell>
          <cell r="CI597">
            <v>3.6784350490527142</v>
          </cell>
          <cell r="CJ597">
            <v>3.8296872245866909</v>
          </cell>
          <cell r="CK597">
            <v>4.7458992991204356</v>
          </cell>
          <cell r="CL597">
            <v>3.8107588928098441</v>
          </cell>
          <cell r="CM597">
            <v>4.9451294798077301</v>
          </cell>
          <cell r="CN597">
            <v>4.6733176467654607</v>
          </cell>
          <cell r="CO597">
            <v>4.9424422336462701</v>
          </cell>
          <cell r="CP597">
            <v>4.9450534591671449</v>
          </cell>
          <cell r="CQ597">
            <v>5.0036465395828564</v>
          </cell>
          <cell r="CR597">
            <v>4.9486952616544073</v>
          </cell>
          <cell r="CS597">
            <v>4.7899438111081594</v>
          </cell>
          <cell r="CT597">
            <v>4.9121392533981334</v>
          </cell>
          <cell r="CU597">
            <v>4.96404126069499</v>
          </cell>
          <cell r="CV597">
            <v>4.9443665584210343</v>
          </cell>
          <cell r="CW597">
            <v>4.8631763976041107</v>
          </cell>
          <cell r="CX597">
            <v>4.836438711819798</v>
          </cell>
          <cell r="CY597">
            <v>4.9287075159068126</v>
          </cell>
          <cell r="CZ597">
            <v>4.8792262527832895</v>
          </cell>
          <cell r="DA597">
            <v>5.0443244812114205</v>
          </cell>
        </row>
        <row r="598">
          <cell r="A598">
            <v>8327.7689770735542</v>
          </cell>
          <cell r="B598">
            <v>6389.1901167653814</v>
          </cell>
          <cell r="C598">
            <v>7537.6292415366006</v>
          </cell>
          <cell r="D598">
            <v>7193.5900589838457</v>
          </cell>
          <cell r="E598">
            <v>7770.6633561709095</v>
          </cell>
          <cell r="F598">
            <v>7509.5077122789262</v>
          </cell>
          <cell r="G598">
            <v>8076.5765009767319</v>
          </cell>
          <cell r="H598">
            <v>8052.276829454132</v>
          </cell>
          <cell r="I598">
            <v>7900.8057046242948</v>
          </cell>
          <cell r="J598">
            <v>6792.3102942535979</v>
          </cell>
          <cell r="K598">
            <v>7836.2567542866127</v>
          </cell>
          <cell r="L598">
            <v>9158.3440883054209</v>
          </cell>
          <cell r="M598">
            <v>8572.776710155993</v>
          </cell>
          <cell r="N598">
            <v>8751.5475764572202</v>
          </cell>
          <cell r="O598">
            <v>8920.1338275200796</v>
          </cell>
          <cell r="Z598">
            <v>6852.5641868490957</v>
          </cell>
          <cell r="AA598">
            <v>5257.3907246526569</v>
          </cell>
          <cell r="AB598">
            <v>6202.3920616072601</v>
          </cell>
          <cell r="AC598">
            <v>5919.2969628209939</v>
          </cell>
          <cell r="AD598">
            <v>6394.1458473634902</v>
          </cell>
          <cell r="AE598">
            <v>6179.2520603895164</v>
          </cell>
          <cell r="AF598">
            <v>6645.8686636608536</v>
          </cell>
          <cell r="AG598">
            <v>6625.8735053793989</v>
          </cell>
          <cell r="AH598">
            <v>6501.234408376562</v>
          </cell>
          <cell r="AI598">
            <v>5589.1010421286746</v>
          </cell>
          <cell r="AJ598">
            <v>6448.1198435272681</v>
          </cell>
          <cell r="AK598">
            <v>7536.0088498056029</v>
          </cell>
          <cell r="AL598">
            <v>7054.170550071216</v>
          </cell>
          <cell r="AM598">
            <v>7201.2734343419415</v>
          </cell>
          <cell r="AN598">
            <v>7339.9958352165222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X598">
            <v>3.8190546797733784</v>
          </cell>
          <cell r="BY598">
            <v>2.9846275922226386</v>
          </cell>
          <cell r="BZ598">
            <v>3.5555846839652943</v>
          </cell>
          <cell r="CA598">
            <v>3.2436811007617794</v>
          </cell>
          <cell r="CB598">
            <v>3.536606903260783</v>
          </cell>
          <cell r="CC598">
            <v>3.4082030124592766</v>
          </cell>
          <cell r="CD598">
            <v>3.7061738593565265</v>
          </cell>
          <cell r="CE598">
            <v>3.7271288094869877</v>
          </cell>
          <cell r="CF598">
            <v>3.4759883276340671</v>
          </cell>
          <cell r="CG598">
            <v>3.218069808053539</v>
          </cell>
          <cell r="CH598">
            <v>3.6394518157837155</v>
          </cell>
          <cell r="CI598">
            <v>4.2918425808958816</v>
          </cell>
          <cell r="CJ598">
            <v>3.9905415909300181</v>
          </cell>
          <cell r="CK598">
            <v>4.0678443412153129</v>
          </cell>
          <cell r="CL598">
            <v>4.1834663034560959</v>
          </cell>
          <cell r="CM598">
            <v>4.9159150709606658</v>
          </cell>
          <cell r="CN598">
            <v>4.8259991437663334</v>
          </cell>
          <cell r="CO598">
            <v>4.7792013054676064</v>
          </cell>
          <cell r="CP598">
            <v>4.9996443698258757</v>
          </cell>
          <cell r="CQ598">
            <v>4.9533941091513229</v>
          </cell>
          <cell r="CR598">
            <v>4.9672679819273498</v>
          </cell>
          <cell r="CS598">
            <v>4.9128454420799281</v>
          </cell>
          <cell r="CT598">
            <v>4.8705260871916316</v>
          </cell>
          <cell r="CU598">
            <v>5.1241832365309952</v>
          </cell>
          <cell r="CV598">
            <v>4.7583198961538269</v>
          </cell>
          <cell r="CW598">
            <v>4.8540501859300518</v>
          </cell>
          <cell r="CX598">
            <v>4.8106609688836066</v>
          </cell>
          <cell r="CY598">
            <v>4.8430756120061416</v>
          </cell>
          <cell r="CZ598">
            <v>4.850115836186756</v>
          </cell>
          <cell r="DA598">
            <v>4.8069175587997517</v>
          </cell>
        </row>
        <row r="599">
          <cell r="A599">
            <v>9392.4080678418486</v>
          </cell>
          <cell r="B599">
            <v>7412.1901899440354</v>
          </cell>
          <cell r="C599">
            <v>6621.5467406720145</v>
          </cell>
          <cell r="D599">
            <v>7204.0484039175126</v>
          </cell>
          <cell r="E599">
            <v>6597.2291291532438</v>
          </cell>
          <cell r="F599">
            <v>7605.1277631520243</v>
          </cell>
          <cell r="G599">
            <v>7827.4546604252282</v>
          </cell>
          <cell r="H599">
            <v>8805.1932698134151</v>
          </cell>
          <cell r="I599">
            <v>8635.2572825283314</v>
          </cell>
          <cell r="J599">
            <v>7674.0104876467594</v>
          </cell>
          <cell r="K599">
            <v>8843.2568971822657</v>
          </cell>
          <cell r="L599">
            <v>8905.4202262688323</v>
          </cell>
          <cell r="M599">
            <v>8270.466225589591</v>
          </cell>
          <cell r="N599">
            <v>10345.083573303675</v>
          </cell>
          <cell r="O599">
            <v>8543.6414072425832</v>
          </cell>
          <cell r="Z599">
            <v>7728.61006725272</v>
          </cell>
          <cell r="AA599">
            <v>6099.1736420110919</v>
          </cell>
          <cell r="AB599">
            <v>5448.5870323244008</v>
          </cell>
          <cell r="AC599">
            <v>5927.9026866521253</v>
          </cell>
          <cell r="AD599">
            <v>5428.5771119889541</v>
          </cell>
          <cell r="AE599">
            <v>6257.933702250808</v>
          </cell>
          <cell r="AF599">
            <v>6440.8769777213311</v>
          </cell>
          <cell r="AG599">
            <v>7245.4161763036082</v>
          </cell>
          <cell r="AH599">
            <v>7105.5831353375979</v>
          </cell>
          <cell r="AI599">
            <v>6314.6143441207614</v>
          </cell>
          <cell r="AJ599">
            <v>7276.7371039671216</v>
          </cell>
          <cell r="AK599">
            <v>7327.888643329783</v>
          </cell>
          <cell r="AL599">
            <v>6805.4122084851497</v>
          </cell>
          <cell r="AM599">
            <v>8512.5259117470232</v>
          </cell>
          <cell r="AN599">
            <v>7030.1963579596113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X599">
            <v>4.291012279098446</v>
          </cell>
          <cell r="BY599">
            <v>3.3690077114752319</v>
          </cell>
          <cell r="BZ599">
            <v>3.0197063988745279</v>
          </cell>
          <cell r="CA599">
            <v>3.3143313527289497</v>
          </cell>
          <cell r="CB599">
            <v>3.1263534482851534</v>
          </cell>
          <cell r="CC599">
            <v>3.5478123624161699</v>
          </cell>
          <cell r="CD599">
            <v>3.6661707786598723</v>
          </cell>
          <cell r="CE599">
            <v>3.9407258466971613</v>
          </cell>
          <cell r="CF599">
            <v>3.9298864352803577</v>
          </cell>
          <cell r="CG599">
            <v>3.5575619052904526</v>
          </cell>
          <cell r="CH599">
            <v>4.0697428596192573</v>
          </cell>
          <cell r="CI599">
            <v>4.1508747857543913</v>
          </cell>
          <cell r="CJ599">
            <v>3.9636254324246152</v>
          </cell>
          <cell r="CK599">
            <v>4.8266995945080087</v>
          </cell>
          <cell r="CL599">
            <v>3.947925978009744</v>
          </cell>
          <cell r="CM599">
            <v>4.9345638696949949</v>
          </cell>
          <cell r="CN599">
            <v>4.959936635264059</v>
          </cell>
          <cell r="CO599">
            <v>4.9434063227345622</v>
          </cell>
          <cell r="CP599">
            <v>4.9001827367461681</v>
          </cell>
          <cell r="CQ599">
            <v>4.7572401046360024</v>
          </cell>
          <cell r="CR599">
            <v>4.8325621792767937</v>
          </cell>
          <cell r="CS599">
            <v>4.8132614001078586</v>
          </cell>
          <cell r="CT599">
            <v>5.0372586294429453</v>
          </cell>
          <cell r="CU599">
            <v>4.9536675871730749</v>
          </cell>
          <cell r="CV599">
            <v>4.8629690029670103</v>
          </cell>
          <cell r="CW599">
            <v>4.898654958296607</v>
          </cell>
          <cell r="CX599">
            <v>4.8366689621427987</v>
          </cell>
          <cell r="CY599">
            <v>4.7040178928684497</v>
          </cell>
          <cell r="CZ599">
            <v>4.8318707934182408</v>
          </cell>
          <cell r="DA599">
            <v>4.8787165835680808</v>
          </cell>
        </row>
        <row r="600">
          <cell r="A600">
            <v>8981.8486745174323</v>
          </cell>
          <cell r="B600">
            <v>7576.9567926643431</v>
          </cell>
          <cell r="C600">
            <v>8508.4551346713215</v>
          </cell>
          <cell r="D600">
            <v>8058.5059161826748</v>
          </cell>
          <cell r="E600">
            <v>6331.3304349114696</v>
          </cell>
          <cell r="F600">
            <v>6455.2902576263277</v>
          </cell>
          <cell r="G600">
            <v>8281.1406070860794</v>
          </cell>
          <cell r="H600">
            <v>9395.5460953441252</v>
          </cell>
          <cell r="I600">
            <v>8067.3460740737391</v>
          </cell>
          <cell r="J600">
            <v>8362.4836685047048</v>
          </cell>
          <cell r="K600">
            <v>7765.8121309370081</v>
          </cell>
          <cell r="L600">
            <v>7372.9087119368805</v>
          </cell>
          <cell r="M600">
            <v>8900.4860815305856</v>
          </cell>
          <cell r="N600">
            <v>7943.2783478399397</v>
          </cell>
          <cell r="O600">
            <v>9331.1011837113274</v>
          </cell>
          <cell r="Z600">
            <v>7390.7783378886288</v>
          </cell>
          <cell r="AA600">
            <v>6234.7530179638034</v>
          </cell>
          <cell r="AB600">
            <v>7001.2430822438309</v>
          </cell>
          <cell r="AC600">
            <v>6630.9991538874583</v>
          </cell>
          <cell r="AD600">
            <v>5209.7804721557241</v>
          </cell>
          <cell r="AE600">
            <v>5311.7816977039492</v>
          </cell>
          <cell r="AF600">
            <v>6814.1956995451164</v>
          </cell>
          <cell r="AG600">
            <v>7731.1922155974516</v>
          </cell>
          <cell r="AH600">
            <v>6638.2733409521043</v>
          </cell>
          <cell r="AI600">
            <v>6881.1294186552996</v>
          </cell>
          <cell r="AJ600">
            <v>6390.153982028166</v>
          </cell>
          <cell r="AK600">
            <v>6066.8505972509192</v>
          </cell>
          <cell r="AL600">
            <v>7323.8285470880237</v>
          </cell>
          <cell r="AM600">
            <v>6536.1833262225782</v>
          </cell>
          <cell r="AN600">
            <v>7678.1632597396065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X600">
            <v>4.1011813610795693</v>
          </cell>
          <cell r="BY600">
            <v>3.5378050710655828</v>
          </cell>
          <cell r="BZ600">
            <v>3.9042231230579301</v>
          </cell>
          <cell r="CA600">
            <v>3.8462330962939659</v>
          </cell>
          <cell r="CB600">
            <v>2.960980066342414</v>
          </cell>
          <cell r="CC600">
            <v>2.9762194974573188</v>
          </cell>
          <cell r="CD600">
            <v>3.7891580846244062</v>
          </cell>
          <cell r="CE600">
            <v>4.238700318895618</v>
          </cell>
          <cell r="CF600">
            <v>3.7915024341720165</v>
          </cell>
          <cell r="CG600">
            <v>3.7765037861468973</v>
          </cell>
          <cell r="CH600">
            <v>3.6292704248322956</v>
          </cell>
          <cell r="CI600">
            <v>3.4005377275393962</v>
          </cell>
          <cell r="CJ600">
            <v>4.1570152997203893</v>
          </cell>
          <cell r="CK600">
            <v>3.6055388732739195</v>
          </cell>
          <cell r="CL600">
            <v>4.3249301949084229</v>
          </cell>
          <cell r="CM600">
            <v>4.9372865992220341</v>
          </cell>
          <cell r="CN600">
            <v>4.8282804661603684</v>
          </cell>
          <cell r="CO600">
            <v>4.9130101666768464</v>
          </cell>
          <cell r="CP600">
            <v>4.7233541272003485</v>
          </cell>
          <cell r="CQ600">
            <v>4.8204887695250092</v>
          </cell>
          <cell r="CR600">
            <v>4.8897020470045538</v>
          </cell>
          <cell r="CS600">
            <v>4.9269597353504908</v>
          </cell>
          <cell r="CT600">
            <v>4.9971328337272434</v>
          </cell>
          <cell r="CU600">
            <v>4.7967924496811021</v>
          </cell>
          <cell r="CV600">
            <v>4.9920271324323755</v>
          </cell>
          <cell r="CW600">
            <v>4.8239092529038539</v>
          </cell>
          <cell r="CX600">
            <v>4.8879059188224785</v>
          </cell>
          <cell r="CY600">
            <v>4.8268486507619439</v>
          </cell>
          <cell r="CZ600">
            <v>4.9666228012212974</v>
          </cell>
          <cell r="DA600">
            <v>4.8639082660984805</v>
          </cell>
        </row>
        <row r="601">
          <cell r="A601">
            <v>9024.021716806521</v>
          </cell>
          <cell r="B601">
            <v>8004.2159002984235</v>
          </cell>
          <cell r="C601">
            <v>7019.8507892092239</v>
          </cell>
          <cell r="D601">
            <v>6910.2824891418777</v>
          </cell>
          <cell r="E601">
            <v>6221.8335030948938</v>
          </cell>
          <cell r="F601">
            <v>7643.1163067909074</v>
          </cell>
          <cell r="G601">
            <v>7672.8249653288904</v>
          </cell>
          <cell r="H601">
            <v>7643.1985471484631</v>
          </cell>
          <cell r="I601">
            <v>7271.2642821966438</v>
          </cell>
          <cell r="J601">
            <v>7823.3746788062517</v>
          </cell>
          <cell r="K601">
            <v>9033.7666471539051</v>
          </cell>
          <cell r="L601">
            <v>9139.0781526296996</v>
          </cell>
          <cell r="M601">
            <v>8419.4435332789744</v>
          </cell>
          <cell r="N601">
            <v>9729.6934796651567</v>
          </cell>
          <cell r="O601">
            <v>8778.5358886379472</v>
          </cell>
          <cell r="Z601">
            <v>7425.4807269722232</v>
          </cell>
          <cell r="AA601">
            <v>6586.3262265312742</v>
          </cell>
          <cell r="AB601">
            <v>5776.33436369216</v>
          </cell>
          <cell r="AC601">
            <v>5686.1753053510301</v>
          </cell>
          <cell r="AD601">
            <v>5119.6801396895116</v>
          </cell>
          <cell r="AE601">
            <v>6289.1928467308026</v>
          </cell>
          <cell r="AF601">
            <v>6313.6388286134861</v>
          </cell>
          <cell r="AG601">
            <v>6289.2605187964491</v>
          </cell>
          <cell r="AH601">
            <v>5983.2117522075241</v>
          </cell>
          <cell r="AI601">
            <v>6437.5197357034303</v>
          </cell>
          <cell r="AJ601">
            <v>7433.4994125152134</v>
          </cell>
          <cell r="AK601">
            <v>7520.1557370210103</v>
          </cell>
          <cell r="AL601">
            <v>6927.9992502409841</v>
          </cell>
          <cell r="AM601">
            <v>8006.1477775530411</v>
          </cell>
          <cell r="AN601">
            <v>7223.48095979351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X601">
            <v>4.0957888528164474</v>
          </cell>
          <cell r="BY601">
            <v>3.6827890065095659</v>
          </cell>
          <cell r="BZ601">
            <v>3.12157598052038</v>
          </cell>
          <cell r="CA601">
            <v>3.2687052023057865</v>
          </cell>
          <cell r="CB601">
            <v>2.8560124979577548</v>
          </cell>
          <cell r="CC601">
            <v>3.5441705103845922</v>
          </cell>
          <cell r="CD601">
            <v>3.4919950958055281</v>
          </cell>
          <cell r="CE601">
            <v>3.5660366153730627</v>
          </cell>
          <cell r="CF601">
            <v>3.3451561887264902</v>
          </cell>
          <cell r="CG601">
            <v>3.660911551953522</v>
          </cell>
          <cell r="CH601">
            <v>4.2081958001094177</v>
          </cell>
          <cell r="CI601">
            <v>4.1462532830088312</v>
          </cell>
          <cell r="CJ601">
            <v>3.9655564367610245</v>
          </cell>
          <cell r="CK601">
            <v>4.5475191288870498</v>
          </cell>
          <cell r="CL601">
            <v>4.1112253057369292</v>
          </cell>
          <cell r="CM601">
            <v>4.9669998978666188</v>
          </cell>
          <cell r="CN601">
            <v>4.8997456427348132</v>
          </cell>
          <cell r="CO601">
            <v>5.0697383942960803</v>
          </cell>
          <cell r="CP601">
            <v>4.7659735327078332</v>
          </cell>
          <cell r="CQ601">
            <v>4.9112253327624176</v>
          </cell>
          <cell r="CR601">
            <v>4.8616919764504445</v>
          </cell>
          <cell r="CS601">
            <v>4.9535122907577067</v>
          </cell>
          <cell r="CT601">
            <v>4.8319332062231268</v>
          </cell>
          <cell r="CU601">
            <v>4.90032753035449</v>
          </cell>
          <cell r="CV601">
            <v>4.817663612325954</v>
          </cell>
          <cell r="CW601">
            <v>4.8395447318731319</v>
          </cell>
          <cell r="CX601">
            <v>4.9691046341110381</v>
          </cell>
          <cell r="CY601">
            <v>4.7864203085650763</v>
          </cell>
          <cell r="CZ601">
            <v>4.823432474646685</v>
          </cell>
          <cell r="DA601">
            <v>4.813737346464265</v>
          </cell>
        </row>
        <row r="602">
          <cell r="A602">
            <v>8827.6612721261208</v>
          </cell>
          <cell r="B602">
            <v>6522.8029391134323</v>
          </cell>
          <cell r="C602">
            <v>8041.9259139970063</v>
          </cell>
          <cell r="D602">
            <v>8024.0306023298754</v>
          </cell>
          <cell r="E602">
            <v>7027.6587242313399</v>
          </cell>
          <cell r="F602">
            <v>6429.7253170921213</v>
          </cell>
          <cell r="G602">
            <v>8773.7386608190827</v>
          </cell>
          <cell r="H602">
            <v>8113.70545781894</v>
          </cell>
          <cell r="I602">
            <v>8551.8183204840498</v>
          </cell>
          <cell r="J602">
            <v>8780.0081537830793</v>
          </cell>
          <cell r="K602">
            <v>7783.2220155756959</v>
          </cell>
          <cell r="L602">
            <v>6906.6220611921553</v>
          </cell>
          <cell r="M602">
            <v>7823.9669541310104</v>
          </cell>
          <cell r="N602">
            <v>7829.208449787443</v>
          </cell>
          <cell r="O602">
            <v>9930.8229544173973</v>
          </cell>
          <cell r="Z602">
            <v>7263.9041324923519</v>
          </cell>
          <cell r="AA602">
            <v>5367.3349898990518</v>
          </cell>
          <cell r="AB602">
            <v>6617.3561806603948</v>
          </cell>
          <cell r="AC602">
            <v>6602.6308956314397</v>
          </cell>
          <cell r="AD602">
            <v>5782.7591787960737</v>
          </cell>
          <cell r="AE602">
            <v>5290.7454037786592</v>
          </cell>
          <cell r="AF602">
            <v>7219.5335266168431</v>
          </cell>
          <cell r="AG602">
            <v>6676.4204910052986</v>
          </cell>
          <cell r="AH602">
            <v>7036.9247894268747</v>
          </cell>
          <cell r="AI602">
            <v>7224.6924236843615</v>
          </cell>
          <cell r="AJ602">
            <v>6404.4798299594295</v>
          </cell>
          <cell r="AK602">
            <v>5683.1632960666866</v>
          </cell>
          <cell r="AL602">
            <v>6438.0070936849452</v>
          </cell>
          <cell r="AM602">
            <v>6442.3200958250954</v>
          </cell>
          <cell r="AN602">
            <v>8171.6486024920296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X602">
            <v>4.0840814073408191</v>
          </cell>
          <cell r="BY602">
            <v>2.992200286380942</v>
          </cell>
          <cell r="BZ602">
            <v>3.7056667972280724</v>
          </cell>
          <cell r="CA602">
            <v>3.6498464151830312</v>
          </cell>
          <cell r="CB602">
            <v>3.3617717763818167</v>
          </cell>
          <cell r="CC602">
            <v>3.0544716844484667</v>
          </cell>
          <cell r="CD602">
            <v>4.0746988753248505</v>
          </cell>
          <cell r="CE602">
            <v>3.8386791939516365</v>
          </cell>
          <cell r="CF602">
            <v>3.9277783339600276</v>
          </cell>
          <cell r="CG602">
            <v>4.0031311116680612</v>
          </cell>
          <cell r="CH602">
            <v>3.5950697883652349</v>
          </cell>
          <cell r="CI602">
            <v>3.1470949270098849</v>
          </cell>
          <cell r="CJ602">
            <v>3.5945920171568297</v>
          </cell>
          <cell r="CK602">
            <v>3.6729742619707042</v>
          </cell>
          <cell r="CL602">
            <v>4.582099380876679</v>
          </cell>
          <cell r="CM602">
            <v>4.8728478273075355</v>
          </cell>
          <cell r="CN602">
            <v>4.9144528982624136</v>
          </cell>
          <cell r="CO602">
            <v>4.8924374350858777</v>
          </cell>
          <cell r="CP602">
            <v>4.9562084691587218</v>
          </cell>
          <cell r="CQ602">
            <v>4.7127458037528021</v>
          </cell>
          <cell r="CR602">
            <v>4.7455646620872693</v>
          </cell>
          <cell r="CS602">
            <v>4.854234512473611</v>
          </cell>
          <cell r="CT602">
            <v>4.7650668536918817</v>
          </cell>
          <cell r="CU602">
            <v>4.9084353441586028</v>
          </cell>
          <cell r="CV602">
            <v>4.9445489845222754</v>
          </cell>
          <cell r="CW602">
            <v>4.8807175145435648</v>
          </cell>
          <cell r="CX602">
            <v>4.9475185087525633</v>
          </cell>
          <cell r="CY602">
            <v>4.9069200384771472</v>
          </cell>
          <cell r="CZ602">
            <v>4.805422195876309</v>
          </cell>
          <cell r="DA602">
            <v>4.8859870775453196</v>
          </cell>
        </row>
        <row r="603">
          <cell r="A603">
            <v>10061.801363609835</v>
          </cell>
          <cell r="B603">
            <v>7474.0447643550433</v>
          </cell>
          <cell r="C603">
            <v>7660.1938736091206</v>
          </cell>
          <cell r="D603">
            <v>7309.1957391456699</v>
          </cell>
          <cell r="E603">
            <v>8253.7608016647573</v>
          </cell>
          <cell r="F603">
            <v>9098.3569073493636</v>
          </cell>
          <cell r="G603">
            <v>6958.4218916140971</v>
          </cell>
          <cell r="H603">
            <v>7659.4829805487898</v>
          </cell>
          <cell r="I603">
            <v>8306.3886046362295</v>
          </cell>
          <cell r="J603">
            <v>8431.6910544683706</v>
          </cell>
          <cell r="K603">
            <v>7736.2533109988544</v>
          </cell>
          <cell r="L603">
            <v>8102.0052648960282</v>
          </cell>
          <cell r="M603">
            <v>7845.239481696959</v>
          </cell>
          <cell r="N603">
            <v>9508.4744528590381</v>
          </cell>
          <cell r="O603">
            <v>10086.861890625461</v>
          </cell>
          <cell r="Z603">
            <v>8279.4251220560927</v>
          </cell>
          <cell r="AA603">
            <v>6150.071120383579</v>
          </cell>
          <cell r="AB603">
            <v>6303.2452445697909</v>
          </cell>
          <cell r="AC603">
            <v>6014.4239224970088</v>
          </cell>
          <cell r="AD603">
            <v>6791.6660310841417</v>
          </cell>
          <cell r="AE603">
            <v>7486.6479694760483</v>
          </cell>
          <cell r="AF603">
            <v>5725.7871565281712</v>
          </cell>
          <cell r="AG603">
            <v>6302.6602811372904</v>
          </cell>
          <cell r="AH603">
            <v>6834.9711946720981</v>
          </cell>
          <cell r="AI603">
            <v>6938.0772105339729</v>
          </cell>
          <cell r="AJ603">
            <v>6365.8312959076284</v>
          </cell>
          <cell r="AK603">
            <v>6666.7929036858741</v>
          </cell>
          <cell r="AL603">
            <v>6455.5113449392129</v>
          </cell>
          <cell r="AM603">
            <v>7824.1161212097222</v>
          </cell>
          <cell r="AN603">
            <v>8300.0463557146668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X603">
            <v>4.6949186781196426</v>
          </cell>
          <cell r="BY603">
            <v>3.4652177150748105</v>
          </cell>
          <cell r="BZ603">
            <v>3.5108959776723343</v>
          </cell>
          <cell r="CA603">
            <v>3.4414310970137048</v>
          </cell>
          <cell r="CB603">
            <v>3.8811648318886065</v>
          </cell>
          <cell r="CC603">
            <v>4.1511115207027647</v>
          </cell>
          <cell r="CD603">
            <v>3.3236755083692224</v>
          </cell>
          <cell r="CE603">
            <v>3.5245212536165131</v>
          </cell>
          <cell r="CF603">
            <v>3.7629527411063588</v>
          </cell>
          <cell r="CG603">
            <v>3.8868415798018057</v>
          </cell>
          <cell r="CH603">
            <v>3.5608324855774836</v>
          </cell>
          <cell r="CI603">
            <v>3.71678976044306</v>
          </cell>
          <cell r="CJ603">
            <v>3.646979205396446</v>
          </cell>
          <cell r="CK603">
            <v>4.3446577332701102</v>
          </cell>
          <cell r="CL603">
            <v>4.5669244824096991</v>
          </cell>
          <cell r="CM603">
            <v>4.8314695213994003</v>
          </cell>
          <cell r="CN603">
            <v>4.8624679036928438</v>
          </cell>
          <cell r="CO603">
            <v>4.9187344664836905</v>
          </cell>
          <cell r="CP603">
            <v>4.7880876576504523</v>
          </cell>
          <cell r="CQ603">
            <v>4.7942576522050491</v>
          </cell>
          <cell r="CR603">
            <v>4.9411739958414547</v>
          </cell>
          <cell r="CS603">
            <v>4.7198013345695493</v>
          </cell>
          <cell r="CT603">
            <v>4.8992646579607122</v>
          </cell>
          <cell r="CU603">
            <v>4.976397464148862</v>
          </cell>
          <cell r="CV603">
            <v>4.8904567689535128</v>
          </cell>
          <cell r="CW603">
            <v>4.8979090586424201</v>
          </cell>
          <cell r="CX603">
            <v>4.9142370741244843</v>
          </cell>
          <cell r="CY603">
            <v>4.849584123133396</v>
          </cell>
          <cell r="CZ603">
            <v>4.9338603624646185</v>
          </cell>
          <cell r="DA603">
            <v>4.9792487519646391</v>
          </cell>
        </row>
        <row r="604">
          <cell r="A604">
            <v>9102.2513811514636</v>
          </cell>
          <cell r="B604">
            <v>8141.4900706693579</v>
          </cell>
          <cell r="C604">
            <v>7365.8243025879483</v>
          </cell>
          <cell r="D604">
            <v>7838.0084137303156</v>
          </cell>
          <cell r="E604">
            <v>6912.6517248276741</v>
          </cell>
          <cell r="F604">
            <v>8056.0176274413479</v>
          </cell>
          <cell r="G604">
            <v>8088.9353677294357</v>
          </cell>
          <cell r="H604">
            <v>8088.5122273768429</v>
          </cell>
          <cell r="I604">
            <v>7326.2947691103254</v>
          </cell>
          <cell r="J604">
            <v>6905.8666990572729</v>
          </cell>
          <cell r="K604">
            <v>7354.2906817955036</v>
          </cell>
          <cell r="L604">
            <v>8447.4570658895755</v>
          </cell>
          <cell r="M604">
            <v>7737.7122746235436</v>
          </cell>
          <cell r="N604">
            <v>8310.1934362257416</v>
          </cell>
          <cell r="O604">
            <v>9697.6005240917657</v>
          </cell>
          <cell r="Z604">
            <v>7489.8525650617757</v>
          </cell>
          <cell r="AA604">
            <v>6699.2832581507855</v>
          </cell>
          <cell r="AB604">
            <v>6061.021140415226</v>
          </cell>
          <cell r="AC604">
            <v>6449.5612090123741</v>
          </cell>
          <cell r="AD604">
            <v>5688.1248478582011</v>
          </cell>
          <cell r="AE604">
            <v>6628.9516477231673</v>
          </cell>
          <cell r="AF604">
            <v>6656.0382454459359</v>
          </cell>
          <cell r="AG604">
            <v>6655.6900613843736</v>
          </cell>
          <cell r="AH604">
            <v>6028.4939814393529</v>
          </cell>
          <cell r="AI604">
            <v>5682.5417409385564</v>
          </cell>
          <cell r="AJ604">
            <v>6051.5306181631559</v>
          </cell>
          <cell r="AK604">
            <v>6951.0503856462792</v>
          </cell>
          <cell r="AL604">
            <v>6367.031814547373</v>
          </cell>
          <cell r="AM604">
            <v>6838.1020275228966</v>
          </cell>
          <cell r="AN604">
            <v>7979.7398598240807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X604">
            <v>4.2517516296591085</v>
          </cell>
          <cell r="BY604">
            <v>3.7785075325404347</v>
          </cell>
          <cell r="BZ604">
            <v>3.3929104726943073</v>
          </cell>
          <cell r="CA604">
            <v>3.6594576033727777</v>
          </cell>
          <cell r="CB604">
            <v>3.1648209912830794</v>
          </cell>
          <cell r="CC604">
            <v>3.8225286895713615</v>
          </cell>
          <cell r="CD604">
            <v>3.7650502499241356</v>
          </cell>
          <cell r="CE604">
            <v>3.6040862478628246</v>
          </cell>
          <cell r="CF604">
            <v>3.3908662879824329</v>
          </cell>
          <cell r="CG604">
            <v>3.2190405224886014</v>
          </cell>
          <cell r="CH604">
            <v>3.4093681733353769</v>
          </cell>
          <cell r="CI604">
            <v>3.7756962993969343</v>
          </cell>
          <cell r="CJ604">
            <v>3.5752383851401723</v>
          </cell>
          <cell r="CK604">
            <v>3.9058554720696352</v>
          </cell>
          <cell r="CL604">
            <v>4.5356040507829309</v>
          </cell>
          <cell r="CM604">
            <v>4.8262800373203163</v>
          </cell>
          <cell r="CN604">
            <v>4.8575265628548836</v>
          </cell>
          <cell r="CO604">
            <v>4.894186718052179</v>
          </cell>
          <cell r="CP604">
            <v>4.8285928202412221</v>
          </cell>
          <cell r="CQ604">
            <v>4.9241027330408915</v>
          </cell>
          <cell r="CR604">
            <v>4.751177254254082</v>
          </cell>
          <cell r="CS604">
            <v>4.8434204087361827</v>
          </cell>
          <cell r="CT604">
            <v>5.0594702893908305</v>
          </cell>
          <cell r="CU604">
            <v>4.8708561365256342</v>
          </cell>
          <cell r="CV604">
            <v>4.8364124032165954</v>
          </cell>
          <cell r="CW604">
            <v>4.8629350358348979</v>
          </cell>
          <cell r="CX604">
            <v>5.043830898779289</v>
          </cell>
          <cell r="CY604">
            <v>4.8790936157108664</v>
          </cell>
          <cell r="CZ604">
            <v>4.7965231270770499</v>
          </cell>
          <cell r="DA604">
            <v>4.8201520108541116</v>
          </cell>
        </row>
        <row r="605">
          <cell r="A605">
            <v>8593.0721891775738</v>
          </cell>
          <cell r="B605">
            <v>7141.7974777716681</v>
          </cell>
          <cell r="C605">
            <v>8274.5777978883652</v>
          </cell>
          <cell r="D605">
            <v>7218.2482824749386</v>
          </cell>
          <cell r="E605">
            <v>6750.9405581588917</v>
          </cell>
          <cell r="F605">
            <v>8272.064135915416</v>
          </cell>
          <cell r="G605">
            <v>7971.501344340425</v>
          </cell>
          <cell r="H605">
            <v>8029.0891315259851</v>
          </cell>
          <cell r="I605">
            <v>7928.2527767288166</v>
          </cell>
          <cell r="J605">
            <v>9078.9525571158083</v>
          </cell>
          <cell r="K605">
            <v>8240.0532259885586</v>
          </cell>
          <cell r="L605">
            <v>8877.3365688156246</v>
          </cell>
          <cell r="M605">
            <v>8251.2240522896172</v>
          </cell>
          <cell r="N605">
            <v>9089.1393677855085</v>
          </cell>
          <cell r="O605">
            <v>8911.5892882275039</v>
          </cell>
          <cell r="Z605">
            <v>7070.870829951833</v>
          </cell>
          <cell r="AA605">
            <v>5876.6790674235435</v>
          </cell>
          <cell r="AB605">
            <v>6808.7954451195692</v>
          </cell>
          <cell r="AC605">
            <v>5939.5871581508063</v>
          </cell>
          <cell r="AD605">
            <v>5555.0596592850306</v>
          </cell>
          <cell r="AE605">
            <v>6806.7270604103978</v>
          </cell>
          <cell r="AF605">
            <v>6559.4068204858359</v>
          </cell>
          <cell r="AG605">
            <v>6606.7933425128103</v>
          </cell>
          <cell r="AH605">
            <v>6523.819427708283</v>
          </cell>
          <cell r="AI605">
            <v>7470.6809612838651</v>
          </cell>
          <cell r="AJ605">
            <v>6780.3866545277278</v>
          </cell>
          <cell r="AK605">
            <v>7304.7798051968557</v>
          </cell>
          <cell r="AL605">
            <v>6789.5786487411724</v>
          </cell>
          <cell r="AM605">
            <v>7479.0632512063621</v>
          </cell>
          <cell r="AN605">
            <v>7332.9649000272029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X605">
            <v>3.9244826722121933</v>
          </cell>
          <cell r="BY605">
            <v>3.3105874043069972</v>
          </cell>
          <cell r="BZ605">
            <v>3.8837088563392932</v>
          </cell>
          <cell r="CA605">
            <v>3.2870624197415701</v>
          </cell>
          <cell r="CB605">
            <v>3.154185131035657</v>
          </cell>
          <cell r="CC605">
            <v>3.7592811230045702</v>
          </cell>
          <cell r="CD605">
            <v>3.5937592460845758</v>
          </cell>
          <cell r="CE605">
            <v>3.6498122405271034</v>
          </cell>
          <cell r="CF605">
            <v>3.6953616968361174</v>
          </cell>
          <cell r="CG605">
            <v>4.1744459989432423</v>
          </cell>
          <cell r="CH605">
            <v>3.7860467936097106</v>
          </cell>
          <cell r="CI605">
            <v>4.119597001530118</v>
          </cell>
          <cell r="CJ605">
            <v>3.8950155783082061</v>
          </cell>
          <cell r="CK605">
            <v>4.1643190145939251</v>
          </cell>
          <cell r="CL605">
            <v>4.1263610809531439</v>
          </cell>
          <cell r="CM605">
            <v>4.936255416886107</v>
          </cell>
          <cell r="CN605">
            <v>4.8633334902242966</v>
          </cell>
          <cell r="CO605">
            <v>4.8032009571904695</v>
          </cell>
          <cell r="CP605">
            <v>4.9505727154580983</v>
          </cell>
          <cell r="CQ605">
            <v>4.8251262687585426</v>
          </cell>
          <cell r="CR605">
            <v>4.960673777408517</v>
          </cell>
          <cell r="CS605">
            <v>5.0006069855546533</v>
          </cell>
          <cell r="CT605">
            <v>4.9593794105702225</v>
          </cell>
          <cell r="CU605">
            <v>4.836733004900478</v>
          </cell>
          <cell r="CV605">
            <v>4.9030743426054499</v>
          </cell>
          <cell r="CW605">
            <v>4.9065431057484235</v>
          </cell>
          <cell r="CX605">
            <v>4.8580226049466413</v>
          </cell>
          <cell r="CY605">
            <v>4.7757409348017239</v>
          </cell>
          <cell r="CZ605">
            <v>4.9205126163655697</v>
          </cell>
          <cell r="DA605">
            <v>4.8687728486316653</v>
          </cell>
        </row>
        <row r="606">
          <cell r="A606">
            <v>9349.7513431329753</v>
          </cell>
          <cell r="B606">
            <v>6451.0289320011989</v>
          </cell>
          <cell r="C606">
            <v>8945.9700117829307</v>
          </cell>
          <cell r="D606">
            <v>7047.4523568890245</v>
          </cell>
          <cell r="E606">
            <v>7526.8330297606872</v>
          </cell>
          <cell r="F606">
            <v>7007.0248392918547</v>
          </cell>
          <cell r="G606">
            <v>7198.2389184219874</v>
          </cell>
          <cell r="H606">
            <v>8126.8146829417847</v>
          </cell>
          <cell r="I606">
            <v>7807.8614033872891</v>
          </cell>
          <cell r="J606">
            <v>6791.7317974427724</v>
          </cell>
          <cell r="K606">
            <v>8243.0594970216462</v>
          </cell>
          <cell r="L606">
            <v>8745.7461606950055</v>
          </cell>
          <cell r="M606">
            <v>9338.7728708473205</v>
          </cell>
          <cell r="N606">
            <v>8534.5510179505327</v>
          </cell>
          <cell r="O606">
            <v>9964.4843933653374</v>
          </cell>
          <cell r="Z606">
            <v>7693.5096766351335</v>
          </cell>
          <cell r="AA606">
            <v>5308.275235475272</v>
          </cell>
          <cell r="AB606">
            <v>7361.2553239813833</v>
          </cell>
          <cell r="AC606">
            <v>5799.0465108115404</v>
          </cell>
          <cell r="AD606">
            <v>6193.5083216316507</v>
          </cell>
          <cell r="AE606">
            <v>5765.7804391887257</v>
          </cell>
          <cell r="AF606">
            <v>5923.1223100158068</v>
          </cell>
          <cell r="AG606">
            <v>6687.2075105349541</v>
          </cell>
          <cell r="AH606">
            <v>6424.7545262158264</v>
          </cell>
          <cell r="AI606">
            <v>5588.6250218957666</v>
          </cell>
          <cell r="AJ606">
            <v>6782.8603861206684</v>
          </cell>
          <cell r="AK606">
            <v>7196.4996979433181</v>
          </cell>
          <cell r="AL606">
            <v>7684.4759622972242</v>
          </cell>
          <cell r="AM606">
            <v>7022.7162661992961</v>
          </cell>
          <cell r="AN606">
            <v>8199.3471579691941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X606">
            <v>4.3125681304495442</v>
          </cell>
          <cell r="BY606">
            <v>2.9999982152849931</v>
          </cell>
          <cell r="BZ606">
            <v>3.9900730075196589</v>
          </cell>
          <cell r="CA606">
            <v>3.222568628742529</v>
          </cell>
          <cell r="CB606">
            <v>3.435197811971713</v>
          </cell>
          <cell r="CC606">
            <v>3.2254704809761932</v>
          </cell>
          <cell r="CD606">
            <v>3.2716696445189548</v>
          </cell>
          <cell r="CE606">
            <v>3.6839962406386237</v>
          </cell>
          <cell r="CF606">
            <v>3.5982170292790818</v>
          </cell>
          <cell r="CG606">
            <v>3.1264683560152622</v>
          </cell>
          <cell r="CH606">
            <v>3.8419225214328931</v>
          </cell>
          <cell r="CI606">
            <v>3.9800855331460929</v>
          </cell>
          <cell r="CJ606">
            <v>4.2543221768359816</v>
          </cell>
          <cell r="CK606">
            <v>3.9384290094876158</v>
          </cell>
          <cell r="CL606">
            <v>4.558927856448574</v>
          </cell>
          <cell r="CM606">
            <v>4.8876001643393776</v>
          </cell>
          <cell r="CN606">
            <v>4.8477428250197638</v>
          </cell>
          <cell r="CO606">
            <v>5.0544996964768147</v>
          </cell>
          <cell r="CP606">
            <v>4.9301661159524119</v>
          </cell>
          <cell r="CQ606">
            <v>4.9396037370949166</v>
          </cell>
          <cell r="CR606">
            <v>4.897474284967716</v>
          </cell>
          <cell r="CS606">
            <v>4.9600766945996808</v>
          </cell>
          <cell r="CT606">
            <v>4.9731637250647882</v>
          </cell>
          <cell r="CU606">
            <v>4.8918859123510128</v>
          </cell>
          <cell r="CV606">
            <v>4.8973153367737687</v>
          </cell>
          <cell r="CW606">
            <v>4.8369479177122487</v>
          </cell>
          <cell r="CX606">
            <v>4.9537723157991538</v>
          </cell>
          <cell r="CY606">
            <v>4.9486987411169894</v>
          </cell>
          <cell r="CZ606">
            <v>4.8852774776903889</v>
          </cell>
          <cell r="DA606">
            <v>4.9274666157699381</v>
          </cell>
        </row>
        <row r="607">
          <cell r="A607">
            <v>9037.4739879756762</v>
          </cell>
          <cell r="B607">
            <v>9401.1221555973916</v>
          </cell>
          <cell r="C607">
            <v>7569.7993467920296</v>
          </cell>
          <cell r="D607">
            <v>6982.7264160946415</v>
          </cell>
          <cell r="E607">
            <v>6971.9101112768249</v>
          </cell>
          <cell r="F607">
            <v>7575.5755048496512</v>
          </cell>
          <cell r="G607">
            <v>7166.4060204707921</v>
          </cell>
          <cell r="H607">
            <v>7683.5154770586132</v>
          </cell>
          <cell r="I607">
            <v>8405.7478891270257</v>
          </cell>
          <cell r="J607">
            <v>9015.4362280370169</v>
          </cell>
          <cell r="K607">
            <v>9531.2761955961687</v>
          </cell>
          <cell r="L607">
            <v>7676.9921881921737</v>
          </cell>
          <cell r="M607">
            <v>7771.7561966641233</v>
          </cell>
          <cell r="N607">
            <v>8648.9938992728203</v>
          </cell>
          <cell r="O607">
            <v>10460.322376458318</v>
          </cell>
          <cell r="Z607">
            <v>7436.550024391413</v>
          </cell>
          <cell r="AA607">
            <v>7735.7805166058542</v>
          </cell>
          <cell r="AB607">
            <v>6228.8634625031555</v>
          </cell>
          <cell r="AC607">
            <v>5745.7863081007335</v>
          </cell>
          <cell r="AD607">
            <v>5736.886034422072</v>
          </cell>
          <cell r="AE607">
            <v>6233.6164154191401</v>
          </cell>
          <cell r="AF607">
            <v>5896.9283825588236</v>
          </cell>
          <cell r="AG607">
            <v>6322.4355925510881</v>
          </cell>
          <cell r="AH607">
            <v>6916.7296916245232</v>
          </cell>
          <cell r="AI607">
            <v>7418.4160962133165</v>
          </cell>
          <cell r="AJ607">
            <v>7842.8786980905597</v>
          </cell>
          <cell r="AK607">
            <v>6317.0678577124154</v>
          </cell>
          <cell r="AL607">
            <v>6395.0450989693363</v>
          </cell>
          <cell r="AM607">
            <v>7116.8864085444911</v>
          </cell>
          <cell r="AN607">
            <v>8607.3509840571296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X607">
            <v>4.2046708270328494</v>
          </cell>
          <cell r="BY607">
            <v>4.3565080385939163</v>
          </cell>
          <cell r="BZ607">
            <v>3.5107107002659443</v>
          </cell>
          <cell r="CA607">
            <v>3.2842239919605167</v>
          </cell>
          <cell r="CB607">
            <v>3.1976184450047356</v>
          </cell>
          <cell r="CC607">
            <v>3.4418524342808805</v>
          </cell>
          <cell r="CD607">
            <v>3.2582609155165123</v>
          </cell>
          <cell r="CE607">
            <v>3.6201158124074921</v>
          </cell>
          <cell r="CF607">
            <v>3.8881187016814689</v>
          </cell>
          <cell r="CG607">
            <v>3.9489123828557671</v>
          </cell>
          <cell r="CH607">
            <v>4.3529556495638966</v>
          </cell>
          <cell r="CI607">
            <v>3.4989595491784704</v>
          </cell>
          <cell r="CJ607">
            <v>3.631874496070187</v>
          </cell>
          <cell r="CK607">
            <v>3.9775666638030711</v>
          </cell>
          <cell r="CL607">
            <v>4.7625754913802911</v>
          </cell>
          <cell r="CM607">
            <v>4.8455897010716722</v>
          </cell>
          <cell r="CN607">
            <v>4.8648869773274015</v>
          </cell>
          <cell r="CO607">
            <v>4.8609472002438059</v>
          </cell>
          <cell r="CP607">
            <v>4.793181078605202</v>
          </cell>
          <cell r="CQ607">
            <v>4.9153756944552303</v>
          </cell>
          <cell r="CR607">
            <v>4.961979475945455</v>
          </cell>
          <cell r="CS607">
            <v>4.9584636069063635</v>
          </cell>
          <cell r="CT607">
            <v>4.7848583435057357</v>
          </cell>
          <cell r="CU607">
            <v>4.8738080842079166</v>
          </cell>
          <cell r="CV607">
            <v>5.1468418871730499</v>
          </cell>
          <cell r="CW607">
            <v>4.9362641452666693</v>
          </cell>
          <cell r="CX607">
            <v>4.946337613612287</v>
          </cell>
          <cell r="CY607">
            <v>4.824140130112851</v>
          </cell>
          <cell r="CZ607">
            <v>4.902072190256197</v>
          </cell>
          <cell r="DA607">
            <v>4.9514771074274897</v>
          </cell>
        </row>
        <row r="608">
          <cell r="A608">
            <v>8673.5142443901841</v>
          </cell>
          <cell r="B608">
            <v>7138.7888772718197</v>
          </cell>
          <cell r="C608">
            <v>8358.6415247626355</v>
          </cell>
          <cell r="D608">
            <v>7949.6636097742521</v>
          </cell>
          <cell r="E608">
            <v>8112.6112303871469</v>
          </cell>
          <cell r="F608">
            <v>8148.5973213350953</v>
          </cell>
          <cell r="G608">
            <v>8709.7309033130023</v>
          </cell>
          <cell r="H608">
            <v>7028.8534299565654</v>
          </cell>
          <cell r="I608">
            <v>6982.0197105943025</v>
          </cell>
          <cell r="J608">
            <v>7884.5480016954189</v>
          </cell>
          <cell r="K608">
            <v>8093.872696858034</v>
          </cell>
          <cell r="L608">
            <v>8788.3071791055081</v>
          </cell>
          <cell r="M608">
            <v>9154.9870069006665</v>
          </cell>
          <cell r="N608">
            <v>7816.0937942953733</v>
          </cell>
          <cell r="O608">
            <v>8841.0466802082883</v>
          </cell>
          <cell r="Z608">
            <v>7137.0631496696378</v>
          </cell>
          <cell r="AA608">
            <v>5874.2034190122386</v>
          </cell>
          <cell r="AB608">
            <v>6877.9678832332529</v>
          </cell>
          <cell r="AC608">
            <v>6541.4374846142418</v>
          </cell>
          <cell r="AD608">
            <v>6675.520098147138</v>
          </cell>
          <cell r="AE608">
            <v>6705.1315101271639</v>
          </cell>
          <cell r="AF608">
            <v>7166.8642861546987</v>
          </cell>
          <cell r="AG608">
            <v>5783.7422509356875</v>
          </cell>
          <cell r="AH608">
            <v>5745.2047904318842</v>
          </cell>
          <cell r="AI608">
            <v>6487.8566413950866</v>
          </cell>
          <cell r="AJ608">
            <v>6660.1009619860388</v>
          </cell>
          <cell r="AK608">
            <v>7231.5213359496738</v>
          </cell>
          <cell r="AL608">
            <v>7533.246451392547</v>
          </cell>
          <cell r="AM608">
            <v>6431.5286078773361</v>
          </cell>
          <cell r="AN608">
            <v>7274.9184111428194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X608">
            <v>4.0033602057278701</v>
          </cell>
          <cell r="BY608">
            <v>3.2795346990777188</v>
          </cell>
          <cell r="BZ608">
            <v>3.9797922110767789</v>
          </cell>
          <cell r="CA608">
            <v>3.7562553735780284</v>
          </cell>
          <cell r="CB608">
            <v>3.7203174571304984</v>
          </cell>
          <cell r="CC608">
            <v>3.7765919475366623</v>
          </cell>
          <cell r="CD608">
            <v>3.9542312786467257</v>
          </cell>
          <cell r="CE608">
            <v>3.2695856524148286</v>
          </cell>
          <cell r="CF608">
            <v>3.2754059204388128</v>
          </cell>
          <cell r="CG608">
            <v>3.6120389976788112</v>
          </cell>
          <cell r="CH608">
            <v>3.7772231910308309</v>
          </cell>
          <cell r="CI608">
            <v>3.9858549501428655</v>
          </cell>
          <cell r="CJ608">
            <v>4.2305284112451025</v>
          </cell>
          <cell r="CK608">
            <v>3.4712522500126872</v>
          </cell>
          <cell r="CL608">
            <v>4.1091961989475339</v>
          </cell>
          <cell r="CM608">
            <v>4.8842963574327287</v>
          </cell>
          <cell r="CN608">
            <v>4.9073144436677953</v>
          </cell>
          <cell r="CO608">
            <v>4.7348571548156757</v>
          </cell>
          <cell r="CP608">
            <v>4.771173615951013</v>
          </cell>
          <cell r="CQ608">
            <v>4.9160041770773262</v>
          </cell>
          <cell r="CR608">
            <v>4.8642330361899795</v>
          </cell>
          <cell r="CS608">
            <v>4.9656287748352872</v>
          </cell>
          <cell r="CT608">
            <v>4.8464456555656783</v>
          </cell>
          <cell r="CU608">
            <v>4.8055989026742969</v>
          </cell>
          <cell r="CV608">
            <v>4.9210292895162349</v>
          </cell>
          <cell r="CW608">
            <v>4.8307582125341622</v>
          </cell>
          <cell r="CX608">
            <v>4.9706744148002153</v>
          </cell>
          <cell r="CY608">
            <v>4.8785942008610368</v>
          </cell>
          <cell r="CZ608">
            <v>5.0761584159973401</v>
          </cell>
          <cell r="DA608">
            <v>4.8504092657596631</v>
          </cell>
        </row>
        <row r="609">
          <cell r="A609">
            <v>9912.366327862168</v>
          </cell>
          <cell r="B609">
            <v>7962.6271077180436</v>
          </cell>
          <cell r="C609">
            <v>6891.546541146422</v>
          </cell>
          <cell r="D609">
            <v>8903.5179523114857</v>
          </cell>
          <cell r="E609">
            <v>8368.1631772641413</v>
          </cell>
          <cell r="F609">
            <v>8265.6568249486736</v>
          </cell>
          <cell r="G609">
            <v>8222.1160503243173</v>
          </cell>
          <cell r="H609">
            <v>7605.4988735108682</v>
          </cell>
          <cell r="I609">
            <v>6999.4981400688803</v>
          </cell>
          <cell r="J609">
            <v>7282.9890779911211</v>
          </cell>
          <cell r="K609">
            <v>8265.2677904840748</v>
          </cell>
          <cell r="L609">
            <v>7534.5567097595149</v>
          </cell>
          <cell r="M609">
            <v>8495.2545325379961</v>
          </cell>
          <cell r="N609">
            <v>9296.0044385981018</v>
          </cell>
          <cell r="O609">
            <v>9823.2688703114891</v>
          </cell>
          <cell r="Z609">
            <v>8156.4614354980113</v>
          </cell>
          <cell r="AA609">
            <v>6552.1045914937031</v>
          </cell>
          <cell r="AB609">
            <v>5670.7582967147709</v>
          </cell>
          <cell r="AC609">
            <v>7326.3233436163082</v>
          </cell>
          <cell r="AD609">
            <v>6885.8028430059221</v>
          </cell>
          <cell r="AE609">
            <v>6801.4547588149071</v>
          </cell>
          <cell r="AF609">
            <v>6765.6269214097238</v>
          </cell>
          <cell r="AG609">
            <v>6258.2390730603702</v>
          </cell>
          <cell r="AH609">
            <v>5759.5870409709651</v>
          </cell>
          <cell r="AI609">
            <v>5992.8595841755514</v>
          </cell>
          <cell r="AJ609">
            <v>6801.1346390268945</v>
          </cell>
          <cell r="AK609">
            <v>6199.8638068878299</v>
          </cell>
          <cell r="AL609">
            <v>6990.3808724884084</v>
          </cell>
          <cell r="AM609">
            <v>7649.283652332153</v>
          </cell>
          <cell r="AN609">
            <v>8083.1469561420263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X609">
            <v>4.5159929966180785</v>
          </cell>
          <cell r="BY609">
            <v>3.6132813628969842</v>
          </cell>
          <cell r="BZ609">
            <v>3.1477599724378549</v>
          </cell>
          <cell r="CA609">
            <v>4.1496395584805672</v>
          </cell>
          <cell r="CB609">
            <v>3.9015216965104051</v>
          </cell>
          <cell r="CC609">
            <v>3.736951767706687</v>
          </cell>
          <cell r="CD609">
            <v>3.8028162752583974</v>
          </cell>
          <cell r="CE609">
            <v>3.4889083894205482</v>
          </cell>
          <cell r="CF609">
            <v>3.2378202317604221</v>
          </cell>
          <cell r="CG609">
            <v>3.4017630836656747</v>
          </cell>
          <cell r="CH609">
            <v>3.8091062847733785</v>
          </cell>
          <cell r="CI609">
            <v>3.5932273309565601</v>
          </cell>
          <cell r="CJ609">
            <v>3.9190669851122881</v>
          </cell>
          <cell r="CK609">
            <v>4.184029035863138</v>
          </cell>
          <cell r="CL609">
            <v>4.6759076619928015</v>
          </cell>
          <cell r="CM609">
            <v>4.9482959125558148</v>
          </cell>
          <cell r="CN609">
            <v>4.9680524931919567</v>
          </cell>
          <cell r="CO609">
            <v>4.9356762385398625</v>
          </cell>
          <cell r="CP609">
            <v>4.8370752367184711</v>
          </cell>
          <cell r="CQ609">
            <v>4.8353475223225795</v>
          </cell>
          <cell r="CR609">
            <v>4.9864498621360713</v>
          </cell>
          <cell r="CS609">
            <v>4.8742728616270901</v>
          </cell>
          <cell r="CT609">
            <v>4.9143911391108936</v>
          </cell>
          <cell r="CU609">
            <v>4.8735536236453161</v>
          </cell>
          <cell r="CV609">
            <v>4.8265540478528273</v>
          </cell>
          <cell r="CW609">
            <v>4.8917631048679526</v>
          </cell>
          <cell r="CX609">
            <v>4.7272066789960077</v>
          </cell>
          <cell r="CY609">
            <v>4.8868081332954638</v>
          </cell>
          <cell r="CZ609">
            <v>5.0087944738451116</v>
          </cell>
          <cell r="DA609">
            <v>4.7361089439437567</v>
          </cell>
        </row>
        <row r="610">
          <cell r="A610">
            <v>10314.051691993074</v>
          </cell>
          <cell r="B610">
            <v>8014.3708368346424</v>
          </cell>
          <cell r="C610">
            <v>6544.5978145213867</v>
          </cell>
          <cell r="D610">
            <v>6922.2357122740086</v>
          </cell>
          <cell r="E610">
            <v>7000.6097292221339</v>
          </cell>
          <cell r="F610">
            <v>7438.6380508734383</v>
          </cell>
          <cell r="G610">
            <v>7343.6455068557752</v>
          </cell>
          <cell r="H610">
            <v>7522.2930088578596</v>
          </cell>
          <cell r="I610">
            <v>8528.4676866392874</v>
          </cell>
          <cell r="J610">
            <v>9635.0738011304638</v>
          </cell>
          <cell r="K610">
            <v>9002.8212270113127</v>
          </cell>
          <cell r="L610">
            <v>7819.4310658314425</v>
          </cell>
          <cell r="M610">
            <v>8013.5325690859645</v>
          </cell>
          <cell r="N610">
            <v>8944.0969191859385</v>
          </cell>
          <cell r="O610">
            <v>9609.1383645066708</v>
          </cell>
          <cell r="Z610">
            <v>8486.9911065543001</v>
          </cell>
          <cell r="AA610">
            <v>6594.6822885953625</v>
          </cell>
          <cell r="AB610">
            <v>5385.2690588061687</v>
          </cell>
          <cell r="AC610">
            <v>5696.011100385469</v>
          </cell>
          <cell r="AD610">
            <v>5760.5017200456423</v>
          </cell>
          <cell r="AE610">
            <v>6120.9364532901418</v>
          </cell>
          <cell r="AF610">
            <v>6042.7711599270369</v>
          </cell>
          <cell r="AG610">
            <v>6189.7725330030371</v>
          </cell>
          <cell r="AH610">
            <v>7017.7105535774708</v>
          </cell>
          <cell r="AI610">
            <v>7928.2892992159241</v>
          </cell>
          <cell r="AJ610">
            <v>7408.0357525121644</v>
          </cell>
          <cell r="AK610">
            <v>6434.2747055984428</v>
          </cell>
          <cell r="AL610">
            <v>6593.9925139907364</v>
          </cell>
          <cell r="AM610">
            <v>7359.714036358715</v>
          </cell>
          <cell r="AN610">
            <v>7906.948139936917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X610">
            <v>4.7230532219129699</v>
          </cell>
          <cell r="BY610">
            <v>3.6073907812621133</v>
          </cell>
          <cell r="BZ610">
            <v>3.0171403016821947</v>
          </cell>
          <cell r="CA610">
            <v>3.1903778337304352</v>
          </cell>
          <cell r="CB610">
            <v>3.1467797249802061</v>
          </cell>
          <cell r="CC610">
            <v>3.532013682888429</v>
          </cell>
          <cell r="CD610">
            <v>3.4448766175108267</v>
          </cell>
          <cell r="CE610">
            <v>3.3713955396813602</v>
          </cell>
          <cell r="CF610">
            <v>3.9280796353186997</v>
          </cell>
          <cell r="CG610">
            <v>4.5712465524498684</v>
          </cell>
          <cell r="CH610">
            <v>4.059798144538056</v>
          </cell>
          <cell r="CI610">
            <v>3.6058502109553996</v>
          </cell>
          <cell r="CJ610">
            <v>3.7294063455632021</v>
          </cell>
          <cell r="CK610">
            <v>4.1072172063813239</v>
          </cell>
          <cell r="CL610">
            <v>4.4325719457140735</v>
          </cell>
          <cell r="CM610">
            <v>4.92309303673232</v>
          </cell>
          <cell r="CN610">
            <v>5.0085016578545307</v>
          </cell>
          <cell r="CO610">
            <v>4.8901145885467381</v>
          </cell>
          <cell r="CP610">
            <v>4.8914300052738948</v>
          </cell>
          <cell r="CQ610">
            <v>5.0153483473886959</v>
          </cell>
          <cell r="CR610">
            <v>4.7479116500504812</v>
          </cell>
          <cell r="CS610">
            <v>4.8058433617922178</v>
          </cell>
          <cell r="CT610">
            <v>5.030047857849353</v>
          </cell>
          <cell r="CU610">
            <v>4.8946574513163368</v>
          </cell>
          <cell r="CV610">
            <v>4.7517324424682217</v>
          </cell>
          <cell r="CW610">
            <v>4.9992604657826911</v>
          </cell>
          <cell r="CX610">
            <v>4.8887637719374863</v>
          </cell>
          <cell r="CY610">
            <v>4.8441310066776566</v>
          </cell>
          <cell r="CZ610">
            <v>4.9093094147261125</v>
          </cell>
          <cell r="DA610">
            <v>4.8872013543314763</v>
          </cell>
        </row>
        <row r="611">
          <cell r="A611">
            <v>9219.4701732349058</v>
          </cell>
          <cell r="B611">
            <v>7094.4057028279458</v>
          </cell>
          <cell r="C611">
            <v>8376.852712832906</v>
          </cell>
          <cell r="D611">
            <v>7336.0435238505261</v>
          </cell>
          <cell r="E611">
            <v>7628.3167183954147</v>
          </cell>
          <cell r="F611">
            <v>7561.571949615929</v>
          </cell>
          <cell r="G611">
            <v>6853.7079844725722</v>
          </cell>
          <cell r="H611">
            <v>5549.5599408382786</v>
          </cell>
          <cell r="I611">
            <v>8111.7839215288086</v>
          </cell>
          <cell r="J611">
            <v>8384.4301181449773</v>
          </cell>
          <cell r="K611">
            <v>8390.6715048319529</v>
          </cell>
          <cell r="L611">
            <v>9584.5662448461753</v>
          </cell>
          <cell r="M611">
            <v>9570.8773574515053</v>
          </cell>
          <cell r="N611">
            <v>7720.9363870187008</v>
          </cell>
          <cell r="O611">
            <v>8153.2914940758701</v>
          </cell>
          <cell r="Z611">
            <v>7586.3068854047224</v>
          </cell>
          <cell r="AA611">
            <v>5837.6824068984233</v>
          </cell>
          <cell r="AB611">
            <v>6892.953089416792</v>
          </cell>
          <cell r="AC611">
            <v>6036.51581391129</v>
          </cell>
          <cell r="AD611">
            <v>6277.0148997082279</v>
          </cell>
          <cell r="AE611">
            <v>6222.0934899696776</v>
          </cell>
          <cell r="AF611">
            <v>5639.6225700802879</v>
          </cell>
          <cell r="AG611">
            <v>4566.4950370326405</v>
          </cell>
          <cell r="AH611">
            <v>6674.8393411437055</v>
          </cell>
          <cell r="AI611">
            <v>6899.1882115021544</v>
          </cell>
          <cell r="AJ611">
            <v>6904.3239811188632</v>
          </cell>
          <cell r="AK611">
            <v>7886.7287957591407</v>
          </cell>
          <cell r="AL611">
            <v>7875.4647969886664</v>
          </cell>
          <cell r="AM611">
            <v>6353.2276556039587</v>
          </cell>
          <cell r="AN611">
            <v>6708.9941436967138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X611">
            <v>4.4274823289600169</v>
          </cell>
          <cell r="BY611">
            <v>3.2515245456924711</v>
          </cell>
          <cell r="BZ611">
            <v>3.8724738527857725</v>
          </cell>
          <cell r="CA611">
            <v>3.3689320392907707</v>
          </cell>
          <cell r="CB611">
            <v>3.520630658646581</v>
          </cell>
          <cell r="CC611">
            <v>3.4651092333165878</v>
          </cell>
          <cell r="CD611">
            <v>3.2323777390065747</v>
          </cell>
          <cell r="CE611">
            <v>2.6070428278178506</v>
          </cell>
          <cell r="CF611">
            <v>3.6492136556461845</v>
          </cell>
          <cell r="CG611">
            <v>3.9815181757860181</v>
          </cell>
          <cell r="CH611">
            <v>3.7630456284213625</v>
          </cell>
          <cell r="CI611">
            <v>4.4339152751574966</v>
          </cell>
          <cell r="CJ611">
            <v>4.3537948956532633</v>
          </cell>
          <cell r="CK611">
            <v>3.5347113916928392</v>
          </cell>
          <cell r="CL611">
            <v>3.7257321578699059</v>
          </cell>
          <cell r="CM611">
            <v>4.6944066359827721</v>
          </cell>
          <cell r="CN611">
            <v>4.9188158370345496</v>
          </cell>
          <cell r="CO611">
            <v>4.8766766936639812</v>
          </cell>
          <cell r="CP611">
            <v>4.9090926433914026</v>
          </cell>
          <cell r="CQ611">
            <v>4.8847217338333664</v>
          </cell>
          <cell r="CR611">
            <v>4.9195653965150212</v>
          </cell>
          <cell r="CS611">
            <v>4.7800789349250516</v>
          </cell>
          <cell r="CT611">
            <v>4.798902869352041</v>
          </cell>
          <cell r="CU611">
            <v>5.0112799077499828</v>
          </cell>
          <cell r="CV611">
            <v>4.7474065611249552</v>
          </cell>
          <cell r="CW611">
            <v>5.0267676718525109</v>
          </cell>
          <cell r="CX611">
            <v>4.8732271168616883</v>
          </cell>
          <cell r="CY611">
            <v>4.9558181768512721</v>
          </cell>
          <cell r="CZ611">
            <v>4.9243350410292299</v>
          </cell>
          <cell r="DA611">
            <v>4.9334748431434345</v>
          </cell>
        </row>
        <row r="612">
          <cell r="A612">
            <v>8964.9282810556651</v>
          </cell>
          <cell r="B612">
            <v>7287.9269790485414</v>
          </cell>
          <cell r="C612">
            <v>7105.066583297219</v>
          </cell>
          <cell r="D612">
            <v>8272.1311228033464</v>
          </cell>
          <cell r="E612">
            <v>8691.237973135705</v>
          </cell>
          <cell r="F612">
            <v>7864.1384722946686</v>
          </cell>
          <cell r="G612">
            <v>7606.2399200595646</v>
          </cell>
          <cell r="H612">
            <v>6922.8009746411235</v>
          </cell>
          <cell r="I612">
            <v>7677.2814217260611</v>
          </cell>
          <cell r="J612">
            <v>9019.4914589507553</v>
          </cell>
          <cell r="K612">
            <v>8912.4875184804896</v>
          </cell>
          <cell r="L612">
            <v>8434.9484986023708</v>
          </cell>
          <cell r="M612">
            <v>7411.6995181351449</v>
          </cell>
          <cell r="N612">
            <v>9177.8522946525754</v>
          </cell>
          <cell r="O612">
            <v>10063.356883061488</v>
          </cell>
          <cell r="Z612">
            <v>7376.8552712686605</v>
          </cell>
          <cell r="AA612">
            <v>5996.9227713313712</v>
          </cell>
          <cell r="AB612">
            <v>5846.4547885417105</v>
          </cell>
          <cell r="AC612">
            <v>6806.7821810496107</v>
          </cell>
          <cell r="AD612">
            <v>7151.6472464659519</v>
          </cell>
          <cell r="AE612">
            <v>6471.0625143453271</v>
          </cell>
          <cell r="AF612">
            <v>6258.8488485061562</v>
          </cell>
          <cell r="AG612">
            <v>5696.4762305618387</v>
          </cell>
          <cell r="AH612">
            <v>6317.3058555917305</v>
          </cell>
          <cell r="AI612">
            <v>7421.7529719366212</v>
          </cell>
          <cell r="AJ612">
            <v>7333.704015206803</v>
          </cell>
          <cell r="AK612">
            <v>6940.7576217070937</v>
          </cell>
          <cell r="AL612">
            <v>6098.7698892083472</v>
          </cell>
          <cell r="AM612">
            <v>7552.06131674269</v>
          </cell>
          <cell r="AN612">
            <v>8280.7050923477382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X612">
            <v>4.1153193720503873</v>
          </cell>
          <cell r="BY612">
            <v>3.4097253930094804</v>
          </cell>
          <cell r="BZ612">
            <v>3.2463212693646208</v>
          </cell>
          <cell r="CA612">
            <v>3.8055317396059358</v>
          </cell>
          <cell r="CB612">
            <v>3.986526657694776</v>
          </cell>
          <cell r="CC612">
            <v>3.5837927736451274</v>
          </cell>
          <cell r="CD612">
            <v>3.4671743297792967</v>
          </cell>
          <cell r="CE612">
            <v>3.2557214136763055</v>
          </cell>
          <cell r="CF612">
            <v>3.4464103340141956</v>
          </cell>
          <cell r="CG612">
            <v>4.1297788792417522</v>
          </cell>
          <cell r="CH612">
            <v>4.1263599334106411</v>
          </cell>
          <cell r="CI612">
            <v>3.904794529932138</v>
          </cell>
          <cell r="CJ612">
            <v>3.4575368250196177</v>
          </cell>
          <cell r="CK612">
            <v>4.0835161740859851</v>
          </cell>
          <cell r="CL612">
            <v>4.5126275183942584</v>
          </cell>
          <cell r="CM612">
            <v>4.9110556338104718</v>
          </cell>
          <cell r="CN612">
            <v>4.818547978846631</v>
          </cell>
          <cell r="CO612">
            <v>4.9341032581485988</v>
          </cell>
          <cell r="CP612">
            <v>4.9004237989029598</v>
          </cell>
          <cell r="CQ612">
            <v>4.9149437047128046</v>
          </cell>
          <cell r="CR612">
            <v>4.9469764339734104</v>
          </cell>
          <cell r="CS612">
            <v>4.9456789479891006</v>
          </cell>
          <cell r="CT612">
            <v>4.7936485375439997</v>
          </cell>
          <cell r="CU612">
            <v>5.0219461985638567</v>
          </cell>
          <cell r="CV612">
            <v>4.923646127480092</v>
          </cell>
          <cell r="CW612">
            <v>4.8692649434201334</v>
          </cell>
          <cell r="CX612">
            <v>4.8698527311185593</v>
          </cell>
          <cell r="CY612">
            <v>4.8326191292195446</v>
          </cell>
          <cell r="CZ612">
            <v>5.0668536790138106</v>
          </cell>
          <cell r="DA612">
            <v>5.0274176572807114</v>
          </cell>
        </row>
        <row r="613">
          <cell r="A613">
            <v>9811.8546920999379</v>
          </cell>
          <cell r="B613">
            <v>6838.7054966764981</v>
          </cell>
          <cell r="C613">
            <v>7005.2978410484384</v>
          </cell>
          <cell r="D613">
            <v>7600.4141687809397</v>
          </cell>
          <cell r="E613">
            <v>8051.1859361912375</v>
          </cell>
          <cell r="F613">
            <v>7961.5039500381954</v>
          </cell>
          <cell r="G613">
            <v>7961.9738655099209</v>
          </cell>
          <cell r="H613">
            <v>9149.8890163169417</v>
          </cell>
          <cell r="I613">
            <v>8149.3866547970165</v>
          </cell>
          <cell r="J613">
            <v>8456.6051632944454</v>
          </cell>
          <cell r="K613">
            <v>7550.4747504839415</v>
          </cell>
          <cell r="L613">
            <v>8555.2778826198737</v>
          </cell>
          <cell r="M613">
            <v>9327.6742370533648</v>
          </cell>
          <cell r="N613">
            <v>8935.4816430190203</v>
          </cell>
          <cell r="O613">
            <v>8378.4436328215033</v>
          </cell>
          <cell r="Z613">
            <v>8073.7547180708061</v>
          </cell>
          <cell r="AA613">
            <v>5627.2776658366611</v>
          </cell>
          <cell r="AB613">
            <v>5764.3593663484298</v>
          </cell>
          <cell r="AC613">
            <v>6254.0550874540313</v>
          </cell>
          <cell r="AD613">
            <v>6624.9758560659329</v>
          </cell>
          <cell r="AE613">
            <v>6551.180393174287</v>
          </cell>
          <cell r="AF613">
            <v>6551.567066476734</v>
          </cell>
          <cell r="AG613">
            <v>7529.051533426511</v>
          </cell>
          <cell r="AH613">
            <v>6705.7810188044023</v>
          </cell>
          <cell r="AI613">
            <v>6958.5779629394283</v>
          </cell>
          <cell r="AJ613">
            <v>6212.9620803982152</v>
          </cell>
          <cell r="AK613">
            <v>7039.7715148414954</v>
          </cell>
          <cell r="AL613">
            <v>7675.3433722039126</v>
          </cell>
          <cell r="AM613">
            <v>7352.6248948270795</v>
          </cell>
          <cell r="AN613">
            <v>6894.2621892931211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X613">
            <v>4.5964378728404371</v>
          </cell>
          <cell r="BY613">
            <v>3.0899789639297364</v>
          </cell>
          <cell r="BZ613">
            <v>3.1605201813597135</v>
          </cell>
          <cell r="CA613">
            <v>3.3751082434232091</v>
          </cell>
          <cell r="CB613">
            <v>3.7152974760094204</v>
          </cell>
          <cell r="CC613">
            <v>3.6879927887539998</v>
          </cell>
          <cell r="CD613">
            <v>3.74349493655486</v>
          </cell>
          <cell r="CE613">
            <v>4.1737316393636599</v>
          </cell>
          <cell r="CF613">
            <v>3.7576313768607967</v>
          </cell>
          <cell r="CG613">
            <v>3.8387360596733937</v>
          </cell>
          <cell r="CH613">
            <v>3.4637014563414446</v>
          </cell>
          <cell r="CI613">
            <v>3.9422546229203728</v>
          </cell>
          <cell r="CJ613">
            <v>4.3258065238288257</v>
          </cell>
          <cell r="CK613">
            <v>4.0137331223356467</v>
          </cell>
          <cell r="CL613">
            <v>3.7744694873412699</v>
          </cell>
          <cell r="CM613">
            <v>4.8123952834482049</v>
          </cell>
          <cell r="CN613">
            <v>4.9894187838990671</v>
          </cell>
          <cell r="CO613">
            <v>4.996888006094502</v>
          </cell>
          <cell r="CP613">
            <v>5.0766956980601803</v>
          </cell>
          <cell r="CQ613">
            <v>4.8853742939684484</v>
          </cell>
          <cell r="CR613">
            <v>4.8667230283327498</v>
          </cell>
          <cell r="CS613">
            <v>4.7948505651737188</v>
          </cell>
          <cell r="CT613">
            <v>4.9422292159849563</v>
          </cell>
          <cell r="CU613">
            <v>4.8892509532409987</v>
          </cell>
          <cell r="CV613">
            <v>4.9663735308647938</v>
          </cell>
          <cell r="CW613">
            <v>4.9143421087100885</v>
          </cell>
          <cell r="CX613">
            <v>4.8923895311088463</v>
          </cell>
          <cell r="CY613">
            <v>4.8611369672228593</v>
          </cell>
          <cell r="CZ613">
            <v>5.0188134537267439</v>
          </cell>
          <cell r="DA613">
            <v>5.0042501662961207</v>
          </cell>
        </row>
        <row r="614">
          <cell r="A614">
            <v>9585.4519388668486</v>
          </cell>
          <cell r="B614">
            <v>8261.074911722666</v>
          </cell>
          <cell r="C614">
            <v>6341.5451611251128</v>
          </cell>
          <cell r="D614">
            <v>7626.0393803676006</v>
          </cell>
          <cell r="E614">
            <v>8718.9832665587692</v>
          </cell>
          <cell r="F614">
            <v>7590.9230060629861</v>
          </cell>
          <cell r="G614">
            <v>7299.6160861839644</v>
          </cell>
          <cell r="H614">
            <v>8846.68608155939</v>
          </cell>
          <cell r="I614">
            <v>6060.6903980223806</v>
          </cell>
          <cell r="J614">
            <v>8157.6336939844105</v>
          </cell>
          <cell r="K614">
            <v>8270.049198568604</v>
          </cell>
          <cell r="L614">
            <v>9408.2677661247544</v>
          </cell>
          <cell r="M614">
            <v>8696.9034281872882</v>
          </cell>
          <cell r="N614">
            <v>8022.5840583372528</v>
          </cell>
          <cell r="O614">
            <v>8913.4061102504565</v>
          </cell>
          <cell r="Z614">
            <v>7887.4575954104357</v>
          </cell>
          <cell r="AA614">
            <v>6797.6844987889363</v>
          </cell>
          <cell r="AB614">
            <v>5218.1857325829496</v>
          </cell>
          <cell r="AC614">
            <v>6275.140975845341</v>
          </cell>
          <cell r="AD614">
            <v>7174.4776593397864</v>
          </cell>
          <cell r="AE614">
            <v>6246.245216417542</v>
          </cell>
          <cell r="AF614">
            <v>6006.5412366313767</v>
          </cell>
          <cell r="AG614">
            <v>7279.5588328260119</v>
          </cell>
          <cell r="AH614">
            <v>4987.0823846584153</v>
          </cell>
          <cell r="AI614">
            <v>6712.5671539071727</v>
          </cell>
          <cell r="AJ614">
            <v>6805.0690548221655</v>
          </cell>
          <cell r="AK614">
            <v>7741.660333268368</v>
          </cell>
          <cell r="AL614">
            <v>7156.3091066226825</v>
          </cell>
          <cell r="AM614">
            <v>6601.4405965746537</v>
          </cell>
          <cell r="AN614">
            <v>7334.4598850060902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X614">
            <v>4.3999378198147534</v>
          </cell>
          <cell r="BY614">
            <v>3.8095979903370449</v>
          </cell>
          <cell r="BZ614">
            <v>2.9064473352989366</v>
          </cell>
          <cell r="CA614">
            <v>3.5274206590950254</v>
          </cell>
          <cell r="CB614">
            <v>3.9313767842232874</v>
          </cell>
          <cell r="CC614">
            <v>3.4455331096569566</v>
          </cell>
          <cell r="CD614">
            <v>3.3809422929321671</v>
          </cell>
          <cell r="CE614">
            <v>3.9557059290137762</v>
          </cell>
          <cell r="CF614">
            <v>2.7172694415776975</v>
          </cell>
          <cell r="CG614">
            <v>3.7828497795104199</v>
          </cell>
          <cell r="CH614">
            <v>3.8922023303231921</v>
          </cell>
          <cell r="CI614">
            <v>4.3125476061098071</v>
          </cell>
          <cell r="CJ614">
            <v>4.0989974622817469</v>
          </cell>
          <cell r="CK614">
            <v>3.6359362405216249</v>
          </cell>
          <cell r="CL614">
            <v>4.027435148078272</v>
          </cell>
          <cell r="CM614">
            <v>4.9113132387511751</v>
          </cell>
          <cell r="CN614">
            <v>4.8886505071153863</v>
          </cell>
          <cell r="CO614">
            <v>4.9188571537905128</v>
          </cell>
          <cell r="CP614">
            <v>4.8738635730282436</v>
          </cell>
          <cell r="CQ614">
            <v>4.9998014067625922</v>
          </cell>
          <cell r="CR614">
            <v>4.9667206926444472</v>
          </cell>
          <cell r="CS614">
            <v>4.867364165024533</v>
          </cell>
          <cell r="CT614">
            <v>5.0418299944848073</v>
          </cell>
          <cell r="CU614">
            <v>5.0282975994054988</v>
          </cell>
          <cell r="CV614">
            <v>4.8615715701487785</v>
          </cell>
          <cell r="CW614">
            <v>4.7900965123218144</v>
          </cell>
          <cell r="CX614">
            <v>4.9182131416416048</v>
          </cell>
          <cell r="CY614">
            <v>4.7832004044716205</v>
          </cell>
          <cell r="CZ614">
            <v>4.9742727661686859</v>
          </cell>
          <cell r="DA614">
            <v>4.9893815555144414</v>
          </cell>
        </row>
        <row r="615">
          <cell r="A615">
            <v>8761.3512208217417</v>
          </cell>
          <cell r="B615">
            <v>7929.4364628099847</v>
          </cell>
          <cell r="C615">
            <v>8027.1751009170803</v>
          </cell>
          <cell r="D615">
            <v>8236.9074727535062</v>
          </cell>
          <cell r="E615">
            <v>8422.0334636485877</v>
          </cell>
          <cell r="F615">
            <v>9753.4121977159757</v>
          </cell>
          <cell r="G615">
            <v>6877.5816407627535</v>
          </cell>
          <cell r="H615">
            <v>7314.2068880087299</v>
          </cell>
          <cell r="I615">
            <v>7866.4665010650524</v>
          </cell>
          <cell r="J615">
            <v>7462.8964688402939</v>
          </cell>
          <cell r="K615">
            <v>8031.0342091344792</v>
          </cell>
          <cell r="L615">
            <v>8118.1901708593887</v>
          </cell>
          <cell r="M615">
            <v>10497.322289894293</v>
          </cell>
          <cell r="N615">
            <v>8871.6013318374116</v>
          </cell>
          <cell r="O615">
            <v>9172.0074830066278</v>
          </cell>
          <cell r="Z615">
            <v>7209.3404331333177</v>
          </cell>
          <cell r="AA615">
            <v>6524.7934322550745</v>
          </cell>
          <cell r="AB615">
            <v>6605.2183687546267</v>
          </cell>
          <cell r="AC615">
            <v>6777.7981490085995</v>
          </cell>
          <cell r="AD615">
            <v>6930.1303929451251</v>
          </cell>
          <cell r="AE615">
            <v>8025.6648941205749</v>
          </cell>
          <cell r="AF615">
            <v>5659.2671786847804</v>
          </cell>
          <cell r="AG615">
            <v>6018.5473821328978</v>
          </cell>
          <cell r="AH615">
            <v>6472.9781494478148</v>
          </cell>
          <cell r="AI615">
            <v>6140.8976657885851</v>
          </cell>
          <cell r="AJ615">
            <v>6608.3938635163722</v>
          </cell>
          <cell r="AK615">
            <v>6680.1107691642956</v>
          </cell>
          <cell r="AL615">
            <v>8637.796627113019</v>
          </cell>
          <cell r="AM615">
            <v>7300.0605244833559</v>
          </cell>
          <cell r="AN615">
            <v>7547.2518717311668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X615">
            <v>4.0190929192102915</v>
          </cell>
          <cell r="BY615">
            <v>3.6863866921445911</v>
          </cell>
          <cell r="BZ615">
            <v>3.6483542408413161</v>
          </cell>
          <cell r="CA615">
            <v>3.782986158302466</v>
          </cell>
          <cell r="CB615">
            <v>3.9664905610265357</v>
          </cell>
          <cell r="CC615">
            <v>4.4686474269463226</v>
          </cell>
          <cell r="CD615">
            <v>3.0802880078706423</v>
          </cell>
          <cell r="CE615">
            <v>3.4043054377006974</v>
          </cell>
          <cell r="CF615">
            <v>3.6361961001640748</v>
          </cell>
          <cell r="CG615">
            <v>3.4354209918901</v>
          </cell>
          <cell r="CH615">
            <v>3.7079166779817512</v>
          </cell>
          <cell r="CI615">
            <v>3.84638087426625</v>
          </cell>
          <cell r="CJ615">
            <v>4.8174545693709128</v>
          </cell>
          <cell r="CK615">
            <v>4.1096492505334776</v>
          </cell>
          <cell r="CL615">
            <v>4.1944218404126756</v>
          </cell>
          <cell r="CM615">
            <v>4.9144466231708241</v>
          </cell>
          <cell r="CN615">
            <v>4.8492325636463027</v>
          </cell>
          <cell r="CO615">
            <v>4.9601786139457902</v>
          </cell>
          <cell r="CP615">
            <v>4.9086381023441055</v>
          </cell>
          <cell r="CQ615">
            <v>4.7867651060021119</v>
          </cell>
          <cell r="CR615">
            <v>4.9205320753211295</v>
          </cell>
          <cell r="CS615">
            <v>5.0335687915611578</v>
          </cell>
          <cell r="CT615">
            <v>4.8436226454140083</v>
          </cell>
          <cell r="CU615">
            <v>4.877126046644106</v>
          </cell>
          <cell r="CV615">
            <v>4.8973261810592916</v>
          </cell>
          <cell r="CW615">
            <v>4.8828466871113569</v>
          </cell>
          <cell r="CX615">
            <v>4.7581542074060588</v>
          </cell>
          <cell r="CY615">
            <v>4.9123859702025428</v>
          </cell>
          <cell r="CZ615">
            <v>4.866635715421725</v>
          </cell>
          <cell r="DA615">
            <v>4.9297383942360424</v>
          </cell>
        </row>
        <row r="616">
          <cell r="A616">
            <v>8059.8491587931667</v>
          </cell>
          <cell r="B616">
            <v>8042.1679548248649</v>
          </cell>
          <cell r="C616">
            <v>6973.6776620425571</v>
          </cell>
          <cell r="D616">
            <v>6427.5188418573398</v>
          </cell>
          <cell r="E616">
            <v>7649.8078418791847</v>
          </cell>
          <cell r="F616">
            <v>8105.4907844567324</v>
          </cell>
          <cell r="G616">
            <v>8303.6792437479089</v>
          </cell>
          <cell r="H616">
            <v>6499.0456101422405</v>
          </cell>
          <cell r="I616">
            <v>7935.7715300985219</v>
          </cell>
          <cell r="J616">
            <v>8349.8988113131309</v>
          </cell>
          <cell r="K616">
            <v>9426.7848117977628</v>
          </cell>
          <cell r="L616">
            <v>8522.6923450875602</v>
          </cell>
          <cell r="M616">
            <v>8716.350389717185</v>
          </cell>
          <cell r="N616">
            <v>10338.500953513612</v>
          </cell>
          <cell r="O616">
            <v>9909.683515953815</v>
          </cell>
          <cell r="Z616">
            <v>6632.1044506640919</v>
          </cell>
          <cell r="AA616">
            <v>6617.55534568446</v>
          </cell>
          <cell r="AB616">
            <v>5738.3404761950187</v>
          </cell>
          <cell r="AC616">
            <v>5288.929789871182</v>
          </cell>
          <cell r="AD616">
            <v>6294.6990241748717</v>
          </cell>
          <cell r="AE616">
            <v>6669.6609883529673</v>
          </cell>
          <cell r="AF616">
            <v>6832.7417777125647</v>
          </cell>
          <cell r="AG616">
            <v>5347.7861020599012</v>
          </cell>
          <cell r="AH616">
            <v>6530.0062876239263</v>
          </cell>
          <cell r="AI616">
            <v>6870.773879023377</v>
          </cell>
          <cell r="AJ616">
            <v>7756.8972165650166</v>
          </cell>
          <cell r="AK616">
            <v>7012.9582725291939</v>
          </cell>
          <cell r="AL616">
            <v>7172.3111778244247</v>
          </cell>
          <cell r="AM616">
            <v>8507.1093560340596</v>
          </cell>
          <cell r="AN616">
            <v>8154.2538645562809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X616">
            <v>3.7304167254270446</v>
          </cell>
          <cell r="BY616">
            <v>3.6830002894772105</v>
          </cell>
          <cell r="BZ616">
            <v>3.2013313823629121</v>
          </cell>
          <cell r="CA616">
            <v>2.9197239999355928</v>
          </cell>
          <cell r="CB616">
            <v>3.5026306190829235</v>
          </cell>
          <cell r="CC616">
            <v>3.7480396455733356</v>
          </cell>
          <cell r="CD616">
            <v>3.8107601559356357</v>
          </cell>
          <cell r="CE616">
            <v>2.9897301032692472</v>
          </cell>
          <cell r="CF616">
            <v>3.7075389708977564</v>
          </cell>
          <cell r="CG616">
            <v>3.8502453308001172</v>
          </cell>
          <cell r="CH616">
            <v>4.3126254291820336</v>
          </cell>
          <cell r="CI616">
            <v>3.9415895776242187</v>
          </cell>
          <cell r="CJ616">
            <v>4.0768868031504493</v>
          </cell>
          <cell r="CK616">
            <v>4.8269167927004419</v>
          </cell>
          <cell r="CL616">
            <v>4.5271291217541778</v>
          </cell>
          <cell r="CM616">
            <v>4.870809487865345</v>
          </cell>
          <cell r="CN616">
            <v>4.9226954095317552</v>
          </cell>
          <cell r="CO616">
            <v>4.9109195140849833</v>
          </cell>
          <cell r="CP616">
            <v>4.9628727245131543</v>
          </cell>
          <cell r="CQ616">
            <v>4.9236567102469406</v>
          </cell>
          <cell r="CR616">
            <v>4.8753603301097268</v>
          </cell>
          <cell r="CS616">
            <v>4.9123638646545986</v>
          </cell>
          <cell r="CT616">
            <v>4.9005991399509883</v>
          </cell>
          <cell r="CU616">
            <v>4.8254187820280627</v>
          </cell>
          <cell r="CV616">
            <v>4.8890489845252976</v>
          </cell>
          <cell r="CW616">
            <v>4.9278040824656815</v>
          </cell>
          <cell r="CX616">
            <v>4.8745776113707127</v>
          </cell>
          <cell r="CY616">
            <v>4.8198953170083216</v>
          </cell>
          <cell r="CZ616">
            <v>4.8285789711328251</v>
          </cell>
          <cell r="DA616">
            <v>4.934787797276929</v>
          </cell>
        </row>
        <row r="617">
          <cell r="A617">
            <v>9060.6882967849324</v>
          </cell>
          <cell r="B617">
            <v>7619.6445670611956</v>
          </cell>
          <cell r="C617">
            <v>7288.4257830320348</v>
          </cell>
          <cell r="D617">
            <v>5895.7512175267593</v>
          </cell>
          <cell r="E617">
            <v>6875.7183869991704</v>
          </cell>
          <cell r="F617">
            <v>7110.4137461138162</v>
          </cell>
          <cell r="G617">
            <v>6734.2522552957826</v>
          </cell>
          <cell r="H617">
            <v>6911.2467575749197</v>
          </cell>
          <cell r="I617">
            <v>7640.7629944449054</v>
          </cell>
          <cell r="J617">
            <v>7427.4234897266133</v>
          </cell>
          <cell r="K617">
            <v>8469.9032114881484</v>
          </cell>
          <cell r="L617">
            <v>9363.5614425794502</v>
          </cell>
          <cell r="M617">
            <v>8103.4175335698792</v>
          </cell>
          <cell r="N617">
            <v>8176.6237140056428</v>
          </cell>
          <cell r="O617">
            <v>8913.2070856345745</v>
          </cell>
          <cell r="Z617">
            <v>7455.6520842116015</v>
          </cell>
          <cell r="AA617">
            <v>6269.8789580389248</v>
          </cell>
          <cell r="AB617">
            <v>5997.3332157520745</v>
          </cell>
          <cell r="AC617">
            <v>4851.3610018505906</v>
          </cell>
          <cell r="AD617">
            <v>5657.7339870164597</v>
          </cell>
          <cell r="AE617">
            <v>5850.8547396593685</v>
          </cell>
          <cell r="AF617">
            <v>5541.3275700719587</v>
          </cell>
          <cell r="AG617">
            <v>5686.9687605187901</v>
          </cell>
          <cell r="AH617">
            <v>6287.2564068575211</v>
          </cell>
          <cell r="AI617">
            <v>6111.7084715464689</v>
          </cell>
          <cell r="AJ617">
            <v>6969.520356881676</v>
          </cell>
          <cell r="AK617">
            <v>7704.8734156082337</v>
          </cell>
          <cell r="AL617">
            <v>6667.9549990517871</v>
          </cell>
          <cell r="AM617">
            <v>6728.1932275246436</v>
          </cell>
          <cell r="AN617">
            <v>7334.2961161793064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X617">
            <v>4.186876620238281</v>
          </cell>
          <cell r="BY617">
            <v>3.3788476957029503</v>
          </cell>
          <cell r="BZ617">
            <v>3.4136702691303076</v>
          </cell>
          <cell r="CA617">
            <v>2.782376890956165</v>
          </cell>
          <cell r="CB617">
            <v>3.0520916309729409</v>
          </cell>
          <cell r="CC617">
            <v>3.2241900410110786</v>
          </cell>
          <cell r="CD617">
            <v>3.156410929918124</v>
          </cell>
          <cell r="CE617">
            <v>3.1598978912519562</v>
          </cell>
          <cell r="CF617">
            <v>3.5271265921952994</v>
          </cell>
          <cell r="CG617">
            <v>3.4346965268771119</v>
          </cell>
          <cell r="CH617">
            <v>3.910777770289922</v>
          </cell>
          <cell r="CI617">
            <v>4.2822481075554526</v>
          </cell>
          <cell r="CJ617">
            <v>3.8346931722204389</v>
          </cell>
          <cell r="CK617">
            <v>3.7821663128122101</v>
          </cell>
          <cell r="CL617">
            <v>4.0750154390497819</v>
          </cell>
          <cell r="CM617">
            <v>4.8786830659391764</v>
          </cell>
          <cell r="CN617">
            <v>5.0839079227558743</v>
          </cell>
          <cell r="CO617">
            <v>4.8133090224780748</v>
          </cell>
          <cell r="CP617">
            <v>4.7769948234807673</v>
          </cell>
          <cell r="CQ617">
            <v>5.0786945264083698</v>
          </cell>
          <cell r="CR617">
            <v>4.9717103548085531</v>
          </cell>
          <cell r="CS617">
            <v>4.8098044605535462</v>
          </cell>
          <cell r="CT617">
            <v>4.9307720902384462</v>
          </cell>
          <cell r="CU617">
            <v>4.883680686965814</v>
          </cell>
          <cell r="CV617">
            <v>4.8750760483006941</v>
          </cell>
          <cell r="CW617">
            <v>4.8825521269157184</v>
          </cell>
          <cell r="CX617">
            <v>4.9294766917635338</v>
          </cell>
          <cell r="CY617">
            <v>4.7639717286266601</v>
          </cell>
          <cell r="CZ617">
            <v>4.87376931055715</v>
          </cell>
          <cell r="DA617">
            <v>4.931014928085923</v>
          </cell>
        </row>
        <row r="618">
          <cell r="A618">
            <v>9700.9303024990459</v>
          </cell>
          <cell r="B618">
            <v>8257.1190982072476</v>
          </cell>
          <cell r="C618">
            <v>7555.7671374873216</v>
          </cell>
          <cell r="D618">
            <v>6945.5185147367847</v>
          </cell>
          <cell r="E618">
            <v>7153.1675720385319</v>
          </cell>
          <cell r="F618">
            <v>7752.6207240360691</v>
          </cell>
          <cell r="G618">
            <v>8599.353522758578</v>
          </cell>
          <cell r="H618">
            <v>8257.3021891040535</v>
          </cell>
          <cell r="I618">
            <v>9769.6232307979626</v>
          </cell>
          <cell r="J618">
            <v>8463.5175607424262</v>
          </cell>
          <cell r="K618">
            <v>8014.9635713867319</v>
          </cell>
          <cell r="L618">
            <v>9772.5826428899854</v>
          </cell>
          <cell r="M618">
            <v>8706.9727980227399</v>
          </cell>
          <cell r="N618">
            <v>9314.0027838371498</v>
          </cell>
          <cell r="O618">
            <v>8163.3008819589995</v>
          </cell>
          <cell r="Z618">
            <v>7982.4797917706428</v>
          </cell>
          <cell r="AA618">
            <v>6794.429429381963</v>
          </cell>
          <cell r="AB618">
            <v>6217.3169588467108</v>
          </cell>
          <cell r="AC618">
            <v>5715.1695206976965</v>
          </cell>
          <cell r="AD618">
            <v>5886.0350307059916</v>
          </cell>
          <cell r="AE618">
            <v>6379.2993386353928</v>
          </cell>
          <cell r="AF618">
            <v>7076.0394701556297</v>
          </cell>
          <cell r="AG618">
            <v>6794.5800870341927</v>
          </cell>
          <cell r="AH618">
            <v>8039.0042584851799</v>
          </cell>
          <cell r="AI618">
            <v>6964.2658785537678</v>
          </cell>
          <cell r="AJ618">
            <v>6595.1700244553676</v>
          </cell>
          <cell r="AK618">
            <v>8041.4394318637587</v>
          </cell>
          <cell r="AL618">
            <v>7164.5947595158559</v>
          </cell>
          <cell r="AM618">
            <v>7664.0937192717129</v>
          </cell>
          <cell r="AN618">
            <v>6717.2304400119765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X618">
            <v>4.4904634734197755</v>
          </cell>
          <cell r="BY618">
            <v>3.7997665740047548</v>
          </cell>
          <cell r="BZ618">
            <v>3.4653014428018722</v>
          </cell>
          <cell r="CA618">
            <v>3.1355801787228708</v>
          </cell>
          <cell r="CB618">
            <v>3.3152084853913517</v>
          </cell>
          <cell r="CC618">
            <v>3.5569294798167737</v>
          </cell>
          <cell r="CD618">
            <v>3.91687855048434</v>
          </cell>
          <cell r="CE618">
            <v>3.8283792449097134</v>
          </cell>
          <cell r="CF618">
            <v>4.5113394135838094</v>
          </cell>
          <cell r="CG618">
            <v>3.8318712706128881</v>
          </cell>
          <cell r="CH618">
            <v>3.7367780571044231</v>
          </cell>
          <cell r="CI618">
            <v>4.5593832853901031</v>
          </cell>
          <cell r="CJ618">
            <v>4.1157849699208509</v>
          </cell>
          <cell r="CK618">
            <v>4.272992423039855</v>
          </cell>
          <cell r="CL618">
            <v>3.7753171277091493</v>
          </cell>
          <cell r="CM618">
            <v>4.8702784864279129</v>
          </cell>
          <cell r="CN618">
            <v>4.8989522873171065</v>
          </cell>
          <cell r="CO618">
            <v>4.9155161171081456</v>
          </cell>
          <cell r="CP618">
            <v>4.9936527833329221</v>
          </cell>
          <cell r="CQ618">
            <v>4.8642863466529747</v>
          </cell>
          <cell r="CR618">
            <v>4.9136572804692848</v>
          </cell>
          <cell r="CS618">
            <v>4.9494538207927024</v>
          </cell>
          <cell r="CT618">
            <v>4.8624461472655733</v>
          </cell>
          <cell r="CU618">
            <v>4.882068756567544</v>
          </cell>
          <cell r="CV618">
            <v>4.9793375459965876</v>
          </cell>
          <cell r="CW618">
            <v>4.8354380953285672</v>
          </cell>
          <cell r="CX618">
            <v>4.8320879229022236</v>
          </cell>
          <cell r="CY618">
            <v>4.7692060887177696</v>
          </cell>
          <cell r="CZ618">
            <v>4.9140075526187594</v>
          </cell>
          <cell r="DA618">
            <v>4.8746556768578202</v>
          </cell>
        </row>
        <row r="619">
          <cell r="A619">
            <v>10434.843631652398</v>
          </cell>
          <cell r="B619">
            <v>7808.1355074954317</v>
          </cell>
          <cell r="C619">
            <v>6711.6230074032574</v>
          </cell>
          <cell r="D619">
            <v>7623.2463263662294</v>
          </cell>
          <cell r="E619">
            <v>7087.4827194712861</v>
          </cell>
          <cell r="F619">
            <v>7931.8975695818417</v>
          </cell>
          <cell r="G619">
            <v>8033.7126644671771</v>
          </cell>
          <cell r="H619">
            <v>8752.1185587030523</v>
          </cell>
          <cell r="I619">
            <v>8232.8835312687734</v>
          </cell>
          <cell r="J619">
            <v>7978.4392114896227</v>
          </cell>
          <cell r="K619">
            <v>8165.0489511320002</v>
          </cell>
          <cell r="L619">
            <v>8092.505581070679</v>
          </cell>
          <cell r="M619">
            <v>8843.4428941211954</v>
          </cell>
          <cell r="N619">
            <v>9429.4411976248448</v>
          </cell>
          <cell r="O619">
            <v>8789.707839862991</v>
          </cell>
          <cell r="Z619">
            <v>8586.3856169025439</v>
          </cell>
          <cell r="AA619">
            <v>6424.9800747390973</v>
          </cell>
          <cell r="AB619">
            <v>5522.7069318061094</v>
          </cell>
          <cell r="AC619">
            <v>6272.8426914099264</v>
          </cell>
          <cell r="AD619">
            <v>5831.9857805935162</v>
          </cell>
          <cell r="AE619">
            <v>6526.8185715416294</v>
          </cell>
          <cell r="AF619">
            <v>6610.5978496187054</v>
          </cell>
          <cell r="AG619">
            <v>7201.7432711613683</v>
          </cell>
          <cell r="AH619">
            <v>6774.4870200154473</v>
          </cell>
          <cell r="AI619">
            <v>6565.1156940257461</v>
          </cell>
          <cell r="AJ619">
            <v>6718.6688512171877</v>
          </cell>
          <cell r="AK619">
            <v>6658.976020995301</v>
          </cell>
          <cell r="AL619">
            <v>7276.8901528768693</v>
          </cell>
          <cell r="AM619">
            <v>7759.0830426170151</v>
          </cell>
          <cell r="AN619">
            <v>7232.6738796586897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X619">
            <v>4.73432702731394</v>
          </cell>
          <cell r="BY619">
            <v>3.6789439173312708</v>
          </cell>
          <cell r="BZ619">
            <v>3.1035812525654971</v>
          </cell>
          <cell r="CA619">
            <v>3.5684409388647977</v>
          </cell>
          <cell r="CB619">
            <v>3.3015497377505714</v>
          </cell>
          <cell r="CC619">
            <v>3.7156477630567402</v>
          </cell>
          <cell r="CD619">
            <v>3.5973313248935255</v>
          </cell>
          <cell r="CE619">
            <v>4.1108225898371575</v>
          </cell>
          <cell r="CF619">
            <v>3.6976109672969759</v>
          </cell>
          <cell r="CG619">
            <v>3.6735373392938619</v>
          </cell>
          <cell r="CH619">
            <v>3.8559361557536711</v>
          </cell>
          <cell r="CI619">
            <v>3.8204862557809034</v>
          </cell>
          <cell r="CJ619">
            <v>4.0051207867921512</v>
          </cell>
          <cell r="CK619">
            <v>4.2654542112333766</v>
          </cell>
          <cell r="CL619">
            <v>4.036257260620113</v>
          </cell>
          <cell r="CM619">
            <v>4.9688887185396053</v>
          </cell>
          <cell r="CN619">
            <v>4.7847114638922248</v>
          </cell>
          <cell r="CO619">
            <v>4.8752401472489399</v>
          </cell>
          <cell r="CP619">
            <v>4.8160725319140836</v>
          </cell>
          <cell r="CQ619">
            <v>4.8395585417983211</v>
          </cell>
          <cell r="CR619">
            <v>4.8125376399623336</v>
          </cell>
          <cell r="CS619">
            <v>5.0346285480926021</v>
          </cell>
          <cell r="CT619">
            <v>4.7997214794461573</v>
          </cell>
          <cell r="CU619">
            <v>5.0195216790394568</v>
          </cell>
          <cell r="CV619">
            <v>4.89626664397918</v>
          </cell>
          <cell r="CW619">
            <v>4.7737595171736285</v>
          </cell>
          <cell r="CX619">
            <v>4.7752481488265595</v>
          </cell>
          <cell r="CY619">
            <v>4.9777987760303262</v>
          </cell>
          <cell r="CZ619">
            <v>4.9837041280646588</v>
          </cell>
          <cell r="DA619">
            <v>4.9093859970493696</v>
          </cell>
        </row>
        <row r="620">
          <cell r="A620">
            <v>9042.5577630363659</v>
          </cell>
          <cell r="B620">
            <v>6843.884609118938</v>
          </cell>
          <cell r="C620">
            <v>7081.6431836450356</v>
          </cell>
          <cell r="D620">
            <v>6931.3832363177071</v>
          </cell>
          <cell r="E620">
            <v>6745.1657769866697</v>
          </cell>
          <cell r="F620">
            <v>8492.7626202411939</v>
          </cell>
          <cell r="G620">
            <v>9357.4538399337162</v>
          </cell>
          <cell r="H620">
            <v>7885.0933327459661</v>
          </cell>
          <cell r="I620">
            <v>7606.9370706355458</v>
          </cell>
          <cell r="J620">
            <v>7871.1252999433882</v>
          </cell>
          <cell r="K620">
            <v>7617.4352337033488</v>
          </cell>
          <cell r="L620">
            <v>7810.9238365483725</v>
          </cell>
          <cell r="M620">
            <v>9414.8796976511785</v>
          </cell>
          <cell r="N620">
            <v>9860.1752760565123</v>
          </cell>
          <cell r="O620">
            <v>7701.9615275747528</v>
          </cell>
          <cell r="Z620">
            <v>7440.7332450127824</v>
          </cell>
          <cell r="AA620">
            <v>5631.539335503584</v>
          </cell>
          <cell r="AB620">
            <v>5827.1806768279139</v>
          </cell>
          <cell r="AC620">
            <v>5703.5382058842843</v>
          </cell>
          <cell r="AD620">
            <v>5550.3078393490296</v>
          </cell>
          <cell r="AE620">
            <v>6988.3303846556119</v>
          </cell>
          <cell r="AF620">
            <v>7699.8477311454581</v>
          </cell>
          <cell r="AG620">
            <v>6488.3053709452515</v>
          </cell>
          <cell r="AH620">
            <v>6259.4225038372488</v>
          </cell>
          <cell r="AI620">
            <v>6476.8116753819868</v>
          </cell>
          <cell r="AJ620">
            <v>6268.0609923044685</v>
          </cell>
          <cell r="AK620">
            <v>6427.274471216946</v>
          </cell>
          <cell r="AL620">
            <v>7747.10100835297</v>
          </cell>
          <cell r="AM620">
            <v>8113.5156557265018</v>
          </cell>
          <cell r="AN620">
            <v>6337.6140569757963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X620">
            <v>4.1090396961286144</v>
          </cell>
          <cell r="BY620">
            <v>3.2199802467261787</v>
          </cell>
          <cell r="BZ620">
            <v>3.3137679683273422</v>
          </cell>
          <cell r="CA620">
            <v>3.0950458528741867</v>
          </cell>
          <cell r="CB620">
            <v>3.1598543547981319</v>
          </cell>
          <cell r="CC620">
            <v>3.8820413501768716</v>
          </cell>
          <cell r="CD620">
            <v>4.297631194292622</v>
          </cell>
          <cell r="CE620">
            <v>3.6052250482542139</v>
          </cell>
          <cell r="CF620">
            <v>3.4530952366127168</v>
          </cell>
          <cell r="CG620">
            <v>3.5991843946846189</v>
          </cell>
          <cell r="CH620">
            <v>3.3710240598555821</v>
          </cell>
          <cell r="CI620">
            <v>3.5985998193609596</v>
          </cell>
          <cell r="CJ620">
            <v>4.3252459756428481</v>
          </cell>
          <cell r="CK620">
            <v>4.5004165280649309</v>
          </cell>
          <cell r="CL620">
            <v>3.6411622613313881</v>
          </cell>
          <cell r="CM620">
            <v>4.9611520067543093</v>
          </cell>
          <cell r="CN620">
            <v>4.7916054477282897</v>
          </cell>
          <cell r="CO620">
            <v>4.8177418332371209</v>
          </cell>
          <cell r="CP620">
            <v>5.0487562426271584</v>
          </cell>
          <cell r="CQ620">
            <v>4.8123492857958157</v>
          </cell>
          <cell r="CR620">
            <v>4.9319697849225026</v>
          </cell>
          <cell r="CS620">
            <v>4.908628098202179</v>
          </cell>
          <cell r="CT620">
            <v>4.930671139957834</v>
          </cell>
          <cell r="CU620">
            <v>4.966298805897198</v>
          </cell>
          <cell r="CV620">
            <v>4.9301973935540406</v>
          </cell>
          <cell r="CW620">
            <v>5.0942293905388949</v>
          </cell>
          <cell r="CX620">
            <v>4.8932840654524448</v>
          </cell>
          <cell r="CY620">
            <v>4.9072201648151568</v>
          </cell>
          <cell r="CZ620">
            <v>4.9392783705838204</v>
          </cell>
          <cell r="DA620">
            <v>4.7686219227007056</v>
          </cell>
        </row>
        <row r="621">
          <cell r="A621">
            <v>8661.9292509458173</v>
          </cell>
          <cell r="B621">
            <v>9575.9882867532706</v>
          </cell>
          <cell r="C621">
            <v>8009.6604638452991</v>
          </cell>
          <cell r="D621">
            <v>7625.6663071575576</v>
          </cell>
          <cell r="E621">
            <v>7514.7860583335496</v>
          </cell>
          <cell r="F621">
            <v>7612.224359793543</v>
          </cell>
          <cell r="G621">
            <v>7765.7802247962463</v>
          </cell>
          <cell r="H621">
            <v>7522.5806675425256</v>
          </cell>
          <cell r="I621">
            <v>8358.5456383398086</v>
          </cell>
          <cell r="J621">
            <v>7162.3160029299697</v>
          </cell>
          <cell r="K621">
            <v>8350.6224675067588</v>
          </cell>
          <cell r="L621">
            <v>8348.3839477767924</v>
          </cell>
          <cell r="M621">
            <v>8961.0019627533602</v>
          </cell>
          <cell r="N621">
            <v>9284.6043784213507</v>
          </cell>
          <cell r="O621">
            <v>8630.7059646690141</v>
          </cell>
          <cell r="Z621">
            <v>7127.5303550639856</v>
          </cell>
          <cell r="AA621">
            <v>7879.6703616712621</v>
          </cell>
          <cell r="AB621">
            <v>6590.8063245355597</v>
          </cell>
          <cell r="AC621">
            <v>6274.8339898896475</v>
          </cell>
          <cell r="AD621">
            <v>6183.5953851430349</v>
          </cell>
          <cell r="AE621">
            <v>6263.773187487257</v>
          </cell>
          <cell r="AF621">
            <v>6390.1277278323405</v>
          </cell>
          <cell r="AG621">
            <v>6190.0092350064206</v>
          </cell>
          <cell r="AH621">
            <v>6877.8889824053276</v>
          </cell>
          <cell r="AI621">
            <v>5893.5628824109463</v>
          </cell>
          <cell r="AJ621">
            <v>6871.3693446912766</v>
          </cell>
          <cell r="AK621">
            <v>6869.5273627420456</v>
          </cell>
          <cell r="AL621">
            <v>7373.6244722084803</v>
          </cell>
          <cell r="AM621">
            <v>7639.9030313867115</v>
          </cell>
          <cell r="AN621">
            <v>7101.8380509276458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X621">
            <v>4.0375145979145861</v>
          </cell>
          <cell r="BY621">
            <v>4.3264253970942548</v>
          </cell>
          <cell r="BZ621">
            <v>3.6101340472791832</v>
          </cell>
          <cell r="CA621">
            <v>3.4991941131283473</v>
          </cell>
          <cell r="CB621">
            <v>3.4816326713498569</v>
          </cell>
          <cell r="CC621">
            <v>3.520315745857761</v>
          </cell>
          <cell r="CD621">
            <v>3.6107082452388664</v>
          </cell>
          <cell r="CE621">
            <v>3.5801020836678163</v>
          </cell>
          <cell r="CF621">
            <v>3.8358325381562755</v>
          </cell>
          <cell r="CG621">
            <v>3.3960335923581391</v>
          </cell>
          <cell r="CH621">
            <v>3.7268367587199722</v>
          </cell>
          <cell r="CI621">
            <v>3.8446824957721089</v>
          </cell>
          <cell r="CJ621">
            <v>4.1797942980788108</v>
          </cell>
          <cell r="CK621">
            <v>4.3112330848759539</v>
          </cell>
          <cell r="CL621">
            <v>3.965850072342187</v>
          </cell>
          <cell r="CM621">
            <v>4.8365101725994908</v>
          </cell>
          <cell r="CN621">
            <v>4.9898324819562871</v>
          </cell>
          <cell r="CO621">
            <v>5.0017543372034634</v>
          </cell>
          <cell r="CP621">
            <v>4.9129386492732428</v>
          </cell>
          <cell r="CQ621">
            <v>4.8659232086656798</v>
          </cell>
          <cell r="CR621">
            <v>4.8748531865826941</v>
          </cell>
          <cell r="CS621">
            <v>4.8486884193483188</v>
          </cell>
          <cell r="CT621">
            <v>4.736996044984858</v>
          </cell>
          <cell r="CU621">
            <v>4.9125010727663394</v>
          </cell>
          <cell r="CV621">
            <v>4.7545900780774382</v>
          </cell>
          <cell r="CW621">
            <v>5.0513802069442537</v>
          </cell>
          <cell r="CX621">
            <v>4.89523463441222</v>
          </cell>
          <cell r="CY621">
            <v>4.833183032966101</v>
          </cell>
          <cell r="CZ621">
            <v>4.8550474469379452</v>
          </cell>
          <cell r="DA621">
            <v>4.9061588803319429</v>
          </cell>
        </row>
        <row r="622">
          <cell r="A622">
            <v>9100.9118633999078</v>
          </cell>
          <cell r="B622">
            <v>7783.8245362140497</v>
          </cell>
          <cell r="C622">
            <v>7651.5080661071979</v>
          </cell>
          <cell r="D622">
            <v>7355.0375402844857</v>
          </cell>
          <cell r="E622">
            <v>7050.4294515169549</v>
          </cell>
          <cell r="F622">
            <v>6568.0738393619849</v>
          </cell>
          <cell r="G622">
            <v>7773.1303683305132</v>
          </cell>
          <cell r="H622">
            <v>6406.3192515863511</v>
          </cell>
          <cell r="I622">
            <v>8015.5349651333845</v>
          </cell>
          <cell r="J622">
            <v>9109.3543059945023</v>
          </cell>
          <cell r="K622">
            <v>8624.1156541148812</v>
          </cell>
          <cell r="L622">
            <v>9515.7130917108425</v>
          </cell>
          <cell r="M622">
            <v>9063.4887285262485</v>
          </cell>
          <cell r="N622">
            <v>8927.4358689072687</v>
          </cell>
          <cell r="O622">
            <v>9494.3410466468995</v>
          </cell>
          <cell r="Z622">
            <v>7488.7503333119239</v>
          </cell>
          <cell r="AA622">
            <v>6404.9756183704167</v>
          </cell>
          <cell r="AB622">
            <v>6296.098065825352</v>
          </cell>
          <cell r="AC622">
            <v>6052.1451760055188</v>
          </cell>
          <cell r="AD622">
            <v>5801.4962343910938</v>
          </cell>
          <cell r="AE622">
            <v>5404.5864735321475</v>
          </cell>
          <cell r="AF622">
            <v>6396.1758459405364</v>
          </cell>
          <cell r="AG622">
            <v>5271.4855555910553</v>
          </cell>
          <cell r="AH622">
            <v>6595.6401998811834</v>
          </cell>
          <cell r="AI622">
            <v>7495.6972575040472</v>
          </cell>
          <cell r="AJ622">
            <v>7096.4151668145314</v>
          </cell>
          <cell r="AK622">
            <v>7830.0724868934922</v>
          </cell>
          <cell r="AL622">
            <v>7457.956439473026</v>
          </cell>
          <cell r="AM622">
            <v>7346.0043721294105</v>
          </cell>
          <cell r="AN622">
            <v>7812.4863469551628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X622">
            <v>4.2089195783744868</v>
          </cell>
          <cell r="BY622">
            <v>3.535623914144514</v>
          </cell>
          <cell r="BZ622">
            <v>3.5024800491675774</v>
          </cell>
          <cell r="CA622">
            <v>3.4776795992221903</v>
          </cell>
          <cell r="CB622">
            <v>3.2474077217273667</v>
          </cell>
          <cell r="CC622">
            <v>3.0818349180749478</v>
          </cell>
          <cell r="CD622">
            <v>3.5028498656254983</v>
          </cell>
          <cell r="CE622">
            <v>2.902612098235084</v>
          </cell>
          <cell r="CF622">
            <v>3.5921872477682695</v>
          </cell>
          <cell r="CG622">
            <v>4.2415828164757636</v>
          </cell>
          <cell r="CH622">
            <v>3.9282841158406221</v>
          </cell>
          <cell r="CI622">
            <v>4.3510283514699539</v>
          </cell>
          <cell r="CJ622">
            <v>4.0438341353908749</v>
          </cell>
          <cell r="CK622">
            <v>4.0474758986770762</v>
          </cell>
          <cell r="CL622">
            <v>4.4546713142801204</v>
          </cell>
          <cell r="CM622">
            <v>4.8746771751762568</v>
          </cell>
          <cell r="CN622">
            <v>4.96316317363189</v>
          </cell>
          <cell r="CO622">
            <v>4.9249627406405683</v>
          </cell>
          <cell r="CP622">
            <v>4.7678974405800956</v>
          </cell>
          <cell r="CQ622">
            <v>4.894522521721985</v>
          </cell>
          <cell r="CR622">
            <v>4.8046331560498929</v>
          </cell>
          <cell r="CS622">
            <v>5.0027178192530917</v>
          </cell>
          <cell r="CT622">
            <v>4.9756652597441979</v>
          </cell>
          <cell r="CU622">
            <v>5.0304301743147475</v>
          </cell>
          <cell r="CV622">
            <v>4.8416258171606641</v>
          </cell>
          <cell r="CW622">
            <v>4.9492940837294697</v>
          </cell>
          <cell r="CX622">
            <v>4.9303869466862595</v>
          </cell>
          <cell r="CY622">
            <v>5.0528178664885397</v>
          </cell>
          <cell r="CZ622">
            <v>4.9724914686398112</v>
          </cell>
          <cell r="DA622">
            <v>4.8048600386800304</v>
          </cell>
        </row>
        <row r="623">
          <cell r="A623">
            <v>10856.035566803852</v>
          </cell>
          <cell r="B623">
            <v>8451.9120013145293</v>
          </cell>
          <cell r="C623">
            <v>7457.2447220205595</v>
          </cell>
          <cell r="D623">
            <v>6975.7118205587849</v>
          </cell>
          <cell r="E623">
            <v>6701.7601980498757</v>
          </cell>
          <cell r="F623">
            <v>7856.7906923734354</v>
          </cell>
          <cell r="G623">
            <v>8357.9952262264178</v>
          </cell>
          <cell r="H623">
            <v>8336.150182674226</v>
          </cell>
          <cell r="I623">
            <v>8155.8614540996359</v>
          </cell>
          <cell r="J623">
            <v>7121.979874957924</v>
          </cell>
          <cell r="K623">
            <v>7830.7425854320636</v>
          </cell>
          <cell r="L623">
            <v>7814.6582624554931</v>
          </cell>
          <cell r="M623">
            <v>9316.7064444583484</v>
          </cell>
          <cell r="N623">
            <v>8898.5278538308194</v>
          </cell>
          <cell r="O623">
            <v>9030.5814388464132</v>
          </cell>
          <cell r="Z623">
            <v>8932.9664092557396</v>
          </cell>
          <cell r="AA623">
            <v>6954.7161610816711</v>
          </cell>
          <cell r="AB623">
            <v>6136.2470855483471</v>
          </cell>
          <cell r="AC623">
            <v>5740.0142980597993</v>
          </cell>
          <cell r="AD623">
            <v>5514.5912486810403</v>
          </cell>
          <cell r="AE623">
            <v>6465.0163411529975</v>
          </cell>
          <cell r="AF623">
            <v>6877.4360718663083</v>
          </cell>
          <cell r="AG623">
            <v>6859.4607217433631</v>
          </cell>
          <cell r="AH623">
            <v>6711.1088536591296</v>
          </cell>
          <cell r="AI623">
            <v>5860.3720113939489</v>
          </cell>
          <cell r="AJ623">
            <v>6443.5824702983828</v>
          </cell>
          <cell r="AK623">
            <v>6430.3473702490919</v>
          </cell>
          <cell r="AL623">
            <v>7666.3184457257266</v>
          </cell>
          <cell r="AM623">
            <v>7322.2172054379298</v>
          </cell>
          <cell r="AN623">
            <v>7430.8784411079059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X623">
            <v>5.0123783061918186</v>
          </cell>
          <cell r="BY623">
            <v>3.8408016022311462</v>
          </cell>
          <cell r="BZ623">
            <v>3.5105869683639495</v>
          </cell>
          <cell r="CA623">
            <v>3.1738180931658042</v>
          </cell>
          <cell r="CB623">
            <v>2.9904854060794475</v>
          </cell>
          <cell r="CC623">
            <v>3.525728695283421</v>
          </cell>
          <cell r="CD623">
            <v>3.7856209946075157</v>
          </cell>
          <cell r="CE623">
            <v>3.8183517269119593</v>
          </cell>
          <cell r="CF623">
            <v>3.683249512671241</v>
          </cell>
          <cell r="CG623">
            <v>3.353971278426275</v>
          </cell>
          <cell r="CH623">
            <v>3.6678702682052133</v>
          </cell>
          <cell r="CI623">
            <v>3.6368360641252466</v>
          </cell>
          <cell r="CJ623">
            <v>4.3358456675368879</v>
          </cell>
          <cell r="CK623">
            <v>4.0734946955005187</v>
          </cell>
          <cell r="CL623">
            <v>4.3299718534475762</v>
          </cell>
          <cell r="CM623">
            <v>4.8826882326640586</v>
          </cell>
          <cell r="CN623">
            <v>4.9609479616461343</v>
          </cell>
          <cell r="CO623">
            <v>4.7888390181805329</v>
          </cell>
          <cell r="CP623">
            <v>4.9549363285469488</v>
          </cell>
          <cell r="CQ623">
            <v>5.0521795370591489</v>
          </cell>
          <cell r="CR623">
            <v>5.0237482994934854</v>
          </cell>
          <cell r="CS623">
            <v>4.9773314958610708</v>
          </cell>
          <cell r="CT623">
            <v>4.9217684533394488</v>
          </cell>
          <cell r="CU623">
            <v>4.9919505957475589</v>
          </cell>
          <cell r="CV623">
            <v>4.7871053139667978</v>
          </cell>
          <cell r="CW623">
            <v>4.8130520745477776</v>
          </cell>
          <cell r="CX623">
            <v>4.8441529243673518</v>
          </cell>
          <cell r="CY623">
            <v>4.8441789193115445</v>
          </cell>
          <cell r="CZ623">
            <v>4.9247318471171857</v>
          </cell>
          <cell r="DA623">
            <v>4.7017790786142797</v>
          </cell>
        </row>
        <row r="624">
          <cell r="A624">
            <v>8754.8454777761435</v>
          </cell>
          <cell r="B624">
            <v>7657.4653598769128</v>
          </cell>
          <cell r="C624">
            <v>8346.5456246841077</v>
          </cell>
          <cell r="D624">
            <v>7269.7729628849438</v>
          </cell>
          <cell r="E624">
            <v>7776.8314903782893</v>
          </cell>
          <cell r="F624">
            <v>6165.5030982114995</v>
          </cell>
          <cell r="G624">
            <v>7525.3176345874062</v>
          </cell>
          <cell r="H624">
            <v>7830.3422490683779</v>
          </cell>
          <cell r="I624">
            <v>6848.73819355673</v>
          </cell>
          <cell r="J624">
            <v>7847.6518985252433</v>
          </cell>
          <cell r="K624">
            <v>7123.5527081171385</v>
          </cell>
          <cell r="L624">
            <v>7354.3804281459661</v>
          </cell>
          <cell r="M624">
            <v>8723.591102618866</v>
          </cell>
          <cell r="N624">
            <v>9998.3341926239191</v>
          </cell>
          <cell r="O624">
            <v>8560.5623079723428</v>
          </cell>
          <cell r="Z624">
            <v>7203.9871359986546</v>
          </cell>
          <cell r="AA624">
            <v>6301.0000675558585</v>
          </cell>
          <cell r="AB624">
            <v>6868.01468545435</v>
          </cell>
          <cell r="AC624">
            <v>5981.9846094596114</v>
          </cell>
          <cell r="AD624">
            <v>6399.2213406541359</v>
          </cell>
          <cell r="AE624">
            <v>5073.3282636711765</v>
          </cell>
          <cell r="AF624">
            <v>6192.2613678890666</v>
          </cell>
          <cell r="AG624">
            <v>6443.2530506619796</v>
          </cell>
          <cell r="AH624">
            <v>5635.533142126681</v>
          </cell>
          <cell r="AI624">
            <v>6457.4964193579153</v>
          </cell>
          <cell r="AJ624">
            <v>5861.6662283935302</v>
          </cell>
          <cell r="AK624">
            <v>6051.6044665886811</v>
          </cell>
          <cell r="AL624">
            <v>7178.2692501549527</v>
          </cell>
          <cell r="AM624">
            <v>8227.2007070733962</v>
          </cell>
          <cell r="AN624">
            <v>7044.1198419886696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X624">
            <v>4.0425887363099697</v>
          </cell>
          <cell r="BY624">
            <v>3.5579295511893392</v>
          </cell>
          <cell r="BZ624">
            <v>3.8291574994513251</v>
          </cell>
          <cell r="CA624">
            <v>3.3641879170831324</v>
          </cell>
          <cell r="CB624">
            <v>3.4977123034237505</v>
          </cell>
          <cell r="CC624">
            <v>2.9032513578909183</v>
          </cell>
          <cell r="CD624">
            <v>3.4816349199176835</v>
          </cell>
          <cell r="CE624">
            <v>3.7053767709441794</v>
          </cell>
          <cell r="CF624">
            <v>3.147853338585358</v>
          </cell>
          <cell r="CG624">
            <v>3.5228421152306666</v>
          </cell>
          <cell r="CH624">
            <v>3.3812994127220057</v>
          </cell>
          <cell r="CI624">
            <v>3.3661206557087753</v>
          </cell>
          <cell r="CJ624">
            <v>3.9090995141605713</v>
          </cell>
          <cell r="CK624">
            <v>4.5647845751403144</v>
          </cell>
          <cell r="CL624">
            <v>3.9370777492971754</v>
          </cell>
          <cell r="CM624">
            <v>4.8822554914518044</v>
          </cell>
          <cell r="CN624">
            <v>4.8519830523187366</v>
          </cell>
          <cell r="CO624">
            <v>4.9139996443034999</v>
          </cell>
          <cell r="CP624">
            <v>4.8716062639676094</v>
          </cell>
          <cell r="CQ624">
            <v>5.0124514943395262</v>
          </cell>
          <cell r="CR624">
            <v>4.7875735773727346</v>
          </cell>
          <cell r="CS624">
            <v>4.8727393963676535</v>
          </cell>
          <cell r="CT624">
            <v>4.7640899091368967</v>
          </cell>
          <cell r="CU624">
            <v>4.904871722735014</v>
          </cell>
          <cell r="CV624">
            <v>5.0220164382192536</v>
          </cell>
          <cell r="CW624">
            <v>4.7494639100644509</v>
          </cell>
          <cell r="CX624">
            <v>4.9254735526215025</v>
          </cell>
          <cell r="CY624">
            <v>5.0309517639737198</v>
          </cell>
          <cell r="CZ624">
            <v>4.9378619163199557</v>
          </cell>
          <cell r="DA624">
            <v>4.9018484521030796</v>
          </cell>
        </row>
        <row r="625">
          <cell r="A625">
            <v>9165.8751341586521</v>
          </cell>
          <cell r="B625">
            <v>8146.1695477281237</v>
          </cell>
          <cell r="C625">
            <v>7646.8937385110894</v>
          </cell>
          <cell r="D625">
            <v>7687.2297203379421</v>
          </cell>
          <cell r="E625">
            <v>7520.7695797086499</v>
          </cell>
          <cell r="F625">
            <v>7510.5993158450265</v>
          </cell>
          <cell r="G625">
            <v>8224.7943440863291</v>
          </cell>
          <cell r="H625">
            <v>8582.149182489984</v>
          </cell>
          <cell r="I625">
            <v>7992.5758284295416</v>
          </cell>
          <cell r="J625">
            <v>8125.962060401268</v>
          </cell>
          <cell r="K625">
            <v>8663.7294315918862</v>
          </cell>
          <cell r="L625">
            <v>8189.9023758095818</v>
          </cell>
          <cell r="M625">
            <v>8511.6507330195855</v>
          </cell>
          <cell r="N625">
            <v>9826.233764523633</v>
          </cell>
          <cell r="O625">
            <v>9322.4609683784965</v>
          </cell>
          <cell r="Z625">
            <v>7542.2058246791212</v>
          </cell>
          <cell r="AA625">
            <v>6703.1337992734279</v>
          </cell>
          <cell r="AB625">
            <v>6292.3011334034109</v>
          </cell>
          <cell r="AC625">
            <v>6325.4918841637927</v>
          </cell>
          <cell r="AD625">
            <v>6188.5189684459738</v>
          </cell>
          <cell r="AE625">
            <v>6180.1502941810513</v>
          </cell>
          <cell r="AF625">
            <v>6767.8307745624661</v>
          </cell>
          <cell r="AG625">
            <v>7061.8827558774728</v>
          </cell>
          <cell r="AH625">
            <v>6576.7481102505944</v>
          </cell>
          <cell r="AI625">
            <v>6686.505923987329</v>
          </cell>
          <cell r="AJ625">
            <v>7129.0116465670371</v>
          </cell>
          <cell r="AK625">
            <v>6739.1196692375988</v>
          </cell>
          <cell r="AL625">
            <v>7003.8726031704018</v>
          </cell>
          <cell r="AM625">
            <v>8085.5866405223042</v>
          </cell>
          <cell r="AN625">
            <v>7671.0535968371614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X625">
            <v>4.1750039317482024</v>
          </cell>
          <cell r="BY625">
            <v>3.7151170138157479</v>
          </cell>
          <cell r="BZ625">
            <v>3.6309385888886574</v>
          </cell>
          <cell r="CA625">
            <v>3.6687502589410599</v>
          </cell>
          <cell r="CB625">
            <v>3.5264820470340692</v>
          </cell>
          <cell r="CC625">
            <v>3.6062738550366347</v>
          </cell>
          <cell r="CD625">
            <v>3.7765287434728996</v>
          </cell>
          <cell r="CE625">
            <v>3.9390055621380777</v>
          </cell>
          <cell r="CF625">
            <v>3.6663890940884127</v>
          </cell>
          <cell r="CG625">
            <v>3.903135401433167</v>
          </cell>
          <cell r="CH625">
            <v>4.0838426320672818</v>
          </cell>
          <cell r="CI625">
            <v>3.729644122542521</v>
          </cell>
          <cell r="CJ625">
            <v>3.9952732350522684</v>
          </cell>
          <cell r="CK625">
            <v>4.4886799681325114</v>
          </cell>
          <cell r="CL625">
            <v>4.2774810388770046</v>
          </cell>
          <cell r="CM625">
            <v>4.9493552436507837</v>
          </cell>
          <cell r="CN625">
            <v>4.9432494499368405</v>
          </cell>
          <cell r="CO625">
            <v>4.7478580993249739</v>
          </cell>
          <cell r="CP625">
            <v>4.7237106720193607</v>
          </cell>
          <cell r="CQ625">
            <v>4.807864115784418</v>
          </cell>
          <cell r="CR625">
            <v>4.6951283498747642</v>
          </cell>
          <cell r="CS625">
            <v>4.909800343539211</v>
          </cell>
          <cell r="CT625">
            <v>4.9118041809018376</v>
          </cell>
          <cell r="CU625">
            <v>4.9145051195853231</v>
          </cell>
          <cell r="CV625">
            <v>4.6934560111769494</v>
          </cell>
          <cell r="CW625">
            <v>4.7826374611871003</v>
          </cell>
          <cell r="CX625">
            <v>4.9504298407346417</v>
          </cell>
          <cell r="CY625">
            <v>4.8028484998547327</v>
          </cell>
          <cell r="CZ625">
            <v>4.9351462619490025</v>
          </cell>
          <cell r="DA625">
            <v>4.9133087922072392</v>
          </cell>
        </row>
        <row r="626">
          <cell r="A626">
            <v>8667.9963384472467</v>
          </cell>
          <cell r="B626">
            <v>7346.2663296735564</v>
          </cell>
          <cell r="C626">
            <v>7421.4583703853978</v>
          </cell>
          <cell r="D626">
            <v>7569.27400124219</v>
          </cell>
          <cell r="E626">
            <v>7135.3203770861792</v>
          </cell>
          <cell r="F626">
            <v>7529.7711607632273</v>
          </cell>
          <cell r="G626">
            <v>7812.5098090929523</v>
          </cell>
          <cell r="H626">
            <v>8093.4478737386744</v>
          </cell>
          <cell r="I626">
            <v>8165.7834057327</v>
          </cell>
          <cell r="J626">
            <v>7898.211447942118</v>
          </cell>
          <cell r="K626">
            <v>8077.2229597114301</v>
          </cell>
          <cell r="L626">
            <v>8657.5666019122928</v>
          </cell>
          <cell r="M626">
            <v>8683.5260944806741</v>
          </cell>
          <cell r="N626">
            <v>9882.119230436032</v>
          </cell>
          <cell r="O626">
            <v>9161.6143723833211</v>
          </cell>
          <cell r="Z626">
            <v>7132.5227013508756</v>
          </cell>
          <cell r="AA626">
            <v>6044.9277227028124</v>
          </cell>
          <cell r="AB626">
            <v>6106.8000304885563</v>
          </cell>
          <cell r="AC626">
            <v>6228.4311781650003</v>
          </cell>
          <cell r="AD626">
            <v>5871.3493388594843</v>
          </cell>
          <cell r="AE626">
            <v>6195.9259837137406</v>
          </cell>
          <cell r="AF626">
            <v>6428.57950005363</v>
          </cell>
          <cell r="AG626">
            <v>6659.7513932478232</v>
          </cell>
          <cell r="AH626">
            <v>6719.2732024314801</v>
          </cell>
          <cell r="AI626">
            <v>6499.0997057352279</v>
          </cell>
          <cell r="AJ626">
            <v>6646.4006068482622</v>
          </cell>
          <cell r="AK626">
            <v>7123.9405181449729</v>
          </cell>
          <cell r="AL626">
            <v>7145.3014720298124</v>
          </cell>
          <cell r="AM626">
            <v>8131.5723953302204</v>
          </cell>
          <cell r="AN626">
            <v>7538.6998264182757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X626">
            <v>4.0766562839779503</v>
          </cell>
          <cell r="BY626">
            <v>3.4114331307864969</v>
          </cell>
          <cell r="BZ626">
            <v>3.4097278789500627</v>
          </cell>
          <cell r="CA626">
            <v>3.5296061494128055</v>
          </cell>
          <cell r="CB626">
            <v>3.3540532587761813</v>
          </cell>
          <cell r="CC626">
            <v>3.3722753588316343</v>
          </cell>
          <cell r="CD626">
            <v>3.5921073316648422</v>
          </cell>
          <cell r="CE626">
            <v>3.7353015131137077</v>
          </cell>
          <cell r="CF626">
            <v>3.7938200385244349</v>
          </cell>
          <cell r="CG626">
            <v>3.7022377289008683</v>
          </cell>
          <cell r="CH626">
            <v>3.6561408277945588</v>
          </cell>
          <cell r="CI626">
            <v>4.002079889130334</v>
          </cell>
          <cell r="CJ626">
            <v>4.0998229896770919</v>
          </cell>
          <cell r="CK626">
            <v>4.5392808621204424</v>
          </cell>
          <cell r="CL626">
            <v>4.3590706826482268</v>
          </cell>
          <cell r="CM626">
            <v>4.793427928347394</v>
          </cell>
          <cell r="CN626">
            <v>4.8546886838159846</v>
          </cell>
          <cell r="CO626">
            <v>4.9068311553330597</v>
          </cell>
          <cell r="CP626">
            <v>4.8345889842440579</v>
          </cell>
          <cell r="CQ626">
            <v>4.7959550306855903</v>
          </cell>
          <cell r="CR626">
            <v>5.0337347562533425</v>
          </cell>
          <cell r="CS626">
            <v>4.9031236957294562</v>
          </cell>
          <cell r="CT626">
            <v>4.8847179174209803</v>
          </cell>
          <cell r="CU626">
            <v>4.8523565933439565</v>
          </cell>
          <cell r="CV626">
            <v>4.8094568534741029</v>
          </cell>
          <cell r="CW626">
            <v>4.9804746558614568</v>
          </cell>
          <cell r="CX626">
            <v>4.8768754737259776</v>
          </cell>
          <cell r="CY626">
            <v>4.7748813706861721</v>
          </cell>
          <cell r="CZ626">
            <v>4.9078876614707632</v>
          </cell>
          <cell r="DA626">
            <v>4.7381594910559324</v>
          </cell>
        </row>
        <row r="627">
          <cell r="A627">
            <v>8300.3389754760174</v>
          </cell>
          <cell r="B627">
            <v>7261.8717077199653</v>
          </cell>
          <cell r="C627">
            <v>8157.8992343309428</v>
          </cell>
          <cell r="D627">
            <v>7087.5563019242054</v>
          </cell>
          <cell r="E627">
            <v>6743.7206151554064</v>
          </cell>
          <cell r="F627">
            <v>6261.138547414349</v>
          </cell>
          <cell r="G627">
            <v>8979.3066165721084</v>
          </cell>
          <cell r="H627">
            <v>7449.1261916928925</v>
          </cell>
          <cell r="I627">
            <v>9196.2925937608215</v>
          </cell>
          <cell r="J627">
            <v>9128.3853906573841</v>
          </cell>
          <cell r="K627">
            <v>9280.9603041558603</v>
          </cell>
          <cell r="L627">
            <v>8911.4837585017649</v>
          </cell>
          <cell r="M627">
            <v>7882.754345652419</v>
          </cell>
          <cell r="N627">
            <v>9301.0957046827498</v>
          </cell>
          <cell r="O627">
            <v>7582.7885518981784</v>
          </cell>
          <cell r="Z627">
            <v>6829.9932141059799</v>
          </cell>
          <cell r="AA627">
            <v>5975.4830052095722</v>
          </cell>
          <cell r="AB627">
            <v>6712.7856556780334</v>
          </cell>
          <cell r="AC627">
            <v>5832.0463284404887</v>
          </cell>
          <cell r="AD627">
            <v>5549.1186776135919</v>
          </cell>
          <cell r="AE627">
            <v>5152.0225761580923</v>
          </cell>
          <cell r="AF627">
            <v>7388.6865873507631</v>
          </cell>
          <cell r="AG627">
            <v>6129.5666948787211</v>
          </cell>
          <cell r="AH627">
            <v>7567.2350485803345</v>
          </cell>
          <cell r="AI627">
            <v>7511.3571214552176</v>
          </cell>
          <cell r="AJ627">
            <v>7636.9044788482506</v>
          </cell>
          <cell r="AK627">
            <v>7332.8780641385947</v>
          </cell>
          <cell r="AL627">
            <v>6486.3807187082757</v>
          </cell>
          <cell r="AM627">
            <v>7653.4730369960907</v>
          </cell>
          <cell r="AN627">
            <v>6239.5517227047858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X627">
            <v>3.7858222027802277</v>
          </cell>
          <cell r="BY627">
            <v>3.3784083988856111</v>
          </cell>
          <cell r="BZ627">
            <v>3.5997166337187743</v>
          </cell>
          <cell r="CA627">
            <v>3.2509649028442493</v>
          </cell>
          <cell r="CB627">
            <v>3.0418011472756046</v>
          </cell>
          <cell r="CC627">
            <v>2.8560214078467463</v>
          </cell>
          <cell r="CD627">
            <v>4.1215768640803168</v>
          </cell>
          <cell r="CE627">
            <v>3.4585808875016966</v>
          </cell>
          <cell r="CF627">
            <v>4.0862186565144576</v>
          </cell>
          <cell r="CG627">
            <v>4.2829897205084366</v>
          </cell>
          <cell r="CH627">
            <v>4.1868663474217689</v>
          </cell>
          <cell r="CI627">
            <v>4.1380869628217987</v>
          </cell>
          <cell r="CJ627">
            <v>3.6139698624211891</v>
          </cell>
          <cell r="CK627">
            <v>4.2899756630577892</v>
          </cell>
          <cell r="CL627">
            <v>3.4137107314980586</v>
          </cell>
          <cell r="CM627">
            <v>4.9427334865041725</v>
          </cell>
          <cell r="CN627">
            <v>4.8458280890619383</v>
          </cell>
          <cell r="CO627">
            <v>5.1090670318126188</v>
          </cell>
          <cell r="CP627">
            <v>4.9149128325057587</v>
          </cell>
          <cell r="CQ627">
            <v>4.998046924859266</v>
          </cell>
          <cell r="CR627">
            <v>4.9422354842502729</v>
          </cell>
          <cell r="CS627">
            <v>4.9114641359874085</v>
          </cell>
          <cell r="CT627">
            <v>4.8555560667419542</v>
          </cell>
          <cell r="CU627">
            <v>5.0736763156264439</v>
          </cell>
          <cell r="CV627">
            <v>4.8048353952817031</v>
          </cell>
          <cell r="CW627">
            <v>4.9972997065768423</v>
          </cell>
          <cell r="CX627">
            <v>4.8549189682450127</v>
          </cell>
          <cell r="CY627">
            <v>4.9172812046493224</v>
          </cell>
          <cell r="CZ627">
            <v>4.8877711498474028</v>
          </cell>
          <cell r="DA627">
            <v>5.0076481572543683</v>
          </cell>
        </row>
        <row r="628">
          <cell r="A628">
            <v>9494.5795826859066</v>
          </cell>
          <cell r="B628">
            <v>8678.2242190159886</v>
          </cell>
          <cell r="C628">
            <v>7482.646124436762</v>
          </cell>
          <cell r="D628">
            <v>7722.5343461331522</v>
          </cell>
          <cell r="E628">
            <v>6631.2292012422458</v>
          </cell>
          <cell r="F628">
            <v>7195.3066904331972</v>
          </cell>
          <cell r="G628">
            <v>8484.8323169863743</v>
          </cell>
          <cell r="H628">
            <v>7639.2557338563338</v>
          </cell>
          <cell r="I628">
            <v>10012.460985923924</v>
          </cell>
          <cell r="J628">
            <v>7496.8290178852631</v>
          </cell>
          <cell r="K628">
            <v>7568.9910186642528</v>
          </cell>
          <cell r="L628">
            <v>8280.1438304602216</v>
          </cell>
          <cell r="M628">
            <v>9176.1494285377594</v>
          </cell>
          <cell r="N628">
            <v>8810.8484921583477</v>
          </cell>
          <cell r="O628">
            <v>9026.012445755965</v>
          </cell>
          <cell r="Z628">
            <v>7812.6826280386886</v>
          </cell>
          <cell r="AA628">
            <v>7140.9387859331564</v>
          </cell>
          <cell r="AB628">
            <v>6157.1488109651063</v>
          </cell>
          <cell r="AC628">
            <v>6354.5425476752798</v>
          </cell>
          <cell r="AD628">
            <v>5456.5543141650469</v>
          </cell>
          <cell r="AE628">
            <v>5920.7095052707455</v>
          </cell>
          <cell r="AF628">
            <v>6981.804877977359</v>
          </cell>
          <cell r="AG628">
            <v>6286.0161467160697</v>
          </cell>
          <cell r="AH628">
            <v>8238.8250398459713</v>
          </cell>
          <cell r="AI628">
            <v>6168.8193061455877</v>
          </cell>
          <cell r="AJ628">
            <v>6228.1983239294414</v>
          </cell>
          <cell r="AK628">
            <v>6813.3754947786965</v>
          </cell>
          <cell r="AL628">
            <v>7550.6601011967841</v>
          </cell>
          <cell r="AM628">
            <v>7250.069616404583</v>
          </cell>
          <cell r="AN628">
            <v>7427.1188125077651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X628">
            <v>4.2732160855521135</v>
          </cell>
          <cell r="BY628">
            <v>3.9794286530821634</v>
          </cell>
          <cell r="BZ628">
            <v>3.4637407994208438</v>
          </cell>
          <cell r="CA628">
            <v>3.4974238500415282</v>
          </cell>
          <cell r="CB628">
            <v>3.126335835442239</v>
          </cell>
          <cell r="CC628">
            <v>3.2849072925965381</v>
          </cell>
          <cell r="CD628">
            <v>3.8598161938335558</v>
          </cell>
          <cell r="CE628">
            <v>3.5474183696731991</v>
          </cell>
          <cell r="CF628">
            <v>4.5967022259779933</v>
          </cell>
          <cell r="CG628">
            <v>3.4772649461888858</v>
          </cell>
          <cell r="CH628">
            <v>3.5054581136355214</v>
          </cell>
          <cell r="CI628">
            <v>4.0187190052954902</v>
          </cell>
          <cell r="CJ628">
            <v>4.2682175946210803</v>
          </cell>
          <cell r="CK628">
            <v>4.0705210489520924</v>
          </cell>
          <cell r="CL628">
            <v>3.9301266284697181</v>
          </cell>
          <cell r="CM628">
            <v>5.0090165138621767</v>
          </cell>
          <cell r="CN628">
            <v>4.9163378860225837</v>
          </cell>
          <cell r="CO628">
            <v>4.8701394904548767</v>
          </cell>
          <cell r="CP628">
            <v>4.9778655251814952</v>
          </cell>
          <cell r="CQ628">
            <v>4.7817843831579578</v>
          </cell>
          <cell r="CR628">
            <v>4.9380760208385412</v>
          </cell>
          <cell r="CS628">
            <v>4.9557366418025284</v>
          </cell>
          <cell r="CT628">
            <v>4.854787411890185</v>
          </cell>
          <cell r="CU628">
            <v>4.9105037235767082</v>
          </cell>
          <cell r="CV628">
            <v>4.8603931747798761</v>
          </cell>
          <cell r="CW628">
            <v>4.8677110091510452</v>
          </cell>
          <cell r="CX628">
            <v>4.6449582946402943</v>
          </cell>
          <cell r="CY628">
            <v>4.846692921501667</v>
          </cell>
          <cell r="CZ628">
            <v>4.8797694913331195</v>
          </cell>
          <cell r="DA628">
            <v>5.1775102033092519</v>
          </cell>
        </row>
        <row r="629">
          <cell r="A629">
            <v>9067.4570402275076</v>
          </cell>
          <cell r="B629">
            <v>6843.4917329247837</v>
          </cell>
          <cell r="C629">
            <v>6680.2749900846356</v>
          </cell>
          <cell r="D629">
            <v>7129.5532810969489</v>
          </cell>
          <cell r="E629">
            <v>7452.4629661980025</v>
          </cell>
          <cell r="F629">
            <v>7920.791397517477</v>
          </cell>
          <cell r="G629">
            <v>7404.0369700962592</v>
          </cell>
          <cell r="H629">
            <v>8297.916482802515</v>
          </cell>
          <cell r="I629">
            <v>7853.2146776517238</v>
          </cell>
          <cell r="J629">
            <v>9068.1696806699129</v>
          </cell>
          <cell r="K629">
            <v>8391.6137095329013</v>
          </cell>
          <cell r="L629">
            <v>7291.4307244096153</v>
          </cell>
          <cell r="M629">
            <v>8209.6048994696266</v>
          </cell>
          <cell r="N629">
            <v>8214.5222401136652</v>
          </cell>
          <cell r="O629">
            <v>8196.9887182466791</v>
          </cell>
          <cell r="Z629">
            <v>7461.2217931014929</v>
          </cell>
          <cell r="AA629">
            <v>5631.2160545209663</v>
          </cell>
          <cell r="AB629">
            <v>5496.9119918410724</v>
          </cell>
          <cell r="AC629">
            <v>5866.6038427312033</v>
          </cell>
          <cell r="AD629">
            <v>6132.3123836143559</v>
          </cell>
          <cell r="AE629">
            <v>6517.6797785286672</v>
          </cell>
          <cell r="AF629">
            <v>6092.4647068220647</v>
          </cell>
          <cell r="AG629">
            <v>6827.9998487060693</v>
          </cell>
          <cell r="AH629">
            <v>6462.0737918962759</v>
          </cell>
          <cell r="AI629">
            <v>7461.8081943798143</v>
          </cell>
          <cell r="AJ629">
            <v>6905.0992809870731</v>
          </cell>
          <cell r="AK629">
            <v>5999.8058532284831</v>
          </cell>
          <cell r="AL629">
            <v>6755.332031563581</v>
          </cell>
          <cell r="AM629">
            <v>6759.3783004363868</v>
          </cell>
          <cell r="AN629">
            <v>6744.9507167286965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X629">
            <v>4.3269987339033404</v>
          </cell>
          <cell r="BY629">
            <v>3.1914632246720482</v>
          </cell>
          <cell r="BZ629">
            <v>3.0495621877120631</v>
          </cell>
          <cell r="CA629">
            <v>3.3622814045575189</v>
          </cell>
          <cell r="CB629">
            <v>3.4723926935689025</v>
          </cell>
          <cell r="CC629">
            <v>3.6053401551080211</v>
          </cell>
          <cell r="CD629">
            <v>3.3987712299271648</v>
          </cell>
          <cell r="CE629">
            <v>3.7682765153101481</v>
          </cell>
          <cell r="CF629">
            <v>3.6259915283973516</v>
          </cell>
          <cell r="CG629">
            <v>4.1644729631727886</v>
          </cell>
          <cell r="CH629">
            <v>3.918006959711311</v>
          </cell>
          <cell r="CI629">
            <v>3.337069191561842</v>
          </cell>
          <cell r="CJ629">
            <v>3.830731098974379</v>
          </cell>
          <cell r="CK629">
            <v>3.7960298487012385</v>
          </cell>
          <cell r="CL629">
            <v>3.7457916156826081</v>
          </cell>
          <cell r="CM629">
            <v>4.7242222149447146</v>
          </cell>
          <cell r="CN629">
            <v>4.8341428693898756</v>
          </cell>
          <cell r="CO629">
            <v>4.9384245761710162</v>
          </cell>
          <cell r="CP629">
            <v>4.7803515846629958</v>
          </cell>
          <cell r="CQ629">
            <v>4.8384089382042132</v>
          </cell>
          <cell r="CR629">
            <v>4.9528355603774612</v>
          </cell>
          <cell r="CS629">
            <v>4.911093745087789</v>
          </cell>
          <cell r="CT629">
            <v>4.9642983535206158</v>
          </cell>
          <cell r="CU629">
            <v>4.8826125543776557</v>
          </cell>
          <cell r="CV629">
            <v>4.9089789518079572</v>
          </cell>
          <cell r="CW629">
            <v>4.8284958185159335</v>
          </cell>
          <cell r="CX629">
            <v>4.9258266196533791</v>
          </cell>
          <cell r="CY629">
            <v>4.8313908004506834</v>
          </cell>
          <cell r="CZ629">
            <v>4.8784770923405159</v>
          </cell>
          <cell r="DA629">
            <v>4.9333542620912372</v>
          </cell>
        </row>
        <row r="630">
          <cell r="A630">
            <v>7814.3006711432718</v>
          </cell>
          <cell r="B630">
            <v>8798.665273198485</v>
          </cell>
          <cell r="C630">
            <v>7750.7571844636932</v>
          </cell>
          <cell r="D630">
            <v>7280.9182327127492</v>
          </cell>
          <cell r="E630">
            <v>7691.2202458281463</v>
          </cell>
          <cell r="F630">
            <v>8203.9772080958701</v>
          </cell>
          <cell r="G630">
            <v>7657.5227302726889</v>
          </cell>
          <cell r="H630">
            <v>6953.831338833279</v>
          </cell>
          <cell r="I630">
            <v>7973.83651928783</v>
          </cell>
          <cell r="J630">
            <v>8098.0066236968696</v>
          </cell>
          <cell r="K630">
            <v>7914.6495071837253</v>
          </cell>
          <cell r="L630">
            <v>8112.7353345542497</v>
          </cell>
          <cell r="M630">
            <v>9672.5217568920616</v>
          </cell>
          <cell r="N630">
            <v>8484.7929167975144</v>
          </cell>
          <cell r="O630">
            <v>9046.7279834996643</v>
          </cell>
          <cell r="Z630">
            <v>6430.0531236836059</v>
          </cell>
          <cell r="AA630">
            <v>7240.0445676604677</v>
          </cell>
          <cell r="AB630">
            <v>6377.7659117872681</v>
          </cell>
          <cell r="AC630">
            <v>5991.1555743464905</v>
          </cell>
          <cell r="AD630">
            <v>6328.7755165671615</v>
          </cell>
          <cell r="AE630">
            <v>6750.701245518886</v>
          </cell>
          <cell r="AF630">
            <v>6301.0472751958132</v>
          </cell>
          <cell r="AG630">
            <v>5722.0097873828126</v>
          </cell>
          <cell r="AH630">
            <v>6561.3283358711287</v>
          </cell>
          <cell r="AI630">
            <v>6663.5025932134249</v>
          </cell>
          <cell r="AJ630">
            <v>6512.6258801968934</v>
          </cell>
          <cell r="AK630">
            <v>6675.6222181474968</v>
          </cell>
          <cell r="AL630">
            <v>7959.103617099754</v>
          </cell>
          <cell r="AM630">
            <v>6981.7724572505276</v>
          </cell>
          <cell r="AN630">
            <v>7444.1647407082946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X630">
            <v>3.6120957382031045</v>
          </cell>
          <cell r="BY630">
            <v>4.0913648605453243</v>
          </cell>
          <cell r="BZ630">
            <v>3.6497466637574241</v>
          </cell>
          <cell r="CA630">
            <v>3.4269572461371971</v>
          </cell>
          <cell r="CB630">
            <v>3.5860986185042667</v>
          </cell>
          <cell r="CC630">
            <v>3.7150394679400374</v>
          </cell>
          <cell r="CD630">
            <v>3.4917933948427802</v>
          </cell>
          <cell r="CE630">
            <v>3.3034361831298216</v>
          </cell>
          <cell r="CF630">
            <v>3.6614356301152831</v>
          </cell>
          <cell r="CG630">
            <v>3.6357084459080178</v>
          </cell>
          <cell r="CH630">
            <v>3.6680099682103493</v>
          </cell>
          <cell r="CI630">
            <v>3.644767673058972</v>
          </cell>
          <cell r="CJ630">
            <v>4.4493061701799075</v>
          </cell>
          <cell r="CK630">
            <v>3.9000637947663073</v>
          </cell>
          <cell r="CL630">
            <v>4.1970169584233004</v>
          </cell>
          <cell r="CM630">
            <v>4.8771087970294733</v>
          </cell>
          <cell r="CN630">
            <v>4.8481959486966133</v>
          </cell>
          <cell r="CO630">
            <v>4.7875463353891403</v>
          </cell>
          <cell r="CP630">
            <v>4.7897080944692147</v>
          </cell>
          <cell r="CQ630">
            <v>4.8350904001423132</v>
          </cell>
          <cell r="CR630">
            <v>4.9784321445679227</v>
          </cell>
          <cell r="CS630">
            <v>4.9439188599220767</v>
          </cell>
          <cell r="CT630">
            <v>4.7455855885981482</v>
          </cell>
          <cell r="CU630">
            <v>4.9096157442263397</v>
          </cell>
          <cell r="CV630">
            <v>5.0213518932749519</v>
          </cell>
          <cell r="CW630">
            <v>4.8644389697179768</v>
          </cell>
          <cell r="CX630">
            <v>5.0179812763704259</v>
          </cell>
          <cell r="CY630">
            <v>4.9009356741206593</v>
          </cell>
          <cell r="CZ630">
            <v>4.9045720083255091</v>
          </cell>
          <cell r="DA630">
            <v>4.8593970656752603</v>
          </cell>
        </row>
        <row r="631">
          <cell r="A631">
            <v>7719.6419417142533</v>
          </cell>
          <cell r="B631">
            <v>7341.0273368322432</v>
          </cell>
          <cell r="C631">
            <v>8861.8215502239418</v>
          </cell>
          <cell r="D631">
            <v>6718.7011835836011</v>
          </cell>
          <cell r="E631">
            <v>8004.5209896488459</v>
          </cell>
          <cell r="F631">
            <v>7585.2536349571401</v>
          </cell>
          <cell r="G631">
            <v>6874.7434511013471</v>
          </cell>
          <cell r="H631">
            <v>8055.6520248450361</v>
          </cell>
          <cell r="I631">
            <v>8139.3374609267239</v>
          </cell>
          <cell r="J631">
            <v>7951.558477494521</v>
          </cell>
          <cell r="K631">
            <v>7798.7232630392464</v>
          </cell>
          <cell r="L631">
            <v>7381.9769926161161</v>
          </cell>
          <cell r="M631">
            <v>7926.8355285314983</v>
          </cell>
          <cell r="N631">
            <v>6824.3265510863139</v>
          </cell>
          <cell r="O631">
            <v>10291.212093071399</v>
          </cell>
          <cell r="Z631">
            <v>6352.1625120391564</v>
          </cell>
          <cell r="AA631">
            <v>6040.61678002196</v>
          </cell>
          <cell r="AB631">
            <v>7292.0131613271278</v>
          </cell>
          <cell r="AC631">
            <v>5528.5312596345057</v>
          </cell>
          <cell r="AD631">
            <v>6586.577271482478</v>
          </cell>
          <cell r="AE631">
            <v>6241.5801339075897</v>
          </cell>
          <cell r="AF631">
            <v>5656.9317540491083</v>
          </cell>
          <cell r="AG631">
            <v>6628.650809015342</v>
          </cell>
          <cell r="AH631">
            <v>6697.5119678482752</v>
          </cell>
          <cell r="AI631">
            <v>6542.9966900526351</v>
          </cell>
          <cell r="AJ631">
            <v>6417.2351421580088</v>
          </cell>
          <cell r="AK631">
            <v>6074.3124967812601</v>
          </cell>
          <cell r="AL631">
            <v>6522.653234905918</v>
          </cell>
          <cell r="AM631">
            <v>5615.4458477510234</v>
          </cell>
          <cell r="AN631">
            <v>8468.1973794416081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X631">
            <v>3.6112069920152354</v>
          </cell>
          <cell r="BY631">
            <v>3.3871167427441189</v>
          </cell>
          <cell r="BZ631">
            <v>4.1239767210763594</v>
          </cell>
          <cell r="CA631">
            <v>3.0972967755210448</v>
          </cell>
          <cell r="CB631">
            <v>3.6866436985309616</v>
          </cell>
          <cell r="CC631">
            <v>3.5194724079491064</v>
          </cell>
          <cell r="CD631">
            <v>3.1301951201338603</v>
          </cell>
          <cell r="CE631">
            <v>3.7062081611398874</v>
          </cell>
          <cell r="CF631">
            <v>3.7130493059952254</v>
          </cell>
          <cell r="CG631">
            <v>3.6611348539640747</v>
          </cell>
          <cell r="CH631">
            <v>3.5737295381020804</v>
          </cell>
          <cell r="CI631">
            <v>3.4802450233043571</v>
          </cell>
          <cell r="CJ631">
            <v>3.5499724831239448</v>
          </cell>
          <cell r="CK631">
            <v>3.1177655220086513</v>
          </cell>
          <cell r="CL631">
            <v>4.6914580823752488</v>
          </cell>
          <cell r="CM631">
            <v>4.8192155705754729</v>
          </cell>
          <cell r="CN631">
            <v>4.8860539127301772</v>
          </cell>
          <cell r="CO631">
            <v>4.8443819161513151</v>
          </cell>
          <cell r="CP631">
            <v>4.8902840389752313</v>
          </cell>
          <cell r="CQ631">
            <v>4.89480911576414</v>
          </cell>
          <cell r="CR631">
            <v>4.8587451648518725</v>
          </cell>
          <cell r="CS631">
            <v>4.9512706291343269</v>
          </cell>
          <cell r="CT631">
            <v>4.9000720840250134</v>
          </cell>
          <cell r="CU631">
            <v>4.9418540786654876</v>
          </cell>
          <cell r="CV631">
            <v>4.8963010224826942</v>
          </cell>
          <cell r="CW631">
            <v>4.9196409396542462</v>
          </cell>
          <cell r="CX631">
            <v>4.7818334440645707</v>
          </cell>
          <cell r="CY631">
            <v>5.0339215079303905</v>
          </cell>
          <cell r="CZ631">
            <v>4.9345542619932345</v>
          </cell>
          <cell r="DA631">
            <v>4.9452729531470512</v>
          </cell>
        </row>
        <row r="632">
          <cell r="A632">
            <v>8094.3261018033545</v>
          </cell>
          <cell r="B632">
            <v>6996.045867259123</v>
          </cell>
          <cell r="C632">
            <v>7171.1099962311828</v>
          </cell>
          <cell r="D632">
            <v>7520.3279254840527</v>
          </cell>
          <cell r="E632">
            <v>6849.7675754352858</v>
          </cell>
          <cell r="F632">
            <v>7103.1615741635624</v>
          </cell>
          <cell r="G632">
            <v>7326.7977192406806</v>
          </cell>
          <cell r="H632">
            <v>6914.3233313221908</v>
          </cell>
          <cell r="I632">
            <v>6993.7026805965133</v>
          </cell>
          <cell r="J632">
            <v>8993.531075384044</v>
          </cell>
          <cell r="K632">
            <v>7974.3872363593018</v>
          </cell>
          <cell r="L632">
            <v>7524.3981955831023</v>
          </cell>
          <cell r="M632">
            <v>7671.747340277363</v>
          </cell>
          <cell r="N632">
            <v>7866.9000381042597</v>
          </cell>
          <cell r="O632">
            <v>9967.238949286977</v>
          </cell>
          <cell r="Z632">
            <v>6660.4740494839025</v>
          </cell>
          <cell r="AA632">
            <v>5756.7463136303641</v>
          </cell>
          <cell r="AB632">
            <v>5900.7990826130872</v>
          </cell>
          <cell r="AC632">
            <v>6188.1555501125922</v>
          </cell>
          <cell r="AD632">
            <v>5636.3801763581769</v>
          </cell>
          <cell r="AE632">
            <v>5844.8872381688734</v>
          </cell>
          <cell r="AF632">
            <v>6028.907837546617</v>
          </cell>
          <cell r="AG632">
            <v>5689.5003412022588</v>
          </cell>
          <cell r="AH632">
            <v>5754.8182057479871</v>
          </cell>
          <cell r="AI632">
            <v>7400.3912848874406</v>
          </cell>
          <cell r="AJ632">
            <v>6561.7814973470831</v>
          </cell>
          <cell r="AK632">
            <v>6191.5048009369521</v>
          </cell>
          <cell r="AL632">
            <v>6312.7520971425165</v>
          </cell>
          <cell r="AM632">
            <v>6473.3348884972183</v>
          </cell>
          <cell r="AN632">
            <v>8201.6137639847111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X632">
            <v>3.8143973848979655</v>
          </cell>
          <cell r="BY632">
            <v>3.1400103161800157</v>
          </cell>
          <cell r="BZ632">
            <v>3.2773706045199447</v>
          </cell>
          <cell r="CA632">
            <v>3.3705279942023569</v>
          </cell>
          <cell r="CB632">
            <v>3.1004356779036204</v>
          </cell>
          <cell r="CC632">
            <v>3.3008522449792999</v>
          </cell>
          <cell r="CD632">
            <v>3.3907657626196759</v>
          </cell>
          <cell r="CE632">
            <v>3.1073323218178808</v>
          </cell>
          <cell r="CF632">
            <v>3.2407161414658314</v>
          </cell>
          <cell r="CG632">
            <v>4.13129263922868</v>
          </cell>
          <cell r="CH632">
            <v>3.8331740292594305</v>
          </cell>
          <cell r="CI632">
            <v>3.4404534658400858</v>
          </cell>
          <cell r="CJ632">
            <v>3.5190966280542786</v>
          </cell>
          <cell r="CK632">
            <v>3.6635841223676344</v>
          </cell>
          <cell r="CL632">
            <v>4.6908520774100895</v>
          </cell>
          <cell r="CM632">
            <v>4.783946785519098</v>
          </cell>
          <cell r="CN632">
            <v>5.0228840419109444</v>
          </cell>
          <cell r="CO632">
            <v>4.9327875238708199</v>
          </cell>
          <cell r="CP632">
            <v>5.0300281888738461</v>
          </cell>
          <cell r="CQ632">
            <v>4.9806346829022941</v>
          </cell>
          <cell r="CR632">
            <v>4.8512894565245146</v>
          </cell>
          <cell r="CS632">
            <v>4.871334936018842</v>
          </cell>
          <cell r="CT632">
            <v>5.016416190257428</v>
          </cell>
          <cell r="CU632">
            <v>4.8651669979635574</v>
          </cell>
          <cell r="CV632">
            <v>4.9076757292882949</v>
          </cell>
          <cell r="CW632">
            <v>4.6899732224912372</v>
          </cell>
          <cell r="CX632">
            <v>4.9304625161497562</v>
          </cell>
          <cell r="CY632">
            <v>4.9146735804781168</v>
          </cell>
          <cell r="CZ632">
            <v>4.8409326729511575</v>
          </cell>
          <cell r="DA632">
            <v>4.7902117408602543</v>
          </cell>
        </row>
        <row r="633">
          <cell r="A633">
            <v>8449.4007207819523</v>
          </cell>
          <cell r="B633">
            <v>8657.6396070737574</v>
          </cell>
          <cell r="C633">
            <v>6822.6793412436173</v>
          </cell>
          <cell r="D633">
            <v>7354.4755571944979</v>
          </cell>
          <cell r="E633">
            <v>8778.7541927212442</v>
          </cell>
          <cell r="F633">
            <v>7180.9638270414853</v>
          </cell>
          <cell r="G633">
            <v>6793.2336999594881</v>
          </cell>
          <cell r="H633">
            <v>7413.489832557475</v>
          </cell>
          <cell r="I633">
            <v>7615.266784564722</v>
          </cell>
          <cell r="J633">
            <v>6871.9417454935683</v>
          </cell>
          <cell r="K633">
            <v>8345.9609771704199</v>
          </cell>
          <cell r="L633">
            <v>8370.6465306070622</v>
          </cell>
          <cell r="M633">
            <v>7996.8469793143777</v>
          </cell>
          <cell r="N633">
            <v>9038.0221720176869</v>
          </cell>
          <cell r="O633">
            <v>9536.2935914407863</v>
          </cell>
          <cell r="Z633">
            <v>6952.6497359577206</v>
          </cell>
          <cell r="AA633">
            <v>7124.0005909635483</v>
          </cell>
          <cell r="AB633">
            <v>5614.0904293661761</v>
          </cell>
          <cell r="AC633">
            <v>6051.6827442057593</v>
          </cell>
          <cell r="AD633">
            <v>7223.6605928677673</v>
          </cell>
          <cell r="AE633">
            <v>5908.9073776798505</v>
          </cell>
          <cell r="AF633">
            <v>5589.8608731095219</v>
          </cell>
          <cell r="AG633">
            <v>6100.2430622187212</v>
          </cell>
          <cell r="AH633">
            <v>6266.2766684418284</v>
          </cell>
          <cell r="AI633">
            <v>5654.6263505775642</v>
          </cell>
          <cell r="AJ633">
            <v>6867.5336040716584</v>
          </cell>
          <cell r="AK633">
            <v>6887.8462880423822</v>
          </cell>
          <cell r="AL633">
            <v>6580.2626572644022</v>
          </cell>
          <cell r="AM633">
            <v>7437.0011015459831</v>
          </cell>
          <cell r="AN633">
            <v>7847.0072980998448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X633">
            <v>3.8688806896572197</v>
          </cell>
          <cell r="BY633">
            <v>4.0374821908836092</v>
          </cell>
          <cell r="BZ633">
            <v>3.0667591396451193</v>
          </cell>
          <cell r="CA633">
            <v>3.3905168685245015</v>
          </cell>
          <cell r="CB633">
            <v>4.0984251656603723</v>
          </cell>
          <cell r="CC633">
            <v>3.2869231372398526</v>
          </cell>
          <cell r="CD633">
            <v>3.1838297437989791</v>
          </cell>
          <cell r="CE633">
            <v>3.4434606113489128</v>
          </cell>
          <cell r="CF633">
            <v>3.4227177596944425</v>
          </cell>
          <cell r="CG633">
            <v>3.2070492864558573</v>
          </cell>
          <cell r="CH633">
            <v>3.8866871982895592</v>
          </cell>
          <cell r="CI633">
            <v>3.900123121330946</v>
          </cell>
          <cell r="CJ633">
            <v>3.657512882722648</v>
          </cell>
          <cell r="CK633">
            <v>4.1781502674179984</v>
          </cell>
          <cell r="CL633">
            <v>4.5068828939975418</v>
          </cell>
          <cell r="CM633">
            <v>4.923479675117024</v>
          </cell>
          <cell r="CN633">
            <v>4.8341537907774139</v>
          </cell>
          <cell r="CO633">
            <v>5.0154149605880844</v>
          </cell>
          <cell r="CP633">
            <v>4.890095925423525</v>
          </cell>
          <cell r="CQ633">
            <v>4.8288916204170533</v>
          </cell>
          <cell r="CR633">
            <v>4.9252101920775324</v>
          </cell>
          <cell r="CS633">
            <v>4.8101464449898899</v>
          </cell>
          <cell r="CT633">
            <v>4.8535460623326792</v>
          </cell>
          <cell r="CU633">
            <v>5.0158623902821899</v>
          </cell>
          <cell r="CV633">
            <v>4.8306482389624401</v>
          </cell>
          <cell r="CW633">
            <v>4.8409248285739457</v>
          </cell>
          <cell r="CX633">
            <v>4.8385169290813357</v>
          </cell>
          <cell r="CY633">
            <v>4.9290644892540838</v>
          </cell>
          <cell r="CZ633">
            <v>4.876642576160652</v>
          </cell>
          <cell r="DA633">
            <v>4.7701816615677357</v>
          </cell>
        </row>
        <row r="634">
          <cell r="A634">
            <v>8941.1894938534515</v>
          </cell>
          <cell r="B634">
            <v>6986.1987213793645</v>
          </cell>
          <cell r="C634">
            <v>8217.3434174168015</v>
          </cell>
          <cell r="D634">
            <v>7157.2856600651421</v>
          </cell>
          <cell r="E634">
            <v>8049.0812471706868</v>
          </cell>
          <cell r="F634">
            <v>6902.3476986124606</v>
          </cell>
          <cell r="G634">
            <v>8006.0385923624071</v>
          </cell>
          <cell r="H634">
            <v>7333.6745779178536</v>
          </cell>
          <cell r="I634">
            <v>8149.1354766381573</v>
          </cell>
          <cell r="J634">
            <v>8405.6414496413017</v>
          </cell>
          <cell r="K634">
            <v>7450.6201576141584</v>
          </cell>
          <cell r="L634">
            <v>8382.0925472209365</v>
          </cell>
          <cell r="M634">
            <v>8793.3573152790959</v>
          </cell>
          <cell r="N634">
            <v>9231.6981909370024</v>
          </cell>
          <cell r="O634">
            <v>7871.3777466297397</v>
          </cell>
          <cell r="Z634">
            <v>7357.3216406565543</v>
          </cell>
          <cell r="AA634">
            <v>5748.6435193064481</v>
          </cell>
          <cell r="AB634">
            <v>6761.6997263315398</v>
          </cell>
          <cell r="AC634">
            <v>5889.4236288536022</v>
          </cell>
          <cell r="AD634">
            <v>6623.2439976718797</v>
          </cell>
          <cell r="AE634">
            <v>5679.6461062868257</v>
          </cell>
          <cell r="AF634">
            <v>6587.8260417153524</v>
          </cell>
          <cell r="AG634">
            <v>6034.5665098295476</v>
          </cell>
          <cell r="AH634">
            <v>6705.5743350622542</v>
          </cell>
          <cell r="AI634">
            <v>6916.6421071334144</v>
          </cell>
          <cell r="AJ634">
            <v>6130.796015408223</v>
          </cell>
          <cell r="AK634">
            <v>6897.2647245703693</v>
          </cell>
          <cell r="AL634">
            <v>7235.6768765725128</v>
          </cell>
          <cell r="AM634">
            <v>7596.3687971138752</v>
          </cell>
          <cell r="AN634">
            <v>6477.0194029410432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X634">
            <v>4.1603265147839297</v>
          </cell>
          <cell r="BY634">
            <v>3.2867730629072338</v>
          </cell>
          <cell r="BZ634">
            <v>3.8259328378977435</v>
          </cell>
          <cell r="CA634">
            <v>3.2803144145511784</v>
          </cell>
          <cell r="CB634">
            <v>3.6286595235295995</v>
          </cell>
          <cell r="CC634">
            <v>3.1602727831028621</v>
          </cell>
          <cell r="CD634">
            <v>3.8384958465028216</v>
          </cell>
          <cell r="CE634">
            <v>3.4665883255955587</v>
          </cell>
          <cell r="CF634">
            <v>3.7643863805933861</v>
          </cell>
          <cell r="CG634">
            <v>3.872488570369724</v>
          </cell>
          <cell r="CH634">
            <v>3.3670325807992501</v>
          </cell>
          <cell r="CI634">
            <v>3.9708866747238134</v>
          </cell>
          <cell r="CJ634">
            <v>4.008565222098694</v>
          </cell>
          <cell r="CK634">
            <v>4.2288084782621054</v>
          </cell>
          <cell r="CL634">
            <v>3.6890262953912001</v>
          </cell>
          <cell r="CM634">
            <v>4.8450633668320977</v>
          </cell>
          <cell r="CN634">
            <v>4.7918453664523604</v>
          </cell>
          <cell r="CO634">
            <v>4.8420099135495009</v>
          </cell>
          <cell r="CP634">
            <v>4.9188599515837348</v>
          </cell>
          <cell r="CQ634">
            <v>5.0007100000867055</v>
          </cell>
          <cell r="CR634">
            <v>4.9238389632054256</v>
          </cell>
          <cell r="CS634">
            <v>4.7020601798740937</v>
          </cell>
          <cell r="CT634">
            <v>4.7692593922872231</v>
          </cell>
          <cell r="CU634">
            <v>4.8803270113630628</v>
          </cell>
          <cell r="CV634">
            <v>4.8934177748382686</v>
          </cell>
          <cell r="CW634">
            <v>4.988577036011395</v>
          </cell>
          <cell r="CX634">
            <v>4.7587899710254895</v>
          </cell>
          <cell r="CY634">
            <v>4.9453535532604969</v>
          </cell>
          <cell r="CZ634">
            <v>4.9214736051877912</v>
          </cell>
          <cell r="DA634">
            <v>4.8102825020153066</v>
          </cell>
        </row>
        <row r="635">
          <cell r="A635">
            <v>8469.7525944024928</v>
          </cell>
          <cell r="B635">
            <v>7111.8586538445506</v>
          </cell>
          <cell r="C635">
            <v>8819.8528829772495</v>
          </cell>
          <cell r="D635">
            <v>8286.0370555087593</v>
          </cell>
          <cell r="E635">
            <v>8737.6220143828323</v>
          </cell>
          <cell r="F635">
            <v>8853.1677644928423</v>
          </cell>
          <cell r="G635">
            <v>7478.5816664640824</v>
          </cell>
          <cell r="H635">
            <v>8446.8052148078241</v>
          </cell>
          <cell r="I635">
            <v>7894.9896578923626</v>
          </cell>
          <cell r="J635">
            <v>7731.6758989163282</v>
          </cell>
          <cell r="K635">
            <v>7987.848469088256</v>
          </cell>
          <cell r="L635">
            <v>7633.5157454265973</v>
          </cell>
          <cell r="M635">
            <v>9095.4367317104789</v>
          </cell>
          <cell r="N635">
            <v>8814.669453626133</v>
          </cell>
          <cell r="O635">
            <v>8751.7654814423895</v>
          </cell>
          <cell r="Z635">
            <v>6969.3964205369075</v>
          </cell>
          <cell r="AA635">
            <v>5852.0436923063726</v>
          </cell>
          <cell r="AB635">
            <v>7257.4789437069931</v>
          </cell>
          <cell r="AC635">
            <v>6818.2247771043521</v>
          </cell>
          <cell r="AD635">
            <v>7189.8146861207315</v>
          </cell>
          <cell r="AE635">
            <v>7284.8923319255382</v>
          </cell>
          <cell r="AF635">
            <v>6153.8043426904442</v>
          </cell>
          <cell r="AG635">
            <v>6950.51400532758</v>
          </cell>
          <cell r="AH635">
            <v>6496.4486327800014</v>
          </cell>
          <cell r="AI635">
            <v>6362.0647396797194</v>
          </cell>
          <cell r="AJ635">
            <v>6572.8581688497643</v>
          </cell>
          <cell r="AK635">
            <v>6281.2929562367435</v>
          </cell>
          <cell r="AL635">
            <v>7484.2450820931927</v>
          </cell>
          <cell r="AM635">
            <v>7253.2137218409325</v>
          </cell>
          <cell r="AN635">
            <v>7201.4527390154526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X635">
            <v>3.9326065962601895</v>
          </cell>
          <cell r="BY635">
            <v>3.3613536222625715</v>
          </cell>
          <cell r="BZ635">
            <v>3.9169829677309491</v>
          </cell>
          <cell r="CA635">
            <v>3.8216694846080244</v>
          </cell>
          <cell r="CB635">
            <v>3.9889082888231662</v>
          </cell>
          <cell r="CC635">
            <v>4.0050464562371859</v>
          </cell>
          <cell r="CD635">
            <v>3.4426041872581941</v>
          </cell>
          <cell r="CE635">
            <v>3.930714059739691</v>
          </cell>
          <cell r="CF635">
            <v>3.6072411324976961</v>
          </cell>
          <cell r="CG635">
            <v>3.6410009872937046</v>
          </cell>
          <cell r="CH635">
            <v>3.7102775904429985</v>
          </cell>
          <cell r="CI635">
            <v>3.5532747015328137</v>
          </cell>
          <cell r="CJ635">
            <v>4.1822919236558516</v>
          </cell>
          <cell r="CK635">
            <v>4.0483609906718474</v>
          </cell>
          <cell r="CL635">
            <v>4.0761323328358721</v>
          </cell>
          <cell r="CM635">
            <v>4.8553640699154625</v>
          </cell>
          <cell r="CN635">
            <v>4.7698035431588162</v>
          </cell>
          <cell r="CO635">
            <v>5.0762293630497579</v>
          </cell>
          <cell r="CP635">
            <v>4.8879339141473732</v>
          </cell>
          <cell r="CQ635">
            <v>4.9382239453641334</v>
          </cell>
          <cell r="CR635">
            <v>4.9833651985436882</v>
          </cell>
          <cell r="CS635">
            <v>4.8973791374508737</v>
          </cell>
          <cell r="CT635">
            <v>4.8445406699072455</v>
          </cell>
          <cell r="CU635">
            <v>4.9341002586519167</v>
          </cell>
          <cell r="CV635">
            <v>4.7872314278724124</v>
          </cell>
          <cell r="CW635">
            <v>4.8534995456871739</v>
          </cell>
          <cell r="CX635">
            <v>4.8431442101803297</v>
          </cell>
          <cell r="CY635">
            <v>4.9027617921292537</v>
          </cell>
          <cell r="CZ635">
            <v>4.9086083137819978</v>
          </cell>
          <cell r="DA635">
            <v>4.8403746230744282</v>
          </cell>
        </row>
        <row r="636">
          <cell r="A636">
            <v>7657.0636198416942</v>
          </cell>
          <cell r="B636">
            <v>7678.6741432002937</v>
          </cell>
          <cell r="C636">
            <v>8803.0705568004341</v>
          </cell>
          <cell r="D636">
            <v>7284.3072185104593</v>
          </cell>
          <cell r="E636">
            <v>7416.7843279774825</v>
          </cell>
          <cell r="F636">
            <v>7676.8788960321626</v>
          </cell>
          <cell r="G636">
            <v>8456.9240515175807</v>
          </cell>
          <cell r="H636">
            <v>7765.5704569903937</v>
          </cell>
          <cell r="I636">
            <v>8646.2175519749308</v>
          </cell>
          <cell r="J636">
            <v>8061.5279383542293</v>
          </cell>
          <cell r="K636">
            <v>7984.4953478647776</v>
          </cell>
          <cell r="L636">
            <v>8352.9978648368888</v>
          </cell>
          <cell r="M636">
            <v>7633.1471002096223</v>
          </cell>
          <cell r="N636">
            <v>8365.1579467690899</v>
          </cell>
          <cell r="O636">
            <v>9056.8307583301412</v>
          </cell>
          <cell r="Z636">
            <v>6300.6694928983079</v>
          </cell>
          <cell r="AA636">
            <v>6318.4518664048128</v>
          </cell>
          <cell r="AB636">
            <v>7243.6694867386441</v>
          </cell>
          <cell r="AC636">
            <v>5993.9442255171771</v>
          </cell>
          <cell r="AD636">
            <v>6102.9539613071856</v>
          </cell>
          <cell r="AE636">
            <v>6316.9746344493224</v>
          </cell>
          <cell r="AF636">
            <v>6958.8403623916092</v>
          </cell>
          <cell r="AG636">
            <v>6389.9551188949517</v>
          </cell>
          <cell r="AH636">
            <v>7114.6018713393723</v>
          </cell>
          <cell r="AI636">
            <v>6633.4858464171939</v>
          </cell>
          <cell r="AJ636">
            <v>6570.0990291001572</v>
          </cell>
          <cell r="AK636">
            <v>6873.3239573514966</v>
          </cell>
          <cell r="AL636">
            <v>6280.9896138867753</v>
          </cell>
          <cell r="AM636">
            <v>6883.3299676271363</v>
          </cell>
          <cell r="AN636">
            <v>7452.4778811402302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X636">
            <v>3.6146163174804169</v>
          </cell>
          <cell r="BY636">
            <v>3.5577184586608355</v>
          </cell>
          <cell r="BZ636">
            <v>4.0454601372737589</v>
          </cell>
          <cell r="CA636">
            <v>3.3736589315179928</v>
          </cell>
          <cell r="CB636">
            <v>3.4054934680013846</v>
          </cell>
          <cell r="CC636">
            <v>3.4963720170786288</v>
          </cell>
          <cell r="CD636">
            <v>4.0015709427663344</v>
          </cell>
          <cell r="CE636">
            <v>3.4663240242432329</v>
          </cell>
          <cell r="CF636">
            <v>4.0475238566282394</v>
          </cell>
          <cell r="CG636">
            <v>3.688602218020987</v>
          </cell>
          <cell r="CH636">
            <v>3.7331794525840891</v>
          </cell>
          <cell r="CI636">
            <v>3.7808515425961144</v>
          </cell>
          <cell r="CJ636">
            <v>3.5042902762714743</v>
          </cell>
          <cell r="CK636">
            <v>3.8314042073503249</v>
          </cell>
          <cell r="CL636">
            <v>4.1899777326715819</v>
          </cell>
          <cell r="CM636">
            <v>4.7756405337521457</v>
          </cell>
          <cell r="CN636">
            <v>4.8657102107405228</v>
          </cell>
          <cell r="CO636">
            <v>4.9056644122701059</v>
          </cell>
          <cell r="CP636">
            <v>4.8676423238871624</v>
          </cell>
          <cell r="CQ636">
            <v>4.9098381685087737</v>
          </cell>
          <cell r="CR636">
            <v>4.949925161244618</v>
          </cell>
          <cell r="CS636">
            <v>4.7644578426908479</v>
          </cell>
          <cell r="CT636">
            <v>5.0505164060532168</v>
          </cell>
          <cell r="CU636">
            <v>4.8157986492303104</v>
          </cell>
          <cell r="CV636">
            <v>4.927051699153191</v>
          </cell>
          <cell r="CW636">
            <v>4.8216999855561378</v>
          </cell>
          <cell r="CX636">
            <v>4.9806305083745093</v>
          </cell>
          <cell r="CY636">
            <v>4.9106065326548203</v>
          </cell>
          <cell r="CZ636">
            <v>4.9220696243149691</v>
          </cell>
          <cell r="DA636">
            <v>4.8729966893030872</v>
          </cell>
        </row>
        <row r="637">
          <cell r="A637">
            <v>8773.2548597407458</v>
          </cell>
          <cell r="B637">
            <v>8368.3618534035431</v>
          </cell>
          <cell r="C637">
            <v>7631.8406247092535</v>
          </cell>
          <cell r="D637">
            <v>8400.146825807662</v>
          </cell>
          <cell r="E637">
            <v>7287.286877383036</v>
          </cell>
          <cell r="F637">
            <v>8587.0208074237526</v>
          </cell>
          <cell r="G637">
            <v>6837.1099431099838</v>
          </cell>
          <cell r="H637">
            <v>7598.9046508433903</v>
          </cell>
          <cell r="I637">
            <v>8749.2835405471487</v>
          </cell>
          <cell r="J637">
            <v>6857.5424081882902</v>
          </cell>
          <cell r="K637">
            <v>7974.7263178166204</v>
          </cell>
          <cell r="L637">
            <v>8033.9308206941359</v>
          </cell>
          <cell r="M637">
            <v>8588.777543132479</v>
          </cell>
          <cell r="N637">
            <v>10461.969994047486</v>
          </cell>
          <cell r="O637">
            <v>9362.4392391431393</v>
          </cell>
          <cell r="Z637">
            <v>7219.1354274438136</v>
          </cell>
          <cell r="AA637">
            <v>6885.9663250863432</v>
          </cell>
          <cell r="AB637">
            <v>6279.9145711893279</v>
          </cell>
          <cell r="AC637">
            <v>6912.1208166645893</v>
          </cell>
          <cell r="AD637">
            <v>5996.3960591037558</v>
          </cell>
          <cell r="AE637">
            <v>7065.8914072515454</v>
          </cell>
          <cell r="AF637">
            <v>5625.9647531876444</v>
          </cell>
          <cell r="AG637">
            <v>6252.8129698368466</v>
          </cell>
          <cell r="AH637">
            <v>7199.4104562216535</v>
          </cell>
          <cell r="AI637">
            <v>5642.777753023508</v>
          </cell>
          <cell r="AJ637">
            <v>6562.0605129462465</v>
          </cell>
          <cell r="AK637">
            <v>6610.7773610283166</v>
          </cell>
          <cell r="AL637">
            <v>7067.3369497775848</v>
          </cell>
          <cell r="AM637">
            <v>8608.7067379590735</v>
          </cell>
          <cell r="AN637">
            <v>7703.9500024949266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X637">
            <v>4.0636732890499632</v>
          </cell>
          <cell r="BY637">
            <v>3.8732137005586078</v>
          </cell>
          <cell r="BZ637">
            <v>3.5191679482771252</v>
          </cell>
          <cell r="CA637">
            <v>3.7975909747788386</v>
          </cell>
          <cell r="CB637">
            <v>3.4515370954150342</v>
          </cell>
          <cell r="CC637">
            <v>3.9749165979287113</v>
          </cell>
          <cell r="CD637">
            <v>3.1865058651022076</v>
          </cell>
          <cell r="CE637">
            <v>3.4017925502986408</v>
          </cell>
          <cell r="CF637">
            <v>4.0225573443705658</v>
          </cell>
          <cell r="CG637">
            <v>3.1107510470711883</v>
          </cell>
          <cell r="CH637">
            <v>3.7672587703051921</v>
          </cell>
          <cell r="CI637">
            <v>3.6545315637340852</v>
          </cell>
          <cell r="CJ637">
            <v>3.905751588528144</v>
          </cell>
          <cell r="CK637">
            <v>4.738593893423058</v>
          </cell>
          <cell r="CL637">
            <v>4.4489360321144806</v>
          </cell>
          <cell r="CM637">
            <v>4.8671366566718808</v>
          </cell>
          <cell r="CN637">
            <v>4.8708030651392278</v>
          </cell>
          <cell r="CO637">
            <v>4.8890094628594971</v>
          </cell>
          <cell r="CP637">
            <v>4.9866658709955569</v>
          </cell>
          <cell r="CQ637">
            <v>4.759758304649905</v>
          </cell>
          <cell r="CR637">
            <v>4.8701918941638391</v>
          </cell>
          <cell r="CS637">
            <v>4.837148499343308</v>
          </cell>
          <cell r="CT637">
            <v>5.0358727596147075</v>
          </cell>
          <cell r="CU637">
            <v>4.9034508448785949</v>
          </cell>
          <cell r="CV637">
            <v>4.9697532341368831</v>
          </cell>
          <cell r="CW637">
            <v>4.7722360147875378</v>
          </cell>
          <cell r="CX637">
            <v>4.9559617919490266</v>
          </cell>
          <cell r="CY637">
            <v>4.9574496858845709</v>
          </cell>
          <cell r="CZ637">
            <v>4.9773199482133688</v>
          </cell>
          <cell r="DA637">
            <v>4.7442157368063986</v>
          </cell>
        </row>
        <row r="638">
          <cell r="A638">
            <v>8687.1626137115945</v>
          </cell>
          <cell r="B638">
            <v>7214.1796917690881</v>
          </cell>
          <cell r="C638">
            <v>8081.844890903998</v>
          </cell>
          <cell r="D638">
            <v>7821.4774696342192</v>
          </cell>
          <cell r="E638">
            <v>6117.5104010164068</v>
          </cell>
          <cell r="F638">
            <v>6212.4755539680182</v>
          </cell>
          <cell r="G638">
            <v>6576.520729704398</v>
          </cell>
          <cell r="H638">
            <v>8682.0014180038015</v>
          </cell>
          <cell r="I638">
            <v>6971.3875019493989</v>
          </cell>
          <cell r="J638">
            <v>7758.4989109614544</v>
          </cell>
          <cell r="K638">
            <v>7849.9653892833248</v>
          </cell>
          <cell r="L638">
            <v>8621.7978255751677</v>
          </cell>
          <cell r="M638">
            <v>10119.861110204567</v>
          </cell>
          <cell r="N638">
            <v>9247.1077944867702</v>
          </cell>
          <cell r="O638">
            <v>8338.4919205010683</v>
          </cell>
          <cell r="Z638">
            <v>7148.2938078541101</v>
          </cell>
          <cell r="AA638">
            <v>5936.2392892271355</v>
          </cell>
          <cell r="AB638">
            <v>6650.2037959438603</v>
          </cell>
          <cell r="AC638">
            <v>6435.9586035847296</v>
          </cell>
          <cell r="AD638">
            <v>5033.8371299792134</v>
          </cell>
          <cell r="AE638">
            <v>5111.9798844079687</v>
          </cell>
          <cell r="AF638">
            <v>5411.5370575853331</v>
          </cell>
          <cell r="AG638">
            <v>7144.0468811002711</v>
          </cell>
          <cell r="AH638">
            <v>5736.4560016040778</v>
          </cell>
          <cell r="AI638">
            <v>6384.1362467339968</v>
          </cell>
          <cell r="AJ638">
            <v>6459.4000917531357</v>
          </cell>
          <cell r="AK638">
            <v>7094.5079250447088</v>
          </cell>
          <cell r="AL638">
            <v>8327.1999992540441</v>
          </cell>
          <cell r="AM638">
            <v>7609.0486994634002</v>
          </cell>
          <cell r="AN638">
            <v>6861.3876374408792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X638">
            <v>3.9639263093438619</v>
          </cell>
          <cell r="BY638">
            <v>3.3211071474088079</v>
          </cell>
          <cell r="BZ638">
            <v>3.6344630040365407</v>
          </cell>
          <cell r="CA638">
            <v>3.6474838900347284</v>
          </cell>
          <cell r="CB638">
            <v>2.8295713240220501</v>
          </cell>
          <cell r="CC638">
            <v>2.926452820936571</v>
          </cell>
          <cell r="CD638">
            <v>3.105404607304143</v>
          </cell>
          <cell r="CE638">
            <v>3.9738429034118723</v>
          </cell>
          <cell r="CF638">
            <v>3.2331400134349866</v>
          </cell>
          <cell r="CG638">
            <v>3.5230857982393293</v>
          </cell>
          <cell r="CH638">
            <v>3.5986970308978705</v>
          </cell>
          <cell r="CI638">
            <v>3.8655078809731029</v>
          </cell>
          <cell r="CJ638">
            <v>4.5055014623529894</v>
          </cell>
          <cell r="CK638">
            <v>4.2797678808006863</v>
          </cell>
          <cell r="CL638">
            <v>3.892425496501799</v>
          </cell>
          <cell r="CM638">
            <v>4.9406485056737406</v>
          </cell>
          <cell r="CN638">
            <v>4.8970625046659588</v>
          </cell>
          <cell r="CO638">
            <v>5.0130477066372894</v>
          </cell>
          <cell r="CP638">
            <v>4.8342265049248851</v>
          </cell>
          <cell r="CQ638">
            <v>4.8740014028270897</v>
          </cell>
          <cell r="CR638">
            <v>4.7858021973378362</v>
          </cell>
          <cell r="CS638">
            <v>4.7742986179704774</v>
          </cell>
          <cell r="CT638">
            <v>4.925391279129788</v>
          </cell>
          <cell r="CU638">
            <v>4.8610074872434659</v>
          </cell>
          <cell r="CV638">
            <v>4.9646205739208646</v>
          </cell>
          <cell r="CW638">
            <v>4.9176094572020528</v>
          </cell>
          <cell r="CX638">
            <v>5.0283193340503676</v>
          </cell>
          <cell r="CY638">
            <v>5.063642030510862</v>
          </cell>
          <cell r="CZ638">
            <v>4.8709905177738317</v>
          </cell>
          <cell r="DA638">
            <v>4.8294623265758085</v>
          </cell>
        </row>
        <row r="639">
          <cell r="A639">
            <v>8207.5094602017543</v>
          </cell>
          <cell r="B639">
            <v>7510.3504295948851</v>
          </cell>
          <cell r="C639">
            <v>6775.8037150946602</v>
          </cell>
          <cell r="D639">
            <v>6967.1257063415233</v>
          </cell>
          <cell r="E639">
            <v>8143.0505774048279</v>
          </cell>
          <cell r="F639">
            <v>6510.74293983186</v>
          </cell>
          <cell r="G639">
            <v>7644.8045795931594</v>
          </cell>
          <cell r="H639">
            <v>7478.6567954481561</v>
          </cell>
          <cell r="I639">
            <v>7705.1011774268773</v>
          </cell>
          <cell r="J639">
            <v>7665.2468231671037</v>
          </cell>
          <cell r="K639">
            <v>8081.2194889313541</v>
          </cell>
          <cell r="L639">
            <v>7540.2321204268046</v>
          </cell>
          <cell r="M639">
            <v>8058.2482505907919</v>
          </cell>
          <cell r="N639">
            <v>8553.7339286704791</v>
          </cell>
          <cell r="O639">
            <v>8545.1146237256198</v>
          </cell>
          <cell r="Z639">
            <v>6753.6077843945877</v>
          </cell>
          <cell r="AA639">
            <v>6179.9454963523631</v>
          </cell>
          <cell r="AB639">
            <v>5575.5184855636053</v>
          </cell>
          <cell r="AC639">
            <v>5732.94915264674</v>
          </cell>
          <cell r="AD639">
            <v>6700.5673322645434</v>
          </cell>
          <cell r="AE639">
            <v>5357.4113333473588</v>
          </cell>
          <cell r="AF639">
            <v>6290.5820540652294</v>
          </cell>
          <cell r="AG639">
            <v>6153.8661631116256</v>
          </cell>
          <cell r="AH639">
            <v>6340.1975402826874</v>
          </cell>
          <cell r="AI639">
            <v>6307.4031002060728</v>
          </cell>
          <cell r="AJ639">
            <v>6649.689179463513</v>
          </cell>
          <cell r="AK639">
            <v>6204.5338590940564</v>
          </cell>
          <cell r="AL639">
            <v>6630.7871319147071</v>
          </cell>
          <cell r="AM639">
            <v>7038.5010613059931</v>
          </cell>
          <cell r="AN639">
            <v>7031.4086046656539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X639">
            <v>3.7415174800955366</v>
          </cell>
          <cell r="BY639">
            <v>3.6181091049036449</v>
          </cell>
          <cell r="BZ639">
            <v>3.1683056268670318</v>
          </cell>
          <cell r="CA639">
            <v>3.2433608807119501</v>
          </cell>
          <cell r="CB639">
            <v>3.7691084892515536</v>
          </cell>
          <cell r="CC639">
            <v>2.9464289697155057</v>
          </cell>
          <cell r="CD639">
            <v>3.540979756292495</v>
          </cell>
          <cell r="CE639">
            <v>3.4894171839203252</v>
          </cell>
          <cell r="CF639">
            <v>3.6101442811001854</v>
          </cell>
          <cell r="CG639">
            <v>3.4998504240361612</v>
          </cell>
          <cell r="CH639">
            <v>3.708574832774167</v>
          </cell>
          <cell r="CI639">
            <v>3.505928016313296</v>
          </cell>
          <cell r="CJ639">
            <v>3.8570648063064237</v>
          </cell>
          <cell r="CK639">
            <v>3.9926877063505644</v>
          </cell>
          <cell r="CL639">
            <v>4.0244176669776577</v>
          </cell>
          <cell r="CM639">
            <v>4.9453290340544225</v>
          </cell>
          <cell r="CN639">
            <v>4.6796149683009496</v>
          </cell>
          <cell r="CO639">
            <v>4.8213130013717098</v>
          </cell>
          <cell r="CP639">
            <v>4.8427265990220496</v>
          </cell>
          <cell r="CQ639">
            <v>4.8705731795420828</v>
          </cell>
          <cell r="CR639">
            <v>4.9815690180585097</v>
          </cell>
          <cell r="CS639">
            <v>4.8671476730060723</v>
          </cell>
          <cell r="CT639">
            <v>4.8317258749939143</v>
          </cell>
          <cell r="CU639">
            <v>4.8115540176302778</v>
          </cell>
          <cell r="CV639">
            <v>4.9375128491897522</v>
          </cell>
          <cell r="CW639">
            <v>4.9124872331213174</v>
          </cell>
          <cell r="CX639">
            <v>4.8485658640255762</v>
          </cell>
          <cell r="CY639">
            <v>4.7099390338826259</v>
          </cell>
          <cell r="CZ639">
            <v>4.8297202210059709</v>
          </cell>
          <cell r="DA639">
            <v>4.7868125919283449</v>
          </cell>
        </row>
        <row r="640">
          <cell r="A640">
            <v>9708.9682067055655</v>
          </cell>
          <cell r="B640">
            <v>8862.9539464182308</v>
          </cell>
          <cell r="C640">
            <v>7133.027192640342</v>
          </cell>
          <cell r="D640">
            <v>7275.2560225995376</v>
          </cell>
          <cell r="E640">
            <v>7623.209794188504</v>
          </cell>
          <cell r="F640">
            <v>8855.9913167440664</v>
          </cell>
          <cell r="G640">
            <v>7317.310698347188</v>
          </cell>
          <cell r="H640">
            <v>7377.3455819136971</v>
          </cell>
          <cell r="I640">
            <v>8154.7520197829608</v>
          </cell>
          <cell r="J640">
            <v>7698.1632097455358</v>
          </cell>
          <cell r="K640">
            <v>8967.6719400842576</v>
          </cell>
          <cell r="L640">
            <v>8752.4970416372926</v>
          </cell>
          <cell r="M640">
            <v>8176.8365485333661</v>
          </cell>
          <cell r="N640">
            <v>8229.5683797052607</v>
          </cell>
          <cell r="O640">
            <v>10070.361673487521</v>
          </cell>
          <cell r="Z640">
            <v>7989.0938386605785</v>
          </cell>
          <cell r="AA640">
            <v>7292.9449616241436</v>
          </cell>
          <cell r="AB640">
            <v>5869.4623756583396</v>
          </cell>
          <cell r="AC640">
            <v>5986.4963843104779</v>
          </cell>
          <cell r="AD640">
            <v>6272.8126306465401</v>
          </cell>
          <cell r="AE640">
            <v>7287.2157120636894</v>
          </cell>
          <cell r="AF640">
            <v>6021.1013746399722</v>
          </cell>
          <cell r="AG640">
            <v>6070.5015074032717</v>
          </cell>
          <cell r="AH640">
            <v>6710.1959477071214</v>
          </cell>
          <cell r="AI640">
            <v>6334.4885840191837</v>
          </cell>
          <cell r="AJ640">
            <v>7379.1129106979033</v>
          </cell>
          <cell r="AK640">
            <v>7202.0547085472581</v>
          </cell>
          <cell r="AL640">
            <v>6728.3683599360274</v>
          </cell>
          <cell r="AM640">
            <v>6771.7591238717569</v>
          </cell>
          <cell r="AN640">
            <v>8286.469034184016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X640">
            <v>4.5221646495205947</v>
          </cell>
          <cell r="BY640">
            <v>4.136056505679484</v>
          </cell>
          <cell r="BZ640">
            <v>3.2151311050801827</v>
          </cell>
          <cell r="CA640">
            <v>3.4640069029428058</v>
          </cell>
          <cell r="CB640">
            <v>3.5541145749315279</v>
          </cell>
          <cell r="CC640">
            <v>4.0062842204087845</v>
          </cell>
          <cell r="CD640">
            <v>3.2422530737529462</v>
          </cell>
          <cell r="CE640">
            <v>3.4453775433565546</v>
          </cell>
          <cell r="CF640">
            <v>3.736495936889503</v>
          </cell>
          <cell r="CG640">
            <v>3.5170052344861467</v>
          </cell>
          <cell r="CH640">
            <v>4.0298119561539663</v>
          </cell>
          <cell r="CI640">
            <v>4.1088853217636006</v>
          </cell>
          <cell r="CJ640">
            <v>3.7426941950584105</v>
          </cell>
          <cell r="CK640">
            <v>3.8290844158586119</v>
          </cell>
          <cell r="CL640">
            <v>4.5940182972504831</v>
          </cell>
          <cell r="CM640">
            <v>4.8401440507960869</v>
          </cell>
          <cell r="CN640">
            <v>4.8308506182883724</v>
          </cell>
          <cell r="CO640">
            <v>5.0015748384291987</v>
          </cell>
          <cell r="CP640">
            <v>4.7347942474021707</v>
          </cell>
          <cell r="CQ640">
            <v>4.8354625791712689</v>
          </cell>
          <cell r="CR640">
            <v>4.9834144197492822</v>
          </cell>
          <cell r="CS640">
            <v>5.0878718515961019</v>
          </cell>
          <cell r="CT640">
            <v>4.8271955017691033</v>
          </cell>
          <cell r="CU640">
            <v>4.9201441129286811</v>
          </cell>
          <cell r="CV640">
            <v>4.9345286932516608</v>
          </cell>
          <cell r="CW640">
            <v>5.0167967936243283</v>
          </cell>
          <cell r="CX640">
            <v>4.8021921252542432</v>
          </cell>
          <cell r="CY640">
            <v>4.9252984499700121</v>
          </cell>
          <cell r="CZ640">
            <v>4.8452221753319993</v>
          </cell>
          <cell r="DA640">
            <v>4.9417859092470122</v>
          </cell>
        </row>
        <row r="641">
          <cell r="A641">
            <v>7953.6974518693514</v>
          </cell>
          <cell r="B641">
            <v>7445.6610989112678</v>
          </cell>
          <cell r="C641">
            <v>8768.4836171123297</v>
          </cell>
          <cell r="D641">
            <v>7931.7148229238874</v>
          </cell>
          <cell r="E641">
            <v>7699.7091488398746</v>
          </cell>
          <cell r="F641">
            <v>8199.8843510364441</v>
          </cell>
          <cell r="G641">
            <v>8324.1485065630623</v>
          </cell>
          <cell r="H641">
            <v>7798.6396001576022</v>
          </cell>
          <cell r="I641">
            <v>8013.8445046859742</v>
          </cell>
          <cell r="J641">
            <v>8419.27746400865</v>
          </cell>
          <cell r="K641">
            <v>9862.7954857275654</v>
          </cell>
          <cell r="L641">
            <v>9516.3122833755788</v>
          </cell>
          <cell r="M641">
            <v>8393.8568353902665</v>
          </cell>
          <cell r="N641">
            <v>8403.8546031683563</v>
          </cell>
          <cell r="O641">
            <v>9053.8314680852618</v>
          </cell>
          <cell r="Z641">
            <v>6544.7567603953512</v>
          </cell>
          <cell r="AA641">
            <v>6126.7154185326999</v>
          </cell>
          <cell r="AB641">
            <v>7215.2093763667162</v>
          </cell>
          <cell r="AC641">
            <v>6526.6681971487988</v>
          </cell>
          <cell r="AD641">
            <v>6335.760671045382</v>
          </cell>
          <cell r="AE641">
            <v>6747.3334088528454</v>
          </cell>
          <cell r="AF641">
            <v>6849.5850568290352</v>
          </cell>
          <cell r="AG641">
            <v>6417.1662995582547</v>
          </cell>
          <cell r="AH641">
            <v>6594.2491924273163</v>
          </cell>
          <cell r="AI641">
            <v>6927.8625989556876</v>
          </cell>
          <cell r="AJ641">
            <v>8115.6717139701104</v>
          </cell>
          <cell r="AK641">
            <v>7830.5655360347619</v>
          </cell>
          <cell r="AL641">
            <v>6906.9450531211323</v>
          </cell>
          <cell r="AM641">
            <v>6915.1717877499632</v>
          </cell>
          <cell r="AN641">
            <v>7450.0098937387293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X641">
            <v>3.7272840465937982</v>
          </cell>
          <cell r="BY641">
            <v>3.4693608668435161</v>
          </cell>
          <cell r="BZ641">
            <v>3.9620440009624058</v>
          </cell>
          <cell r="CA641">
            <v>3.574905262198659</v>
          </cell>
          <cell r="CB641">
            <v>3.5562916028480545</v>
          </cell>
          <cell r="CC641">
            <v>3.7499040077531487</v>
          </cell>
          <cell r="CD641">
            <v>3.8581220402393264</v>
          </cell>
          <cell r="CE641">
            <v>3.5791974897442707</v>
          </cell>
          <cell r="CF641">
            <v>3.6677646575477572</v>
          </cell>
          <cell r="CG641">
            <v>3.7667496729071317</v>
          </cell>
          <cell r="CH641">
            <v>4.4276585202960037</v>
          </cell>
          <cell r="CI641">
            <v>4.3164032060867461</v>
          </cell>
          <cell r="CJ641">
            <v>3.8744617584093728</v>
          </cell>
          <cell r="CK641">
            <v>3.7885368834881779</v>
          </cell>
          <cell r="CL641">
            <v>4.0896496191032581</v>
          </cell>
          <cell r="CM641">
            <v>4.8106986790624475</v>
          </cell>
          <cell r="CN641">
            <v>4.8382172794500597</v>
          </cell>
          <cell r="CO641">
            <v>4.9892673874270326</v>
          </cell>
          <cell r="CP641">
            <v>5.001889958034039</v>
          </cell>
          <cell r="CQ641">
            <v>4.8809969350999278</v>
          </cell>
          <cell r="CR641">
            <v>4.9296848446095263</v>
          </cell>
          <cell r="CS641">
            <v>4.8640209566573898</v>
          </cell>
          <cell r="CT641">
            <v>4.91207249206371</v>
          </cell>
          <cell r="CU641">
            <v>4.9257348359192656</v>
          </cell>
          <cell r="CV641">
            <v>5.0389452777046504</v>
          </cell>
          <cell r="CW641">
            <v>5.0217777461052213</v>
          </cell>
          <cell r="CX641">
            <v>4.9702502718146828</v>
          </cell>
          <cell r="CY641">
            <v>4.8840686298598159</v>
          </cell>
          <cell r="CZ641">
            <v>5.000789675136585</v>
          </cell>
          <cell r="DA641">
            <v>4.9908886851579801</v>
          </cell>
        </row>
        <row r="642">
          <cell r="A642">
            <v>9300.0756437347973</v>
          </cell>
          <cell r="B642">
            <v>7816.4328775895792</v>
          </cell>
          <cell r="C642">
            <v>7148.2369578603648</v>
          </cell>
          <cell r="D642">
            <v>7884.681592886981</v>
          </cell>
          <cell r="E642">
            <v>6808.0583169747133</v>
          </cell>
          <cell r="F642">
            <v>7627.6571265287748</v>
          </cell>
          <cell r="G642">
            <v>7241.433890086676</v>
          </cell>
          <cell r="H642">
            <v>7845.037189854419</v>
          </cell>
          <cell r="I642">
            <v>7857.0453826284238</v>
          </cell>
          <cell r="J642">
            <v>7120.4904201449581</v>
          </cell>
          <cell r="K642">
            <v>8185.042033556424</v>
          </cell>
          <cell r="L642">
            <v>8247.0672207908628</v>
          </cell>
          <cell r="M642">
            <v>9012.8767625941055</v>
          </cell>
          <cell r="N642">
            <v>9457.4861777144251</v>
          </cell>
          <cell r="O642">
            <v>9385.5993502309902</v>
          </cell>
          <cell r="Z642">
            <v>7652.6336725589181</v>
          </cell>
          <cell r="AA642">
            <v>6431.8076249879969</v>
          </cell>
          <cell r="AB642">
            <v>5881.977839610815</v>
          </cell>
          <cell r="AC642">
            <v>6487.9665678612882</v>
          </cell>
          <cell r="AD642">
            <v>5602.0594151106216</v>
          </cell>
          <cell r="AE642">
            <v>6276.4721498293911</v>
          </cell>
          <cell r="AF642">
            <v>5958.6656009856069</v>
          </cell>
          <cell r="AG642">
            <v>6455.3448876516359</v>
          </cell>
          <cell r="AH642">
            <v>6465.2259148485318</v>
          </cell>
          <cell r="AI642">
            <v>5859.1464028621376</v>
          </cell>
          <cell r="AJ642">
            <v>6735.1203018978558</v>
          </cell>
          <cell r="AK642">
            <v>6786.1581702507683</v>
          </cell>
          <cell r="AL642">
            <v>7416.3100217917217</v>
          </cell>
          <cell r="AM642">
            <v>7782.1600548050128</v>
          </cell>
          <cell r="AN642">
            <v>7723.0074653329293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X642">
            <v>4.3000919522951797</v>
          </cell>
          <cell r="BY642">
            <v>3.5427581544937019</v>
          </cell>
          <cell r="BZ642">
            <v>3.3653047604226334</v>
          </cell>
          <cell r="CA642">
            <v>3.5629858965834305</v>
          </cell>
          <cell r="CB642">
            <v>3.1533731617939122</v>
          </cell>
          <cell r="CC642">
            <v>3.6158449777684734</v>
          </cell>
          <cell r="CD642">
            <v>3.3475516279724302</v>
          </cell>
          <cell r="CE642">
            <v>3.6542947091516997</v>
          </cell>
          <cell r="CF642">
            <v>3.623051158028801</v>
          </cell>
          <cell r="CG642">
            <v>3.3715931839151065</v>
          </cell>
          <cell r="CH642">
            <v>3.6673561602207498</v>
          </cell>
          <cell r="CI642">
            <v>3.8168459451686521</v>
          </cell>
          <cell r="CJ642">
            <v>4.1435304450813755</v>
          </cell>
          <cell r="CK642">
            <v>4.3248874187905315</v>
          </cell>
          <cell r="CL642">
            <v>4.3314116178605984</v>
          </cell>
          <cell r="CM642">
            <v>4.8757375152537517</v>
          </cell>
          <cell r="CN642">
            <v>4.973918620733528</v>
          </cell>
          <cell r="CO642">
            <v>4.7885730794056958</v>
          </cell>
          <cell r="CP642">
            <v>4.9888636628895</v>
          </cell>
          <cell r="CQ642">
            <v>4.8672032135496162</v>
          </cell>
          <cell r="CR642">
            <v>4.7556834473954837</v>
          </cell>
          <cell r="CS642">
            <v>4.8767317280973259</v>
          </cell>
          <cell r="CT642">
            <v>4.8397509812859596</v>
          </cell>
          <cell r="CU642">
            <v>4.8889587641237986</v>
          </cell>
          <cell r="CV642">
            <v>4.7610892010441965</v>
          </cell>
          <cell r="CW642">
            <v>5.0315223236050635</v>
          </cell>
          <cell r="CX642">
            <v>4.8710936810547842</v>
          </cell>
          <cell r="CY642">
            <v>4.9037066007489853</v>
          </cell>
          <cell r="CZ642">
            <v>4.9298361753617774</v>
          </cell>
          <cell r="DA642">
            <v>4.8849951076704494</v>
          </cell>
        </row>
        <row r="643">
          <cell r="A643">
            <v>8051.7472126660969</v>
          </cell>
          <cell r="B643">
            <v>7640.1498776261215</v>
          </cell>
          <cell r="C643">
            <v>7330.4200317154446</v>
          </cell>
          <cell r="D643">
            <v>6942.5479507598066</v>
          </cell>
          <cell r="E643">
            <v>7754.9176855752376</v>
          </cell>
          <cell r="F643">
            <v>8206.6537891580883</v>
          </cell>
          <cell r="G643">
            <v>6776.2847192651043</v>
          </cell>
          <cell r="H643">
            <v>6971.2737299363071</v>
          </cell>
          <cell r="I643">
            <v>8256.6850677019665</v>
          </cell>
          <cell r="J643">
            <v>8277.010793260255</v>
          </cell>
          <cell r="K643">
            <v>8239.3521412866903</v>
          </cell>
          <cell r="L643">
            <v>7873.6103875425697</v>
          </cell>
          <cell r="M643">
            <v>8105.8419468240108</v>
          </cell>
          <cell r="N643">
            <v>8946.8756202244385</v>
          </cell>
          <cell r="O643">
            <v>9176.0395393796134</v>
          </cell>
          <cell r="Z643">
            <v>6625.4377064223881</v>
          </cell>
          <cell r="AA643">
            <v>6286.7518993037802</v>
          </cell>
          <cell r="AB643">
            <v>6031.8884832401363</v>
          </cell>
          <cell r="AC643">
            <v>5712.725170910926</v>
          </cell>
          <cell r="AD643">
            <v>6381.1894098447665</v>
          </cell>
          <cell r="AE643">
            <v>6752.9036893643706</v>
          </cell>
          <cell r="AF643">
            <v>5575.9142832810003</v>
          </cell>
          <cell r="AG643">
            <v>5736.3623834904474</v>
          </cell>
          <cell r="AH643">
            <v>6794.0722842804744</v>
          </cell>
          <cell r="AI643">
            <v>6810.7974527398683</v>
          </cell>
          <cell r="AJ643">
            <v>6779.8097619730461</v>
          </cell>
          <cell r="AK643">
            <v>6478.8565474635989</v>
          </cell>
          <cell r="AL643">
            <v>6669.9499448151846</v>
          </cell>
          <cell r="AM643">
            <v>7362.0005103561107</v>
          </cell>
          <cell r="AN643">
            <v>7550.5696781180823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X643">
            <v>3.6461112542393703</v>
          </cell>
          <cell r="BY643">
            <v>3.5962665880319715</v>
          </cell>
          <cell r="BZ643">
            <v>3.4076390519631374</v>
          </cell>
          <cell r="CA643">
            <v>3.2001332314230879</v>
          </cell>
          <cell r="CB643">
            <v>3.4889295934153597</v>
          </cell>
          <cell r="CC643">
            <v>3.6721437619689445</v>
          </cell>
          <cell r="CD643">
            <v>3.0097709755107513</v>
          </cell>
          <cell r="CE643">
            <v>3.266731945182491</v>
          </cell>
          <cell r="CF643">
            <v>3.7183145433225615</v>
          </cell>
          <cell r="CG643">
            <v>3.7435215324090785</v>
          </cell>
          <cell r="CH643">
            <v>3.7920528236855868</v>
          </cell>
          <cell r="CI643">
            <v>3.8119328691853158</v>
          </cell>
          <cell r="CJ643">
            <v>3.6950144693167384</v>
          </cell>
          <cell r="CK643">
            <v>4.1781242199806288</v>
          </cell>
          <cell r="CL643">
            <v>4.1911940909921546</v>
          </cell>
          <cell r="CM643">
            <v>4.9784229995942244</v>
          </cell>
          <cell r="CN643">
            <v>4.7894051746974107</v>
          </cell>
          <cell r="CO643">
            <v>4.8496104252503898</v>
          </cell>
          <cell r="CP643">
            <v>4.8908281956598563</v>
          </cell>
          <cell r="CQ643">
            <v>5.0109095766502438</v>
          </cell>
          <cell r="CR643">
            <v>5.0382303083740254</v>
          </cell>
          <cell r="CS643">
            <v>5.0756278842275409</v>
          </cell>
          <cell r="CT643">
            <v>4.8109430428805533</v>
          </cell>
          <cell r="CU643">
            <v>5.0060037827323827</v>
          </cell>
          <cell r="CV643">
            <v>4.9845363214978597</v>
          </cell>
          <cell r="CW643">
            <v>4.8983550940164031</v>
          </cell>
          <cell r="CX643">
            <v>4.6565069532960477</v>
          </cell>
          <cell r="CY643">
            <v>4.9455382697394903</v>
          </cell>
          <cell r="CZ643">
            <v>4.8274927575102264</v>
          </cell>
          <cell r="DA643">
            <v>4.9357037206357779</v>
          </cell>
        </row>
        <row r="644">
          <cell r="A644">
            <v>8275.0385171077396</v>
          </cell>
          <cell r="B644">
            <v>7129.2514760165132</v>
          </cell>
          <cell r="C644">
            <v>8533.4419896435084</v>
          </cell>
          <cell r="D644">
            <v>7817.1720279753636</v>
          </cell>
          <cell r="E644">
            <v>6960.8440803364274</v>
          </cell>
          <cell r="F644">
            <v>6311.2459077741005</v>
          </cell>
          <cell r="G644">
            <v>8429.2241097867536</v>
          </cell>
          <cell r="H644">
            <v>7852.356587986299</v>
          </cell>
          <cell r="I644">
            <v>8976.6042285545554</v>
          </cell>
          <cell r="J644">
            <v>8088.6364877552505</v>
          </cell>
          <cell r="K644">
            <v>7167.7155453370306</v>
          </cell>
          <cell r="L644">
            <v>8436.5358575729551</v>
          </cell>
          <cell r="M644">
            <v>9247.0154220166169</v>
          </cell>
          <cell r="N644">
            <v>8093.6361777669899</v>
          </cell>
          <cell r="O644">
            <v>11014.366315004469</v>
          </cell>
          <cell r="Z644">
            <v>6809.1745512200823</v>
          </cell>
          <cell r="AA644">
            <v>5866.3555002650164</v>
          </cell>
          <cell r="AB644">
            <v>7021.803694335229</v>
          </cell>
          <cell r="AC644">
            <v>6432.4158401625846</v>
          </cell>
          <cell r="AD644">
            <v>5727.7802718196881</v>
          </cell>
          <cell r="AE644">
            <v>5193.2537755398298</v>
          </cell>
          <cell r="AF644">
            <v>6936.047267481672</v>
          </cell>
          <cell r="AG644">
            <v>6461.3677066858681</v>
          </cell>
          <cell r="AH644">
            <v>7386.4629080677487</v>
          </cell>
          <cell r="AI644">
            <v>6655.7923099243208</v>
          </cell>
          <cell r="AJ644">
            <v>5898.0059344487563</v>
          </cell>
          <cell r="AK644">
            <v>6942.0637913743167</v>
          </cell>
          <cell r="AL644">
            <v>7608.9726901165304</v>
          </cell>
          <cell r="AM644">
            <v>6659.9063405625511</v>
          </cell>
          <cell r="AN644">
            <v>9063.2499963465343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X644">
            <v>3.8395548795241079</v>
          </cell>
          <cell r="BY644">
            <v>3.2378795370117355</v>
          </cell>
          <cell r="BZ644">
            <v>3.9181046353635267</v>
          </cell>
          <cell r="CA644">
            <v>3.6702773293327478</v>
          </cell>
          <cell r="CB644">
            <v>3.2577198517615646</v>
          </cell>
          <cell r="CC644">
            <v>2.9900826341934068</v>
          </cell>
          <cell r="CD644">
            <v>3.8680556709751852</v>
          </cell>
          <cell r="CE644">
            <v>3.7472015691924674</v>
          </cell>
          <cell r="CF644">
            <v>4.0054335869284978</v>
          </cell>
          <cell r="CG644">
            <v>3.6936182121566854</v>
          </cell>
          <cell r="CH644">
            <v>3.4013733654943308</v>
          </cell>
          <cell r="CI644">
            <v>3.8500280206444759</v>
          </cell>
          <cell r="CJ644">
            <v>4.3463621606934417</v>
          </cell>
          <cell r="CK644">
            <v>3.7241007510224513</v>
          </cell>
          <cell r="CL644">
            <v>5.063635875512456</v>
          </cell>
          <cell r="CM644">
            <v>4.8587071492466691</v>
          </cell>
          <cell r="CN644">
            <v>4.9638063017237224</v>
          </cell>
          <cell r="CO644">
            <v>4.909980751154583</v>
          </cell>
          <cell r="CP644">
            <v>4.8015600770799791</v>
          </cell>
          <cell r="CQ644">
            <v>4.8170344302108843</v>
          </cell>
          <cell r="CR644">
            <v>4.7584278685206565</v>
          </cell>
          <cell r="CS644">
            <v>4.9127703534800267</v>
          </cell>
          <cell r="CT644">
            <v>4.7241593364315158</v>
          </cell>
          <cell r="CU644">
            <v>5.0523580632268068</v>
          </cell>
          <cell r="CV644">
            <v>4.9369064091231127</v>
          </cell>
          <cell r="CW644">
            <v>4.7507046807266153</v>
          </cell>
          <cell r="CX644">
            <v>4.9400556959833697</v>
          </cell>
          <cell r="CY644">
            <v>4.7963100519771791</v>
          </cell>
          <cell r="CZ644">
            <v>4.8995233913201028</v>
          </cell>
          <cell r="DA644">
            <v>4.9037534527076883</v>
          </cell>
        </row>
        <row r="645">
          <cell r="A645">
            <v>7912.2944268917827</v>
          </cell>
          <cell r="B645">
            <v>6882.0953755653336</v>
          </cell>
          <cell r="C645">
            <v>7664.6499095996378</v>
          </cell>
          <cell r="D645">
            <v>6724.5051542332531</v>
          </cell>
          <cell r="E645">
            <v>6576.5693269139474</v>
          </cell>
          <cell r="F645">
            <v>7563.3963829125105</v>
          </cell>
          <cell r="G645">
            <v>8059.1138738372783</v>
          </cell>
          <cell r="H645">
            <v>7813.2603631980946</v>
          </cell>
          <cell r="I645">
            <v>7829.4981710429365</v>
          </cell>
          <cell r="J645">
            <v>9112.2086778207067</v>
          </cell>
          <cell r="K645">
            <v>7967.1130356137346</v>
          </cell>
          <cell r="L645">
            <v>9063.3526363466462</v>
          </cell>
          <cell r="M645">
            <v>9728.2210044942713</v>
          </cell>
          <cell r="N645">
            <v>8423.3174447743204</v>
          </cell>
          <cell r="O645">
            <v>8284.2417608578471</v>
          </cell>
          <cell r="Z645">
            <v>6510.6879855566667</v>
          </cell>
          <cell r="AA645">
            <v>5662.9813376080465</v>
          </cell>
          <cell r="AB645">
            <v>6306.9119256134163</v>
          </cell>
          <cell r="AC645">
            <v>5533.307098340505</v>
          </cell>
          <cell r="AD645">
            <v>5411.5770461463335</v>
          </cell>
          <cell r="AE645">
            <v>6223.5947379394365</v>
          </cell>
          <cell r="AF645">
            <v>6631.4994161861023</v>
          </cell>
          <cell r="AG645">
            <v>6429.1970988601461</v>
          </cell>
          <cell r="AH645">
            <v>6442.5584950296143</v>
          </cell>
          <cell r="AI645">
            <v>7498.0459977496093</v>
          </cell>
          <cell r="AJ645">
            <v>6555.7958693050159</v>
          </cell>
          <cell r="AK645">
            <v>7457.8444550509548</v>
          </cell>
          <cell r="AL645">
            <v>8004.9361408410014</v>
          </cell>
          <cell r="AM645">
            <v>6931.1869259857258</v>
          </cell>
          <cell r="AN645">
            <v>6816.7475060773149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X645">
            <v>3.5598797231976058</v>
          </cell>
          <cell r="BY645">
            <v>3.1037960963001403</v>
          </cell>
          <cell r="BZ645">
            <v>3.4449521293617624</v>
          </cell>
          <cell r="CA645">
            <v>3.072548159007217</v>
          </cell>
          <cell r="CB645">
            <v>3.0525071930156682</v>
          </cell>
          <cell r="CC645">
            <v>3.500201939687086</v>
          </cell>
          <cell r="CD645">
            <v>3.7156989354734051</v>
          </cell>
          <cell r="CE645">
            <v>3.6060763062029597</v>
          </cell>
          <cell r="CF645">
            <v>3.580583445306146</v>
          </cell>
          <cell r="CG645">
            <v>4.1064614869756051</v>
          </cell>
          <cell r="CH645">
            <v>3.6611499567004557</v>
          </cell>
          <cell r="CI645">
            <v>4.0066240731199851</v>
          </cell>
          <cell r="CJ645">
            <v>4.4798532388585715</v>
          </cell>
          <cell r="CK645">
            <v>3.7858556248836881</v>
          </cell>
          <cell r="CL645">
            <v>3.7623851094697223</v>
          </cell>
          <cell r="CM645">
            <v>5.0107033712560334</v>
          </cell>
          <cell r="CN645">
            <v>4.9987231383544461</v>
          </cell>
          <cell r="CO645">
            <v>5.0158057663072739</v>
          </cell>
          <cell r="CP645">
            <v>4.9339325831116732</v>
          </cell>
          <cell r="CQ645">
            <v>4.8570691386136868</v>
          </cell>
          <cell r="CR645">
            <v>4.8714173585737859</v>
          </cell>
          <cell r="CS645">
            <v>4.889656526728265</v>
          </cell>
          <cell r="CT645">
            <v>4.8845995290546478</v>
          </cell>
          <cell r="CU645">
            <v>4.9296002904221607</v>
          </cell>
          <cell r="CV645">
            <v>5.0025044286452118</v>
          </cell>
          <cell r="CW645">
            <v>4.9058587563633962</v>
          </cell>
          <cell r="CX645">
            <v>5.0996674978475207</v>
          </cell>
          <cell r="CY645">
            <v>4.895546957315724</v>
          </cell>
          <cell r="CZ645">
            <v>5.0159211294440507</v>
          </cell>
          <cell r="DA645">
            <v>4.9638779713402643</v>
          </cell>
        </row>
        <row r="646">
          <cell r="A646">
            <v>8328.8859626045451</v>
          </cell>
          <cell r="B646">
            <v>7793.1688073909099</v>
          </cell>
          <cell r="C646">
            <v>9317.8056426700405</v>
          </cell>
          <cell r="D646">
            <v>7680.647667504878</v>
          </cell>
          <cell r="E646">
            <v>7553.9052799406418</v>
          </cell>
          <cell r="F646">
            <v>6969.7407835504328</v>
          </cell>
          <cell r="G646">
            <v>7254.6054838690516</v>
          </cell>
          <cell r="H646">
            <v>9131.8616252403372</v>
          </cell>
          <cell r="I646">
            <v>8102.4328960652265</v>
          </cell>
          <cell r="J646">
            <v>8419.6572959747282</v>
          </cell>
          <cell r="K646">
            <v>7750.7845243824468</v>
          </cell>
          <cell r="L646">
            <v>7933.7782585414498</v>
          </cell>
          <cell r="M646">
            <v>8025.7843842027914</v>
          </cell>
          <cell r="N646">
            <v>8238.3529925601179</v>
          </cell>
          <cell r="O646">
            <v>8316.9959135593745</v>
          </cell>
          <cell r="Z646">
            <v>6853.4833063717397</v>
          </cell>
          <cell r="AA646">
            <v>6412.6646186530907</v>
          </cell>
          <cell r="AB646">
            <v>7667.222928825634</v>
          </cell>
          <cell r="AC646">
            <v>6320.0757949754416</v>
          </cell>
          <cell r="AD646">
            <v>6215.7849160654414</v>
          </cell>
          <cell r="AE646">
            <v>5735.100987607213</v>
          </cell>
          <cell r="AF646">
            <v>5969.5039410122481</v>
          </cell>
          <cell r="AG646">
            <v>7514.2175659120494</v>
          </cell>
          <cell r="AH646">
            <v>6667.1447830479574</v>
          </cell>
          <cell r="AI646">
            <v>6928.1751464020617</v>
          </cell>
          <cell r="AJ646">
            <v>6377.7884086346994</v>
          </cell>
          <cell r="AK646">
            <v>6528.3661098855364</v>
          </cell>
          <cell r="AL646">
            <v>6604.0740075725816</v>
          </cell>
          <cell r="AM646">
            <v>6778.9876053066118</v>
          </cell>
          <cell r="AN646">
            <v>6843.6994945860006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X646">
            <v>3.8769940221255532</v>
          </cell>
          <cell r="BY646">
            <v>3.5407104014785413</v>
          </cell>
          <cell r="BZ646">
            <v>4.2908908848154388</v>
          </cell>
          <cell r="CA646">
            <v>3.461260719946909</v>
          </cell>
          <cell r="CB646">
            <v>3.419679788600305</v>
          </cell>
          <cell r="CC646">
            <v>3.2062576483187928</v>
          </cell>
          <cell r="CD646">
            <v>3.4154188699402339</v>
          </cell>
          <cell r="CE646">
            <v>4.2972485134690057</v>
          </cell>
          <cell r="CF646">
            <v>3.6333789102317611</v>
          </cell>
          <cell r="CG646">
            <v>3.9291939768669679</v>
          </cell>
          <cell r="CH646">
            <v>3.6699118182613639</v>
          </cell>
          <cell r="CI646">
            <v>3.7055620119655743</v>
          </cell>
          <cell r="CJ646">
            <v>3.8435504495006598</v>
          </cell>
          <cell r="CK646">
            <v>3.776539896872785</v>
          </cell>
          <cell r="CL646">
            <v>3.7981817057179015</v>
          </cell>
          <cell r="CM646">
            <v>4.8430991860299599</v>
          </cell>
          <cell r="CN646">
            <v>4.9619828137757054</v>
          </cell>
          <cell r="CO646">
            <v>4.8955078979744693</v>
          </cell>
          <cell r="CP646">
            <v>5.0025922782503489</v>
          </cell>
          <cell r="CQ646">
            <v>4.9798661769492982</v>
          </cell>
          <cell r="CR646">
            <v>4.9006059927024728</v>
          </cell>
          <cell r="CS646">
            <v>4.7885210981831836</v>
          </cell>
          <cell r="CT646">
            <v>4.7907160538490494</v>
          </cell>
          <cell r="CU646">
            <v>5.0273176956865235</v>
          </cell>
          <cell r="CV646">
            <v>4.8308385594390337</v>
          </cell>
          <cell r="CW646">
            <v>4.7612568818198833</v>
          </cell>
          <cell r="CX646">
            <v>4.8267805234068151</v>
          </cell>
          <cell r="CY646">
            <v>4.7074582949093218</v>
          </cell>
          <cell r="CZ646">
            <v>4.9178796699701799</v>
          </cell>
          <cell r="DA646">
            <v>4.9365362380573083</v>
          </cell>
        </row>
        <row r="647">
          <cell r="A647">
            <v>9864.3366490829558</v>
          </cell>
          <cell r="B647">
            <v>8396.127970454545</v>
          </cell>
          <cell r="C647">
            <v>7391.7016204783622</v>
          </cell>
          <cell r="D647">
            <v>7460.7561983788564</v>
          </cell>
          <cell r="E647">
            <v>9834.3112634491845</v>
          </cell>
          <cell r="F647">
            <v>7729.0842682742705</v>
          </cell>
          <cell r="G647">
            <v>8879.0403079243133</v>
          </cell>
          <cell r="H647">
            <v>8820.6980866586891</v>
          </cell>
          <cell r="I647">
            <v>7623.2301049591397</v>
          </cell>
          <cell r="J647">
            <v>8998.1596203026802</v>
          </cell>
          <cell r="K647">
            <v>8149.6729843476169</v>
          </cell>
          <cell r="L647">
            <v>8302.164473481751</v>
          </cell>
          <cell r="M647">
            <v>8833.1059226699126</v>
          </cell>
          <cell r="N647">
            <v>9594.387513999678</v>
          </cell>
          <cell r="O647">
            <v>8753.0076915133141</v>
          </cell>
          <cell r="Z647">
            <v>8116.9398712454031</v>
          </cell>
          <cell r="AA647">
            <v>6908.8138728311669</v>
          </cell>
          <cell r="AB647">
            <v>6082.3144762793372</v>
          </cell>
          <cell r="AC647">
            <v>6139.1365289517444</v>
          </cell>
          <cell r="AD647">
            <v>8092.2332682096139</v>
          </cell>
          <cell r="AE647">
            <v>6359.9321978942553</v>
          </cell>
          <cell r="AF647">
            <v>7306.181739092006</v>
          </cell>
          <cell r="AG647">
            <v>7258.1744255934354</v>
          </cell>
          <cell r="AH647">
            <v>6272.8293435092355</v>
          </cell>
          <cell r="AI647">
            <v>7404.1999161347767</v>
          </cell>
          <cell r="AJ647">
            <v>6706.0166271203252</v>
          </cell>
          <cell r="AK647">
            <v>6831.4953381792666</v>
          </cell>
          <cell r="AL647">
            <v>7268.3843020826707</v>
          </cell>
          <cell r="AM647">
            <v>7894.8102972340212</v>
          </cell>
          <cell r="AN647">
            <v>7202.4749004452415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X647">
            <v>4.5220860467653425</v>
          </cell>
          <cell r="BY647">
            <v>3.862013332525541</v>
          </cell>
          <cell r="BZ647">
            <v>3.4855870856656743</v>
          </cell>
          <cell r="CA647">
            <v>3.5230080199867135</v>
          </cell>
          <cell r="CB647">
            <v>4.5561459099965198</v>
          </cell>
          <cell r="CC647">
            <v>3.6112877750719279</v>
          </cell>
          <cell r="CD647">
            <v>3.9777072241782072</v>
          </cell>
          <cell r="CE647">
            <v>3.9876694644025434</v>
          </cell>
          <cell r="CF647">
            <v>3.4927660508174885</v>
          </cell>
          <cell r="CG647">
            <v>4.146026983175239</v>
          </cell>
          <cell r="CH647">
            <v>3.7733229210535248</v>
          </cell>
          <cell r="CI647">
            <v>3.7805016014711157</v>
          </cell>
          <cell r="CJ647">
            <v>4.231499379622595</v>
          </cell>
          <cell r="CK647">
            <v>4.4181072169912605</v>
          </cell>
          <cell r="CL647">
            <v>4.0166045294160426</v>
          </cell>
          <cell r="CM647">
            <v>4.9176842718365839</v>
          </cell>
          <cell r="CN647">
            <v>4.9011371935012953</v>
          </cell>
          <cell r="CO647">
            <v>4.7807944165294565</v>
          </cell>
          <cell r="CP647">
            <v>4.7742020565078933</v>
          </cell>
          <cell r="CQ647">
            <v>4.8660649905965823</v>
          </cell>
          <cell r="CR647">
            <v>4.8250022873642919</v>
          </cell>
          <cell r="CS647">
            <v>5.0322799400150524</v>
          </cell>
          <cell r="CT647">
            <v>4.986724592572731</v>
          </cell>
          <cell r="CU647">
            <v>4.9204079425277127</v>
          </cell>
          <cell r="CV647">
            <v>4.8927513748961191</v>
          </cell>
          <cell r="CW647">
            <v>4.869089838817886</v>
          </cell>
          <cell r="CX647">
            <v>4.9507783773374463</v>
          </cell>
          <cell r="CY647">
            <v>4.7059871367197568</v>
          </cell>
          <cell r="CZ647">
            <v>4.89567504598174</v>
          </cell>
          <cell r="DA647">
            <v>4.9128082692507915</v>
          </cell>
        </row>
        <row r="648">
          <cell r="A648">
            <v>7969.5176473144184</v>
          </cell>
          <cell r="B648">
            <v>8131.9006651043183</v>
          </cell>
          <cell r="C648">
            <v>7330.8498640574662</v>
          </cell>
          <cell r="D648">
            <v>7929.6752535262922</v>
          </cell>
          <cell r="E648">
            <v>7912.6887458728543</v>
          </cell>
          <cell r="F648">
            <v>7818.2294464421439</v>
          </cell>
          <cell r="G648">
            <v>6937.648534193514</v>
          </cell>
          <cell r="H648">
            <v>7846.0755260131682</v>
          </cell>
          <cell r="I648">
            <v>9096.411181018635</v>
          </cell>
          <cell r="J648">
            <v>9148.271859841896</v>
          </cell>
          <cell r="K648">
            <v>6979.564734994703</v>
          </cell>
          <cell r="L648">
            <v>6737.3551042189902</v>
          </cell>
          <cell r="M648">
            <v>9399.0254515715351</v>
          </cell>
          <cell r="N648">
            <v>8579.1208529214491</v>
          </cell>
          <cell r="O648">
            <v>11391.285681902789</v>
          </cell>
          <cell r="Z648">
            <v>6557.7745212187219</v>
          </cell>
          <cell r="AA648">
            <v>6691.3925472858382</v>
          </cell>
          <cell r="AB648">
            <v>6032.2421738530011</v>
          </cell>
          <cell r="AC648">
            <v>6524.9899229016346</v>
          </cell>
          <cell r="AD648">
            <v>6511.0124537468046</v>
          </cell>
          <cell r="AE648">
            <v>6433.2859445009635</v>
          </cell>
          <cell r="AF648">
            <v>5708.6936509935194</v>
          </cell>
          <cell r="AG648">
            <v>6456.1992899765501</v>
          </cell>
          <cell r="AH648">
            <v>7485.0469146667619</v>
          </cell>
          <cell r="AI648">
            <v>7527.7208446699015</v>
          </cell>
          <cell r="AJ648">
            <v>5743.1846962242125</v>
          </cell>
          <cell r="AK648">
            <v>5543.8807714716268</v>
          </cell>
          <cell r="AL648">
            <v>7734.0552287217206</v>
          </cell>
          <cell r="AM648">
            <v>7059.390873261078</v>
          </cell>
          <cell r="AN648">
            <v>9373.4007896800067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X648">
            <v>3.6645354150454197</v>
          </cell>
          <cell r="BY648">
            <v>3.6814417404360298</v>
          </cell>
          <cell r="BZ648">
            <v>3.3757511187837319</v>
          </cell>
          <cell r="CA648">
            <v>3.5933754985188688</v>
          </cell>
          <cell r="CB648">
            <v>3.5704016801212433</v>
          </cell>
          <cell r="CC648">
            <v>3.6853031948562016</v>
          </cell>
          <cell r="CD648">
            <v>3.2808950307163705</v>
          </cell>
          <cell r="CE648">
            <v>3.5410429357066966</v>
          </cell>
          <cell r="CF648">
            <v>4.2004521491569493</v>
          </cell>
          <cell r="CG648">
            <v>4.0855827583829898</v>
          </cell>
          <cell r="CH648">
            <v>3.1129393057465831</v>
          </cell>
          <cell r="CI648">
            <v>3.1313075379395863</v>
          </cell>
          <cell r="CJ648">
            <v>4.3531435396345266</v>
          </cell>
          <cell r="CK648">
            <v>4.0597423492506675</v>
          </cell>
          <cell r="CL648">
            <v>5.2777882004373664</v>
          </cell>
          <cell r="CM648">
            <v>4.9028058137522068</v>
          </cell>
          <cell r="CN648">
            <v>4.9797290338648015</v>
          </cell>
          <cell r="CO648">
            <v>4.8957077419922443</v>
          </cell>
          <cell r="CP648">
            <v>4.9749002651259051</v>
          </cell>
          <cell r="CQ648">
            <v>4.9961858307304148</v>
          </cell>
          <cell r="CR648">
            <v>4.7826298168463151</v>
          </cell>
          <cell r="CS648">
            <v>4.7670700926537872</v>
          </cell>
          <cell r="CT648">
            <v>4.9951998758474172</v>
          </cell>
          <cell r="CU648">
            <v>4.8820881943668697</v>
          </cell>
          <cell r="CV648">
            <v>5.0479684159636591</v>
          </cell>
          <cell r="CW648">
            <v>5.0546287758801656</v>
          </cell>
          <cell r="CX648">
            <v>4.8505981154384656</v>
          </cell>
          <cell r="CY648">
            <v>4.8675611577089724</v>
          </cell>
          <cell r="CZ648">
            <v>4.764045412047861</v>
          </cell>
          <cell r="DA648">
            <v>4.8657788326148106</v>
          </cell>
        </row>
        <row r="649">
          <cell r="A649">
            <v>9445.1271445944731</v>
          </cell>
          <cell r="B649">
            <v>8148.4393163507311</v>
          </cell>
          <cell r="C649">
            <v>7088.1812827297608</v>
          </cell>
          <cell r="D649">
            <v>7767.729021529035</v>
          </cell>
          <cell r="E649">
            <v>7511.0457116357502</v>
          </cell>
          <cell r="F649">
            <v>7285.1667736808395</v>
          </cell>
          <cell r="G649">
            <v>7553.1274709913032</v>
          </cell>
          <cell r="H649">
            <v>8093.2252919679504</v>
          </cell>
          <cell r="I649">
            <v>8379.8929410442761</v>
          </cell>
          <cell r="J649">
            <v>8250.1355383809787</v>
          </cell>
          <cell r="K649">
            <v>9715.2106396350719</v>
          </cell>
          <cell r="L649">
            <v>8312.614573640145</v>
          </cell>
          <cell r="M649">
            <v>9073.0472170248213</v>
          </cell>
          <cell r="N649">
            <v>10237.804774469196</v>
          </cell>
          <cell r="O649">
            <v>8122.4854973777019</v>
          </cell>
          <cell r="Z649">
            <v>7771.9903361234501</v>
          </cell>
          <cell r="AA649">
            <v>6705.0014945971725</v>
          </cell>
          <cell r="AB649">
            <v>5832.5605983604873</v>
          </cell>
          <cell r="AC649">
            <v>6391.7313091438928</v>
          </cell>
          <cell r="AD649">
            <v>6180.5176141459879</v>
          </cell>
          <cell r="AE649">
            <v>5994.6515166288054</v>
          </cell>
          <cell r="AF649">
            <v>6215.1448904157005</v>
          </cell>
          <cell r="AG649">
            <v>6659.5682402479124</v>
          </cell>
          <cell r="AH649">
            <v>6895.4547629164317</v>
          </cell>
          <cell r="AI649">
            <v>6788.682957296347</v>
          </cell>
          <cell r="AJ649">
            <v>7994.2304691854288</v>
          </cell>
          <cell r="AK649">
            <v>6840.094277738177</v>
          </cell>
          <cell r="AL649">
            <v>7465.821710008996</v>
          </cell>
          <cell r="AM649">
            <v>8424.2507858489371</v>
          </cell>
          <cell r="AN649">
            <v>6683.6452092707941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X649">
            <v>4.3812729594559565</v>
          </cell>
          <cell r="BY649">
            <v>3.6840488591854492</v>
          </cell>
          <cell r="BZ649">
            <v>3.2824181774675352</v>
          </cell>
          <cell r="CA649">
            <v>3.5299834617956098</v>
          </cell>
          <cell r="CB649">
            <v>3.4159421795779443</v>
          </cell>
          <cell r="CC649">
            <v>3.4109378922414204</v>
          </cell>
          <cell r="CD649">
            <v>3.4913477339977916</v>
          </cell>
          <cell r="CE649">
            <v>3.7827849346442037</v>
          </cell>
          <cell r="CF649">
            <v>3.7296699743628459</v>
          </cell>
          <cell r="CG649">
            <v>3.751547130403452</v>
          </cell>
          <cell r="CH649">
            <v>4.4291219168371034</v>
          </cell>
          <cell r="CI649">
            <v>3.8729143676660875</v>
          </cell>
          <cell r="CJ649">
            <v>4.2265040798744371</v>
          </cell>
          <cell r="CK649">
            <v>4.5604724098442926</v>
          </cell>
          <cell r="CL649">
            <v>3.7179124385008708</v>
          </cell>
          <cell r="CM649">
            <v>4.8600314122408541</v>
          </cell>
          <cell r="CN649">
            <v>4.9863255919323013</v>
          </cell>
          <cell r="CO649">
            <v>4.8682456694255292</v>
          </cell>
          <cell r="CP649">
            <v>4.960814354321025</v>
          </cell>
          <cell r="CQ649">
            <v>4.9570291533316073</v>
          </cell>
          <cell r="CR649">
            <v>4.8150107988310316</v>
          </cell>
          <cell r="CS649">
            <v>4.8771407254868864</v>
          </cell>
          <cell r="CT649">
            <v>4.8232698274588746</v>
          </cell>
          <cell r="CU649">
            <v>5.0652355341252111</v>
          </cell>
          <cell r="CV649">
            <v>4.9577229722428688</v>
          </cell>
          <cell r="CW649">
            <v>4.9449985113708612</v>
          </cell>
          <cell r="CX649">
            <v>4.8387293246206005</v>
          </cell>
          <cell r="CY649">
            <v>4.8395330202607623</v>
          </cell>
          <cell r="CZ649">
            <v>5.0609097183640621</v>
          </cell>
          <cell r="DA649">
            <v>4.9251715957871438</v>
          </cell>
        </row>
        <row r="650">
          <cell r="A650">
            <v>9762.8497666062012</v>
          </cell>
          <cell r="B650">
            <v>9944.6768656389668</v>
          </cell>
          <cell r="C650">
            <v>7405.8217707091999</v>
          </cell>
          <cell r="D650">
            <v>6725.0901099711036</v>
          </cell>
          <cell r="E650">
            <v>6758.9809233717306</v>
          </cell>
          <cell r="F650">
            <v>7430.2754070170158</v>
          </cell>
          <cell r="G650">
            <v>7378.3673329397798</v>
          </cell>
          <cell r="H650">
            <v>7829.9650579708714</v>
          </cell>
          <cell r="I650">
            <v>8030.1043412059526</v>
          </cell>
          <cell r="J650">
            <v>8225.9836156651709</v>
          </cell>
          <cell r="K650">
            <v>9461.1858091493796</v>
          </cell>
          <cell r="L650">
            <v>9466.4852302732688</v>
          </cell>
          <cell r="M650">
            <v>8266.9836996477043</v>
          </cell>
          <cell r="N650">
            <v>9179.7744380335516</v>
          </cell>
          <cell r="O650">
            <v>8744.247464824075</v>
          </cell>
          <cell r="Z650">
            <v>8033.4306650931021</v>
          </cell>
          <cell r="AA650">
            <v>8183.0483922972044</v>
          </cell>
          <cell r="AB650">
            <v>6093.9333427549982</v>
          </cell>
          <cell r="AC650">
            <v>5533.7884333476513</v>
          </cell>
          <cell r="AD650">
            <v>5561.6757312315958</v>
          </cell>
          <cell r="AE650">
            <v>6114.0551920597163</v>
          </cell>
          <cell r="AF650">
            <v>6071.3422625333051</v>
          </cell>
          <cell r="AG650">
            <v>6442.9426762731737</v>
          </cell>
          <cell r="AH650">
            <v>6607.6287150494691</v>
          </cell>
          <cell r="AI650">
            <v>6768.8093751759125</v>
          </cell>
          <cell r="AJ650">
            <v>7785.2043229572046</v>
          </cell>
          <cell r="AK650">
            <v>7789.5649894820044</v>
          </cell>
          <cell r="AL650">
            <v>6802.5465871386814</v>
          </cell>
          <cell r="AM650">
            <v>7553.642966153323</v>
          </cell>
          <cell r="AN650">
            <v>7195.2664853409524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X650">
            <v>4.4122538313963231</v>
          </cell>
          <cell r="BY650">
            <v>4.5656964591623579</v>
          </cell>
          <cell r="BZ650">
            <v>3.4600506244668412</v>
          </cell>
          <cell r="CA650">
            <v>3.1290949066498466</v>
          </cell>
          <cell r="CB650">
            <v>3.1185445344907579</v>
          </cell>
          <cell r="CC650">
            <v>3.4421998416835753</v>
          </cell>
          <cell r="CD650">
            <v>3.4703584864192192</v>
          </cell>
          <cell r="CE650">
            <v>3.5615354903562042</v>
          </cell>
          <cell r="CF650">
            <v>3.7078755789947153</v>
          </cell>
          <cell r="CG650">
            <v>3.710553134998742</v>
          </cell>
          <cell r="CH650">
            <v>4.3947428652973182</v>
          </cell>
          <cell r="CI650">
            <v>4.381583433828661</v>
          </cell>
          <cell r="CJ650">
            <v>3.7719617169806234</v>
          </cell>
          <cell r="CK650">
            <v>4.2408000966703128</v>
          </cell>
          <cell r="CL650">
            <v>4.1953755165469415</v>
          </cell>
          <cell r="CM650">
            <v>4.9882440864653645</v>
          </cell>
          <cell r="CN650">
            <v>4.9103813326961951</v>
          </cell>
          <cell r="CO650">
            <v>4.825278471450833</v>
          </cell>
          <cell r="CP650">
            <v>4.8451915500334257</v>
          </cell>
          <cell r="CQ650">
            <v>4.8860831032791685</v>
          </cell>
          <cell r="CR650">
            <v>4.8663171556119034</v>
          </cell>
          <cell r="CS650">
            <v>4.7931112831696376</v>
          </cell>
          <cell r="CT650">
            <v>4.9562605205005932</v>
          </cell>
          <cell r="CU650">
            <v>4.8823354463546167</v>
          </cell>
          <cell r="CV650">
            <v>4.9978217653703858</v>
          </cell>
          <cell r="CW650">
            <v>4.8533731246568674</v>
          </cell>
          <cell r="CX650">
            <v>4.8706761530587004</v>
          </cell>
          <cell r="CY650">
            <v>4.9409605228668312</v>
          </cell>
          <cell r="CZ650">
            <v>4.8799546699419345</v>
          </cell>
          <cell r="DA650">
            <v>4.6987590946740578</v>
          </cell>
        </row>
        <row r="651">
          <cell r="A651">
            <v>8847.6330570393075</v>
          </cell>
          <cell r="B651">
            <v>7402.8399509277424</v>
          </cell>
          <cell r="C651">
            <v>6673.3147894016602</v>
          </cell>
          <cell r="D651">
            <v>7848.8933789776365</v>
          </cell>
          <cell r="E651">
            <v>7430.1218964250256</v>
          </cell>
          <cell r="F651">
            <v>6182.8069198440789</v>
          </cell>
          <cell r="G651">
            <v>8339.6696390950456</v>
          </cell>
          <cell r="H651">
            <v>7289.2348248346098</v>
          </cell>
          <cell r="I651">
            <v>8596.6087669828557</v>
          </cell>
          <cell r="J651">
            <v>7711.3214657654871</v>
          </cell>
          <cell r="K651">
            <v>6655.1776489729073</v>
          </cell>
          <cell r="L651">
            <v>7877.9365729390674</v>
          </cell>
          <cell r="M651">
            <v>7270.2944028373777</v>
          </cell>
          <cell r="N651">
            <v>9180.7775959586415</v>
          </cell>
          <cell r="O651">
            <v>9409.1530912791932</v>
          </cell>
          <cell r="Z651">
            <v>7280.3380583637727</v>
          </cell>
          <cell r="AA651">
            <v>6091.479731049114</v>
          </cell>
          <cell r="AB651">
            <v>5491.1847409933662</v>
          </cell>
          <cell r="AC651">
            <v>6458.5179804158824</v>
          </cell>
          <cell r="AD651">
            <v>6113.9288747725932</v>
          </cell>
          <cell r="AE651">
            <v>5087.5668369002706</v>
          </cell>
          <cell r="AF651">
            <v>6862.3567315982082</v>
          </cell>
          <cell r="AG651">
            <v>5997.9989415781929</v>
          </cell>
          <cell r="AH651">
            <v>7073.7809282601775</v>
          </cell>
          <cell r="AI651">
            <v>6345.3159489727432</v>
          </cell>
          <cell r="AJ651">
            <v>5476.2604654405632</v>
          </cell>
          <cell r="AK651">
            <v>6482.4163800184315</v>
          </cell>
          <cell r="AL651">
            <v>5982.4136800490414</v>
          </cell>
          <cell r="AM651">
            <v>7554.468421817397</v>
          </cell>
          <cell r="AN651">
            <v>7742.3888293954487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X651">
            <v>4.1037825679616597</v>
          </cell>
          <cell r="BY651">
            <v>3.4961603528566934</v>
          </cell>
          <cell r="BZ651">
            <v>3.0491678010306527</v>
          </cell>
          <cell r="CA651">
            <v>3.5444395520999947</v>
          </cell>
          <cell r="CB651">
            <v>3.4342587086875391</v>
          </cell>
          <cell r="CC651">
            <v>2.904678651991365</v>
          </cell>
          <cell r="CD651">
            <v>3.8600347121916663</v>
          </cell>
          <cell r="CE651">
            <v>3.382992175840815</v>
          </cell>
          <cell r="CF651">
            <v>4.0306817640271548</v>
          </cell>
          <cell r="CG651">
            <v>3.4505439644843645</v>
          </cell>
          <cell r="CH651">
            <v>3.2235292090465832</v>
          </cell>
          <cell r="CI651">
            <v>3.6763034597418205</v>
          </cell>
          <cell r="CJ651">
            <v>3.401253622163225</v>
          </cell>
          <cell r="CK651">
            <v>4.1502934381886849</v>
          </cell>
          <cell r="CL651">
            <v>4.2941346829104656</v>
          </cell>
          <cell r="CM651">
            <v>4.8604260426636747</v>
          </cell>
          <cell r="CN651">
            <v>4.773518340164701</v>
          </cell>
          <cell r="CO651">
            <v>4.9339172973888328</v>
          </cell>
          <cell r="CP651">
            <v>4.9922052694832892</v>
          </cell>
          <cell r="CQ651">
            <v>4.8774689063164969</v>
          </cell>
          <cell r="CR651">
            <v>4.7986510554697528</v>
          </cell>
          <cell r="CS651">
            <v>4.8706757189158827</v>
          </cell>
          <cell r="CT651">
            <v>4.8574968425573548</v>
          </cell>
          <cell r="CU651">
            <v>4.8081746106141354</v>
          </cell>
          <cell r="CV651">
            <v>5.03817004982211</v>
          </cell>
          <cell r="CW651">
            <v>4.6543562527270188</v>
          </cell>
          <cell r="CX651">
            <v>4.8309518164776524</v>
          </cell>
          <cell r="CY651">
            <v>4.8188627743271617</v>
          </cell>
          <cell r="CZ651">
            <v>4.9869181701611698</v>
          </cell>
          <cell r="DA651">
            <v>4.9397668579289871</v>
          </cell>
        </row>
        <row r="652">
          <cell r="A652">
            <v>10018.751688841716</v>
          </cell>
          <cell r="B652">
            <v>8754.2529899793026</v>
          </cell>
          <cell r="C652">
            <v>6600.1027742569195</v>
          </cell>
          <cell r="D652">
            <v>7709.3411848941378</v>
          </cell>
          <cell r="E652">
            <v>7043.9733672931925</v>
          </cell>
          <cell r="F652">
            <v>6325.4971938448953</v>
          </cell>
          <cell r="G652">
            <v>6890.2980504037587</v>
          </cell>
          <cell r="H652">
            <v>7356.3327831816778</v>
          </cell>
          <cell r="I652">
            <v>8683.3827084052264</v>
          </cell>
          <cell r="J652">
            <v>6847.233493867845</v>
          </cell>
          <cell r="K652">
            <v>9542.6400618570751</v>
          </cell>
          <cell r="L652">
            <v>7192.933804294069</v>
          </cell>
          <cell r="M652">
            <v>8582.2438878311441</v>
          </cell>
          <cell r="N652">
            <v>8391.3836653355556</v>
          </cell>
          <cell r="O652">
            <v>10202.453864386876</v>
          </cell>
          <cell r="Z652">
            <v>8244.0013896754681</v>
          </cell>
          <cell r="AA652">
            <v>7203.4996031829669</v>
          </cell>
          <cell r="AB652">
            <v>5430.9417113885502</v>
          </cell>
          <cell r="AC652">
            <v>6343.68646071289</v>
          </cell>
          <cell r="AD652">
            <v>5796.183799372684</v>
          </cell>
          <cell r="AE652">
            <v>5204.9805480780851</v>
          </cell>
          <cell r="AF652">
            <v>5669.7309671893772</v>
          </cell>
          <cell r="AG652">
            <v>6053.2109758752094</v>
          </cell>
          <cell r="AH652">
            <v>7145.1834857734439</v>
          </cell>
          <cell r="AI652">
            <v>5634.2949892398256</v>
          </cell>
          <cell r="AJ652">
            <v>7852.2295366138214</v>
          </cell>
          <cell r="AK652">
            <v>5918.756958961977</v>
          </cell>
          <cell r="AL652">
            <v>7061.9606848439125</v>
          </cell>
          <cell r="AM652">
            <v>6904.909987476115</v>
          </cell>
          <cell r="AN652">
            <v>8395.162036981199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X652">
            <v>4.5406647891389076</v>
          </cell>
          <cell r="BY652">
            <v>4.1189998404778745</v>
          </cell>
          <cell r="BZ652">
            <v>2.9734512441271508</v>
          </cell>
          <cell r="CA652">
            <v>3.5697403215354115</v>
          </cell>
          <cell r="CB652">
            <v>3.2346107611062003</v>
          </cell>
          <cell r="CC652">
            <v>2.953227088227266</v>
          </cell>
          <cell r="CD652">
            <v>3.2408047527373607</v>
          </cell>
          <cell r="CE652">
            <v>3.4526934484979304</v>
          </cell>
          <cell r="CF652">
            <v>3.90824661864665</v>
          </cell>
          <cell r="CG652">
            <v>3.1920318793206168</v>
          </cell>
          <cell r="CH652">
            <v>4.3444852066385478</v>
          </cell>
          <cell r="CI652">
            <v>3.3290238287040697</v>
          </cell>
          <cell r="CJ652">
            <v>3.9837795027704126</v>
          </cell>
          <cell r="CK652">
            <v>3.9705371883293243</v>
          </cell>
          <cell r="CL652">
            <v>4.6498727841577621</v>
          </cell>
          <cell r="CM652">
            <v>4.9742287145306614</v>
          </cell>
          <cell r="CN652">
            <v>4.7913610379981328</v>
          </cell>
          <cell r="CO652">
            <v>5.0040478684009528</v>
          </cell>
          <cell r="CP652">
            <v>4.8686910925182554</v>
          </cell>
          <cell r="CQ652">
            <v>4.9093868745087947</v>
          </cell>
          <cell r="CR652">
            <v>4.828690870577776</v>
          </cell>
          <cell r="CS652">
            <v>4.7931025422091622</v>
          </cell>
          <cell r="CT652">
            <v>4.8032470612607936</v>
          </cell>
          <cell r="CU652">
            <v>5.008856164067077</v>
          </cell>
          <cell r="CV652">
            <v>4.8359243302230936</v>
          </cell>
          <cell r="CW652">
            <v>4.9517852199578796</v>
          </cell>
          <cell r="CX652">
            <v>4.8710292640408346</v>
          </cell>
          <cell r="CY652">
            <v>4.8566537076833978</v>
          </cell>
          <cell r="CZ652">
            <v>4.7644841773874704</v>
          </cell>
          <cell r="DA652">
            <v>4.946467356117334</v>
          </cell>
        </row>
        <row r="653">
          <cell r="A653">
            <v>9392.9485842289741</v>
          </cell>
          <cell r="B653">
            <v>7075.0365054660097</v>
          </cell>
          <cell r="C653">
            <v>6674.1037486537116</v>
          </cell>
          <cell r="D653">
            <v>7472.0559094965838</v>
          </cell>
          <cell r="E653">
            <v>7626.5096029536016</v>
          </cell>
          <cell r="F653">
            <v>6175.9739273242494</v>
          </cell>
          <cell r="G653">
            <v>9214.9717773515695</v>
          </cell>
          <cell r="H653">
            <v>7747.5289982458062</v>
          </cell>
          <cell r="I653">
            <v>8016.8988576002685</v>
          </cell>
          <cell r="J653">
            <v>8379.2654683384681</v>
          </cell>
          <cell r="K653">
            <v>8508.1673062548507</v>
          </cell>
          <cell r="L653">
            <v>9381.6125800712853</v>
          </cell>
          <cell r="M653">
            <v>8065.9554092431063</v>
          </cell>
          <cell r="N653">
            <v>10381.093353256556</v>
          </cell>
          <cell r="O653">
            <v>9565.3516459167186</v>
          </cell>
          <cell r="Z653">
            <v>7729.0548350226991</v>
          </cell>
          <cell r="AA653">
            <v>5821.7443244977458</v>
          </cell>
          <cell r="AB653">
            <v>5491.8339417493398</v>
          </cell>
          <cell r="AC653">
            <v>6148.4345769571883</v>
          </cell>
          <cell r="AD653">
            <v>6275.5279018589636</v>
          </cell>
          <cell r="AE653">
            <v>5081.9442601982391</v>
          </cell>
          <cell r="AF653">
            <v>7582.6053482207208</v>
          </cell>
          <cell r="AG653">
            <v>6375.1095756994046</v>
          </cell>
          <cell r="AH653">
            <v>6596.7624885396499</v>
          </cell>
          <cell r="AI653">
            <v>6894.9384425185117</v>
          </cell>
          <cell r="AJ653">
            <v>7001.0062405754197</v>
          </cell>
          <cell r="AK653">
            <v>7719.7269230300863</v>
          </cell>
          <cell r="AL653">
            <v>6637.1290224628983</v>
          </cell>
          <cell r="AM653">
            <v>8542.1568163939646</v>
          </cell>
          <cell r="AN653">
            <v>7870.9179257828991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X653">
            <v>4.2691708080664403</v>
          </cell>
          <cell r="BY653">
            <v>3.2479049287092736</v>
          </cell>
          <cell r="BZ653">
            <v>3.1854390238541703</v>
          </cell>
          <cell r="CA653">
            <v>3.4375867015076964</v>
          </cell>
          <cell r="CB653">
            <v>3.4710909537290173</v>
          </cell>
          <cell r="CC653">
            <v>2.8504067510278666</v>
          </cell>
          <cell r="CD653">
            <v>4.2971870270007004</v>
          </cell>
          <cell r="CE653">
            <v>3.6355970428667703</v>
          </cell>
          <cell r="CF653">
            <v>3.7809650438746338</v>
          </cell>
          <cell r="CG653">
            <v>3.7803281507159703</v>
          </cell>
          <cell r="CH653">
            <v>3.9374309767255782</v>
          </cell>
          <cell r="CI653">
            <v>4.3377539251804151</v>
          </cell>
          <cell r="CJ653">
            <v>3.7881514024442708</v>
          </cell>
          <cell r="CK653">
            <v>4.7514256915449282</v>
          </cell>
          <cell r="CL653">
            <v>4.3829681115498369</v>
          </cell>
          <cell r="CM653">
            <v>4.9600949811335768</v>
          </cell>
          <cell r="CN653">
            <v>4.9108532425600657</v>
          </cell>
          <cell r="CO653">
            <v>4.7234055575013159</v>
          </cell>
          <cell r="CP653">
            <v>4.9002476740007133</v>
          </cell>
          <cell r="CQ653">
            <v>4.9532632125095768</v>
          </cell>
          <cell r="CR653">
            <v>4.8846133817310458</v>
          </cell>
          <cell r="CS653">
            <v>4.8343860989689684</v>
          </cell>
          <cell r="CT653">
            <v>4.8041775329096126</v>
          </cell>
          <cell r="CU653">
            <v>4.7800817190018066</v>
          </cell>
          <cell r="CV653">
            <v>4.9969848000344097</v>
          </cell>
          <cell r="CW653">
            <v>4.8714095888040614</v>
          </cell>
          <cell r="CX653">
            <v>4.8757806782562545</v>
          </cell>
          <cell r="CY653">
            <v>4.8002081221733457</v>
          </cell>
          <cell r="CZ653">
            <v>4.9255046546616441</v>
          </cell>
          <cell r="DA653">
            <v>4.9199898680417018</v>
          </cell>
        </row>
        <row r="654">
          <cell r="A654">
            <v>10856.142826938325</v>
          </cell>
          <cell r="B654">
            <v>7349.3865087129607</v>
          </cell>
          <cell r="C654">
            <v>7088.9170668726611</v>
          </cell>
          <cell r="D654">
            <v>7861.51638815964</v>
          </cell>
          <cell r="E654">
            <v>5916.8467504295404</v>
          </cell>
          <cell r="F654">
            <v>6508.2676582644344</v>
          </cell>
          <cell r="G654">
            <v>7640.7515168972013</v>
          </cell>
          <cell r="H654">
            <v>8647.1187146731991</v>
          </cell>
          <cell r="I654">
            <v>8242.8489423842311</v>
          </cell>
          <cell r="J654">
            <v>7525.1437339417998</v>
          </cell>
          <cell r="K654">
            <v>8176.7137285449398</v>
          </cell>
          <cell r="L654">
            <v>8731.5431807764089</v>
          </cell>
          <cell r="M654">
            <v>8204.4327113886156</v>
          </cell>
          <cell r="N654">
            <v>9067.3471551296043</v>
          </cell>
          <cell r="O654">
            <v>8456.523987104556</v>
          </cell>
          <cell r="Z654">
            <v>8933.0546690235351</v>
          </cell>
          <cell r="AA654">
            <v>6047.495184312379</v>
          </cell>
          <cell r="AB654">
            <v>5833.1660435980748</v>
          </cell>
          <cell r="AC654">
            <v>6468.9049136856474</v>
          </cell>
          <cell r="AD654">
            <v>4868.7196117820222</v>
          </cell>
          <cell r="AE654">
            <v>5355.3745302290199</v>
          </cell>
          <cell r="AF654">
            <v>6287.2469624754103</v>
          </cell>
          <cell r="AG654">
            <v>7115.3433995025189</v>
          </cell>
          <cell r="AH654">
            <v>6782.68712973331</v>
          </cell>
          <cell r="AI654">
            <v>6192.118272500682</v>
          </cell>
          <cell r="AJ654">
            <v>6728.2672966312648</v>
          </cell>
          <cell r="AK654">
            <v>7184.8126744674455</v>
          </cell>
          <cell r="AL654">
            <v>6751.076059656918</v>
          </cell>
          <cell r="AM654">
            <v>7461.131373363789</v>
          </cell>
          <cell r="AN654">
            <v>6958.511166531749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X654">
            <v>4.912210954932533</v>
          </cell>
          <cell r="BY654">
            <v>3.381688021100357</v>
          </cell>
          <cell r="BZ654">
            <v>3.2353709706813274</v>
          </cell>
          <cell r="CA654">
            <v>3.722160892858851</v>
          </cell>
          <cell r="CB654">
            <v>2.8048504673477876</v>
          </cell>
          <cell r="CC654">
            <v>3.0005862980576041</v>
          </cell>
          <cell r="CD654">
            <v>3.4568018979486843</v>
          </cell>
          <cell r="CE654">
            <v>3.937885301518937</v>
          </cell>
          <cell r="CF654">
            <v>3.7713649543088597</v>
          </cell>
          <cell r="CG654">
            <v>3.4410942719517652</v>
          </cell>
          <cell r="CH654">
            <v>3.6895636194704369</v>
          </cell>
          <cell r="CI654">
            <v>4.066469941484395</v>
          </cell>
          <cell r="CJ654">
            <v>3.8275541452020589</v>
          </cell>
          <cell r="CK654">
            <v>4.113566943148804</v>
          </cell>
          <cell r="CL654">
            <v>3.879784123744455</v>
          </cell>
          <cell r="CM654">
            <v>4.9823027971368017</v>
          </cell>
          <cell r="CN654">
            <v>4.8994702804160655</v>
          </cell>
          <cell r="CO654">
            <v>4.9395500474587299</v>
          </cell>
          <cell r="CP654">
            <v>4.7614887348865267</v>
          </cell>
          <cell r="CQ654">
            <v>4.7556752118453396</v>
          </cell>
          <cell r="CR654">
            <v>4.8897973694096866</v>
          </cell>
          <cell r="CS654">
            <v>4.9830261184449149</v>
          </cell>
          <cell r="CT654">
            <v>4.950395964546507</v>
          </cell>
          <cell r="CU654">
            <v>4.9273153593347301</v>
          </cell>
          <cell r="CV654">
            <v>4.9300327904908023</v>
          </cell>
          <cell r="CW654">
            <v>4.9961488493081614</v>
          </cell>
          <cell r="CX654">
            <v>4.8406648934989347</v>
          </cell>
          <cell r="CY654">
            <v>4.8323545773391476</v>
          </cell>
          <cell r="CZ654">
            <v>4.9692775394066535</v>
          </cell>
          <cell r="DA654">
            <v>4.9137821968512174</v>
          </cell>
        </row>
        <row r="655">
          <cell r="A655">
            <v>8921.5565233786765</v>
          </cell>
          <cell r="B655">
            <v>6904.5534805875786</v>
          </cell>
          <cell r="C655">
            <v>8690.073447853596</v>
          </cell>
          <cell r="D655">
            <v>8871.3045056784104</v>
          </cell>
          <cell r="E655">
            <v>7708.5766874853525</v>
          </cell>
          <cell r="F655">
            <v>7707.347129833016</v>
          </cell>
          <cell r="G655">
            <v>7330.2492687188542</v>
          </cell>
          <cell r="H655">
            <v>8907.4933717247841</v>
          </cell>
          <cell r="I655">
            <v>8850.8455791227898</v>
          </cell>
          <cell r="J655">
            <v>7488.5258991658202</v>
          </cell>
          <cell r="K655">
            <v>8165.1173612770453</v>
          </cell>
          <cell r="L655">
            <v>8559.184569488094</v>
          </cell>
          <cell r="M655">
            <v>7944.0535274999838</v>
          </cell>
          <cell r="N655">
            <v>8516.1076542749397</v>
          </cell>
          <cell r="O655">
            <v>8621.5839919070968</v>
          </cell>
          <cell r="Z655">
            <v>7341.1665106658811</v>
          </cell>
          <cell r="AA655">
            <v>5681.4611497406368</v>
          </cell>
          <cell r="AB655">
            <v>7150.6890085195291</v>
          </cell>
          <cell r="AC655">
            <v>7299.8162789582357</v>
          </cell>
          <cell r="AD655">
            <v>6343.0573885593749</v>
          </cell>
          <cell r="AE655">
            <v>6342.0456382625962</v>
          </cell>
          <cell r="AF655">
            <v>6031.7479696886558</v>
          </cell>
          <cell r="AG655">
            <v>7329.5945458763927</v>
          </cell>
          <cell r="AH655">
            <v>7282.9815051067526</v>
          </cell>
          <cell r="AI655">
            <v>6161.9870255993037</v>
          </cell>
          <cell r="AJ655">
            <v>6718.7251429936832</v>
          </cell>
          <cell r="AK655">
            <v>7042.9861600359163</v>
          </cell>
          <cell r="AL655">
            <v>6536.821188342843</v>
          </cell>
          <cell r="AM655">
            <v>7007.5400126605227</v>
          </cell>
          <cell r="AN655">
            <v>7094.3319704835531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X655">
            <v>4.1477822092831085</v>
          </cell>
          <cell r="BY655">
            <v>3.1734970917153951</v>
          </cell>
          <cell r="BZ655">
            <v>3.9930122068503686</v>
          </cell>
          <cell r="CA655">
            <v>4.0585489316177021</v>
          </cell>
          <cell r="CB655">
            <v>3.4745866991401382</v>
          </cell>
          <cell r="CC655">
            <v>3.5521655070358467</v>
          </cell>
          <cell r="CD655">
            <v>3.425340281979468</v>
          </cell>
          <cell r="CE655">
            <v>4.185326958353758</v>
          </cell>
          <cell r="CF655">
            <v>3.9445425042281688</v>
          </cell>
          <cell r="CG655">
            <v>3.4807019952264988</v>
          </cell>
          <cell r="CH655">
            <v>3.7078188744445879</v>
          </cell>
          <cell r="CI655">
            <v>3.9236829734561831</v>
          </cell>
          <cell r="CJ655">
            <v>3.6575313949098862</v>
          </cell>
          <cell r="CK655">
            <v>3.970699622742405</v>
          </cell>
          <cell r="CL655">
            <v>3.8917610867579939</v>
          </cell>
          <cell r="CM655">
            <v>4.8490455732497777</v>
          </cell>
          <cell r="CN655">
            <v>4.9048877423665651</v>
          </cell>
          <cell r="CO655">
            <v>4.9063032556861401</v>
          </cell>
          <cell r="CP655">
            <v>4.9277456035767129</v>
          </cell>
          <cell r="CQ655">
            <v>5.0015270665173617</v>
          </cell>
          <cell r="CR655">
            <v>4.8915140546445155</v>
          </cell>
          <cell r="CS655">
            <v>4.8244365647978116</v>
          </cell>
          <cell r="CT655">
            <v>4.7979718543913181</v>
          </cell>
          <cell r="CU655">
            <v>5.0584761008927526</v>
          </cell>
          <cell r="CV655">
            <v>4.850215921291495</v>
          </cell>
          <cell r="CW655">
            <v>4.9644998228090405</v>
          </cell>
          <cell r="CX655">
            <v>4.9177909183249584</v>
          </cell>
          <cell r="CY655">
            <v>4.896499089814653</v>
          </cell>
          <cell r="CZ655">
            <v>4.8351025221731456</v>
          </cell>
          <cell r="DA655">
            <v>4.9942752171155895</v>
          </cell>
        </row>
        <row r="656">
          <cell r="A656">
            <v>9779.9186887713877</v>
          </cell>
          <cell r="B656">
            <v>7230.9305346085812</v>
          </cell>
          <cell r="C656">
            <v>6989.3156015222976</v>
          </cell>
          <cell r="D656">
            <v>8167.2026239027309</v>
          </cell>
          <cell r="E656">
            <v>7440.2955038782047</v>
          </cell>
          <cell r="F656">
            <v>7939.1149628715266</v>
          </cell>
          <cell r="G656">
            <v>6984.3289393297509</v>
          </cell>
          <cell r="H656">
            <v>8074.8262534070745</v>
          </cell>
          <cell r="I656">
            <v>9201.4344178418032</v>
          </cell>
          <cell r="J656">
            <v>8748.6007102190015</v>
          </cell>
          <cell r="K656">
            <v>7781.9367781370102</v>
          </cell>
          <cell r="L656">
            <v>8445.9473810079144</v>
          </cell>
          <cell r="M656">
            <v>9570.6876973793605</v>
          </cell>
          <cell r="N656">
            <v>8911.9573460924839</v>
          </cell>
          <cell r="O656">
            <v>8706.7014469983169</v>
          </cell>
          <cell r="Z656">
            <v>8047.4759496175984</v>
          </cell>
          <cell r="AA656">
            <v>5950.0228399064899</v>
          </cell>
          <cell r="AB656">
            <v>5751.2082663954907</v>
          </cell>
          <cell r="AC656">
            <v>6720.4410162399608</v>
          </cell>
          <cell r="AD656">
            <v>6122.3003003340664</v>
          </cell>
          <cell r="AE656">
            <v>6532.7574551628568</v>
          </cell>
          <cell r="AF656">
            <v>5747.1049557913375</v>
          </cell>
          <cell r="AG656">
            <v>6644.4284599463926</v>
          </cell>
          <cell r="AH656">
            <v>7571.4660352526826</v>
          </cell>
          <cell r="AI656">
            <v>7198.8485844087772</v>
          </cell>
          <cell r="AJ656">
            <v>6403.4222631527391</v>
          </cell>
          <cell r="AK656">
            <v>6949.8081306579415</v>
          </cell>
          <cell r="AL656">
            <v>7875.3087338435889</v>
          </cell>
          <cell r="AM656">
            <v>7333.2677590703861</v>
          </cell>
          <cell r="AN656">
            <v>7164.3714763871858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X656">
            <v>4.5352728377597931</v>
          </cell>
          <cell r="BY656">
            <v>3.3713158625278763</v>
          </cell>
          <cell r="BZ656">
            <v>3.2210983113938543</v>
          </cell>
          <cell r="CA656">
            <v>3.6675494323772164</v>
          </cell>
          <cell r="CB656">
            <v>3.479678541655677</v>
          </cell>
          <cell r="CC656">
            <v>3.6488295911653505</v>
          </cell>
          <cell r="CD656">
            <v>3.2548758850708643</v>
          </cell>
          <cell r="CE656">
            <v>3.7157209207732547</v>
          </cell>
          <cell r="CF656">
            <v>4.1731358694964307</v>
          </cell>
          <cell r="CG656">
            <v>3.9687629065485743</v>
          </cell>
          <cell r="CH656">
            <v>3.5258161613270325</v>
          </cell>
          <cell r="CI656">
            <v>3.9427302635953922</v>
          </cell>
          <cell r="CJ656">
            <v>4.4043095423633405</v>
          </cell>
          <cell r="CK656">
            <v>4.1170563882370734</v>
          </cell>
          <cell r="CL656">
            <v>3.9651607474207782</v>
          </cell>
          <cell r="CM656">
            <v>4.8614229182541111</v>
          </cell>
          <cell r="CN656">
            <v>4.8353322865087023</v>
          </cell>
          <cell r="CO656">
            <v>4.8917274336801126</v>
          </cell>
          <cell r="CP656">
            <v>5.0202914799832419</v>
          </cell>
          <cell r="CQ656">
            <v>4.8203951254607231</v>
          </cell>
          <cell r="CR656">
            <v>4.9051251047509119</v>
          </cell>
          <cell r="CS656">
            <v>4.8375095043670155</v>
          </cell>
          <cell r="CT656">
            <v>4.899160614329972</v>
          </cell>
          <cell r="CU656">
            <v>4.9707805379553216</v>
          </cell>
          <cell r="CV656">
            <v>4.9695266002041434</v>
          </cell>
          <cell r="CW656">
            <v>4.975762160036056</v>
          </cell>
          <cell r="CX656">
            <v>4.8292855326140129</v>
          </cell>
          <cell r="CY656">
            <v>4.8988809947092227</v>
          </cell>
          <cell r="CZ656">
            <v>4.8799779868940201</v>
          </cell>
          <cell r="DA656">
            <v>4.9502192355173049</v>
          </cell>
        </row>
        <row r="657">
          <cell r="A657">
            <v>9355.0896363459942</v>
          </cell>
          <cell r="B657">
            <v>8310.5736132339225</v>
          </cell>
          <cell r="C657">
            <v>7990.0258086169315</v>
          </cell>
          <cell r="D657">
            <v>7362.3501675063262</v>
          </cell>
          <cell r="E657">
            <v>6470.8833031774629</v>
          </cell>
          <cell r="F657">
            <v>6432.4756963188429</v>
          </cell>
          <cell r="G657">
            <v>6797.2033564044841</v>
          </cell>
          <cell r="H657">
            <v>8898.5674711589199</v>
          </cell>
          <cell r="I657">
            <v>8728.7980877711034</v>
          </cell>
          <cell r="J657">
            <v>9182.6990903828937</v>
          </cell>
          <cell r="K657">
            <v>7969.1211431793809</v>
          </cell>
          <cell r="L657">
            <v>9103.3792593783146</v>
          </cell>
          <cell r="M657">
            <v>8316.6700904900936</v>
          </cell>
          <cell r="N657">
            <v>8078.0557794706228</v>
          </cell>
          <cell r="O657">
            <v>9355.0453298020147</v>
          </cell>
          <cell r="Z657">
            <v>7697.9023293361324</v>
          </cell>
          <cell r="AA657">
            <v>6838.4148588896278</v>
          </cell>
          <cell r="AB657">
            <v>6574.649808233361</v>
          </cell>
          <cell r="AC657">
            <v>6058.1624235480622</v>
          </cell>
          <cell r="AD657">
            <v>5324.6125466145977</v>
          </cell>
          <cell r="AE657">
            <v>5293.0085729709326</v>
          </cell>
          <cell r="AF657">
            <v>5593.1273332699739</v>
          </cell>
          <cell r="AG657">
            <v>7322.249804839339</v>
          </cell>
          <cell r="AH657">
            <v>7182.553855080223</v>
          </cell>
          <cell r="AI657">
            <v>7556.0495372293526</v>
          </cell>
          <cell r="AJ657">
            <v>6557.448254959033</v>
          </cell>
          <cell r="AK657">
            <v>7490.7806477170134</v>
          </cell>
          <cell r="AL657">
            <v>6843.4313887461331</v>
          </cell>
          <cell r="AM657">
            <v>6647.0858985358273</v>
          </cell>
          <cell r="AN657">
            <v>7697.8658713799441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X657">
            <v>4.3004036749494281</v>
          </cell>
          <cell r="BY657">
            <v>3.7506718972313955</v>
          </cell>
          <cell r="BZ657">
            <v>3.5544781124317129</v>
          </cell>
          <cell r="CA657">
            <v>3.3384846146741043</v>
          </cell>
          <cell r="CB657">
            <v>3.0176072164468248</v>
          </cell>
          <cell r="CC657">
            <v>3.0402519027066419</v>
          </cell>
          <cell r="CD657">
            <v>3.1868175083474743</v>
          </cell>
          <cell r="CE657">
            <v>4.0800287104442292</v>
          </cell>
          <cell r="CF657">
            <v>4.0295424877955597</v>
          </cell>
          <cell r="CG657">
            <v>4.2737557046916743</v>
          </cell>
          <cell r="CH657">
            <v>3.7654584847894443</v>
          </cell>
          <cell r="CI657">
            <v>4.080367334524075</v>
          </cell>
          <cell r="CJ657">
            <v>3.9381044416179578</v>
          </cell>
          <cell r="CK657">
            <v>3.7423282602591428</v>
          </cell>
          <cell r="CL657">
            <v>4.4093543930587336</v>
          </cell>
          <cell r="CM657">
            <v>4.9042241059595915</v>
          </cell>
          <cell r="CN657">
            <v>4.9952071757782468</v>
          </cell>
          <cell r="CO657">
            <v>5.067618545079843</v>
          </cell>
          <cell r="CP657">
            <v>4.9716285038548618</v>
          </cell>
          <cell r="CQ657">
            <v>4.8342870802592692</v>
          </cell>
          <cell r="CR657">
            <v>4.7697999424636999</v>
          </cell>
          <cell r="CS657">
            <v>4.808444942130639</v>
          </cell>
          <cell r="CT657">
            <v>4.9168669617618033</v>
          </cell>
          <cell r="CU657">
            <v>4.8834898253452037</v>
          </cell>
          <cell r="CV657">
            <v>4.8438673176205258</v>
          </cell>
          <cell r="CW657">
            <v>4.7711617934426931</v>
          </cell>
          <cell r="CX657">
            <v>5.0296174396925295</v>
          </cell>
          <cell r="CY657">
            <v>4.7609522221691352</v>
          </cell>
          <cell r="CZ657">
            <v>4.8662738744630731</v>
          </cell>
          <cell r="DA657">
            <v>4.783023001379286</v>
          </cell>
        </row>
        <row r="658">
          <cell r="A658">
            <v>8282.8006400799713</v>
          </cell>
          <cell r="B658">
            <v>7035.858864435716</v>
          </cell>
          <cell r="C658">
            <v>6728.0189016828654</v>
          </cell>
          <cell r="D658">
            <v>7137.9716151019638</v>
          </cell>
          <cell r="E658">
            <v>8223.1371332123163</v>
          </cell>
          <cell r="F658">
            <v>6895.3865566089589</v>
          </cell>
          <cell r="G658">
            <v>6964.0282082643325</v>
          </cell>
          <cell r="H658">
            <v>6788.747284916486</v>
          </cell>
          <cell r="I658">
            <v>7594.6796539988936</v>
          </cell>
          <cell r="J658">
            <v>7630.2722194383314</v>
          </cell>
          <cell r="K658">
            <v>8752.313881749471</v>
          </cell>
          <cell r="L658">
            <v>7019.1780233032514</v>
          </cell>
          <cell r="M658">
            <v>8657.8568965164231</v>
          </cell>
          <cell r="N658">
            <v>9558.5038571323439</v>
          </cell>
          <cell r="O658">
            <v>10106.541853046212</v>
          </cell>
          <cell r="Z658">
            <v>6815.5616695515191</v>
          </cell>
          <cell r="AA658">
            <v>5789.506722735674</v>
          </cell>
          <cell r="AB658">
            <v>5536.1984105276151</v>
          </cell>
          <cell r="AC658">
            <v>5873.5309289981878</v>
          </cell>
          <cell r="AD658">
            <v>6766.4671267575632</v>
          </cell>
          <cell r="AE658">
            <v>5673.9180808668007</v>
          </cell>
          <cell r="AF658">
            <v>5730.4003542289365</v>
          </cell>
          <cell r="AG658">
            <v>5586.1691944455661</v>
          </cell>
          <cell r="AH658">
            <v>6249.3364010048044</v>
          </cell>
          <cell r="AI658">
            <v>6278.6239977092555</v>
          </cell>
          <cell r="AJ658">
            <v>7201.9039941252795</v>
          </cell>
          <cell r="AK658">
            <v>5775.7807734609605</v>
          </cell>
          <cell r="AL658">
            <v>7124.1793891335128</v>
          </cell>
          <cell r="AM658">
            <v>7865.2831738689001</v>
          </cell>
          <cell r="AN658">
            <v>8316.2401533637403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X658">
            <v>3.8670353808245186</v>
          </cell>
          <cell r="BY658">
            <v>3.3200348298035247</v>
          </cell>
          <cell r="BZ658">
            <v>3.0752893688093441</v>
          </cell>
          <cell r="CA658">
            <v>3.3917559025765107</v>
          </cell>
          <cell r="CB658">
            <v>3.7302717335826312</v>
          </cell>
          <cell r="CC658">
            <v>3.2558337903445582</v>
          </cell>
          <cell r="CD658">
            <v>3.2170960614270494</v>
          </cell>
          <cell r="CE658">
            <v>3.2205723634528964</v>
          </cell>
          <cell r="CF658">
            <v>3.5325095666716844</v>
          </cell>
          <cell r="CG658">
            <v>3.5295274916209949</v>
          </cell>
          <cell r="CH658">
            <v>4.0297822961479515</v>
          </cell>
          <cell r="CI658">
            <v>3.2162432573115747</v>
          </cell>
          <cell r="CJ658">
            <v>4.0378164475004406</v>
          </cell>
          <cell r="CK658">
            <v>4.3754171261671884</v>
          </cell>
          <cell r="CL658">
            <v>4.6785424191367033</v>
          </cell>
          <cell r="CM658">
            <v>4.8287046428367733</v>
          </cell>
          <cell r="CN658">
            <v>4.7775589917558223</v>
          </cell>
          <cell r="CO658">
            <v>4.93211046478865</v>
          </cell>
          <cell r="CP658">
            <v>4.7444055589835141</v>
          </cell>
          <cell r="CQ658">
            <v>4.9696824855440527</v>
          </cell>
          <cell r="CR658">
            <v>4.7745008020896522</v>
          </cell>
          <cell r="CS658">
            <v>4.8800926979231587</v>
          </cell>
          <cell r="CT658">
            <v>4.7521283201532221</v>
          </cell>
          <cell r="CU658">
            <v>4.8468289380814786</v>
          </cell>
          <cell r="CV658">
            <v>4.8736579113214127</v>
          </cell>
          <cell r="CW658">
            <v>4.8963547828333827</v>
          </cell>
          <cell r="CX658">
            <v>4.920043556288352</v>
          </cell>
          <cell r="CY658">
            <v>4.8338749296884851</v>
          </cell>
          <cell r="CZ658">
            <v>4.924952388065174</v>
          </cell>
          <cell r="DA658">
            <v>4.8699397284637689</v>
          </cell>
        </row>
        <row r="659">
          <cell r="A659">
            <v>8580.0911687231455</v>
          </cell>
          <cell r="B659">
            <v>8416.5415903923713</v>
          </cell>
          <cell r="C659">
            <v>7906.5215901015872</v>
          </cell>
          <cell r="D659">
            <v>6722.1570633310694</v>
          </cell>
          <cell r="E659">
            <v>7140.501326398452</v>
          </cell>
          <cell r="F659">
            <v>7271.4963160269508</v>
          </cell>
          <cell r="G659">
            <v>8397.3004849774406</v>
          </cell>
          <cell r="H659">
            <v>8008.9258749947785</v>
          </cell>
          <cell r="I659">
            <v>7576.6061417028914</v>
          </cell>
          <cell r="J659">
            <v>7665.6736687948323</v>
          </cell>
          <cell r="K659">
            <v>8179.2347090993235</v>
          </cell>
          <cell r="L659">
            <v>7605.6902697306268</v>
          </cell>
          <cell r="M659">
            <v>9334.9003773207587</v>
          </cell>
          <cell r="N659">
            <v>8498.1955214465597</v>
          </cell>
          <cell r="O659">
            <v>8247.6385763583057</v>
          </cell>
          <cell r="Z659">
            <v>7060.1893045493307</v>
          </cell>
          <cell r="AA659">
            <v>6925.6113658085796</v>
          </cell>
          <cell r="AB659">
            <v>6505.9377655693052</v>
          </cell>
          <cell r="AC659">
            <v>5531.3749549695658</v>
          </cell>
          <cell r="AD659">
            <v>5875.6125200078695</v>
          </cell>
          <cell r="AE659">
            <v>5983.4026829021768</v>
          </cell>
          <cell r="AF659">
            <v>6909.7786847814368</v>
          </cell>
          <cell r="AG659">
            <v>6590.2018628528458</v>
          </cell>
          <cell r="AH659">
            <v>6234.4644823155213</v>
          </cell>
          <cell r="AI659">
            <v>6307.7543331797469</v>
          </cell>
          <cell r="AJ659">
            <v>6730.3417034874428</v>
          </cell>
          <cell r="AK659">
            <v>6258.3965648069143</v>
          </cell>
          <cell r="AL659">
            <v>7681.2894533382232</v>
          </cell>
          <cell r="AM659">
            <v>6992.8008862188835</v>
          </cell>
          <cell r="AN659">
            <v>6786.6283142605498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X659">
            <v>3.8599348530512678</v>
          </cell>
          <cell r="BY659">
            <v>3.979533220510787</v>
          </cell>
          <cell r="BZ659">
            <v>3.6779868877536011</v>
          </cell>
          <cell r="CA659">
            <v>3.2086615719938631</v>
          </cell>
          <cell r="CB659">
            <v>3.3636357017849039</v>
          </cell>
          <cell r="CC659">
            <v>3.41366240292083</v>
          </cell>
          <cell r="CD659">
            <v>3.8212094698608219</v>
          </cell>
          <cell r="CE659">
            <v>3.7529387342010403</v>
          </cell>
          <cell r="CF659">
            <v>3.4713330516664738</v>
          </cell>
          <cell r="CG659">
            <v>3.4343827703492242</v>
          </cell>
          <cell r="CH659">
            <v>3.7612355417977619</v>
          </cell>
          <cell r="CI659">
            <v>3.4498600607417695</v>
          </cell>
          <cell r="CJ659">
            <v>4.263608337375854</v>
          </cell>
          <cell r="CK659">
            <v>3.95476877268149</v>
          </cell>
          <cell r="CL659">
            <v>3.7582453064010681</v>
          </cell>
          <cell r="CM659">
            <v>5.0112204305041539</v>
          </cell>
          <cell r="CN659">
            <v>4.767965654049406</v>
          </cell>
          <cell r="CO659">
            <v>4.8462617113471111</v>
          </cell>
          <cell r="CP659">
            <v>4.7229823374630584</v>
          </cell>
          <cell r="CQ659">
            <v>4.7857645640473594</v>
          </cell>
          <cell r="CR659">
            <v>4.8021397923589211</v>
          </cell>
          <cell r="CS659">
            <v>4.9541645532821379</v>
          </cell>
          <cell r="CT659">
            <v>4.810989160286316</v>
          </cell>
          <cell r="CU659">
            <v>4.9205087368046465</v>
          </cell>
          <cell r="CV659">
            <v>5.0319139934664694</v>
          </cell>
          <cell r="CW659">
            <v>4.9024561566033462</v>
          </cell>
          <cell r="CX659">
            <v>4.9701412974671237</v>
          </cell>
          <cell r="CY659">
            <v>4.9358728508902514</v>
          </cell>
          <cell r="CZ659">
            <v>4.8443688350938343</v>
          </cell>
          <cell r="DA659">
            <v>4.9473891976083211</v>
          </cell>
        </row>
        <row r="660">
          <cell r="A660">
            <v>8286.3059700035592</v>
          </cell>
          <cell r="B660">
            <v>7459.0656788151746</v>
          </cell>
          <cell r="C660">
            <v>7707.9474650641769</v>
          </cell>
          <cell r="D660">
            <v>7483.0636591507555</v>
          </cell>
          <cell r="E660">
            <v>8041.6157088924128</v>
          </cell>
          <cell r="F660">
            <v>6780.1088476224277</v>
          </cell>
          <cell r="G660">
            <v>6710.8931234579068</v>
          </cell>
          <cell r="H660">
            <v>7548.1832359218351</v>
          </cell>
          <cell r="I660">
            <v>7937.1956421859904</v>
          </cell>
          <cell r="J660">
            <v>6792.5060570971655</v>
          </cell>
          <cell r="K660">
            <v>8169.3425087037895</v>
          </cell>
          <cell r="L660">
            <v>8432.3214911136874</v>
          </cell>
          <cell r="M660">
            <v>7448.1246612058421</v>
          </cell>
          <cell r="N660">
            <v>9715.1079335506911</v>
          </cell>
          <cell r="O660">
            <v>8755.314788521664</v>
          </cell>
          <cell r="Z660">
            <v>6818.4460553172148</v>
          </cell>
          <cell r="AA660">
            <v>6137.7454728536295</v>
          </cell>
          <cell r="AB660">
            <v>6342.5396283956652</v>
          </cell>
          <cell r="AC660">
            <v>6157.4923823869067</v>
          </cell>
          <cell r="AD660">
            <v>6617.1009261743284</v>
          </cell>
          <cell r="AE660">
            <v>5579.0609946150253</v>
          </cell>
          <cell r="AF660">
            <v>5522.1063415882209</v>
          </cell>
          <cell r="AG660">
            <v>6211.0764912728246</v>
          </cell>
          <cell r="AH660">
            <v>6531.1781284273293</v>
          </cell>
          <cell r="AI660">
            <v>5589.2621269828096</v>
          </cell>
          <cell r="AJ660">
            <v>6722.2018357334036</v>
          </cell>
          <cell r="AK660">
            <v>6938.5959698306924</v>
          </cell>
          <cell r="AL660">
            <v>6128.7425783636654</v>
          </cell>
          <cell r="AM660">
            <v>7994.1459567502825</v>
          </cell>
          <cell r="AN660">
            <v>7204.3733116978246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X660">
            <v>3.9439850403734198</v>
          </cell>
          <cell r="BY660">
            <v>3.4822355569132792</v>
          </cell>
          <cell r="BZ660">
            <v>3.614634044647421</v>
          </cell>
          <cell r="CA660">
            <v>3.4176666770215491</v>
          </cell>
          <cell r="CB660">
            <v>3.6640902738000052</v>
          </cell>
          <cell r="CC660">
            <v>3.1165223894283258</v>
          </cell>
          <cell r="CD660">
            <v>3.0875796627553496</v>
          </cell>
          <cell r="CE660">
            <v>3.4829934315950286</v>
          </cell>
          <cell r="CF660">
            <v>3.6527587764155292</v>
          </cell>
          <cell r="CG660">
            <v>3.2006204746613172</v>
          </cell>
          <cell r="CH660">
            <v>3.7639516731770559</v>
          </cell>
          <cell r="CI660">
            <v>3.8542933518668137</v>
          </cell>
          <cell r="CJ660">
            <v>3.4328320502155463</v>
          </cell>
          <cell r="CK660">
            <v>4.470969391664334</v>
          </cell>
          <cell r="CL660">
            <v>4.0431611188254406</v>
          </cell>
          <cell r="CM660">
            <v>4.736497205980287</v>
          </cell>
          <cell r="CN660">
            <v>4.8290073278163268</v>
          </cell>
          <cell r="CO660">
            <v>4.8073527458321506</v>
          </cell>
          <cell r="CP660">
            <v>4.9360700553242998</v>
          </cell>
          <cell r="CQ660">
            <v>4.9477611845389404</v>
          </cell>
          <cell r="CR660">
            <v>4.9045367577761665</v>
          </cell>
          <cell r="CS660">
            <v>4.8999734816894005</v>
          </cell>
          <cell r="CT660">
            <v>4.8856388205999792</v>
          </cell>
          <cell r="CU660">
            <v>4.8986642160857938</v>
          </cell>
          <cell r="CV660">
            <v>4.7843994764361959</v>
          </cell>
          <cell r="CW660">
            <v>4.8929935689719244</v>
          </cell>
          <cell r="CX660">
            <v>4.9321237997962779</v>
          </cell>
          <cell r="CY660">
            <v>4.8913186871773764</v>
          </cell>
          <cell r="CZ660">
            <v>4.8986624210299752</v>
          </cell>
          <cell r="DA660">
            <v>4.8818260002655345</v>
          </cell>
        </row>
        <row r="661">
          <cell r="A661">
            <v>9174.1276247041242</v>
          </cell>
          <cell r="B661">
            <v>7902.8862436276868</v>
          </cell>
          <cell r="C661">
            <v>7007.8936324746683</v>
          </cell>
          <cell r="D661">
            <v>7584.0745057949271</v>
          </cell>
          <cell r="E661">
            <v>6749.5113334956141</v>
          </cell>
          <cell r="F661">
            <v>8636.4504496448208</v>
          </cell>
          <cell r="G661">
            <v>7945.8113146834576</v>
          </cell>
          <cell r="H661">
            <v>8456.3305610980078</v>
          </cell>
          <cell r="I661">
            <v>8502.7873152972697</v>
          </cell>
          <cell r="J661">
            <v>7627.0826704055025</v>
          </cell>
          <cell r="K661">
            <v>8338.6513557334147</v>
          </cell>
          <cell r="L661">
            <v>7974.0380786456153</v>
          </cell>
          <cell r="M661">
            <v>9129.1773080330167</v>
          </cell>
          <cell r="N661">
            <v>7915.2521271449359</v>
          </cell>
          <cell r="O661">
            <v>8948.5283296539837</v>
          </cell>
          <cell r="Z661">
            <v>7548.9964454708224</v>
          </cell>
          <cell r="AA661">
            <v>6502.9463947564964</v>
          </cell>
          <cell r="AB661">
            <v>5766.4953318648695</v>
          </cell>
          <cell r="AC661">
            <v>6240.6098790541109</v>
          </cell>
          <cell r="AD661">
            <v>5553.8836115621052</v>
          </cell>
          <cell r="AE661">
            <v>7106.5649414220243</v>
          </cell>
          <cell r="AF661">
            <v>6538.2675960823872</v>
          </cell>
          <cell r="AG661">
            <v>6958.3520045606456</v>
          </cell>
          <cell r="AH661">
            <v>6996.5792765874676</v>
          </cell>
          <cell r="AI661">
            <v>6275.9994545050995</v>
          </cell>
          <cell r="AJ661">
            <v>6861.518829860639</v>
          </cell>
          <cell r="AK661">
            <v>6561.4941904283942</v>
          </cell>
          <cell r="AL661">
            <v>7512.0087563243123</v>
          </cell>
          <cell r="AM661">
            <v>6513.1217503364051</v>
          </cell>
          <cell r="AN661">
            <v>7363.3604541152772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X661">
            <v>4.2931683769901108</v>
          </cell>
          <cell r="BY661">
            <v>3.6248912598745595</v>
          </cell>
          <cell r="BZ661">
            <v>3.1818547225779295</v>
          </cell>
          <cell r="CA661">
            <v>3.4688982576908636</v>
          </cell>
          <cell r="CB661">
            <v>3.1432740423153418</v>
          </cell>
          <cell r="CC661">
            <v>3.8725486138139149</v>
          </cell>
          <cell r="CD661">
            <v>3.7555066830402111</v>
          </cell>
          <cell r="CE661">
            <v>3.969393770417458</v>
          </cell>
          <cell r="CF661">
            <v>3.8709960766453158</v>
          </cell>
          <cell r="CG661">
            <v>3.5161643318351334</v>
          </cell>
          <cell r="CH661">
            <v>3.8577534498461588</v>
          </cell>
          <cell r="CI661">
            <v>3.6360439193094831</v>
          </cell>
          <cell r="CJ661">
            <v>4.3512039051399007</v>
          </cell>
          <cell r="CK661">
            <v>3.6537628731543155</v>
          </cell>
          <cell r="CL661">
            <v>4.1155325369275761</v>
          </cell>
          <cell r="CM661">
            <v>4.8174635202372018</v>
          </cell>
          <cell r="CN661">
            <v>4.9149864686148099</v>
          </cell>
          <cell r="CO661">
            <v>4.9652227160060249</v>
          </cell>
          <cell r="CP661">
            <v>4.928816022369686</v>
          </cell>
          <cell r="CQ661">
            <v>4.8408504250312108</v>
          </cell>
          <cell r="CR661">
            <v>5.0277073000324606</v>
          </cell>
          <cell r="CS661">
            <v>4.7698122833784433</v>
          </cell>
          <cell r="CT661">
            <v>4.8027429872954519</v>
          </cell>
          <cell r="CU661">
            <v>4.9518805928181084</v>
          </cell>
          <cell r="CV661">
            <v>4.8901352242728029</v>
          </cell>
          <cell r="CW661">
            <v>4.8729609007012229</v>
          </cell>
          <cell r="CX661">
            <v>4.944026202947108</v>
          </cell>
          <cell r="CY661">
            <v>4.7299198926132888</v>
          </cell>
          <cell r="CZ661">
            <v>4.8837786683181417</v>
          </cell>
          <cell r="DA661">
            <v>4.9018177123458724</v>
          </cell>
        </row>
        <row r="662">
          <cell r="A662">
            <v>7629.4078448223909</v>
          </cell>
          <cell r="B662">
            <v>7285.2515216057127</v>
          </cell>
          <cell r="C662">
            <v>6618.5716441458808</v>
          </cell>
          <cell r="D662">
            <v>7728.3383499579195</v>
          </cell>
          <cell r="E662">
            <v>7584.8619508062584</v>
          </cell>
          <cell r="F662">
            <v>7585.6399020589342</v>
          </cell>
          <cell r="G662">
            <v>6570.4163462028882</v>
          </cell>
          <cell r="H662">
            <v>7324.3272738598316</v>
          </cell>
          <cell r="I662">
            <v>8088.7000739110445</v>
          </cell>
          <cell r="J662">
            <v>8831.1943885746659</v>
          </cell>
          <cell r="K662">
            <v>7878.5581168853814</v>
          </cell>
          <cell r="L662">
            <v>7172.5284994587792</v>
          </cell>
          <cell r="M662">
            <v>8433.1326252683593</v>
          </cell>
          <cell r="N662">
            <v>8395.0314231709126</v>
          </cell>
          <cell r="O662">
            <v>10302.64034966321</v>
          </cell>
          <cell r="Z662">
            <v>6277.9127408824252</v>
          </cell>
          <cell r="AA662">
            <v>5994.7212520641287</v>
          </cell>
          <cell r="AB662">
            <v>5446.1389528971822</v>
          </cell>
          <cell r="AC662">
            <v>6359.318413679659</v>
          </cell>
          <cell r="AD662">
            <v>6241.2578338062931</v>
          </cell>
          <cell r="AE662">
            <v>6241.8979765513513</v>
          </cell>
          <cell r="AF662">
            <v>5406.5140220183766</v>
          </cell>
          <cell r="AG662">
            <v>6026.8750139189469</v>
          </cell>
          <cell r="AH662">
            <v>6655.8446322468017</v>
          </cell>
          <cell r="AI662">
            <v>7266.811382598582</v>
          </cell>
          <cell r="AJ662">
            <v>6482.9278218942563</v>
          </cell>
          <cell r="AK662">
            <v>5901.9663081260815</v>
          </cell>
          <cell r="AL662">
            <v>6939.2634173636779</v>
          </cell>
          <cell r="AM662">
            <v>6907.9115710663509</v>
          </cell>
          <cell r="AN662">
            <v>8477.6012020085836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X662">
            <v>3.5696143245480645</v>
          </cell>
          <cell r="BY662">
            <v>3.3048839310384004</v>
          </cell>
          <cell r="BZ662">
            <v>3.0919541120301814</v>
          </cell>
          <cell r="CA662">
            <v>3.5138385422217486</v>
          </cell>
          <cell r="CB662">
            <v>3.5647041131718349</v>
          </cell>
          <cell r="CC662">
            <v>3.3512093203415438</v>
          </cell>
          <cell r="CD662">
            <v>2.963571198420738</v>
          </cell>
          <cell r="CE662">
            <v>3.392182732129541</v>
          </cell>
          <cell r="CF662">
            <v>3.672019074816868</v>
          </cell>
          <cell r="CG662">
            <v>4.0373264114591834</v>
          </cell>
          <cell r="CH662">
            <v>3.6879499632237329</v>
          </cell>
          <cell r="CI662">
            <v>3.3889672775731761</v>
          </cell>
          <cell r="CJ662">
            <v>3.8813325543627193</v>
          </cell>
          <cell r="CK662">
            <v>3.9993290413879095</v>
          </cell>
          <cell r="CL662">
            <v>4.785825386369706</v>
          </cell>
          <cell r="CM662">
            <v>4.8183807465256203</v>
          </cell>
          <cell r="CN662">
            <v>4.9695826491888839</v>
          </cell>
          <cell r="CO662">
            <v>4.8257277105181124</v>
          </cell>
          <cell r="CP662">
            <v>4.9583354400366515</v>
          </cell>
          <cell r="CQ662">
            <v>4.7968459619952419</v>
          </cell>
          <cell r="CR662">
            <v>5.1029609648415351</v>
          </cell>
          <cell r="CS662">
            <v>4.9981479073306474</v>
          </cell>
          <cell r="CT662">
            <v>4.8676582729781437</v>
          </cell>
          <cell r="CU662">
            <v>4.965984762535129</v>
          </cell>
          <cell r="CV662">
            <v>4.9312515888197419</v>
          </cell>
          <cell r="CW662">
            <v>4.8160756692739355</v>
          </cell>
          <cell r="CX662">
            <v>4.7712973843683262</v>
          </cell>
          <cell r="CY662">
            <v>4.8982354202417673</v>
          </cell>
          <cell r="CZ662">
            <v>4.7322400658589627</v>
          </cell>
          <cell r="DA662">
            <v>4.8531450247196668</v>
          </cell>
        </row>
        <row r="663">
          <cell r="A663">
            <v>8874.4488440845289</v>
          </cell>
          <cell r="B663">
            <v>7390.9629754388507</v>
          </cell>
          <cell r="C663">
            <v>6675.8984719332857</v>
          </cell>
          <cell r="D663">
            <v>7565.5480284964588</v>
          </cell>
          <cell r="E663">
            <v>8350.0654295128079</v>
          </cell>
          <cell r="F663">
            <v>7779.4446053445918</v>
          </cell>
          <cell r="G663">
            <v>7531.8298134047509</v>
          </cell>
          <cell r="H663">
            <v>8354.4919213419234</v>
          </cell>
          <cell r="I663">
            <v>8607.7753961935832</v>
          </cell>
          <cell r="J663">
            <v>9306.8942054380968</v>
          </cell>
          <cell r="K663">
            <v>7079.6071842585116</v>
          </cell>
          <cell r="L663">
            <v>8238.3492593893388</v>
          </cell>
          <cell r="M663">
            <v>8137.2585339328571</v>
          </cell>
          <cell r="N663">
            <v>8630.2462895368408</v>
          </cell>
          <cell r="O663">
            <v>9879.2184069298401</v>
          </cell>
          <cell r="Z663">
            <v>7302.4036202752695</v>
          </cell>
          <cell r="AA663">
            <v>6081.7066769325393</v>
          </cell>
          <cell r="AB663">
            <v>5493.3107426193892</v>
          </cell>
          <cell r="AC663">
            <v>6225.3652348770856</v>
          </cell>
          <cell r="AD663">
            <v>6870.9109819991108</v>
          </cell>
          <cell r="AE663">
            <v>6401.3715609692636</v>
          </cell>
          <cell r="AF663">
            <v>6197.6199607444796</v>
          </cell>
          <cell r="AG663">
            <v>6874.5533524184966</v>
          </cell>
          <cell r="AH663">
            <v>7082.9694688678628</v>
          </cell>
          <cell r="AI663">
            <v>7658.2443747604912</v>
          </cell>
          <cell r="AJ663">
            <v>5825.5053401898604</v>
          </cell>
          <cell r="AK663">
            <v>6778.9845334403699</v>
          </cell>
          <cell r="AL663">
            <v>6695.8013079218945</v>
          </cell>
          <cell r="AM663">
            <v>7101.4598039617431</v>
          </cell>
          <cell r="AN663">
            <v>8129.1854319879822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X663">
            <v>4.0832852179277017</v>
          </cell>
          <cell r="BY663">
            <v>3.4571525548459046</v>
          </cell>
          <cell r="BZ663">
            <v>3.0305935215879654</v>
          </cell>
          <cell r="CA663">
            <v>3.4415097433312511</v>
          </cell>
          <cell r="CB663">
            <v>3.9070028698566794</v>
          </cell>
          <cell r="CC663">
            <v>3.4911707132574459</v>
          </cell>
          <cell r="CD663">
            <v>3.4325092548009302</v>
          </cell>
          <cell r="CE663">
            <v>3.8299117320598701</v>
          </cell>
          <cell r="CF663">
            <v>4.0122732601404554</v>
          </cell>
          <cell r="CG663">
            <v>4.2178382778200652</v>
          </cell>
          <cell r="CH663">
            <v>3.2838552006861135</v>
          </cell>
          <cell r="CI663">
            <v>3.8634819034537613</v>
          </cell>
          <cell r="CJ663">
            <v>3.872246232658977</v>
          </cell>
          <cell r="CK663">
            <v>4.0059923820459753</v>
          </cell>
          <cell r="CL663">
            <v>4.5913544756846258</v>
          </cell>
          <cell r="CM663">
            <v>4.8996296347825607</v>
          </cell>
          <cell r="CN663">
            <v>4.8196340223494891</v>
          </cell>
          <cell r="CO663">
            <v>4.9660788591171254</v>
          </cell>
          <cell r="CP663">
            <v>4.9559049475586976</v>
          </cell>
          <cell r="CQ663">
            <v>4.8181212751459199</v>
          </cell>
          <cell r="CR663">
            <v>5.0235309920620406</v>
          </cell>
          <cell r="CS663">
            <v>4.9467545325972289</v>
          </cell>
          <cell r="CT663">
            <v>4.9177093531140477</v>
          </cell>
          <cell r="CU663">
            <v>4.8365090179421424</v>
          </cell>
          <cell r="CV663">
            <v>4.974465604343651</v>
          </cell>
          <cell r="CW663">
            <v>4.8602290989947496</v>
          </cell>
          <cell r="CX663">
            <v>4.8072078062503945</v>
          </cell>
          <cell r="CY663">
            <v>4.7374727781702557</v>
          </cell>
          <cell r="CZ663">
            <v>4.8567377073974036</v>
          </cell>
          <cell r="DA663">
            <v>4.8507996991966369</v>
          </cell>
        </row>
        <row r="664">
          <cell r="A664">
            <v>8917.4134084473171</v>
          </cell>
          <cell r="B664">
            <v>7525.9292182528989</v>
          </cell>
          <cell r="C664">
            <v>6203.320798283492</v>
          </cell>
          <cell r="D664">
            <v>6299.7467146320123</v>
          </cell>
          <cell r="E664">
            <v>7611.1286256168041</v>
          </cell>
          <cell r="F664">
            <v>8666.8910177362177</v>
          </cell>
          <cell r="G664">
            <v>7174.4449616299516</v>
          </cell>
          <cell r="H664">
            <v>7860.6832552849191</v>
          </cell>
          <cell r="I664">
            <v>7585.6698526782266</v>
          </cell>
          <cell r="J664">
            <v>7814.8568865861589</v>
          </cell>
          <cell r="K664">
            <v>8091.2596272604505</v>
          </cell>
          <cell r="L664">
            <v>9553.7117704282664</v>
          </cell>
          <cell r="M664">
            <v>8917.0378727918414</v>
          </cell>
          <cell r="N664">
            <v>8521.7779140768362</v>
          </cell>
          <cell r="O664">
            <v>9865.481216884391</v>
          </cell>
          <cell r="Z664">
            <v>7337.757318950933</v>
          </cell>
          <cell r="AA664">
            <v>6192.7646138766704</v>
          </cell>
          <cell r="AB664">
            <v>5104.4468283018441</v>
          </cell>
          <cell r="AC664">
            <v>5183.7915823257699</v>
          </cell>
          <cell r="AD664">
            <v>6262.871554793257</v>
          </cell>
          <cell r="AE664">
            <v>7131.6131803086582</v>
          </cell>
          <cell r="AF664">
            <v>5903.5432827126451</v>
          </cell>
          <cell r="AG664">
            <v>6468.2193643487335</v>
          </cell>
          <cell r="AH664">
            <v>6241.9226216323686</v>
          </cell>
          <cell r="AI664">
            <v>6430.5108095337546</v>
          </cell>
          <cell r="AJ664">
            <v>6657.9507790028838</v>
          </cell>
          <cell r="AK664">
            <v>7861.339971095259</v>
          </cell>
          <cell r="AL664">
            <v>7337.4483067544279</v>
          </cell>
          <cell r="AM664">
            <v>7012.2058264403677</v>
          </cell>
          <cell r="AN664">
            <v>8117.8816870362989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X664">
            <v>4.1429527558714296</v>
          </cell>
          <cell r="BY664">
            <v>3.4260520315952676</v>
          </cell>
          <cell r="BZ664">
            <v>2.869507842351414</v>
          </cell>
          <cell r="CA664">
            <v>2.8655897507575592</v>
          </cell>
          <cell r="CB664">
            <v>3.4946518179502459</v>
          </cell>
          <cell r="CC664">
            <v>4.0090315930907536</v>
          </cell>
          <cell r="CD664">
            <v>3.4780597794114798</v>
          </cell>
          <cell r="CE664">
            <v>3.6484160452416279</v>
          </cell>
          <cell r="CF664">
            <v>3.485257813358837</v>
          </cell>
          <cell r="CG664">
            <v>3.6979400131101485</v>
          </cell>
          <cell r="CH664">
            <v>3.7581979688615204</v>
          </cell>
          <cell r="CI664">
            <v>4.4348994509402679</v>
          </cell>
          <cell r="CJ664">
            <v>4.1475420618383314</v>
          </cell>
          <cell r="CK664">
            <v>4.0015296962701923</v>
          </cell>
          <cell r="CL664">
            <v>4.5401085322137016</v>
          </cell>
          <cell r="CM664">
            <v>4.8524436299602574</v>
          </cell>
          <cell r="CN664">
            <v>4.9521951907667265</v>
          </cell>
          <cell r="CO664">
            <v>4.8735834154417734</v>
          </cell>
          <cell r="CP664">
            <v>4.9561067542715058</v>
          </cell>
          <cell r="CQ664">
            <v>4.909946140207242</v>
          </cell>
          <cell r="CR664">
            <v>4.873662328102955</v>
          </cell>
          <cell r="CS664">
            <v>4.6503200667387334</v>
          </cell>
          <cell r="CT664">
            <v>4.8572171385260825</v>
          </cell>
          <cell r="CU664">
            <v>4.9067124394465083</v>
          </cell>
          <cell r="CV664">
            <v>4.764230293590292</v>
          </cell>
          <cell r="CW664">
            <v>4.8536456007637732</v>
          </cell>
          <cell r="CX664">
            <v>4.8564613397180247</v>
          </cell>
          <cell r="CY664">
            <v>4.8468702187885491</v>
          </cell>
          <cell r="CZ664">
            <v>4.8010446680109276</v>
          </cell>
          <cell r="DA664">
            <v>4.8987312940866197</v>
          </cell>
        </row>
        <row r="665">
          <cell r="A665">
            <v>8818.6788138279735</v>
          </cell>
          <cell r="B665">
            <v>7824.4114733261331</v>
          </cell>
          <cell r="C665">
            <v>7538.4584093776348</v>
          </cell>
          <cell r="D665">
            <v>7417.7936012572582</v>
          </cell>
          <cell r="E665">
            <v>8508.7884355574406</v>
          </cell>
          <cell r="F665">
            <v>6787.6237439769384</v>
          </cell>
          <cell r="G665">
            <v>6912.2003918441123</v>
          </cell>
          <cell r="H665">
            <v>8541.7290869760382</v>
          </cell>
          <cell r="I665">
            <v>6641.8026524064644</v>
          </cell>
          <cell r="J665">
            <v>7080.1738255769669</v>
          </cell>
          <cell r="K665">
            <v>8389.2548478093249</v>
          </cell>
          <cell r="L665">
            <v>8465.6186371938893</v>
          </cell>
          <cell r="M665">
            <v>7932.5165480948808</v>
          </cell>
          <cell r="N665">
            <v>8792.996913557161</v>
          </cell>
          <cell r="O665">
            <v>9916.9595604595324</v>
          </cell>
          <cell r="Z665">
            <v>7256.5128525213049</v>
          </cell>
          <cell r="AA665">
            <v>6438.3728694797892</v>
          </cell>
          <cell r="AB665">
            <v>6203.0743482878806</v>
          </cell>
          <cell r="AC665">
            <v>6103.7844490345424</v>
          </cell>
          <cell r="AD665">
            <v>7001.5173412586928</v>
          </cell>
          <cell r="AE665">
            <v>5585.2446807581664</v>
          </cell>
          <cell r="AF665">
            <v>5687.7534652888698</v>
          </cell>
          <cell r="AG665">
            <v>7028.6227915688551</v>
          </cell>
          <cell r="AH665">
            <v>5465.2547539801762</v>
          </cell>
          <cell r="AI665">
            <v>5825.9716050461902</v>
          </cell>
          <cell r="AJ665">
            <v>6903.1582747688153</v>
          </cell>
          <cell r="AK665">
            <v>6965.9947643195428</v>
          </cell>
          <cell r="AL665">
            <v>6527.3279024323592</v>
          </cell>
          <cell r="AM665">
            <v>7235.3803174413215</v>
          </cell>
          <cell r="AN665">
            <v>8160.2410097495576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X665">
            <v>3.960870030310581</v>
          </cell>
          <cell r="BY665">
            <v>3.6288885279492953</v>
          </cell>
          <cell r="BZ665">
            <v>3.3896355480814822</v>
          </cell>
          <cell r="CA665">
            <v>3.2851792636626604</v>
          </cell>
          <cell r="CB665">
            <v>3.8019733959466095</v>
          </cell>
          <cell r="CC665">
            <v>3.1166961917047282</v>
          </cell>
          <cell r="CD665">
            <v>3.1611278941018384</v>
          </cell>
          <cell r="CE665">
            <v>4.0804252993871346</v>
          </cell>
          <cell r="CF665">
            <v>3.1224791971495107</v>
          </cell>
          <cell r="CG665">
            <v>3.2685385796898565</v>
          </cell>
          <cell r="CH665">
            <v>3.8989866789421086</v>
          </cell>
          <cell r="CI665">
            <v>3.8468695458480777</v>
          </cell>
          <cell r="CJ665">
            <v>3.678747623330151</v>
          </cell>
          <cell r="CK665">
            <v>4.0551818314896284</v>
          </cell>
          <cell r="CL665">
            <v>4.5250089468592245</v>
          </cell>
          <cell r="CM665">
            <v>5.0193157003529478</v>
          </cell>
          <cell r="CN665">
            <v>4.8608210444453279</v>
          </cell>
          <cell r="CO665">
            <v>5.0137320077090708</v>
          </cell>
          <cell r="CP665">
            <v>5.0903453901624767</v>
          </cell>
          <cell r="CQ665">
            <v>5.0453375900974029</v>
          </cell>
          <cell r="CR665">
            <v>4.9096990146112214</v>
          </cell>
          <cell r="CS665">
            <v>4.9295336121471269</v>
          </cell>
          <cell r="CT665">
            <v>4.7192386542920017</v>
          </cell>
          <cell r="CU665">
            <v>4.7953244042442682</v>
          </cell>
          <cell r="CV665">
            <v>4.8833953316032117</v>
          </cell>
          <cell r="CW665">
            <v>4.8506865896136873</v>
          </cell>
          <cell r="CX665">
            <v>4.961155280952438</v>
          </cell>
          <cell r="CY665">
            <v>4.8611897239805222</v>
          </cell>
          <cell r="CZ665">
            <v>4.8883035576557816</v>
          </cell>
          <cell r="DA665">
            <v>4.9407249680164878</v>
          </cell>
        </row>
        <row r="666">
          <cell r="A666">
            <v>9752.9106830623095</v>
          </cell>
          <cell r="B666">
            <v>7681.5690132058571</v>
          </cell>
          <cell r="C666">
            <v>7859.4317107721772</v>
          </cell>
          <cell r="D666">
            <v>7253.148280615882</v>
          </cell>
          <cell r="E666">
            <v>7957.4639348699639</v>
          </cell>
          <cell r="F666">
            <v>7715.7150128315488</v>
          </cell>
          <cell r="G666">
            <v>7130.805415226755</v>
          </cell>
          <cell r="H666">
            <v>6891.0938449263258</v>
          </cell>
          <cell r="I666">
            <v>7451.6566875225735</v>
          </cell>
          <cell r="J666">
            <v>8244.7113539158181</v>
          </cell>
          <cell r="K666">
            <v>7476.8192465364054</v>
          </cell>
          <cell r="L666">
            <v>8574.8945602813765</v>
          </cell>
          <cell r="M666">
            <v>10732.938712409627</v>
          </cell>
          <cell r="N666">
            <v>10267.464513257923</v>
          </cell>
          <cell r="O666">
            <v>9658.8314619555604</v>
          </cell>
          <cell r="Z666">
            <v>8025.2522192055549</v>
          </cell>
          <cell r="AA666">
            <v>6320.8339308665336</v>
          </cell>
          <cell r="AB666">
            <v>6467.18952200682</v>
          </cell>
          <cell r="AC666">
            <v>5968.3048709067816</v>
          </cell>
          <cell r="AD666">
            <v>6547.8560378358552</v>
          </cell>
          <cell r="AE666">
            <v>6348.9312105585323</v>
          </cell>
          <cell r="AF666">
            <v>5867.6341702437303</v>
          </cell>
          <cell r="AG666">
            <v>5670.3857923965197</v>
          </cell>
          <cell r="AH666">
            <v>6131.6489314471455</v>
          </cell>
          <cell r="AI666">
            <v>6784.2196283650146</v>
          </cell>
          <cell r="AJ666">
            <v>6152.3541228642416</v>
          </cell>
          <cell r="AK666">
            <v>7055.9132381743893</v>
          </cell>
          <cell r="AL666">
            <v>8831.6752833542068</v>
          </cell>
          <cell r="AM666">
            <v>8448.6565137665166</v>
          </cell>
          <cell r="AN666">
            <v>7947.838460123432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X666">
            <v>4.5088453060187375</v>
          </cell>
          <cell r="BY666">
            <v>3.5284496460152615</v>
          </cell>
          <cell r="BZ666">
            <v>3.618773588350765</v>
          </cell>
          <cell r="CA666">
            <v>3.3793936881459152</v>
          </cell>
          <cell r="CB666">
            <v>3.6538360539137797</v>
          </cell>
          <cell r="CC666">
            <v>3.5988188455096277</v>
          </cell>
          <cell r="CD666">
            <v>3.1934100043848184</v>
          </cell>
          <cell r="CE666">
            <v>3.2064984207502909</v>
          </cell>
          <cell r="CF666">
            <v>3.4073207739367963</v>
          </cell>
          <cell r="CG666">
            <v>3.8337101598292236</v>
          </cell>
          <cell r="CH666">
            <v>3.4781861651791797</v>
          </cell>
          <cell r="CI666">
            <v>3.9175114021379263</v>
          </cell>
          <cell r="CJ666">
            <v>4.7783744214729209</v>
          </cell>
          <cell r="CK666">
            <v>4.6491173224795412</v>
          </cell>
          <cell r="CL666">
            <v>4.4063659918523044</v>
          </cell>
          <cell r="CM666">
            <v>4.8764131144697362</v>
          </cell>
          <cell r="CN666">
            <v>4.9079213174566796</v>
          </cell>
          <cell r="CO666">
            <v>4.8962243768414249</v>
          </cell>
          <cell r="CP666">
            <v>4.8385958261158741</v>
          </cell>
          <cell r="CQ666">
            <v>4.909725380615698</v>
          </cell>
          <cell r="CR666">
            <v>4.8333447251521209</v>
          </cell>
          <cell r="CS666">
            <v>5.034026333414432</v>
          </cell>
          <cell r="CT666">
            <v>4.8449434561633948</v>
          </cell>
          <cell r="CU666">
            <v>4.9302778584415003</v>
          </cell>
          <cell r="CV666">
            <v>4.8482807297667412</v>
          </cell>
          <cell r="CW666">
            <v>4.8461364399992304</v>
          </cell>
          <cell r="CX666">
            <v>4.9345789102575406</v>
          </cell>
          <cell r="CY666">
            <v>5.063724293055321</v>
          </cell>
          <cell r="CZ666">
            <v>4.9787954447577585</v>
          </cell>
          <cell r="DA666">
            <v>4.9416911647857953</v>
          </cell>
        </row>
        <row r="667">
          <cell r="A667">
            <v>8474.648192458315</v>
          </cell>
          <cell r="B667">
            <v>7715.0688425443086</v>
          </cell>
          <cell r="C667">
            <v>7691.6186998778039</v>
          </cell>
          <cell r="D667">
            <v>7813.3644077578738</v>
          </cell>
          <cell r="E667">
            <v>7137.6517169222907</v>
          </cell>
          <cell r="F667">
            <v>8373.0686783759775</v>
          </cell>
          <cell r="G667">
            <v>7316.7690949392763</v>
          </cell>
          <cell r="H667">
            <v>6949.7302470807454</v>
          </cell>
          <cell r="I667">
            <v>7381.8162416960486</v>
          </cell>
          <cell r="J667">
            <v>7824.9882770829099</v>
          </cell>
          <cell r="K667">
            <v>9502.5305655709562</v>
          </cell>
          <cell r="L667">
            <v>8231.7445396449675</v>
          </cell>
          <cell r="M667">
            <v>7718.3082246956183</v>
          </cell>
          <cell r="N667">
            <v>8636.8461604135191</v>
          </cell>
          <cell r="O667">
            <v>9162.8518666280506</v>
          </cell>
          <cell r="Z667">
            <v>6973.4247983656978</v>
          </cell>
          <cell r="AA667">
            <v>6348.3995047221742</v>
          </cell>
          <cell r="AB667">
            <v>6329.1033873280212</v>
          </cell>
          <cell r="AC667">
            <v>6429.2827126693355</v>
          </cell>
          <cell r="AD667">
            <v>5873.2676984960572</v>
          </cell>
          <cell r="AE667">
            <v>6889.8393696350895</v>
          </cell>
          <cell r="AF667">
            <v>6020.655712407176</v>
          </cell>
          <cell r="AG667">
            <v>5718.6351747407271</v>
          </cell>
          <cell r="AH667">
            <v>6074.1802217384629</v>
          </cell>
          <cell r="AI667">
            <v>6438.8474965710793</v>
          </cell>
          <cell r="AJ667">
            <v>7819.225151098387</v>
          </cell>
          <cell r="AK667">
            <v>6773.5497926221451</v>
          </cell>
          <cell r="AL667">
            <v>6351.0650534638226</v>
          </cell>
          <cell r="AM667">
            <v>7106.8905548545526</v>
          </cell>
          <cell r="AN667">
            <v>7539.7181073967968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X667">
            <v>3.9114727395874973</v>
          </cell>
          <cell r="BY667">
            <v>3.5785052456346569</v>
          </cell>
          <cell r="BZ667">
            <v>3.4917471990387572</v>
          </cell>
          <cell r="CA667">
            <v>3.591212295624898</v>
          </cell>
          <cell r="CB667">
            <v>3.2780953156939208</v>
          </cell>
          <cell r="CC667">
            <v>3.8386029185227728</v>
          </cell>
          <cell r="CD667">
            <v>3.3358943201700484</v>
          </cell>
          <cell r="CE667">
            <v>3.2840954235613995</v>
          </cell>
          <cell r="CF667">
            <v>3.42856829503283</v>
          </cell>
          <cell r="CG667">
            <v>3.6596906055223903</v>
          </cell>
          <cell r="CH667">
            <v>4.260729619487627</v>
          </cell>
          <cell r="CI667">
            <v>3.8665690223391596</v>
          </cell>
          <cell r="CJ667">
            <v>3.6460585652804531</v>
          </cell>
          <cell r="CK667">
            <v>4.0886575455799408</v>
          </cell>
          <cell r="CL667">
            <v>4.2806031984872339</v>
          </cell>
          <cell r="CM667">
            <v>4.8844194225919191</v>
          </cell>
          <cell r="CN667">
            <v>4.8603744193530014</v>
          </cell>
          <cell r="CO667">
            <v>4.9659979064705118</v>
          </cell>
          <cell r="CP667">
            <v>4.9048821777689948</v>
          </cell>
          <cell r="CQ667">
            <v>4.9086871581813698</v>
          </cell>
          <cell r="CR667">
            <v>4.9174849929098245</v>
          </cell>
          <cell r="CS667">
            <v>4.9446851650981252</v>
          </cell>
          <cell r="CT667">
            <v>4.7707181457097301</v>
          </cell>
          <cell r="CU667">
            <v>4.8538014169670136</v>
          </cell>
          <cell r="CV667">
            <v>4.8202648732595303</v>
          </cell>
          <cell r="CW667">
            <v>5.0279028649369417</v>
          </cell>
          <cell r="CX667">
            <v>4.7995187871989327</v>
          </cell>
          <cell r="CY667">
            <v>4.7723254898758309</v>
          </cell>
          <cell r="CZ667">
            <v>4.7621824058236193</v>
          </cell>
          <cell r="DA667">
            <v>4.8256661456902892</v>
          </cell>
        </row>
        <row r="668">
          <cell r="A668">
            <v>10010.857624601556</v>
          </cell>
          <cell r="B668">
            <v>7943.0244487946966</v>
          </cell>
          <cell r="C668">
            <v>8107.7538212107684</v>
          </cell>
          <cell r="D668">
            <v>7854.6601641393845</v>
          </cell>
          <cell r="E668">
            <v>7760.2862952967871</v>
          </cell>
          <cell r="F668">
            <v>8759.9836059099653</v>
          </cell>
          <cell r="G668">
            <v>7248.7946098785551</v>
          </cell>
          <cell r="H668">
            <v>7358.7975146877043</v>
          </cell>
          <cell r="I668">
            <v>7250.7048909158229</v>
          </cell>
          <cell r="J668">
            <v>8224.0393509332098</v>
          </cell>
          <cell r="K668">
            <v>8346.1152911295721</v>
          </cell>
          <cell r="L668">
            <v>7254.1483255461462</v>
          </cell>
          <cell r="M668">
            <v>8426.1798662266701</v>
          </cell>
          <cell r="N668">
            <v>8028.6938829606124</v>
          </cell>
          <cell r="O668">
            <v>7805.3680183105816</v>
          </cell>
          <cell r="Z668">
            <v>8237.5057025292808</v>
          </cell>
          <cell r="AA668">
            <v>6535.9744035796366</v>
          </cell>
          <cell r="AB668">
            <v>6671.523144310574</v>
          </cell>
          <cell r="AC668">
            <v>6463.2632207775496</v>
          </cell>
          <cell r="AD668">
            <v>6385.6070087013568</v>
          </cell>
          <cell r="AE668">
            <v>7208.2150814344859</v>
          </cell>
          <cell r="AF668">
            <v>5964.7224218429246</v>
          </cell>
          <cell r="AG668">
            <v>6055.2390978001677</v>
          </cell>
          <cell r="AH668">
            <v>5966.2943102393065</v>
          </cell>
          <cell r="AI668">
            <v>6767.2095230536115</v>
          </cell>
          <cell r="AJ668">
            <v>6867.6605824151911</v>
          </cell>
          <cell r="AK668">
            <v>5969.1277650208276</v>
          </cell>
          <cell r="AL668">
            <v>6933.542289923661</v>
          </cell>
          <cell r="AM668">
            <v>6606.4681094075913</v>
          </cell>
          <cell r="AN668">
            <v>6422.7028264955643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X668">
            <v>4.5380511475698624</v>
          </cell>
          <cell r="BY668">
            <v>3.6153873130981524</v>
          </cell>
          <cell r="BZ668">
            <v>3.6547323309297255</v>
          </cell>
          <cell r="CA668">
            <v>3.6377750497913719</v>
          </cell>
          <cell r="CB668">
            <v>3.5711272200995618</v>
          </cell>
          <cell r="CC668">
            <v>3.972556987525369</v>
          </cell>
          <cell r="CD668">
            <v>3.327988635711403</v>
          </cell>
          <cell r="CE668">
            <v>3.4422763020214315</v>
          </cell>
          <cell r="CF668">
            <v>3.2732110459607426</v>
          </cell>
          <cell r="CG668">
            <v>3.8116945847494788</v>
          </cell>
          <cell r="CH668">
            <v>3.880563760798017</v>
          </cell>
          <cell r="CI668">
            <v>3.3219520898803694</v>
          </cell>
          <cell r="CJ668">
            <v>3.858284745742143</v>
          </cell>
          <cell r="CK668">
            <v>3.6723983865060923</v>
          </cell>
          <cell r="CL668">
            <v>3.5641793701539419</v>
          </cell>
          <cell r="CM668">
            <v>4.9731719718801131</v>
          </cell>
          <cell r="CN668">
            <v>4.9529352285480215</v>
          </cell>
          <cell r="CO668">
            <v>5.0012268877160482</v>
          </cell>
          <cell r="CP668">
            <v>4.8676925388498766</v>
          </cell>
          <cell r="CQ668">
            <v>4.898961208663331</v>
          </cell>
          <cell r="CR668">
            <v>4.9712400682225351</v>
          </cell>
          <cell r="CS668">
            <v>4.9103849364046335</v>
          </cell>
          <cell r="CT668">
            <v>4.8193970218528195</v>
          </cell>
          <cell r="CU668">
            <v>4.993876526552226</v>
          </cell>
          <cell r="CV668">
            <v>4.8640570882410108</v>
          </cell>
          <cell r="CW668">
            <v>4.8486533413134332</v>
          </cell>
          <cell r="CX668">
            <v>4.9229411671846641</v>
          </cell>
          <cell r="CY668">
            <v>4.9234329567631647</v>
          </cell>
          <cell r="CZ668">
            <v>4.9286353830838445</v>
          </cell>
          <cell r="DA668">
            <v>4.9370259665769378</v>
          </cell>
        </row>
        <row r="669">
          <cell r="A669">
            <v>8556.3056724634407</v>
          </cell>
          <cell r="B669">
            <v>6337.3169617325193</v>
          </cell>
          <cell r="C669">
            <v>7701.3086558848772</v>
          </cell>
          <cell r="D669">
            <v>6543.3115693628279</v>
          </cell>
          <cell r="E669">
            <v>7363.4618491378333</v>
          </cell>
          <cell r="F669">
            <v>7192.6662884497391</v>
          </cell>
          <cell r="G669">
            <v>7640.1627813248033</v>
          </cell>
          <cell r="H669">
            <v>7310.1193438547471</v>
          </cell>
          <cell r="I669">
            <v>9237.5884246075839</v>
          </cell>
          <cell r="J669">
            <v>8223.6303433718149</v>
          </cell>
          <cell r="K669">
            <v>7985.9499524133189</v>
          </cell>
          <cell r="L669">
            <v>8884.3069980791588</v>
          </cell>
          <cell r="M669">
            <v>9324.4418091089919</v>
          </cell>
          <cell r="N669">
            <v>11660.542553269972</v>
          </cell>
          <cell r="O669">
            <v>9357.2181104122647</v>
          </cell>
          <cell r="Z669">
            <v>7040.6172390556303</v>
          </cell>
          <cell r="AA669">
            <v>5214.7065285113295</v>
          </cell>
          <cell r="AB669">
            <v>6337.0768368424142</v>
          </cell>
          <cell r="AC669">
            <v>5384.2106627899848</v>
          </cell>
          <cell r="AD669">
            <v>6059.0771787191325</v>
          </cell>
          <cell r="AE669">
            <v>5918.5368316386421</v>
          </cell>
          <cell r="AF669">
            <v>6286.7625172044091</v>
          </cell>
          <cell r="AG669">
            <v>6015.1839172290483</v>
          </cell>
          <cell r="AH669">
            <v>7601.2156179628128</v>
          </cell>
          <cell r="AI669">
            <v>6766.872968260237</v>
          </cell>
          <cell r="AJ669">
            <v>6571.2959608429592</v>
          </cell>
          <cell r="AK669">
            <v>7310.5154727051358</v>
          </cell>
          <cell r="AL669">
            <v>7672.683545781113</v>
          </cell>
          <cell r="AM669">
            <v>9594.9607295478618</v>
          </cell>
          <cell r="AN669">
            <v>7699.6537594249494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X669">
            <v>3.8142301777259973</v>
          </cell>
          <cell r="BY669">
            <v>2.9776432356030824</v>
          </cell>
          <cell r="BZ669">
            <v>3.5401205481255484</v>
          </cell>
          <cell r="CA669">
            <v>2.974124687204549</v>
          </cell>
          <cell r="CB669">
            <v>3.3366573380191054</v>
          </cell>
          <cell r="CC669">
            <v>3.3509525437909637</v>
          </cell>
          <cell r="CD669">
            <v>3.5053807189813386</v>
          </cell>
          <cell r="CE669">
            <v>3.4088080991696068</v>
          </cell>
          <cell r="CF669">
            <v>4.2703517584798734</v>
          </cell>
          <cell r="CG669">
            <v>3.6117100992090503</v>
          </cell>
          <cell r="CH669">
            <v>3.6455439834016912</v>
          </cell>
          <cell r="CI669">
            <v>4.108036906059275</v>
          </cell>
          <cell r="CJ669">
            <v>4.3906091420116837</v>
          </cell>
          <cell r="CK669">
            <v>5.1578347428946243</v>
          </cell>
          <cell r="CL669">
            <v>4.3610685725685459</v>
          </cell>
          <cell r="CM669">
            <v>5.0572098169184585</v>
          </cell>
          <cell r="CN669">
            <v>4.7980453234207845</v>
          </cell>
          <cell r="CO669">
            <v>4.9043116220170404</v>
          </cell>
          <cell r="CP669">
            <v>4.9598667309744293</v>
          </cell>
          <cell r="CQ669">
            <v>4.9751022556007269</v>
          </cell>
          <cell r="CR669">
            <v>4.8389731546019847</v>
          </cell>
          <cell r="CS669">
            <v>4.9135909269951492</v>
          </cell>
          <cell r="CT669">
            <v>4.8345214685532998</v>
          </cell>
          <cell r="CU669">
            <v>4.8767055845077447</v>
          </cell>
          <cell r="CV669">
            <v>5.1331301477639562</v>
          </cell>
          <cell r="CW669">
            <v>4.9385086724019338</v>
          </cell>
          <cell r="CX669">
            <v>4.8755183977822938</v>
          </cell>
          <cell r="CY669">
            <v>4.7877299323272977</v>
          </cell>
          <cell r="CZ669">
            <v>5.0966277426414903</v>
          </cell>
          <cell r="DA669">
            <v>4.8371039013998747</v>
          </cell>
        </row>
        <row r="670">
          <cell r="A670">
            <v>10305.195716076474</v>
          </cell>
          <cell r="B670">
            <v>8559.7460842658456</v>
          </cell>
          <cell r="C670">
            <v>7353.7362899524278</v>
          </cell>
          <cell r="D670">
            <v>8460.2206298358215</v>
          </cell>
          <cell r="E670">
            <v>7425.0507304175053</v>
          </cell>
          <cell r="F670">
            <v>8322.8529969215633</v>
          </cell>
          <cell r="G670">
            <v>7831.8235386571278</v>
          </cell>
          <cell r="H670">
            <v>7324.8976020932587</v>
          </cell>
          <cell r="I670">
            <v>8575.4951800820891</v>
          </cell>
          <cell r="J670">
            <v>8110.312137063811</v>
          </cell>
          <cell r="K670">
            <v>8829.6226849476498</v>
          </cell>
          <cell r="L670">
            <v>9450.5290720913999</v>
          </cell>
          <cell r="M670">
            <v>7541.6550222221431</v>
          </cell>
          <cell r="N670">
            <v>6971.9281451707639</v>
          </cell>
          <cell r="O670">
            <v>8294.8192608419922</v>
          </cell>
          <cell r="Z670">
            <v>8479.7039035143534</v>
          </cell>
          <cell r="AA670">
            <v>7043.448206481612</v>
          </cell>
          <cell r="AB670">
            <v>6051.0744328751407</v>
          </cell>
          <cell r="AC670">
            <v>6961.5529754077634</v>
          </cell>
          <cell r="AD670">
            <v>6109.7560296006895</v>
          </cell>
          <cell r="AE670">
            <v>6848.5190374668873</v>
          </cell>
          <cell r="AF670">
            <v>6444.471940380723</v>
          </cell>
          <cell r="AG670">
            <v>6027.3443125795948</v>
          </cell>
          <cell r="AH670">
            <v>7056.4074624675459</v>
          </cell>
          <cell r="AI670">
            <v>6673.6282727839362</v>
          </cell>
          <cell r="AJ670">
            <v>7265.5180950426375</v>
          </cell>
          <cell r="AK670">
            <v>7776.4353507494943</v>
          </cell>
          <cell r="AL670">
            <v>6205.7047039999343</v>
          </cell>
          <cell r="AM670">
            <v>5736.9008737405138</v>
          </cell>
          <cell r="AN670">
            <v>6825.451277492838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X670">
            <v>4.7870848324069764</v>
          </cell>
          <cell r="BY670">
            <v>3.9069427151336016</v>
          </cell>
          <cell r="BZ670">
            <v>3.3851125366293515</v>
          </cell>
          <cell r="CA670">
            <v>3.9713619257111379</v>
          </cell>
          <cell r="CB670">
            <v>3.3761198274599646</v>
          </cell>
          <cell r="CC670">
            <v>3.7862334911758579</v>
          </cell>
          <cell r="CD670">
            <v>3.57904932201957</v>
          </cell>
          <cell r="CE670">
            <v>3.3608350236047038</v>
          </cell>
          <cell r="CF670">
            <v>3.8977834500290744</v>
          </cell>
          <cell r="CG670">
            <v>3.7654193890306611</v>
          </cell>
          <cell r="CH670">
            <v>3.9867411357155476</v>
          </cell>
          <cell r="CI670">
            <v>4.3170902109222231</v>
          </cell>
          <cell r="CJ670">
            <v>3.5317700732755206</v>
          </cell>
          <cell r="CK670">
            <v>3.2745330487333644</v>
          </cell>
          <cell r="CL670">
            <v>3.8396239213567593</v>
          </cell>
          <cell r="CM670">
            <v>4.8530716088018844</v>
          </cell>
          <cell r="CN670">
            <v>4.9391864127350891</v>
          </cell>
          <cell r="CO670">
            <v>4.897410629063927</v>
          </cell>
          <cell r="CP670">
            <v>4.8025710662002172</v>
          </cell>
          <cell r="CQ670">
            <v>4.9580756817917928</v>
          </cell>
          <cell r="CR670">
            <v>4.9556018929637062</v>
          </cell>
          <cell r="CS670">
            <v>4.9331780367668951</v>
          </cell>
          <cell r="CT670">
            <v>4.9134432286258605</v>
          </cell>
          <cell r="CU670">
            <v>4.9599018089879738</v>
          </cell>
          <cell r="CV670">
            <v>4.85574412491333</v>
          </cell>
          <cell r="CW670">
            <v>4.9929324101805257</v>
          </cell>
          <cell r="CX670">
            <v>4.9351070489373123</v>
          </cell>
          <cell r="CY670">
            <v>4.8139970448647817</v>
          </cell>
          <cell r="CZ670">
            <v>4.7999322060483509</v>
          </cell>
          <cell r="DA670">
            <v>4.8702338814139052</v>
          </cell>
        </row>
        <row r="671">
          <cell r="A671">
            <v>8680.2110089062953</v>
          </cell>
          <cell r="B671">
            <v>8436.1891837623934</v>
          </cell>
          <cell r="C671">
            <v>7317.6720736797934</v>
          </cell>
          <cell r="D671">
            <v>7278.8923971467184</v>
          </cell>
          <cell r="E671">
            <v>8336.033149407258</v>
          </cell>
          <cell r="F671">
            <v>8604.3169570549435</v>
          </cell>
          <cell r="G671">
            <v>7474.7068170207876</v>
          </cell>
          <cell r="H671">
            <v>8531.8194858340576</v>
          </cell>
          <cell r="I671">
            <v>7904.3987780543493</v>
          </cell>
          <cell r="J671">
            <v>7904.2214328913433</v>
          </cell>
          <cell r="K671">
            <v>8114.854013588304</v>
          </cell>
          <cell r="L671">
            <v>9943.1237648767274</v>
          </cell>
          <cell r="M671">
            <v>9908.2533632648701</v>
          </cell>
          <cell r="N671">
            <v>9822.3421296575852</v>
          </cell>
          <cell r="O671">
            <v>9950.6234796652698</v>
          </cell>
          <cell r="Z671">
            <v>7142.5736301857514</v>
          </cell>
          <cell r="AA671">
            <v>6941.7785283530548</v>
          </cell>
          <cell r="AB671">
            <v>6021.3987349136578</v>
          </cell>
          <cell r="AC671">
            <v>5989.4886010807277</v>
          </cell>
          <cell r="AD671">
            <v>6859.3644200836861</v>
          </cell>
          <cell r="AE671">
            <v>7080.1236675194968</v>
          </cell>
          <cell r="AF671">
            <v>6150.6158951485331</v>
          </cell>
          <cell r="AG671">
            <v>7020.4686054863105</v>
          </cell>
          <cell r="AH671">
            <v>6504.1909945132948</v>
          </cell>
          <cell r="AI671">
            <v>6504.0450647791622</v>
          </cell>
          <cell r="AJ671">
            <v>6677.3655883240899</v>
          </cell>
          <cell r="AK671">
            <v>8181.7704122414198</v>
          </cell>
          <cell r="AL671">
            <v>8153.0770532008073</v>
          </cell>
          <cell r="AM671">
            <v>8082.3843809753844</v>
          </cell>
          <cell r="AN671">
            <v>8187.9416061245647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X671">
            <v>4.0361892200078389</v>
          </cell>
          <cell r="BY671">
            <v>3.8391946057449542</v>
          </cell>
          <cell r="BZ671">
            <v>3.4408130115409024</v>
          </cell>
          <cell r="CA671">
            <v>3.4245393477985413</v>
          </cell>
          <cell r="CB671">
            <v>3.810255501815035</v>
          </cell>
          <cell r="CC671">
            <v>3.85294332628346</v>
          </cell>
          <cell r="CD671">
            <v>3.4785769530589596</v>
          </cell>
          <cell r="CE671">
            <v>3.9658985653229504</v>
          </cell>
          <cell r="CF671">
            <v>3.6343446388144636</v>
          </cell>
          <cell r="CG671">
            <v>3.6532633240650743</v>
          </cell>
          <cell r="CH671">
            <v>3.6244917582033476</v>
          </cell>
          <cell r="CI671">
            <v>4.478542231856748</v>
          </cell>
          <cell r="CJ671">
            <v>4.5574372105280672</v>
          </cell>
          <cell r="CK671">
            <v>4.6445548970888142</v>
          </cell>
          <cell r="CL671">
            <v>4.6584192477699231</v>
          </cell>
          <cell r="CM671">
            <v>4.8483095837571337</v>
          </cell>
          <cell r="CN671">
            <v>4.9537919443044141</v>
          </cell>
          <cell r="CO671">
            <v>4.7945014100001986</v>
          </cell>
          <cell r="CP671">
            <v>4.7917562464945629</v>
          </cell>
          <cell r="CQ671">
            <v>4.9321572330658539</v>
          </cell>
          <cell r="CR671">
            <v>5.0344885575582525</v>
          </cell>
          <cell r="CS671">
            <v>4.8442229911410912</v>
          </cell>
          <cell r="CT671">
            <v>4.8498871683597686</v>
          </cell>
          <cell r="CU671">
            <v>4.9031402152999428</v>
          </cell>
          <cell r="CV671">
            <v>4.8776395147755744</v>
          </cell>
          <cell r="CW671">
            <v>5.04737036727232</v>
          </cell>
          <cell r="CX671">
            <v>5.0051575240618673</v>
          </cell>
          <cell r="CY671">
            <v>4.9012627874343035</v>
          </cell>
          <cell r="CZ671">
            <v>4.767629911289629</v>
          </cell>
          <cell r="DA671">
            <v>4.8155212178138278</v>
          </cell>
        </row>
        <row r="672">
          <cell r="A672">
            <v>8890.5309682868738</v>
          </cell>
          <cell r="B672">
            <v>8056.1794152764633</v>
          </cell>
          <cell r="C672">
            <v>7245.6544840345032</v>
          </cell>
          <cell r="D672">
            <v>6866.3675612764164</v>
          </cell>
          <cell r="E672">
            <v>7549.3360930457557</v>
          </cell>
          <cell r="F672">
            <v>7597.7539002303365</v>
          </cell>
          <cell r="G672">
            <v>7313.6437112290705</v>
          </cell>
          <cell r="H672">
            <v>7045.2240480834535</v>
          </cell>
          <cell r="I672">
            <v>7845.8449678312381</v>
          </cell>
          <cell r="J672">
            <v>8770.1413026579157</v>
          </cell>
          <cell r="K672">
            <v>7789.3066922202615</v>
          </cell>
          <cell r="L672">
            <v>8045.3241658942516</v>
          </cell>
          <cell r="M672">
            <v>8813.8627920500585</v>
          </cell>
          <cell r="N672">
            <v>8521.9126567154744</v>
          </cell>
          <cell r="O672">
            <v>8532.4911173599721</v>
          </cell>
          <cell r="Z672">
            <v>7315.6369110474852</v>
          </cell>
          <cell r="AA672">
            <v>6629.0847759989174</v>
          </cell>
          <cell r="AB672">
            <v>5962.1385468626759</v>
          </cell>
          <cell r="AC672">
            <v>5650.0395932788806</v>
          </cell>
          <cell r="AD672">
            <v>6212.0251279919348</v>
          </cell>
          <cell r="AE672">
            <v>6251.8660664752488</v>
          </cell>
          <cell r="AF672">
            <v>6018.0839680970639</v>
          </cell>
          <cell r="AG672">
            <v>5797.212930994383</v>
          </cell>
          <cell r="AH672">
            <v>6456.0095735297054</v>
          </cell>
          <cell r="AI672">
            <v>7216.5734147585144</v>
          </cell>
          <cell r="AJ672">
            <v>6409.4866495983879</v>
          </cell>
          <cell r="AK672">
            <v>6620.1524565072696</v>
          </cell>
          <cell r="AL672">
            <v>7252.5499546011924</v>
          </cell>
          <cell r="AM672">
            <v>7012.3167003830185</v>
          </cell>
          <cell r="AN672">
            <v>7021.0212622847748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X672">
            <v>4.1438107112692437</v>
          </cell>
          <cell r="BY672">
            <v>3.7526938100652152</v>
          </cell>
          <cell r="BZ672">
            <v>3.3421273115915118</v>
          </cell>
          <cell r="CA672">
            <v>3.1927635513358616</v>
          </cell>
          <cell r="CB672">
            <v>3.5364756877877519</v>
          </cell>
          <cell r="CC672">
            <v>3.4715893129791464</v>
          </cell>
          <cell r="CD672">
            <v>3.3778985026711843</v>
          </cell>
          <cell r="CE672">
            <v>3.2743116328521755</v>
          </cell>
          <cell r="CF672">
            <v>3.6415887992577516</v>
          </cell>
          <cell r="CG672">
            <v>4.0315266794738687</v>
          </cell>
          <cell r="CH672">
            <v>3.544728706338812</v>
          </cell>
          <cell r="CI672">
            <v>3.6920928826862816</v>
          </cell>
          <cell r="CJ672">
            <v>4.0901803405739257</v>
          </cell>
          <cell r="CK672">
            <v>3.8946174900319259</v>
          </cell>
          <cell r="CL672">
            <v>3.8771085706292077</v>
          </cell>
          <cell r="CM672">
            <v>4.8368138046647875</v>
          </cell>
          <cell r="CN672">
            <v>4.8396903711980572</v>
          </cell>
          <cell r="CO672">
            <v>4.8874936927551245</v>
          </cell>
          <cell r="CP672">
            <v>4.8483266238285907</v>
          </cell>
          <cell r="CQ672">
            <v>4.8124880328674671</v>
          </cell>
          <cell r="CR672">
            <v>4.9338785892923553</v>
          </cell>
          <cell r="CS672">
            <v>4.8811121084364615</v>
          </cell>
          <cell r="CT672">
            <v>4.8507219025985497</v>
          </cell>
          <cell r="CU672">
            <v>4.8571374849709619</v>
          </cell>
          <cell r="CV672">
            <v>4.9042051770862356</v>
          </cell>
          <cell r="CW672">
            <v>4.9539016525462483</v>
          </cell>
          <cell r="CX672">
            <v>4.9124993781940072</v>
          </cell>
          <cell r="CY672">
            <v>4.8579764756366677</v>
          </cell>
          <cell r="CZ672">
            <v>4.9329174496760002</v>
          </cell>
          <cell r="DA672">
            <v>4.9613453791079802</v>
          </cell>
        </row>
        <row r="673">
          <cell r="A673">
            <v>10103.234632881455</v>
          </cell>
          <cell r="B673">
            <v>7590.9254541281052</v>
          </cell>
          <cell r="C673">
            <v>7924.7539888741867</v>
          </cell>
          <cell r="D673">
            <v>7214.246366042933</v>
          </cell>
          <cell r="E673">
            <v>7982.3886386403583</v>
          </cell>
          <cell r="F673">
            <v>7988.3404013010422</v>
          </cell>
          <cell r="G673">
            <v>7263.4757524887391</v>
          </cell>
          <cell r="H673">
            <v>7262.5748078564602</v>
          </cell>
          <cell r="I673">
            <v>6971.0927714342106</v>
          </cell>
          <cell r="J673">
            <v>9157.381787228589</v>
          </cell>
          <cell r="K673">
            <v>6921.9199811075105</v>
          </cell>
          <cell r="L673">
            <v>8497.8807166228507</v>
          </cell>
          <cell r="M673">
            <v>8124.2280005715147</v>
          </cell>
          <cell r="N673">
            <v>9756.4719675541892</v>
          </cell>
          <cell r="O673">
            <v>8906.8970734722498</v>
          </cell>
          <cell r="Z673">
            <v>8313.5187836281675</v>
          </cell>
          <cell r="AA673">
            <v>6246.247230825411</v>
          </cell>
          <cell r="AB673">
            <v>6520.9404251307596</v>
          </cell>
          <cell r="AC673">
            <v>5936.2941526296145</v>
          </cell>
          <cell r="AD673">
            <v>6568.3655083669237</v>
          </cell>
          <cell r="AE673">
            <v>6573.2629587848578</v>
          </cell>
          <cell r="AF673">
            <v>5976.8029049050183</v>
          </cell>
          <cell r="AG673">
            <v>5976.0615561790291</v>
          </cell>
          <cell r="AH673">
            <v>5736.2134804944353</v>
          </cell>
          <cell r="AI673">
            <v>7535.2170134909538</v>
          </cell>
          <cell r="AJ673">
            <v>5695.7512987398941</v>
          </cell>
          <cell r="AK673">
            <v>6992.5418468210873</v>
          </cell>
          <cell r="AL673">
            <v>6685.0790404702757</v>
          </cell>
          <cell r="AM673">
            <v>8028.1826475874468</v>
          </cell>
          <cell r="AN673">
            <v>7329.1038776000232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X673">
            <v>4.5713694881393812</v>
          </cell>
          <cell r="BY673">
            <v>3.5744951624558929</v>
          </cell>
          <cell r="BZ673">
            <v>3.5699394245317428</v>
          </cell>
          <cell r="CA673">
            <v>3.3511079442745593</v>
          </cell>
          <cell r="CB673">
            <v>3.6794177292410772</v>
          </cell>
          <cell r="CC673">
            <v>3.7874749557989738</v>
          </cell>
          <cell r="CD673">
            <v>3.4017834437440087</v>
          </cell>
          <cell r="CE673">
            <v>3.4256105100344687</v>
          </cell>
          <cell r="CF673">
            <v>3.3246792103248204</v>
          </cell>
          <cell r="CG673">
            <v>4.3104174950928345</v>
          </cell>
          <cell r="CH673">
            <v>3.2238456497556545</v>
          </cell>
          <cell r="CI673">
            <v>3.9423718769255753</v>
          </cell>
          <cell r="CJ673">
            <v>3.8035775263216229</v>
          </cell>
          <cell r="CK673">
            <v>4.4712200219339584</v>
          </cell>
          <cell r="CL673">
            <v>4.1516534978145723</v>
          </cell>
          <cell r="CM673">
            <v>4.9824814751591218</v>
          </cell>
          <cell r="CN673">
            <v>4.7875309194971125</v>
          </cell>
          <cell r="CO673">
            <v>5.0044519195675337</v>
          </cell>
          <cell r="CP673">
            <v>4.8532664022454446</v>
          </cell>
          <cell r="CQ673">
            <v>4.8908613440972584</v>
          </cell>
          <cell r="CR673">
            <v>4.754866982166007</v>
          </cell>
          <cell r="CS673">
            <v>4.8135934429646401</v>
          </cell>
          <cell r="CT673">
            <v>4.779519253234402</v>
          </cell>
          <cell r="CU673">
            <v>4.7269683410094219</v>
          </cell>
          <cell r="CV673">
            <v>4.7894270560683108</v>
          </cell>
          <cell r="CW673">
            <v>4.8404296526796111</v>
          </cell>
          <cell r="CX673">
            <v>4.8594220670882438</v>
          </cell>
          <cell r="CY673">
            <v>4.8152784886434867</v>
          </cell>
          <cell r="CZ673">
            <v>4.9192437062805876</v>
          </cell>
          <cell r="DA673">
            <v>4.8365637116702844</v>
          </cell>
        </row>
        <row r="674">
          <cell r="A674">
            <v>8247.5212105389255</v>
          </cell>
          <cell r="B674">
            <v>7171.85577854445</v>
          </cell>
          <cell r="C674">
            <v>7072.2215206434539</v>
          </cell>
          <cell r="D674">
            <v>6810.9681459495787</v>
          </cell>
          <cell r="E674">
            <v>7765.5991113436521</v>
          </cell>
          <cell r="F674">
            <v>6725.5631929817609</v>
          </cell>
          <cell r="G674">
            <v>7894.9345930445825</v>
          </cell>
          <cell r="H674">
            <v>6235.1057979607731</v>
          </cell>
          <cell r="I674">
            <v>8453.7524530857791</v>
          </cell>
          <cell r="J674">
            <v>7901.9952622704614</v>
          </cell>
          <cell r="K674">
            <v>9322.4796244527406</v>
          </cell>
          <cell r="L674">
            <v>7793.0463693683523</v>
          </cell>
          <cell r="M674">
            <v>8038.6879114359162</v>
          </cell>
          <cell r="N674">
            <v>8691.0801485712327</v>
          </cell>
          <cell r="O674">
            <v>9342.704402061052</v>
          </cell>
          <cell r="Z674">
            <v>6786.531738957744</v>
          </cell>
          <cell r="AA674">
            <v>5901.4127549165751</v>
          </cell>
          <cell r="AB674">
            <v>5819.4279941294699</v>
          </cell>
          <cell r="AC674">
            <v>5604.4537886670823</v>
          </cell>
          <cell r="AD674">
            <v>6389.9786973342043</v>
          </cell>
          <cell r="AE674">
            <v>5534.1777130821347</v>
          </cell>
          <cell r="AF674">
            <v>6496.4033222766848</v>
          </cell>
          <cell r="AG674">
            <v>5130.6013423220074</v>
          </cell>
          <cell r="AH674">
            <v>6956.2305899677267</v>
          </cell>
          <cell r="AI674">
            <v>6502.2132443825512</v>
          </cell>
          <cell r="AJ674">
            <v>7671.068948121113</v>
          </cell>
          <cell r="AK674">
            <v>6412.5638696516717</v>
          </cell>
          <cell r="AL674">
            <v>6614.6917671244109</v>
          </cell>
          <cell r="AM674">
            <v>7151.5173793957583</v>
          </cell>
          <cell r="AN674">
            <v>7687.7110508388096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X674">
            <v>3.7394451583348016</v>
          </cell>
          <cell r="BY674">
            <v>3.3395335995087763</v>
          </cell>
          <cell r="BZ674">
            <v>3.2679952910322485</v>
          </cell>
          <cell r="CA674">
            <v>3.1923985092882323</v>
          </cell>
          <cell r="CB674">
            <v>3.5212588818618702</v>
          </cell>
          <cell r="CC674">
            <v>3.0847429139727685</v>
          </cell>
          <cell r="CD674">
            <v>3.584636545642558</v>
          </cell>
          <cell r="CE674">
            <v>2.9417910214063929</v>
          </cell>
          <cell r="CF674">
            <v>3.7896990225533003</v>
          </cell>
          <cell r="CG674">
            <v>3.6605013144319876</v>
          </cell>
          <cell r="CH674">
            <v>4.3698235314895681</v>
          </cell>
          <cell r="CI674">
            <v>3.5475992858313945</v>
          </cell>
          <cell r="CJ674">
            <v>3.8525668457340636</v>
          </cell>
          <cell r="CK674">
            <v>3.9543579665043125</v>
          </cell>
          <cell r="CL674">
            <v>4.2258111656911508</v>
          </cell>
          <cell r="CM674">
            <v>4.9721915561558347</v>
          </cell>
          <cell r="CN674">
            <v>4.8414707147840517</v>
          </cell>
          <cell r="CO674">
            <v>4.8787213322589231</v>
          </cell>
          <cell r="CP674">
            <v>4.8097591417494492</v>
          </cell>
          <cell r="CQ674">
            <v>4.9717420783171224</v>
          </cell>
          <cell r="CR674">
            <v>4.9152007618184355</v>
          </cell>
          <cell r="CS674">
            <v>4.9651798836194274</v>
          </cell>
          <cell r="CT674">
            <v>4.7781919012856697</v>
          </cell>
          <cell r="CU674">
            <v>5.0289392077028818</v>
          </cell>
          <cell r="CV674">
            <v>4.8666238121775844</v>
          </cell>
          <cell r="CW674">
            <v>4.8094910706754037</v>
          </cell>
          <cell r="CX674">
            <v>4.9522696112265923</v>
          </cell>
          <cell r="CY674">
            <v>4.7039918898923343</v>
          </cell>
          <cell r="CZ674">
            <v>4.9548367815154997</v>
          </cell>
          <cell r="DA674">
            <v>4.984184392358622</v>
          </cell>
        </row>
        <row r="675">
          <cell r="A675">
            <v>10248.33583849089</v>
          </cell>
          <cell r="B675">
            <v>8247.8967011725526</v>
          </cell>
          <cell r="C675">
            <v>8563.6112856946274</v>
          </cell>
          <cell r="D675">
            <v>8214.7688073615645</v>
          </cell>
          <cell r="E675">
            <v>7633.3813040641462</v>
          </cell>
          <cell r="F675">
            <v>7759.2900843231509</v>
          </cell>
          <cell r="G675">
            <v>7235.5549832943107</v>
          </cell>
          <cell r="H675">
            <v>7324.7101103650766</v>
          </cell>
          <cell r="I675">
            <v>7872.4769647818412</v>
          </cell>
          <cell r="J675">
            <v>6908.8951780963298</v>
          </cell>
          <cell r="K675">
            <v>8382.2665878885782</v>
          </cell>
          <cell r="L675">
            <v>7595.2495659723545</v>
          </cell>
          <cell r="M675">
            <v>9153.0268094447765</v>
          </cell>
          <cell r="N675">
            <v>9212.2826399415189</v>
          </cell>
          <cell r="O675">
            <v>9293.3696499703547</v>
          </cell>
          <cell r="Z675">
            <v>8432.9163471010743</v>
          </cell>
          <cell r="AA675">
            <v>6786.8407141076987</v>
          </cell>
          <cell r="AB675">
            <v>7046.6287150858643</v>
          </cell>
          <cell r="AC675">
            <v>6759.5811900575163</v>
          </cell>
          <cell r="AD675">
            <v>6281.1823302013545</v>
          </cell>
          <cell r="AE675">
            <v>6384.7872693859072</v>
          </cell>
          <cell r="AF675">
            <v>5953.8281005393173</v>
          </cell>
          <cell r="AG675">
            <v>6027.1900336718345</v>
          </cell>
          <cell r="AH675">
            <v>6477.9239024490571</v>
          </cell>
          <cell r="AI675">
            <v>5685.033746547836</v>
          </cell>
          <cell r="AJ675">
            <v>6897.4079351768869</v>
          </cell>
          <cell r="AK675">
            <v>6249.8053571429655</v>
          </cell>
          <cell r="AL675">
            <v>7531.6334889145592</v>
          </cell>
          <cell r="AM675">
            <v>7580.3925722947351</v>
          </cell>
          <cell r="AN675">
            <v>7647.1155976898926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X675">
            <v>4.6292461194484646</v>
          </cell>
          <cell r="BY675">
            <v>3.9337862349487973</v>
          </cell>
          <cell r="BZ675">
            <v>3.8592493490734694</v>
          </cell>
          <cell r="CA675">
            <v>3.7367051180838864</v>
          </cell>
          <cell r="CB675">
            <v>3.5738495959426331</v>
          </cell>
          <cell r="CC675">
            <v>3.6689985753189625</v>
          </cell>
          <cell r="CD675">
            <v>3.3729589251531853</v>
          </cell>
          <cell r="CE675">
            <v>3.4620621585292053</v>
          </cell>
          <cell r="CF675">
            <v>3.5782784353806498</v>
          </cell>
          <cell r="CG675">
            <v>3.2346768624149731</v>
          </cell>
          <cell r="CH675">
            <v>3.7946064322751147</v>
          </cell>
          <cell r="CI675">
            <v>3.4748934033422585</v>
          </cell>
          <cell r="CJ675">
            <v>4.1280808338371715</v>
          </cell>
          <cell r="CK675">
            <v>4.2523446860875111</v>
          </cell>
          <cell r="CL675">
            <v>4.3446626724094228</v>
          </cell>
          <cell r="CM675">
            <v>4.9908516002102896</v>
          </cell>
          <cell r="CN675">
            <v>4.726765268291782</v>
          </cell>
          <cell r="CO675">
            <v>5.0024837345015323</v>
          </cell>
          <cell r="CP675">
            <v>4.9560775965650539</v>
          </cell>
          <cell r="CQ675">
            <v>4.8151770943067564</v>
          </cell>
          <cell r="CR675">
            <v>4.7676682076145385</v>
          </cell>
          <cell r="CS675">
            <v>4.8360677291544389</v>
          </cell>
          <cell r="CT675">
            <v>4.7696571150921452</v>
          </cell>
          <cell r="CU675">
            <v>4.9598534713105824</v>
          </cell>
          <cell r="CV675">
            <v>4.8151440111456525</v>
          </cell>
          <cell r="CW675">
            <v>4.9799652161161072</v>
          </cell>
          <cell r="CX675">
            <v>4.9275624934745412</v>
          </cell>
          <cell r="CY675">
            <v>4.9985969579998706</v>
          </cell>
          <cell r="CZ675">
            <v>4.8839405930926816</v>
          </cell>
          <cell r="DA675">
            <v>4.8222389670330239</v>
          </cell>
        </row>
        <row r="676">
          <cell r="A676">
            <v>9827.915451739671</v>
          </cell>
          <cell r="B676">
            <v>9777.0815721922772</v>
          </cell>
          <cell r="C676">
            <v>7165.8170857608284</v>
          </cell>
          <cell r="D676">
            <v>7274.0076122865939</v>
          </cell>
          <cell r="E676">
            <v>7020.5089528638537</v>
          </cell>
          <cell r="F676">
            <v>7924.8733832256803</v>
          </cell>
          <cell r="G676">
            <v>8469.5402315567626</v>
          </cell>
          <cell r="H676">
            <v>7304.0590365777107</v>
          </cell>
          <cell r="I676">
            <v>7472.1975460020121</v>
          </cell>
          <cell r="J676">
            <v>9306.7014198472953</v>
          </cell>
          <cell r="K676">
            <v>9016.7659722584012</v>
          </cell>
          <cell r="L676">
            <v>9727.4635338116168</v>
          </cell>
          <cell r="M676">
            <v>9511.648451779507</v>
          </cell>
          <cell r="N676">
            <v>9833.1878397167311</v>
          </cell>
          <cell r="O676">
            <v>8466.069322137344</v>
          </cell>
          <cell r="Z676">
            <v>8086.9704288600724</v>
          </cell>
          <cell r="AA676">
            <v>8045.1414079753577</v>
          </cell>
          <cell r="AB676">
            <v>5896.4437734260528</v>
          </cell>
          <cell r="AC676">
            <v>5985.4691209672546</v>
          </cell>
          <cell r="AD676">
            <v>5776.8759383565421</v>
          </cell>
          <cell r="AE676">
            <v>6521.0386696257019</v>
          </cell>
          <cell r="AF676">
            <v>6969.2216762524204</v>
          </cell>
          <cell r="AG676">
            <v>6010.1971500982299</v>
          </cell>
          <cell r="AH676">
            <v>6148.5511235673694</v>
          </cell>
          <cell r="AI676">
            <v>7658.0857397600603</v>
          </cell>
          <cell r="AJ676">
            <v>7419.5102857440543</v>
          </cell>
          <cell r="AK676">
            <v>8004.3128506792737</v>
          </cell>
          <cell r="AL676">
            <v>7826.7278688928509</v>
          </cell>
          <cell r="AM676">
            <v>8091.3088509669105</v>
          </cell>
          <cell r="AN676">
            <v>6966.3656136444433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X676">
            <v>4.4047839778198039</v>
          </cell>
          <cell r="BY676">
            <v>4.4680331229555295</v>
          </cell>
          <cell r="BZ676">
            <v>3.2459117792010606</v>
          </cell>
          <cell r="CA676">
            <v>3.3527210931862292</v>
          </cell>
          <cell r="CB676">
            <v>3.2133531197773659</v>
          </cell>
          <cell r="CC676">
            <v>3.5902708308845774</v>
          </cell>
          <cell r="CD676">
            <v>3.8745233468382914</v>
          </cell>
          <cell r="CE676">
            <v>3.3763150819065841</v>
          </cell>
          <cell r="CF676">
            <v>3.5701510912557519</v>
          </cell>
          <cell r="CG676">
            <v>4.2287485981374244</v>
          </cell>
          <cell r="CH676">
            <v>4.1269810251273071</v>
          </cell>
          <cell r="CI676">
            <v>4.4484120041366841</v>
          </cell>
          <cell r="CJ676">
            <v>4.2370867214223136</v>
          </cell>
          <cell r="CK676">
            <v>4.4766987269018088</v>
          </cell>
          <cell r="CL676">
            <v>3.9365157495264511</v>
          </cell>
          <cell r="CM676">
            <v>5.0300045310522403</v>
          </cell>
          <cell r="CN676">
            <v>4.9331512777464495</v>
          </cell>
          <cell r="CO676">
            <v>4.9769191444618155</v>
          </cell>
          <cell r="CP676">
            <v>4.8911153302383328</v>
          </cell>
          <cell r="CQ676">
            <v>4.9254024613569243</v>
          </cell>
          <cell r="CR676">
            <v>4.9761870929485612</v>
          </cell>
          <cell r="CS676">
            <v>4.9280276069857489</v>
          </cell>
          <cell r="CT676">
            <v>4.8770014534942474</v>
          </cell>
          <cell r="CU676">
            <v>4.7183844922639029</v>
          </cell>
          <cell r="CV676">
            <v>4.9615285312779438</v>
          </cell>
          <cell r="CW676">
            <v>4.9254952510394983</v>
          </cell>
          <cell r="CX676">
            <v>4.9297646504063666</v>
          </cell>
          <cell r="CY676">
            <v>5.0608098114553526</v>
          </cell>
          <cell r="CZ676">
            <v>4.9518564475849063</v>
          </cell>
          <cell r="DA676">
            <v>4.8484330820632273</v>
          </cell>
        </row>
        <row r="677">
          <cell r="A677">
            <v>9306.3081775085248</v>
          </cell>
          <cell r="B677">
            <v>6862.1322255928408</v>
          </cell>
          <cell r="C677">
            <v>7164.2582819977024</v>
          </cell>
          <cell r="D677">
            <v>7798.3897388159039</v>
          </cell>
          <cell r="E677">
            <v>9487.7859520982256</v>
          </cell>
          <cell r="F677">
            <v>7483.3724762126603</v>
          </cell>
          <cell r="G677">
            <v>7459.102742318767</v>
          </cell>
          <cell r="H677">
            <v>8692.0386944422153</v>
          </cell>
          <cell r="I677">
            <v>9805.3081271236097</v>
          </cell>
          <cell r="J677">
            <v>9492.5035201942374</v>
          </cell>
          <cell r="K677">
            <v>8886.7035017790276</v>
          </cell>
          <cell r="L677">
            <v>8241.4551841039338</v>
          </cell>
          <cell r="M677">
            <v>7938.6887247941468</v>
          </cell>
          <cell r="N677">
            <v>9493.2970381305004</v>
          </cell>
          <cell r="O677">
            <v>9808.4299168010311</v>
          </cell>
          <cell r="Z677">
            <v>7657.7621574927307</v>
          </cell>
          <cell r="AA677">
            <v>5646.5545170592513</v>
          </cell>
          <cell r="AB677">
            <v>5895.1611006152534</v>
          </cell>
          <cell r="AC677">
            <v>6416.9606993685147</v>
          </cell>
          <cell r="AD677">
            <v>7807.0924405836831</v>
          </cell>
          <cell r="AE677">
            <v>6157.7464947121325</v>
          </cell>
          <cell r="AF677">
            <v>6137.7759708222993</v>
          </cell>
          <cell r="AG677">
            <v>7152.3061257124518</v>
          </cell>
          <cell r="AH677">
            <v>8068.3678303188572</v>
          </cell>
          <cell r="AI677">
            <v>7810.9743251884011</v>
          </cell>
          <cell r="AJ677">
            <v>7312.4874528924584</v>
          </cell>
          <cell r="AK677">
            <v>6781.5402657769519</v>
          </cell>
          <cell r="AL677">
            <v>6532.4067221163268</v>
          </cell>
          <cell r="AM677">
            <v>7811.6272770902406</v>
          </cell>
          <cell r="AN677">
            <v>8070.9366172534192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X677">
            <v>4.2263495176634223</v>
          </cell>
          <cell r="BY677">
            <v>3.1531690473849618</v>
          </cell>
          <cell r="BZ677">
            <v>3.2464256370827838</v>
          </cell>
          <cell r="CA677">
            <v>3.564073462803202</v>
          </cell>
          <cell r="CB677">
            <v>4.3783102076172389</v>
          </cell>
          <cell r="CC677">
            <v>3.4233628954374393</v>
          </cell>
          <cell r="CD677">
            <v>3.474909398072354</v>
          </cell>
          <cell r="CE677">
            <v>4.0877991491105305</v>
          </cell>
          <cell r="CF677">
            <v>4.4371716314403269</v>
          </cell>
          <cell r="CG677">
            <v>4.4776663154716188</v>
          </cell>
          <cell r="CH677">
            <v>4.1076110184098438</v>
          </cell>
          <cell r="CI677">
            <v>3.7813818523294409</v>
          </cell>
          <cell r="CJ677">
            <v>3.6569598364847891</v>
          </cell>
          <cell r="CK677">
            <v>4.2242903632358102</v>
          </cell>
          <cell r="CL677">
            <v>4.5064903168166577</v>
          </cell>
          <cell r="CM677">
            <v>4.9641351731126386</v>
          </cell>
          <cell r="CN677">
            <v>4.9061791940189963</v>
          </cell>
          <cell r="CO677">
            <v>4.9750489025735947</v>
          </cell>
          <cell r="CP677">
            <v>4.9327586617750931</v>
          </cell>
          <cell r="CQ677">
            <v>4.8852852684012955</v>
          </cell>
          <cell r="CR677">
            <v>4.928060172692077</v>
          </cell>
          <cell r="CS677">
            <v>4.839212379731002</v>
          </cell>
          <cell r="CT677">
            <v>4.7936208540948115</v>
          </cell>
          <cell r="CU677">
            <v>4.9818035405053527</v>
          </cell>
          <cell r="CV677">
            <v>4.7792595853128965</v>
          </cell>
          <cell r="CW677">
            <v>4.8773391905694847</v>
          </cell>
          <cell r="CX677">
            <v>4.9134319403754745</v>
          </cell>
          <cell r="CY677">
            <v>4.8939571442846947</v>
          </cell>
          <cell r="CZ677">
            <v>5.0663464693693046</v>
          </cell>
          <cell r="DA677">
            <v>4.9067352998070151</v>
          </cell>
        </row>
        <row r="678">
          <cell r="A678">
            <v>8925.2572929510407</v>
          </cell>
          <cell r="B678">
            <v>6939.884054401522</v>
          </cell>
          <cell r="C678">
            <v>6927.5016902922343</v>
          </cell>
          <cell r="D678">
            <v>7013.2996187927547</v>
          </cell>
          <cell r="E678">
            <v>8079.7253282826669</v>
          </cell>
          <cell r="F678">
            <v>6919.5762064353557</v>
          </cell>
          <cell r="G678">
            <v>7571.7684067151022</v>
          </cell>
          <cell r="H678">
            <v>8404.6377668518762</v>
          </cell>
          <cell r="I678">
            <v>7181.0471379045348</v>
          </cell>
          <cell r="J678">
            <v>8018.881323389086</v>
          </cell>
          <cell r="K678">
            <v>8551.5334084460774</v>
          </cell>
          <cell r="L678">
            <v>8689.9843938564045</v>
          </cell>
          <cell r="M678">
            <v>9128.4058418216973</v>
          </cell>
          <cell r="N678">
            <v>8977.8034487518016</v>
          </cell>
          <cell r="O678">
            <v>10906.939005178485</v>
          </cell>
          <cell r="Z678">
            <v>7344.2117153425706</v>
          </cell>
          <cell r="AA678">
            <v>5710.5331647646808</v>
          </cell>
          <cell r="AB678">
            <v>5700.3442480118965</v>
          </cell>
          <cell r="AC678">
            <v>5770.9436863208957</v>
          </cell>
          <cell r="AD678">
            <v>6648.4596987011655</v>
          </cell>
          <cell r="AE678">
            <v>5693.8227070096636</v>
          </cell>
          <cell r="AF678">
            <v>6230.483717525568</v>
          </cell>
          <cell r="AG678">
            <v>6915.8162195809728</v>
          </cell>
          <cell r="AH678">
            <v>5908.9759306185879</v>
          </cell>
          <cell r="AI678">
            <v>6598.3937746744468</v>
          </cell>
          <cell r="AJ678">
            <v>7036.6903475213439</v>
          </cell>
          <cell r="AK678">
            <v>7150.6157298018416</v>
          </cell>
          <cell r="AL678">
            <v>7511.3739498418527</v>
          </cell>
          <cell r="AM678">
            <v>7387.4496949729119</v>
          </cell>
          <cell r="AN678">
            <v>8974.8526671182954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X678">
            <v>4.1715721047267751</v>
          </cell>
          <cell r="BY678">
            <v>3.2650640055462872</v>
          </cell>
          <cell r="BZ678">
            <v>3.165718713620985</v>
          </cell>
          <cell r="CA678">
            <v>3.1656132976060465</v>
          </cell>
          <cell r="CB678">
            <v>3.7401339126636599</v>
          </cell>
          <cell r="CC678">
            <v>3.1453947483904336</v>
          </cell>
          <cell r="CD678">
            <v>3.4082268491389272</v>
          </cell>
          <cell r="CE678">
            <v>3.8861566706720354</v>
          </cell>
          <cell r="CF678">
            <v>3.2762608804628646</v>
          </cell>
          <cell r="CG678">
            <v>3.7723823964506678</v>
          </cell>
          <cell r="CH678">
            <v>3.8741016062160623</v>
          </cell>
          <cell r="CI678">
            <v>3.9597969791558718</v>
          </cell>
          <cell r="CJ678">
            <v>4.1689598285162637</v>
          </cell>
          <cell r="CK678">
            <v>4.0295561530944086</v>
          </cell>
          <cell r="CL678">
            <v>5.0696127093695678</v>
          </cell>
          <cell r="CM678">
            <v>4.8233921126380217</v>
          </cell>
          <cell r="CN678">
            <v>4.7917273031232304</v>
          </cell>
          <cell r="CO678">
            <v>4.9332814801916234</v>
          </cell>
          <cell r="CP678">
            <v>4.994547069919741</v>
          </cell>
          <cell r="CQ678">
            <v>4.8701352689430699</v>
          </cell>
          <cell r="CR678">
            <v>4.959477430857449</v>
          </cell>
          <cell r="CS678">
            <v>5.0084161529600797</v>
          </cell>
          <cell r="CT678">
            <v>4.8756247632717091</v>
          </cell>
          <cell r="CU678">
            <v>4.9412961125649257</v>
          </cell>
          <cell r="CV678">
            <v>4.7921417458899551</v>
          </cell>
          <cell r="CW678">
            <v>4.9762772511971418</v>
          </cell>
          <cell r="CX678">
            <v>4.9474071852619597</v>
          </cell>
          <cell r="CY678">
            <v>4.9362688916145325</v>
          </cell>
          <cell r="CZ678">
            <v>5.0227835117430226</v>
          </cell>
          <cell r="DA678">
            <v>4.8502003710688655</v>
          </cell>
        </row>
        <row r="679">
          <cell r="A679">
            <v>11161.826998649838</v>
          </cell>
          <cell r="B679">
            <v>8708.8630573926603</v>
          </cell>
          <cell r="C679">
            <v>8360.5359936383866</v>
          </cell>
          <cell r="D679">
            <v>6355.0935587926342</v>
          </cell>
          <cell r="E679">
            <v>7533.6261890123978</v>
          </cell>
          <cell r="F679">
            <v>8272.0743619638051</v>
          </cell>
          <cell r="G679">
            <v>7683.9899434357894</v>
          </cell>
          <cell r="H679">
            <v>6791.6393028017383</v>
          </cell>
          <cell r="I679">
            <v>7797.650586229297</v>
          </cell>
          <cell r="J679">
            <v>7272.6236109443116</v>
          </cell>
          <cell r="K679">
            <v>8501.3732650960064</v>
          </cell>
          <cell r="L679">
            <v>8087.4830342622845</v>
          </cell>
          <cell r="M679">
            <v>8898.9222744688032</v>
          </cell>
          <cell r="N679">
            <v>8700.7695592946493</v>
          </cell>
          <cell r="O679">
            <v>9770.6783000294199</v>
          </cell>
          <cell r="Z679">
            <v>9184.5890731747222</v>
          </cell>
          <cell r="AA679">
            <v>7166.1501729402453</v>
          </cell>
          <cell r="AB679">
            <v>6879.5267604795863</v>
          </cell>
          <cell r="AC679">
            <v>5229.3341283779391</v>
          </cell>
          <cell r="AD679">
            <v>6199.0981212444867</v>
          </cell>
          <cell r="AE679">
            <v>6806.7354749873602</v>
          </cell>
          <cell r="AF679">
            <v>6322.8260105985919</v>
          </cell>
          <cell r="AG679">
            <v>5588.5489120197171</v>
          </cell>
          <cell r="AH679">
            <v>6416.352482382963</v>
          </cell>
          <cell r="AI679">
            <v>5984.3302855770335</v>
          </cell>
          <cell r="AJ679">
            <v>6995.4157152789985</v>
          </cell>
          <cell r="AK679">
            <v>6654.8431824786794</v>
          </cell>
          <cell r="AL679">
            <v>7322.5417572771867</v>
          </cell>
          <cell r="AM679">
            <v>7159.4903802195977</v>
          </cell>
          <cell r="AN679">
            <v>8039.8724297384924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X679">
            <v>5.0957131982631427</v>
          </cell>
          <cell r="BY679">
            <v>4.073329199227067</v>
          </cell>
          <cell r="BZ679">
            <v>3.8448826359353112</v>
          </cell>
          <cell r="CA679">
            <v>2.9391989726501691</v>
          </cell>
          <cell r="CB679">
            <v>3.5376329627739813</v>
          </cell>
          <cell r="CC679">
            <v>3.8249169800144673</v>
          </cell>
          <cell r="CD679">
            <v>3.5507344484216747</v>
          </cell>
          <cell r="CE679">
            <v>3.1833091088698708</v>
          </cell>
          <cell r="CF679">
            <v>3.537106455086592</v>
          </cell>
          <cell r="CG679">
            <v>3.3719293610580281</v>
          </cell>
          <cell r="CH679">
            <v>4.0309599231876572</v>
          </cell>
          <cell r="CI679">
            <v>3.6448005286400278</v>
          </cell>
          <cell r="CJ679">
            <v>4.0714553277144399</v>
          </cell>
          <cell r="CK679">
            <v>3.9827056715594744</v>
          </cell>
          <cell r="CL679">
            <v>4.4327132010430397</v>
          </cell>
          <cell r="CM679">
            <v>4.9381228408423929</v>
          </cell>
          <cell r="CN679">
            <v>4.8199610649606406</v>
          </cell>
          <cell r="CO679">
            <v>4.9021050332468441</v>
          </cell>
          <cell r="CP679">
            <v>4.8744378828343562</v>
          </cell>
          <cell r="CQ679">
            <v>4.8009023683014771</v>
          </cell>
          <cell r="CR679">
            <v>4.875554277353384</v>
          </cell>
          <cell r="CS679">
            <v>4.8786557371648716</v>
          </cell>
          <cell r="CT679">
            <v>4.8098040077165987</v>
          </cell>
          <cell r="CU679">
            <v>4.969895059748568</v>
          </cell>
          <cell r="CV679">
            <v>4.8623276718918573</v>
          </cell>
          <cell r="CW679">
            <v>4.7545802669399206</v>
          </cell>
          <cell r="CX679">
            <v>5.0023168434095533</v>
          </cell>
          <cell r="CY679">
            <v>4.9274170104618307</v>
          </cell>
          <cell r="CZ679">
            <v>4.9250544115421517</v>
          </cell>
          <cell r="DA679">
            <v>4.969202101215374</v>
          </cell>
        </row>
        <row r="680">
          <cell r="A680">
            <v>9854.8685168444026</v>
          </cell>
          <cell r="B680">
            <v>8019.0996169553682</v>
          </cell>
          <cell r="C680">
            <v>7220.7620474089626</v>
          </cell>
          <cell r="D680">
            <v>7438.5079717027311</v>
          </cell>
          <cell r="E680">
            <v>8224.2812567069523</v>
          </cell>
          <cell r="F680">
            <v>7363.8326146858062</v>
          </cell>
          <cell r="G680">
            <v>7154.9210193314721</v>
          </cell>
          <cell r="H680">
            <v>8153.8694191575114</v>
          </cell>
          <cell r="I680">
            <v>8790.019368565203</v>
          </cell>
          <cell r="J680">
            <v>8506.1260504396596</v>
          </cell>
          <cell r="K680">
            <v>9433.0363256743331</v>
          </cell>
          <cell r="L680">
            <v>7658.1346849675265</v>
          </cell>
          <cell r="M680">
            <v>8003.5051864740199</v>
          </cell>
          <cell r="N680">
            <v>9596.5453525193388</v>
          </cell>
          <cell r="O680">
            <v>8771.3941311896633</v>
          </cell>
          <cell r="Z680">
            <v>8109.1489510033944</v>
          </cell>
          <cell r="AA680">
            <v>6598.5733990947028</v>
          </cell>
          <cell r="AB680">
            <v>5941.6556275822322</v>
          </cell>
          <cell r="AC680">
            <v>6120.8294167153908</v>
          </cell>
          <cell r="AD680">
            <v>6767.408576947435</v>
          </cell>
          <cell r="AE680">
            <v>6059.3822657986057</v>
          </cell>
          <cell r="AF680">
            <v>5887.4778673356104</v>
          </cell>
          <cell r="AG680">
            <v>6709.4696934781814</v>
          </cell>
          <cell r="AH680">
            <v>7232.9302232765085</v>
          </cell>
          <cell r="AI680">
            <v>6999.3265786474894</v>
          </cell>
          <cell r="AJ680">
            <v>7762.0413194120219</v>
          </cell>
          <cell r="AK680">
            <v>6301.5508264875643</v>
          </cell>
          <cell r="AL680">
            <v>6585.7414105843372</v>
          </cell>
          <cell r="AM680">
            <v>7896.5858900730545</v>
          </cell>
          <cell r="AN680">
            <v>7217.6043136646367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X680">
            <v>4.5804122528237157</v>
          </cell>
          <cell r="BY680">
            <v>3.7331673302607453</v>
          </cell>
          <cell r="BZ680">
            <v>3.4332338615167668</v>
          </cell>
          <cell r="CA680">
            <v>3.4823687371109879</v>
          </cell>
          <cell r="CB680">
            <v>3.6611762519132198</v>
          </cell>
          <cell r="CC680">
            <v>3.3766312109745464</v>
          </cell>
          <cell r="CD680">
            <v>3.3862846446648813</v>
          </cell>
          <cell r="CE680">
            <v>3.7073111535670762</v>
          </cell>
          <cell r="CF680">
            <v>4.0463386357927167</v>
          </cell>
          <cell r="CG680">
            <v>4.0153262562749736</v>
          </cell>
          <cell r="CH680">
            <v>4.2565294665836646</v>
          </cell>
          <cell r="CI680">
            <v>3.5642715079314784</v>
          </cell>
          <cell r="CJ680">
            <v>3.6665526973136289</v>
          </cell>
          <cell r="CK680">
            <v>4.3322144335581658</v>
          </cell>
          <cell r="CL680">
            <v>4.1120439522547434</v>
          </cell>
          <cell r="CM680">
            <v>4.8504032420682286</v>
          </cell>
          <cell r="CN680">
            <v>4.8426126358306787</v>
          </cell>
          <cell r="CO680">
            <v>4.7414505464322687</v>
          </cell>
          <cell r="CP680">
            <v>4.8155140733735236</v>
          </cell>
          <cell r="CQ680">
            <v>5.0641772317313203</v>
          </cell>
          <cell r="CR680">
            <v>4.9164526021088673</v>
          </cell>
          <cell r="CS680">
            <v>4.7633551344473517</v>
          </cell>
          <cell r="CT680">
            <v>4.9583398824154576</v>
          </cell>
          <cell r="CU680">
            <v>4.8973279230191604</v>
          </cell>
          <cell r="CV680">
            <v>4.7757606674690933</v>
          </cell>
          <cell r="CW680">
            <v>4.9960576557676921</v>
          </cell>
          <cell r="CX680">
            <v>4.8437732013053481</v>
          </cell>
          <cell r="CY680">
            <v>4.921005817127762</v>
          </cell>
          <cell r="CZ680">
            <v>4.993862197361759</v>
          </cell>
          <cell r="DA680">
            <v>4.8088635781139919</v>
          </cell>
        </row>
        <row r="681">
          <cell r="A681">
            <v>8986.1615408214057</v>
          </cell>
          <cell r="B681">
            <v>7587.9680445962522</v>
          </cell>
          <cell r="C681">
            <v>8396.422628895014</v>
          </cell>
          <cell r="D681">
            <v>8410.7217280822533</v>
          </cell>
          <cell r="E681">
            <v>7461.425334034755</v>
          </cell>
          <cell r="F681">
            <v>5890.3964033173133</v>
          </cell>
          <cell r="G681">
            <v>8731.7984143114154</v>
          </cell>
          <cell r="H681">
            <v>6679.3509173697948</v>
          </cell>
          <cell r="I681">
            <v>7178.9522760009022</v>
          </cell>
          <cell r="J681">
            <v>7853.234390760018</v>
          </cell>
          <cell r="K681">
            <v>7752.4574415738498</v>
          </cell>
          <cell r="L681">
            <v>8383.0085487291908</v>
          </cell>
          <cell r="M681">
            <v>8646.3879759022693</v>
          </cell>
          <cell r="N681">
            <v>8364.7124839152093</v>
          </cell>
          <cell r="O681">
            <v>10105.122089175667</v>
          </cell>
          <cell r="Z681">
            <v>7394.3272107330413</v>
          </cell>
          <cell r="AA681">
            <v>6243.813705267773</v>
          </cell>
          <cell r="AB681">
            <v>6909.0563346336112</v>
          </cell>
          <cell r="AC681">
            <v>6920.8224505362532</v>
          </cell>
          <cell r="AD681">
            <v>6139.6871320057398</v>
          </cell>
          <cell r="AE681">
            <v>4846.9547547296743</v>
          </cell>
          <cell r="AF681">
            <v>7185.0226952048206</v>
          </cell>
          <cell r="AG681">
            <v>5496.1516120071456</v>
          </cell>
          <cell r="AH681">
            <v>5907.2521585378854</v>
          </cell>
          <cell r="AI681">
            <v>6462.0900129682441</v>
          </cell>
          <cell r="AJ681">
            <v>6379.164980495053</v>
          </cell>
          <cell r="AK681">
            <v>6898.0184629543037</v>
          </cell>
          <cell r="AL681">
            <v>7114.742105885297</v>
          </cell>
          <cell r="AM681">
            <v>6882.9634153359448</v>
          </cell>
          <cell r="AN681">
            <v>8315.0718905216927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X681">
            <v>4.1046047156934931</v>
          </cell>
          <cell r="BY681">
            <v>3.583192421924668</v>
          </cell>
          <cell r="BZ681">
            <v>3.852451354560515</v>
          </cell>
          <cell r="CA681">
            <v>3.8059779516869625</v>
          </cell>
          <cell r="CB681">
            <v>3.4854786258314139</v>
          </cell>
          <cell r="CC681">
            <v>2.6891847136497362</v>
          </cell>
          <cell r="CD681">
            <v>4.1130038274888507</v>
          </cell>
          <cell r="CE681">
            <v>3.0879260642705848</v>
          </cell>
          <cell r="CF681">
            <v>3.338426997169043</v>
          </cell>
          <cell r="CG681">
            <v>3.6285033025914579</v>
          </cell>
          <cell r="CH681">
            <v>3.4989891969985369</v>
          </cell>
          <cell r="CI681">
            <v>3.8672753941445008</v>
          </cell>
          <cell r="CJ681">
            <v>4.0087426848403949</v>
          </cell>
          <cell r="CK681">
            <v>3.8111689490033527</v>
          </cell>
          <cell r="CL681">
            <v>4.6440784661328829</v>
          </cell>
          <cell r="CM681">
            <v>4.9355375529539485</v>
          </cell>
          <cell r="CN681">
            <v>4.7740497590563065</v>
          </cell>
          <cell r="CO681">
            <v>4.9134744926348377</v>
          </cell>
          <cell r="CP681">
            <v>4.9819409464327338</v>
          </cell>
          <cell r="CQ681">
            <v>4.826040392550027</v>
          </cell>
          <cell r="CR681">
            <v>4.9380498214744106</v>
          </cell>
          <cell r="CS681">
            <v>4.7860382608763867</v>
          </cell>
          <cell r="CT681">
            <v>4.8763957777901981</v>
          </cell>
          <cell r="CU681">
            <v>4.8478677241913619</v>
          </cell>
          <cell r="CV681">
            <v>4.87924489066019</v>
          </cell>
          <cell r="CW681">
            <v>4.9949180595114422</v>
          </cell>
          <cell r="CX681">
            <v>4.8868205116805292</v>
          </cell>
          <cell r="CY681">
            <v>4.8624832417971025</v>
          </cell>
          <cell r="CZ681">
            <v>4.9479396654798986</v>
          </cell>
          <cell r="DA681">
            <v>4.9053906053209611</v>
          </cell>
        </row>
        <row r="682">
          <cell r="A682">
            <v>8915.4074157776504</v>
          </cell>
          <cell r="B682">
            <v>9698.647893010002</v>
          </cell>
          <cell r="C682">
            <v>8365.0775122508276</v>
          </cell>
          <cell r="D682">
            <v>7314.7784587126653</v>
          </cell>
          <cell r="E682">
            <v>7313.9246913501111</v>
          </cell>
          <cell r="F682">
            <v>7719.3450619317655</v>
          </cell>
          <cell r="G682">
            <v>8759.8200582702357</v>
          </cell>
          <cell r="H682">
            <v>7532.8534907123949</v>
          </cell>
          <cell r="I682">
            <v>7102.6124374365645</v>
          </cell>
          <cell r="J682">
            <v>8856.8472225844016</v>
          </cell>
          <cell r="K682">
            <v>8765.8546554187942</v>
          </cell>
          <cell r="L682">
            <v>7602.9591582782887</v>
          </cell>
          <cell r="M682">
            <v>8483.6960090781413</v>
          </cell>
          <cell r="N682">
            <v>8252.4526517758768</v>
          </cell>
          <cell r="O682">
            <v>7543.7251981535355</v>
          </cell>
          <cell r="Z682">
            <v>7336.1066735541799</v>
          </cell>
          <cell r="AA682">
            <v>7980.6016948196584</v>
          </cell>
          <cell r="AB682">
            <v>6883.2637815092512</v>
          </cell>
          <cell r="AC682">
            <v>6019.0177031692774</v>
          </cell>
          <cell r="AD682">
            <v>6018.3151745966625</v>
          </cell>
          <cell r="AE682">
            <v>6351.9182223895659</v>
          </cell>
          <cell r="AF682">
            <v>7208.0805050909357</v>
          </cell>
          <cell r="AG682">
            <v>6198.4623009290572</v>
          </cell>
          <cell r="AH682">
            <v>5844.4353770906582</v>
          </cell>
          <cell r="AI682">
            <v>7287.9200002980224</v>
          </cell>
          <cell r="AJ682">
            <v>7213.0461164588942</v>
          </cell>
          <cell r="AK682">
            <v>6256.1492502404199</v>
          </cell>
          <cell r="AL682">
            <v>6980.8698588985844</v>
          </cell>
          <cell r="AM682">
            <v>6790.5896106041491</v>
          </cell>
          <cell r="AN682">
            <v>6207.4081630520513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X682">
            <v>4.0476181401917897</v>
          </cell>
          <cell r="BY682">
            <v>4.4017965929688261</v>
          </cell>
          <cell r="BZ682">
            <v>3.7497738356234316</v>
          </cell>
          <cell r="CA682">
            <v>3.3753377447929513</v>
          </cell>
          <cell r="CB682">
            <v>3.3457670716608763</v>
          </cell>
          <cell r="CC682">
            <v>3.4720084257146948</v>
          </cell>
          <cell r="CD682">
            <v>4.0195768513771224</v>
          </cell>
          <cell r="CE682">
            <v>3.5565280325393842</v>
          </cell>
          <cell r="CF682">
            <v>3.3700645570900161</v>
          </cell>
          <cell r="CG682">
            <v>4.1881837117127292</v>
          </cell>
          <cell r="CH682">
            <v>3.9796980490089755</v>
          </cell>
          <cell r="CI682">
            <v>3.4766441037395492</v>
          </cell>
          <cell r="CJ682">
            <v>4.0041359938802117</v>
          </cell>
          <cell r="CK682">
            <v>3.8275699334378768</v>
          </cell>
          <cell r="CL682">
            <v>3.5743058767013536</v>
          </cell>
          <cell r="CM682">
            <v>4.9656172339287838</v>
          </cell>
          <cell r="CN682">
            <v>4.9672132084688885</v>
          </cell>
          <cell r="CO682">
            <v>5.0291718280407807</v>
          </cell>
          <cell r="CP682">
            <v>4.8855731507690345</v>
          </cell>
          <cell r="CQ682">
            <v>4.9281777158316258</v>
          </cell>
          <cell r="CR682">
            <v>5.0122331354070422</v>
          </cell>
          <cell r="CS682">
            <v>4.9129961927725381</v>
          </cell>
          <cell r="CT682">
            <v>4.774906408813183</v>
          </cell>
          <cell r="CU682">
            <v>4.7512893141378791</v>
          </cell>
          <cell r="CV682">
            <v>4.7674375062788759</v>
          </cell>
          <cell r="CW682">
            <v>4.9656456190188187</v>
          </cell>
          <cell r="CX682">
            <v>4.9300803938284208</v>
          </cell>
          <cell r="CY682">
            <v>4.7764788397618192</v>
          </cell>
          <cell r="CZ682">
            <v>4.8606179432586902</v>
          </cell>
          <cell r="DA682">
            <v>4.7580140854332615</v>
          </cell>
        </row>
        <row r="683">
          <cell r="A683">
            <v>9002.7965946492259</v>
          </cell>
          <cell r="B683">
            <v>7195.1068805487457</v>
          </cell>
          <cell r="C683">
            <v>8727.6371671895668</v>
          </cell>
          <cell r="D683">
            <v>7267.6072326572867</v>
          </cell>
          <cell r="E683">
            <v>7868.713133211264</v>
          </cell>
          <cell r="F683">
            <v>8039.6709246626779</v>
          </cell>
          <cell r="G683">
            <v>7266.5222665705624</v>
          </cell>
          <cell r="H683">
            <v>8182.5644594220894</v>
          </cell>
          <cell r="I683">
            <v>8015.2767934269104</v>
          </cell>
          <cell r="J683">
            <v>7285.4236900108399</v>
          </cell>
          <cell r="K683">
            <v>8291.3208566575522</v>
          </cell>
          <cell r="L683">
            <v>8074.7248945915417</v>
          </cell>
          <cell r="M683">
            <v>8564.7557354694472</v>
          </cell>
          <cell r="N683">
            <v>9231.0414468377021</v>
          </cell>
          <cell r="O683">
            <v>9673.3666629124164</v>
          </cell>
          <cell r="Z683">
            <v>7408.015483597077</v>
          </cell>
          <cell r="AA683">
            <v>5920.5450902801103</v>
          </cell>
          <cell r="AB683">
            <v>7181.5985832874139</v>
          </cell>
          <cell r="AC683">
            <v>5980.2025228722814</v>
          </cell>
          <cell r="AD683">
            <v>6474.8268067566969</v>
          </cell>
          <cell r="AE683">
            <v>6615.500646579575</v>
          </cell>
          <cell r="AF683">
            <v>5979.3097507780622</v>
          </cell>
          <cell r="AG683">
            <v>6733.0816123244622</v>
          </cell>
          <cell r="AH683">
            <v>6595.427761448429</v>
          </cell>
          <cell r="AI683">
            <v>5994.8629220660623</v>
          </cell>
          <cell r="AJ683">
            <v>6822.572590621071</v>
          </cell>
          <cell r="AK683">
            <v>6644.3450561210402</v>
          </cell>
          <cell r="AL683">
            <v>7047.5704337577145</v>
          </cell>
          <cell r="AM683">
            <v>7595.8283905407379</v>
          </cell>
          <cell r="AN683">
            <v>7959.7988540536453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X683">
            <v>4.0215921693225019</v>
          </cell>
          <cell r="BY683">
            <v>3.3394002675626289</v>
          </cell>
          <cell r="BZ683">
            <v>3.9445835251076424</v>
          </cell>
          <cell r="CA683">
            <v>3.3800368458368184</v>
          </cell>
          <cell r="CB683">
            <v>3.6377687547626549</v>
          </cell>
          <cell r="CC683">
            <v>3.7659798998603193</v>
          </cell>
          <cell r="CD683">
            <v>3.3601745569991963</v>
          </cell>
          <cell r="CE683">
            <v>3.7379405312931131</v>
          </cell>
          <cell r="CF683">
            <v>3.6309357066102339</v>
          </cell>
          <cell r="CG683">
            <v>3.4589055746488602</v>
          </cell>
          <cell r="CH683">
            <v>3.8266435386652931</v>
          </cell>
          <cell r="CI683">
            <v>3.8227259023272406</v>
          </cell>
          <cell r="CJ683">
            <v>3.9648619900308151</v>
          </cell>
          <cell r="CK683">
            <v>4.3300591211864559</v>
          </cell>
          <cell r="CL683">
            <v>4.5478116253825256</v>
          </cell>
          <cell r="CM683">
            <v>5.0467406880772723</v>
          </cell>
          <cell r="CN683">
            <v>4.8573606577742385</v>
          </cell>
          <cell r="CO683">
            <v>4.9880075885615573</v>
          </cell>
          <cell r="CP683">
            <v>4.8473189045853804</v>
          </cell>
          <cell r="CQ683">
            <v>4.8764098878292241</v>
          </cell>
          <cell r="CR683">
            <v>4.8127339464476995</v>
          </cell>
          <cell r="CS683">
            <v>4.8752439113480266</v>
          </cell>
          <cell r="CT683">
            <v>4.9350166979499015</v>
          </cell>
          <cell r="CU683">
            <v>4.976586356779138</v>
          </cell>
          <cell r="CV683">
            <v>4.7484042636609232</v>
          </cell>
          <cell r="CW683">
            <v>4.8846932073666141</v>
          </cell>
          <cell r="CX683">
            <v>4.7619645118110316</v>
          </cell>
          <cell r="CY683">
            <v>4.8698825320604273</v>
          </cell>
          <cell r="CZ683">
            <v>4.8060518710666775</v>
          </cell>
          <cell r="DA683">
            <v>4.7952003929941514</v>
          </cell>
        </row>
        <row r="684">
          <cell r="A684">
            <v>9204.7227186335604</v>
          </cell>
          <cell r="B684">
            <v>7308.8359433570131</v>
          </cell>
          <cell r="C684">
            <v>6563.6853780126621</v>
          </cell>
          <cell r="D684">
            <v>7262.6880668773447</v>
          </cell>
          <cell r="E684">
            <v>7490.4032918815465</v>
          </cell>
          <cell r="F684">
            <v>7707.276007232761</v>
          </cell>
          <cell r="G684">
            <v>8274.228545250462</v>
          </cell>
          <cell r="H684">
            <v>6747.0889155047453</v>
          </cell>
          <cell r="I684">
            <v>7940.9554757365522</v>
          </cell>
          <cell r="J684">
            <v>7394.0499227040873</v>
          </cell>
          <cell r="K684">
            <v>6893.8378635556701</v>
          </cell>
          <cell r="L684">
            <v>8012.4232854904149</v>
          </cell>
          <cell r="M684">
            <v>7751.2679920869723</v>
          </cell>
          <cell r="N684">
            <v>8661.1062237766837</v>
          </cell>
          <cell r="O684">
            <v>9858.7565275950892</v>
          </cell>
          <cell r="Z684">
            <v>7574.1718370470426</v>
          </cell>
          <cell r="AA684">
            <v>6014.1278619623426</v>
          </cell>
          <cell r="AB684">
            <v>5400.9753967647039</v>
          </cell>
          <cell r="AC684">
            <v>5976.1547521733564</v>
          </cell>
          <cell r="AD684">
            <v>6163.5318516053876</v>
          </cell>
          <cell r="AE684">
            <v>6341.9871145229572</v>
          </cell>
          <cell r="AF684">
            <v>6808.5080600918081</v>
          </cell>
          <cell r="AG684">
            <v>5551.8903076153338</v>
          </cell>
          <cell r="AH684">
            <v>6534.2719343203635</v>
          </cell>
          <cell r="AI684">
            <v>6084.2467935393634</v>
          </cell>
          <cell r="AJ684">
            <v>5672.6437277258092</v>
          </cell>
          <cell r="AK684">
            <v>6593.0797320606835</v>
          </cell>
          <cell r="AL684">
            <v>6378.1862334887073</v>
          </cell>
          <cell r="AM684">
            <v>7126.8531212790995</v>
          </cell>
          <cell r="AN684">
            <v>8112.3482284211022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X684">
            <v>4.1876097454623249</v>
          </cell>
          <cell r="BY684">
            <v>3.3194290976593432</v>
          </cell>
          <cell r="BZ684">
            <v>3.1007619247802847</v>
          </cell>
          <cell r="CA684">
            <v>3.2680778683759701</v>
          </cell>
          <cell r="CB684">
            <v>3.3533227792220974</v>
          </cell>
          <cell r="CC684">
            <v>3.6307694104374391</v>
          </cell>
          <cell r="CD684">
            <v>3.7882715344596449</v>
          </cell>
          <cell r="CE684">
            <v>3.1499013093331207</v>
          </cell>
          <cell r="CF684">
            <v>3.7122693970932423</v>
          </cell>
          <cell r="CG684">
            <v>3.4847078629688895</v>
          </cell>
          <cell r="CH684">
            <v>3.2013664271272066</v>
          </cell>
          <cell r="CI684">
            <v>3.8545670102896015</v>
          </cell>
          <cell r="CJ684">
            <v>3.5479598455593657</v>
          </cell>
          <cell r="CK684">
            <v>4.0345699250721472</v>
          </cell>
          <cell r="CL684">
            <v>4.5238071490764158</v>
          </cell>
          <cell r="CM684">
            <v>4.9553700032394286</v>
          </cell>
          <cell r="CN684">
            <v>4.9638242452992518</v>
          </cell>
          <cell r="CO684">
            <v>4.7721151209946608</v>
          </cell>
          <cell r="CP684">
            <v>5.0099867193248784</v>
          </cell>
          <cell r="CQ684">
            <v>5.0357182252680746</v>
          </cell>
          <cell r="CR684">
            <v>4.7855716513220266</v>
          </cell>
          <cell r="CS684">
            <v>4.9239993939975752</v>
          </cell>
          <cell r="CT684">
            <v>4.8289317293717451</v>
          </cell>
          <cell r="CU684">
            <v>4.8224180342532632</v>
          </cell>
          <cell r="CV684">
            <v>4.7835198681953148</v>
          </cell>
          <cell r="CW684">
            <v>4.8546425467916841</v>
          </cell>
          <cell r="CX684">
            <v>4.6861896795186038</v>
          </cell>
          <cell r="CY684">
            <v>4.9252200115362106</v>
          </cell>
          <cell r="CZ684">
            <v>4.8395802656603086</v>
          </cell>
          <cell r="DA684">
            <v>4.9130325083050783</v>
          </cell>
        </row>
        <row r="685">
          <cell r="A685">
            <v>8907.8461179327605</v>
          </cell>
          <cell r="B685">
            <v>7027.6654524551377</v>
          </cell>
          <cell r="C685">
            <v>7428.4340277845558</v>
          </cell>
          <cell r="D685">
            <v>6944.7900684005772</v>
          </cell>
          <cell r="E685">
            <v>6849.3519720121149</v>
          </cell>
          <cell r="F685">
            <v>7658.490896146156</v>
          </cell>
          <cell r="G685">
            <v>7589.7086631300117</v>
          </cell>
          <cell r="H685">
            <v>7643.0506408531537</v>
          </cell>
          <cell r="I685">
            <v>8056.6202890529821</v>
          </cell>
          <cell r="J685">
            <v>8847.0648368360053</v>
          </cell>
          <cell r="K685">
            <v>8920.0486308357522</v>
          </cell>
          <cell r="L685">
            <v>7787.2818577143289</v>
          </cell>
          <cell r="M685">
            <v>9976.3146344670604</v>
          </cell>
          <cell r="N685">
            <v>8331.2809232349591</v>
          </cell>
          <cell r="O685">
            <v>9781.4967787028108</v>
          </cell>
          <cell r="Z685">
            <v>7329.8848056132438</v>
          </cell>
          <cell r="AA685">
            <v>5782.7647151630845</v>
          </cell>
          <cell r="AB685">
            <v>6112.540000005577</v>
          </cell>
          <cell r="AC685">
            <v>5714.5701134267601</v>
          </cell>
          <cell r="AD685">
            <v>5636.0381941128253</v>
          </cell>
          <cell r="AE685">
            <v>6301.8439374002637</v>
          </cell>
          <cell r="AF685">
            <v>6245.245985661265</v>
          </cell>
          <cell r="AG685">
            <v>6289.1388130448804</v>
          </cell>
          <cell r="AH685">
            <v>6629.4475521350241</v>
          </cell>
          <cell r="AI685">
            <v>7279.8704943107696</v>
          </cell>
          <cell r="AJ685">
            <v>7339.9257305162755</v>
          </cell>
          <cell r="AK685">
            <v>6407.8205000620746</v>
          </cell>
          <cell r="AL685">
            <v>8209.0817563614655</v>
          </cell>
          <cell r="AM685">
            <v>6855.4540168333369</v>
          </cell>
          <cell r="AN685">
            <v>8048.7744921897402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X685">
            <v>4.115236649134971</v>
          </cell>
          <cell r="BY685">
            <v>3.2461430982555703</v>
          </cell>
          <cell r="BZ685">
            <v>3.5621365945683983</v>
          </cell>
          <cell r="CA685">
            <v>3.1523034487307995</v>
          </cell>
          <cell r="CB685">
            <v>3.1466740442121282</v>
          </cell>
          <cell r="CC685">
            <v>3.5131923998831467</v>
          </cell>
          <cell r="CD685">
            <v>3.6246539178551185</v>
          </cell>
          <cell r="CE685">
            <v>3.5499260277767615</v>
          </cell>
          <cell r="CF685">
            <v>3.5947335084208949</v>
          </cell>
          <cell r="CG685">
            <v>4.1520360608836873</v>
          </cell>
          <cell r="CH685">
            <v>4.1059920301591823</v>
          </cell>
          <cell r="CI685">
            <v>3.5328700183814052</v>
          </cell>
          <cell r="CJ685">
            <v>4.6510636188058196</v>
          </cell>
          <cell r="CK685">
            <v>3.9432222506083541</v>
          </cell>
          <cell r="CL685">
            <v>4.5199354945568571</v>
          </cell>
          <cell r="CM685">
            <v>4.8798836839634854</v>
          </cell>
          <cell r="CN685">
            <v>4.8806200222537033</v>
          </cell>
          <cell r="CO685">
            <v>4.7013034135349372</v>
          </cell>
          <cell r="CP685">
            <v>4.9666400236453985</v>
          </cell>
          <cell r="CQ685">
            <v>4.9071496808568122</v>
          </cell>
          <cell r="CR685">
            <v>4.9144265074880051</v>
          </cell>
          <cell r="CS685">
            <v>4.720523217438477</v>
          </cell>
          <cell r="CT685">
            <v>4.8537679831048353</v>
          </cell>
          <cell r="CU685">
            <v>5.0526332378468917</v>
          </cell>
          <cell r="CV685">
            <v>4.8036313694972259</v>
          </cell>
          <cell r="CW685">
            <v>4.8975705299356562</v>
          </cell>
          <cell r="CX685">
            <v>4.9692381863946915</v>
          </cell>
          <cell r="CY685">
            <v>4.8355896182538327</v>
          </cell>
          <cell r="CZ685">
            <v>4.7631263484186626</v>
          </cell>
          <cell r="DA685">
            <v>4.8787061212397598</v>
          </cell>
        </row>
        <row r="686">
          <cell r="A686">
            <v>9615.4288712110538</v>
          </cell>
          <cell r="B686">
            <v>8456.5076104339296</v>
          </cell>
          <cell r="C686">
            <v>7387.4269830084413</v>
          </cell>
          <cell r="D686">
            <v>9157.9173063556773</v>
          </cell>
          <cell r="E686">
            <v>7229.0765936429998</v>
          </cell>
          <cell r="F686">
            <v>7754.1094123568018</v>
          </cell>
          <cell r="G686">
            <v>9132.3994655268834</v>
          </cell>
          <cell r="H686">
            <v>7641.2393704085152</v>
          </cell>
          <cell r="I686">
            <v>8184.553764137785</v>
          </cell>
          <cell r="J686">
            <v>9102.3291100136703</v>
          </cell>
          <cell r="K686">
            <v>8636.3922845333145</v>
          </cell>
          <cell r="L686">
            <v>8726.7794318479409</v>
          </cell>
          <cell r="M686">
            <v>8143.9701146655043</v>
          </cell>
          <cell r="N686">
            <v>9535.9220966576449</v>
          </cell>
          <cell r="O686">
            <v>9521.7799073620263</v>
          </cell>
          <cell r="Z686">
            <v>7912.1243283108115</v>
          </cell>
          <cell r="AA686">
            <v>6958.4976908713488</v>
          </cell>
          <cell r="AB686">
            <v>6078.7970603040885</v>
          </cell>
          <cell r="AC686">
            <v>7535.6576692298131</v>
          </cell>
          <cell r="AD686">
            <v>5948.4973113405258</v>
          </cell>
          <cell r="AE686">
            <v>6380.5243164535968</v>
          </cell>
          <cell r="AF686">
            <v>7514.6601316335491</v>
          </cell>
          <cell r="AG686">
            <v>6287.6483962218645</v>
          </cell>
          <cell r="AH686">
            <v>6734.718525919091</v>
          </cell>
          <cell r="AI686">
            <v>7489.9165248112486</v>
          </cell>
          <cell r="AJ686">
            <v>7106.5170798445542</v>
          </cell>
          <cell r="AK686">
            <v>7180.892789634876</v>
          </cell>
          <cell r="AL686">
            <v>6701.3239800676138</v>
          </cell>
          <cell r="AM686">
            <v>7846.7016109640053</v>
          </cell>
          <cell r="AN686">
            <v>7835.0646094864669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X686">
            <v>4.492908708976084</v>
          </cell>
          <cell r="BY686">
            <v>3.9064232584024725</v>
          </cell>
          <cell r="BZ686">
            <v>3.3394730106405741</v>
          </cell>
          <cell r="CA686">
            <v>4.1673198512348693</v>
          </cell>
          <cell r="CB686">
            <v>3.3668343759416017</v>
          </cell>
          <cell r="CC686">
            <v>3.6473656338566829</v>
          </cell>
          <cell r="CD686">
            <v>4.1705453206901471</v>
          </cell>
          <cell r="CE686">
            <v>3.5653940487927991</v>
          </cell>
          <cell r="CF686">
            <v>3.7172798398435973</v>
          </cell>
          <cell r="CG686">
            <v>4.1212008273072067</v>
          </cell>
          <cell r="CH686">
            <v>4.1135205935814065</v>
          </cell>
          <cell r="CI686">
            <v>4.1283941242033242</v>
          </cell>
          <cell r="CJ686">
            <v>3.8035397188963711</v>
          </cell>
          <cell r="CK686">
            <v>4.1854016090459885</v>
          </cell>
          <cell r="CL686">
            <v>4.3675236827147028</v>
          </cell>
          <cell r="CM686">
            <v>4.8247258865885811</v>
          </cell>
          <cell r="CN686">
            <v>4.8802641122560599</v>
          </cell>
          <cell r="CO686">
            <v>4.9870858271097287</v>
          </cell>
          <cell r="CP686">
            <v>4.9541763500171303</v>
          </cell>
          <cell r="CQ686">
            <v>4.8405270613361884</v>
          </cell>
          <cell r="CR686">
            <v>4.7927436657193425</v>
          </cell>
          <cell r="CS686">
            <v>4.936551066246178</v>
          </cell>
          <cell r="CT686">
            <v>4.8315652425807896</v>
          </cell>
          <cell r="CU686">
            <v>4.9636520325656663</v>
          </cell>
          <cell r="CV686">
            <v>4.9792087563629348</v>
          </cell>
          <cell r="CW686">
            <v>4.7331499538797654</v>
          </cell>
          <cell r="CX686">
            <v>4.7654555945548225</v>
          </cell>
          <cell r="CY686">
            <v>4.8270277381354356</v>
          </cell>
          <cell r="CZ686">
            <v>5.1363798843853985</v>
          </cell>
          <cell r="DA686">
            <v>4.9148973185662816</v>
          </cell>
        </row>
        <row r="687">
          <cell r="A687">
            <v>9023.3283725834608</v>
          </cell>
          <cell r="B687">
            <v>8272.8228780882437</v>
          </cell>
          <cell r="C687">
            <v>7094.4319011085745</v>
          </cell>
          <cell r="D687">
            <v>7349.9876764957826</v>
          </cell>
          <cell r="E687">
            <v>7158.624658170801</v>
          </cell>
          <cell r="F687">
            <v>7755.1833201901209</v>
          </cell>
          <cell r="G687">
            <v>7514.2137978079991</v>
          </cell>
          <cell r="H687">
            <v>7787.1493886913095</v>
          </cell>
          <cell r="I687">
            <v>8197.337532181431</v>
          </cell>
          <cell r="J687">
            <v>9951.6217240801925</v>
          </cell>
          <cell r="K687">
            <v>9271.3113476627423</v>
          </cell>
          <cell r="L687">
            <v>10002.053961382568</v>
          </cell>
          <cell r="M687">
            <v>9612.381279338626</v>
          </cell>
          <cell r="N687">
            <v>10426.572591223328</v>
          </cell>
          <cell r="O687">
            <v>8315.889721962063</v>
          </cell>
          <cell r="Z687">
            <v>7424.9102037258181</v>
          </cell>
          <cell r="AA687">
            <v>6807.3513968268962</v>
          </cell>
          <cell r="AB687">
            <v>5837.7039643407697</v>
          </cell>
          <cell r="AC687">
            <v>6047.9898595165287</v>
          </cell>
          <cell r="AD687">
            <v>5890.5254330091157</v>
          </cell>
          <cell r="AE687">
            <v>6381.4079891850142</v>
          </cell>
          <cell r="AF687">
            <v>6183.1244964820107</v>
          </cell>
          <cell r="AG687">
            <v>6407.7114969802778</v>
          </cell>
          <cell r="AH687">
            <v>6745.2377407664353</v>
          </cell>
          <cell r="AI687">
            <v>8188.7630186716997</v>
          </cell>
          <cell r="AJ687">
            <v>7628.9647660767714</v>
          </cell>
          <cell r="AK687">
            <v>8230.2615453662274</v>
          </cell>
          <cell r="AL687">
            <v>7909.6165955700681</v>
          </cell>
          <cell r="AM687">
            <v>8579.5797322066246</v>
          </cell>
          <cell r="AN687">
            <v>6842.7892569287824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X687">
            <v>4.1174977256781915</v>
          </cell>
          <cell r="BY687">
            <v>3.8077721216548146</v>
          </cell>
          <cell r="BZ687">
            <v>3.3378419296631407</v>
          </cell>
          <cell r="CA687">
            <v>3.299972170059382</v>
          </cell>
          <cell r="CB687">
            <v>3.2714474780555296</v>
          </cell>
          <cell r="CC687">
            <v>3.5738113115645436</v>
          </cell>
          <cell r="CD687">
            <v>3.3821413823141824</v>
          </cell>
          <cell r="CE687">
            <v>3.6029820278114033</v>
          </cell>
          <cell r="CF687">
            <v>3.7611025245039595</v>
          </cell>
          <cell r="CG687">
            <v>4.6976099816798369</v>
          </cell>
          <cell r="CH687">
            <v>4.2277797111202711</v>
          </cell>
          <cell r="CI687">
            <v>4.5967440007653737</v>
          </cell>
          <cell r="CJ687">
            <v>4.3967836213142881</v>
          </cell>
          <cell r="CK687">
            <v>4.7056171057949543</v>
          </cell>
          <cell r="CL687">
            <v>3.8436242210553737</v>
          </cell>
          <cell r="CM687">
            <v>4.9404325373087028</v>
          </cell>
          <cell r="CN687">
            <v>4.8979500883105747</v>
          </cell>
          <cell r="CO687">
            <v>4.7916317873562937</v>
          </cell>
          <cell r="CP687">
            <v>5.0212045367806732</v>
          </cell>
          <cell r="CQ687">
            <v>4.9331147610087536</v>
          </cell>
          <cell r="CR687">
            <v>4.8920628525732521</v>
          </cell>
          <cell r="CS687">
            <v>5.0086809505456991</v>
          </cell>
          <cell r="CT687">
            <v>4.8724567119179811</v>
          </cell>
          <cell r="CU687">
            <v>4.9134803635264852</v>
          </cell>
          <cell r="CV687">
            <v>4.7758258480241915</v>
          </cell>
          <cell r="CW687">
            <v>4.943794322287145</v>
          </cell>
          <cell r="CX687">
            <v>4.9053551305820422</v>
          </cell>
          <cell r="CY687">
            <v>4.9286442818259424</v>
          </cell>
          <cell r="CZ687">
            <v>4.9952423599253972</v>
          </cell>
          <cell r="DA687">
            <v>4.8775235946594524</v>
          </cell>
        </row>
        <row r="688">
          <cell r="A688">
            <v>8358.9383237696366</v>
          </cell>
          <cell r="B688">
            <v>8635.7825085629102</v>
          </cell>
          <cell r="C688">
            <v>7646.2800720554687</v>
          </cell>
          <cell r="D688">
            <v>6765.7153785722376</v>
          </cell>
          <cell r="E688">
            <v>7330.7575257228755</v>
          </cell>
          <cell r="F688">
            <v>8028.8647864124832</v>
          </cell>
          <cell r="G688">
            <v>7895.972756416465</v>
          </cell>
          <cell r="H688">
            <v>7857.0419975638288</v>
          </cell>
          <cell r="I688">
            <v>7259.9045757756903</v>
          </cell>
          <cell r="J688">
            <v>7556.9212794554323</v>
          </cell>
          <cell r="K688">
            <v>10367.329436155072</v>
          </cell>
          <cell r="L688">
            <v>7501.0743146713476</v>
          </cell>
          <cell r="M688">
            <v>7916.909138459785</v>
          </cell>
          <cell r="N688">
            <v>9243.0259011160888</v>
          </cell>
          <cell r="O688">
            <v>8991.3962702376721</v>
          </cell>
          <cell r="Z688">
            <v>6878.2121064161583</v>
          </cell>
          <cell r="AA688">
            <v>7106.0153213317644</v>
          </cell>
          <cell r="AB688">
            <v>6291.7961735770723</v>
          </cell>
          <cell r="AC688">
            <v>5567.2172257965831</v>
          </cell>
          <cell r="AD688">
            <v>6032.1661925948238</v>
          </cell>
          <cell r="AE688">
            <v>6606.6087385337005</v>
          </cell>
          <cell r="AF688">
            <v>6497.2575824226906</v>
          </cell>
          <cell r="AG688">
            <v>6465.2231294239491</v>
          </cell>
          <cell r="AH688">
            <v>5973.8643366382821</v>
          </cell>
          <cell r="AI688">
            <v>6218.2666528090422</v>
          </cell>
          <cell r="AJ688">
            <v>8530.8310788933177</v>
          </cell>
          <cell r="AK688">
            <v>6172.3125789295646</v>
          </cell>
          <cell r="AL688">
            <v>6514.4852339326235</v>
          </cell>
          <cell r="AM688">
            <v>7605.6898843469526</v>
          </cell>
          <cell r="AN688">
            <v>7398.6346452241414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X688">
            <v>3.8552479663481023</v>
          </cell>
          <cell r="BY688">
            <v>3.9762077060925294</v>
          </cell>
          <cell r="BZ688">
            <v>3.5991852223857292</v>
          </cell>
          <cell r="CA688">
            <v>3.1256818480703554</v>
          </cell>
          <cell r="CB688">
            <v>3.3489817736201526</v>
          </cell>
          <cell r="CC688">
            <v>3.7178267418100113</v>
          </cell>
          <cell r="CD688">
            <v>3.5234117232022757</v>
          </cell>
          <cell r="CE688">
            <v>3.5746211000972132</v>
          </cell>
          <cell r="CF688">
            <v>3.3167529126525248</v>
          </cell>
          <cell r="CG688">
            <v>3.573110598263177</v>
          </cell>
          <cell r="CH688">
            <v>4.7424872819406216</v>
          </cell>
          <cell r="CI688">
            <v>3.4789162531457567</v>
          </cell>
          <cell r="CJ688">
            <v>3.6435352561594416</v>
          </cell>
          <cell r="CK688">
            <v>4.2455589087922041</v>
          </cell>
          <cell r="CL688">
            <v>4.1174867344276542</v>
          </cell>
          <cell r="CM688">
            <v>4.8879908359714994</v>
          </cell>
          <cell r="CN688">
            <v>4.896257078599227</v>
          </cell>
          <cell r="CO688">
            <v>4.7893611111243324</v>
          </cell>
          <cell r="CP688">
            <v>4.8797832521264173</v>
          </cell>
          <cell r="CQ688">
            <v>4.9347783405740131</v>
          </cell>
          <cell r="CR688">
            <v>4.8685157138277217</v>
          </cell>
          <cell r="CS688">
            <v>5.0521219498836647</v>
          </cell>
          <cell r="CT688">
            <v>4.9551937351155484</v>
          </cell>
          <cell r="CU688">
            <v>4.93457065939202</v>
          </cell>
          <cell r="CV688">
            <v>4.7679316174199675</v>
          </cell>
          <cell r="CW688">
            <v>4.9282451491592854</v>
          </cell>
          <cell r="CX688">
            <v>4.8608371662967809</v>
          </cell>
          <cell r="CY688">
            <v>4.8985129814040453</v>
          </cell>
          <cell r="CZ688">
            <v>4.9080714648204831</v>
          </cell>
          <cell r="DA688">
            <v>4.9229622855218045</v>
          </cell>
        </row>
        <row r="689">
          <cell r="A689">
            <v>9410.1812821186741</v>
          </cell>
          <cell r="B689">
            <v>8220.1781443954242</v>
          </cell>
          <cell r="C689">
            <v>8511.2969862099671</v>
          </cell>
          <cell r="D689">
            <v>7048.4896874491133</v>
          </cell>
          <cell r="E689">
            <v>8746.9229785129428</v>
          </cell>
          <cell r="F689">
            <v>7519.6709953067157</v>
          </cell>
          <cell r="G689">
            <v>7345.5764326734325</v>
          </cell>
          <cell r="H689">
            <v>8108.660648495631</v>
          </cell>
          <cell r="I689">
            <v>8418.1172924214079</v>
          </cell>
          <cell r="J689">
            <v>8216.2725674913363</v>
          </cell>
          <cell r="K689">
            <v>8099.8276178562246</v>
          </cell>
          <cell r="L689">
            <v>9086.8008756796789</v>
          </cell>
          <cell r="M689">
            <v>9392.5539216667275</v>
          </cell>
          <cell r="N689">
            <v>10110.16720335828</v>
          </cell>
          <cell r="O689">
            <v>8639.5724720575618</v>
          </cell>
          <cell r="Z689">
            <v>7743.2348835719386</v>
          </cell>
          <cell r="AA689">
            <v>6764.0323016739503</v>
          </cell>
          <cell r="AB689">
            <v>7003.581520081344</v>
          </cell>
          <cell r="AC689">
            <v>5799.9000856724133</v>
          </cell>
          <cell r="AD689">
            <v>7197.4680508906495</v>
          </cell>
          <cell r="AE689">
            <v>6187.6149904238118</v>
          </cell>
          <cell r="AF689">
            <v>6044.3600360284236</v>
          </cell>
          <cell r="AG689">
            <v>6672.2693336192606</v>
          </cell>
          <cell r="AH689">
            <v>6926.907943478187</v>
          </cell>
          <cell r="AI689">
            <v>6760.8185698214411</v>
          </cell>
          <cell r="AJ689">
            <v>6665.0010112645505</v>
          </cell>
          <cell r="AK689">
            <v>7477.1390062735636</v>
          </cell>
          <cell r="AL689">
            <v>7728.7300841143351</v>
          </cell>
          <cell r="AM689">
            <v>8319.2232987633834</v>
          </cell>
          <cell r="AN689">
            <v>7109.1339198645082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X689">
            <v>4.3578830281464702</v>
          </cell>
          <cell r="BY689">
            <v>3.7247728186230726</v>
          </cell>
          <cell r="BZ689">
            <v>3.8371178881070356</v>
          </cell>
          <cell r="CA689">
            <v>3.2244068020640539</v>
          </cell>
          <cell r="CB689">
            <v>3.9990732823812358</v>
          </cell>
          <cell r="CC689">
            <v>3.5214810537760202</v>
          </cell>
          <cell r="CD689">
            <v>3.4210093564483817</v>
          </cell>
          <cell r="CE689">
            <v>3.8372937252280015</v>
          </cell>
          <cell r="CF689">
            <v>3.9506710689259847</v>
          </cell>
          <cell r="CG689">
            <v>3.782248677983874</v>
          </cell>
          <cell r="CH689">
            <v>3.7466700372794794</v>
          </cell>
          <cell r="CI689">
            <v>4.2711545885893747</v>
          </cell>
          <cell r="CJ689">
            <v>4.2913647837201099</v>
          </cell>
          <cell r="CK689">
            <v>4.5681434083065868</v>
          </cell>
          <cell r="CL689">
            <v>4.043434173530871</v>
          </cell>
          <cell r="CM689">
            <v>4.8680384511824517</v>
          </cell>
          <cell r="CN689">
            <v>4.9752283560484223</v>
          </cell>
          <cell r="CO689">
            <v>5.0006007464710152</v>
          </cell>
          <cell r="CP689">
            <v>4.9280807901932491</v>
          </cell>
          <cell r="CQ689">
            <v>4.9309150290548489</v>
          </cell>
          <cell r="CR689">
            <v>4.8139886536092105</v>
          </cell>
          <cell r="CS689">
            <v>4.840644612226094</v>
          </cell>
          <cell r="CT689">
            <v>4.7638234818824312</v>
          </cell>
          <cell r="CU689">
            <v>4.8036978151388503</v>
          </cell>
          <cell r="CV689">
            <v>4.897295809783742</v>
          </cell>
          <cell r="CW689">
            <v>4.8737349597109558</v>
          </cell>
          <cell r="CX689">
            <v>4.7962001658012126</v>
          </cell>
          <cell r="CY689">
            <v>4.9342351529995927</v>
          </cell>
          <cell r="CZ689">
            <v>4.9894214261983709</v>
          </cell>
          <cell r="DA689">
            <v>4.8169645891619455</v>
          </cell>
        </row>
        <row r="690">
          <cell r="A690">
            <v>9073.6536784868786</v>
          </cell>
          <cell r="B690">
            <v>8461.1959481208269</v>
          </cell>
          <cell r="C690">
            <v>7102.1808532125669</v>
          </cell>
          <cell r="D690">
            <v>7420.7913607570554</v>
          </cell>
          <cell r="E690">
            <v>7624.8197351782183</v>
          </cell>
          <cell r="F690">
            <v>6481.8891826936178</v>
          </cell>
          <cell r="G690">
            <v>7528.9569201675595</v>
          </cell>
          <cell r="H690">
            <v>7727.221099045466</v>
          </cell>
          <cell r="I690">
            <v>7870.5898228441711</v>
          </cell>
          <cell r="J690">
            <v>8835.5103399622058</v>
          </cell>
          <cell r="K690">
            <v>7117.7902396706668</v>
          </cell>
          <cell r="L690">
            <v>8584.0252807773377</v>
          </cell>
          <cell r="M690">
            <v>7784.9456234804675</v>
          </cell>
          <cell r="N690">
            <v>8205.2592518752917</v>
          </cell>
          <cell r="O690">
            <v>8187.7513835790696</v>
          </cell>
          <cell r="Z690">
            <v>7466.3207411549174</v>
          </cell>
          <cell r="AA690">
            <v>6962.3555230251368</v>
          </cell>
          <cell r="AB690">
            <v>5844.0802449291987</v>
          </cell>
          <cell r="AC690">
            <v>6106.2511768515187</v>
          </cell>
          <cell r="AD690">
            <v>6274.1373820895051</v>
          </cell>
          <cell r="AE690">
            <v>5333.66881318789</v>
          </cell>
          <cell r="AF690">
            <v>6195.2559800235922</v>
          </cell>
          <cell r="AG690">
            <v>6358.3990757859829</v>
          </cell>
          <cell r="AH690">
            <v>6476.3710542260615</v>
          </cell>
          <cell r="AI690">
            <v>7270.362794026044</v>
          </cell>
          <cell r="AJ690">
            <v>5856.9245400718637</v>
          </cell>
          <cell r="AK690">
            <v>7063.4265167539224</v>
          </cell>
          <cell r="AL690">
            <v>6405.8981130353559</v>
          </cell>
          <cell r="AM690">
            <v>6751.7561844002394</v>
          </cell>
          <cell r="AN690">
            <v>6737.3497099164915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X690">
            <v>4.1010190801134101</v>
          </cell>
          <cell r="BY690">
            <v>3.8436072430900263</v>
          </cell>
          <cell r="BZ690">
            <v>3.2992811810492868</v>
          </cell>
          <cell r="CA690">
            <v>3.3673439689767428</v>
          </cell>
          <cell r="CB690">
            <v>3.5356981683172184</v>
          </cell>
          <cell r="CC690">
            <v>3.013440934145192</v>
          </cell>
          <cell r="CD690">
            <v>3.5815231496362046</v>
          </cell>
          <cell r="CE690">
            <v>3.5497591711745087</v>
          </cell>
          <cell r="CF690">
            <v>3.5805416120659022</v>
          </cell>
          <cell r="CG690">
            <v>4.0340231334836654</v>
          </cell>
          <cell r="CH690">
            <v>3.3703393744505274</v>
          </cell>
          <cell r="CI690">
            <v>3.9233583062473421</v>
          </cell>
          <cell r="CJ690">
            <v>3.6214583364487964</v>
          </cell>
          <cell r="CK690">
            <v>3.9287364978607364</v>
          </cell>
          <cell r="CL690">
            <v>3.8850634735371599</v>
          </cell>
          <cell r="CM690">
            <v>4.9879488156081546</v>
          </cell>
          <cell r="CN690">
            <v>4.9627720607295807</v>
          </cell>
          <cell r="CO690">
            <v>4.852929433598189</v>
          </cell>
          <cell r="CP690">
            <v>4.9681456462937312</v>
          </cell>
          <cell r="CQ690">
            <v>4.8616755918839827</v>
          </cell>
          <cell r="CR690">
            <v>4.8492044769920328</v>
          </cell>
          <cell r="CS690">
            <v>4.7391300700047774</v>
          </cell>
          <cell r="CT690">
            <v>4.907451632766878</v>
          </cell>
          <cell r="CU690">
            <v>4.9555302696531802</v>
          </cell>
          <cell r="CV690">
            <v>4.9377015243371991</v>
          </cell>
          <cell r="CW690">
            <v>4.7610542500790984</v>
          </cell>
          <cell r="CX690">
            <v>4.932471612328615</v>
          </cell>
          <cell r="CY690">
            <v>4.8462260665817567</v>
          </cell>
          <cell r="CZ690">
            <v>4.7083743486268945</v>
          </cell>
          <cell r="DA690">
            <v>4.7511430589652734</v>
          </cell>
        </row>
        <row r="691">
          <cell r="A691">
            <v>9533.3977561374159</v>
          </cell>
          <cell r="B691">
            <v>7983.1334487572649</v>
          </cell>
          <cell r="C691">
            <v>7396.3174272621436</v>
          </cell>
          <cell r="D691">
            <v>6231.9600616474154</v>
          </cell>
          <cell r="E691">
            <v>6827.9502088004583</v>
          </cell>
          <cell r="F691">
            <v>7483.9627507498481</v>
          </cell>
          <cell r="G691">
            <v>7611.0484844619505</v>
          </cell>
          <cell r="H691">
            <v>7285.5919269220658</v>
          </cell>
          <cell r="I691">
            <v>8254.801678293974</v>
          </cell>
          <cell r="J691">
            <v>9066.5271721245499</v>
          </cell>
          <cell r="K691">
            <v>8545.3932539879443</v>
          </cell>
          <cell r="L691">
            <v>8604.079679098857</v>
          </cell>
          <cell r="M691">
            <v>8894.0669458536358</v>
          </cell>
          <cell r="N691">
            <v>8273.4764897732039</v>
          </cell>
          <cell r="O691">
            <v>8777.0812390097217</v>
          </cell>
          <cell r="Z691">
            <v>7844.6244393359293</v>
          </cell>
          <cell r="AA691">
            <v>6568.9783806916921</v>
          </cell>
          <cell r="AB691">
            <v>6086.1126258614204</v>
          </cell>
          <cell r="AC691">
            <v>5128.0128507270165</v>
          </cell>
          <cell r="AD691">
            <v>5618.427600384377</v>
          </cell>
          <cell r="AE691">
            <v>6158.2322063313022</v>
          </cell>
          <cell r="AF691">
            <v>6262.8056100715467</v>
          </cell>
          <cell r="AG691">
            <v>5995.0013570101555</v>
          </cell>
          <cell r="AH691">
            <v>6792.5225238533267</v>
          </cell>
          <cell r="AI691">
            <v>7460.4566444910579</v>
          </cell>
          <cell r="AJ691">
            <v>7031.6378775672219</v>
          </cell>
          <cell r="AK691">
            <v>7079.9284216584883</v>
          </cell>
          <cell r="AL691">
            <v>7318.5465154452786</v>
          </cell>
          <cell r="AM691">
            <v>6807.8892258705218</v>
          </cell>
          <cell r="AN691">
            <v>7222.2839909565691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X691">
            <v>4.3039387338635393</v>
          </cell>
          <cell r="BY691">
            <v>3.5797005454617863</v>
          </cell>
          <cell r="BZ691">
            <v>3.4074607705011615</v>
          </cell>
          <cell r="CA691">
            <v>2.909601093781196</v>
          </cell>
          <cell r="CB691">
            <v>3.1453454801624492</v>
          </cell>
          <cell r="CC691">
            <v>3.3493750315301227</v>
          </cell>
          <cell r="CD691">
            <v>3.6261475233300686</v>
          </cell>
          <cell r="CE691">
            <v>3.3012220476363248</v>
          </cell>
          <cell r="CF691">
            <v>3.8070849073100423</v>
          </cell>
          <cell r="CG691">
            <v>4.241118689532918</v>
          </cell>
          <cell r="CH691">
            <v>3.9900146401278853</v>
          </cell>
          <cell r="CI691">
            <v>4.0005331049963067</v>
          </cell>
          <cell r="CJ691">
            <v>4.2069599273120515</v>
          </cell>
          <cell r="CK691">
            <v>3.8548554972726023</v>
          </cell>
          <cell r="CL691">
            <v>3.991050597374155</v>
          </cell>
          <cell r="CM691">
            <v>4.9935937940994668</v>
          </cell>
          <cell r="CN691">
            <v>5.0275716681964173</v>
          </cell>
          <cell r="CO691">
            <v>4.8934624020018296</v>
          </cell>
          <cell r="CP691">
            <v>4.8286173338306249</v>
          </cell>
          <cell r="CQ691">
            <v>4.8938828586248668</v>
          </cell>
          <cell r="CR691">
            <v>5.0373185742458375</v>
          </cell>
          <cell r="CS691">
            <v>4.7318459671175273</v>
          </cell>
          <cell r="CT691">
            <v>4.9753276256720378</v>
          </cell>
          <cell r="CU691">
            <v>4.8881627815944979</v>
          </cell>
          <cell r="CV691">
            <v>4.8193905291134476</v>
          </cell>
          <cell r="CW691">
            <v>4.8282432637354651</v>
          </cell>
          <cell r="CX691">
            <v>4.8486198363668516</v>
          </cell>
          <cell r="CY691">
            <v>4.7661049112711655</v>
          </cell>
          <cell r="CZ691">
            <v>4.8385085554961504</v>
          </cell>
          <cell r="DA691">
            <v>4.9578623333657683</v>
          </cell>
        </row>
        <row r="692">
          <cell r="A692">
            <v>7972.1942360599051</v>
          </cell>
          <cell r="B692">
            <v>7320.4360440321389</v>
          </cell>
          <cell r="C692">
            <v>6962.7639509046749</v>
          </cell>
          <cell r="D692">
            <v>7336.8950483489916</v>
          </cell>
          <cell r="E692">
            <v>6924.5927873336623</v>
          </cell>
          <cell r="F692">
            <v>7734.6525119848156</v>
          </cell>
          <cell r="G692">
            <v>7638.7621037037043</v>
          </cell>
          <cell r="H692">
            <v>8213.646213958511</v>
          </cell>
          <cell r="I692">
            <v>7175.9756132337834</v>
          </cell>
          <cell r="J692">
            <v>8600.9691865809964</v>
          </cell>
          <cell r="K692">
            <v>8349.1924967107425</v>
          </cell>
          <cell r="L692">
            <v>8440.5573539922916</v>
          </cell>
          <cell r="M692">
            <v>8116.7666002334927</v>
          </cell>
          <cell r="N692">
            <v>9395.7623593042736</v>
          </cell>
          <cell r="O692">
            <v>9510.0990735568757</v>
          </cell>
          <cell r="Z692">
            <v>6559.9769713864362</v>
          </cell>
          <cell r="AA692">
            <v>6023.6730876607307</v>
          </cell>
          <cell r="AB692">
            <v>5729.3600510301312</v>
          </cell>
          <cell r="AC692">
            <v>6037.2164969271698</v>
          </cell>
          <cell r="AD692">
            <v>5697.9506364345571</v>
          </cell>
          <cell r="AE692">
            <v>6364.5140670046494</v>
          </cell>
          <cell r="AF692">
            <v>6285.609959619047</v>
          </cell>
          <cell r="AG692">
            <v>6758.657456057289</v>
          </cell>
          <cell r="AH692">
            <v>5904.8027903180846</v>
          </cell>
          <cell r="AI692">
            <v>7077.3689306723627</v>
          </cell>
          <cell r="AJ692">
            <v>6870.1926830076973</v>
          </cell>
          <cell r="AK692">
            <v>6945.3729084279421</v>
          </cell>
          <cell r="AL692">
            <v>6678.9393739064162</v>
          </cell>
          <cell r="AM692">
            <v>7731.3701699418016</v>
          </cell>
          <cell r="AN692">
            <v>7825.4529519553726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X692">
            <v>3.6190247895027987</v>
          </cell>
          <cell r="BY692">
            <v>3.4037042630714662</v>
          </cell>
          <cell r="BZ692">
            <v>3.2195364957136774</v>
          </cell>
          <cell r="CA692">
            <v>3.4216613452380256</v>
          </cell>
          <cell r="CB692">
            <v>3.1739249684912196</v>
          </cell>
          <cell r="CC692">
            <v>3.5457747496598597</v>
          </cell>
          <cell r="CD692">
            <v>3.5449447956508209</v>
          </cell>
          <cell r="CE692">
            <v>3.7145973139477562</v>
          </cell>
          <cell r="CF692">
            <v>3.3415833990036838</v>
          </cell>
          <cell r="CG692">
            <v>3.8863430575674531</v>
          </cell>
          <cell r="CH692">
            <v>3.8181624119122763</v>
          </cell>
          <cell r="CI692">
            <v>3.8866924550083919</v>
          </cell>
          <cell r="CJ692">
            <v>3.7786839766449272</v>
          </cell>
          <cell r="CK692">
            <v>4.2251604704162995</v>
          </cell>
          <cell r="CL692">
            <v>4.4045096166769282</v>
          </cell>
          <cell r="CM692">
            <v>4.9661278087302732</v>
          </cell>
          <cell r="CN692">
            <v>4.8486039512446366</v>
          </cell>
          <cell r="CO692">
            <v>4.8755082829579193</v>
          </cell>
          <cell r="CP692">
            <v>4.8340024043241083</v>
          </cell>
          <cell r="CQ692">
            <v>4.9184602082403401</v>
          </cell>
          <cell r="CR692">
            <v>4.9176910752103842</v>
          </cell>
          <cell r="CS692">
            <v>4.8578610379387159</v>
          </cell>
          <cell r="CT692">
            <v>4.9848928908376253</v>
          </cell>
          <cell r="CU692">
            <v>4.8412803032555969</v>
          </cell>
          <cell r="CV692">
            <v>4.9892795303028254</v>
          </cell>
          <cell r="CW692">
            <v>4.9297132170560101</v>
          </cell>
          <cell r="CX692">
            <v>4.8957871371273072</v>
          </cell>
          <cell r="CY692">
            <v>4.8425494566885892</v>
          </cell>
          <cell r="CZ692">
            <v>5.0132619175870765</v>
          </cell>
          <cell r="DA692">
            <v>4.8676467971525046</v>
          </cell>
        </row>
        <row r="693">
          <cell r="A693">
            <v>9781.1464219971149</v>
          </cell>
          <cell r="B693">
            <v>7047.7188075723952</v>
          </cell>
          <cell r="C693">
            <v>7312.9374405855733</v>
          </cell>
          <cell r="D693">
            <v>6574.4709320669899</v>
          </cell>
          <cell r="E693">
            <v>8112.5862844905405</v>
          </cell>
          <cell r="F693">
            <v>6313.4558351510823</v>
          </cell>
          <cell r="G693">
            <v>7700.3666897739613</v>
          </cell>
          <cell r="H693">
            <v>7161.4014795257744</v>
          </cell>
          <cell r="I693">
            <v>8908.3468584199309</v>
          </cell>
          <cell r="J693">
            <v>8688.1684581628524</v>
          </cell>
          <cell r="K693">
            <v>7943.6826872494212</v>
          </cell>
          <cell r="L693">
            <v>9229.953825567989</v>
          </cell>
          <cell r="M693">
            <v>9169.0298179297424</v>
          </cell>
          <cell r="N693">
            <v>8096.5514872216645</v>
          </cell>
          <cell r="O693">
            <v>8986.0136937971856</v>
          </cell>
          <cell r="Z693">
            <v>8048.4861986719106</v>
          </cell>
          <cell r="AA693">
            <v>5799.2657616595707</v>
          </cell>
          <cell r="AB693">
            <v>6017.5028082532708</v>
          </cell>
          <cell r="AC693">
            <v>5409.8503669579795</v>
          </cell>
          <cell r="AD693">
            <v>6675.4995712379305</v>
          </cell>
          <cell r="AE693">
            <v>5195.072230067176</v>
          </cell>
          <cell r="AF693">
            <v>6336.301733299716</v>
          </cell>
          <cell r="AG693">
            <v>5892.8103602954925</v>
          </cell>
          <cell r="AH693">
            <v>7330.2968434998274</v>
          </cell>
          <cell r="AI693">
            <v>7149.1214741454323</v>
          </cell>
          <cell r="AJ693">
            <v>6536.5160397938089</v>
          </cell>
          <cell r="AK693">
            <v>7594.9334336102302</v>
          </cell>
          <cell r="AL693">
            <v>7544.8016787536162</v>
          </cell>
          <cell r="AM693">
            <v>6662.305223770969</v>
          </cell>
          <cell r="AN693">
            <v>7394.2055537531123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X693">
            <v>4.5611349627703239</v>
          </cell>
          <cell r="BY693">
            <v>3.2762229746128728</v>
          </cell>
          <cell r="BZ693">
            <v>3.5474842695947189</v>
          </cell>
          <cell r="CA693">
            <v>3.1014290506946609</v>
          </cell>
          <cell r="CB693">
            <v>3.5947398084787139</v>
          </cell>
          <cell r="CC693">
            <v>2.9448178828340956</v>
          </cell>
          <cell r="CD693">
            <v>3.5452581863628105</v>
          </cell>
          <cell r="CE693">
            <v>3.2352844694252147</v>
          </cell>
          <cell r="CF693">
            <v>4.1226791176039779</v>
          </cell>
          <cell r="CG693">
            <v>3.9782793359513726</v>
          </cell>
          <cell r="CH693">
            <v>3.7434220814530907</v>
          </cell>
          <cell r="CI693">
            <v>4.2076359548240267</v>
          </cell>
          <cell r="CJ693">
            <v>4.3445794377908031</v>
          </cell>
          <cell r="CK693">
            <v>3.8547529485277607</v>
          </cell>
          <cell r="CL693">
            <v>4.2468059332018173</v>
          </cell>
          <cell r="CM693">
            <v>4.8344649521741045</v>
          </cell>
          <cell r="CN693">
            <v>4.8496086713664344</v>
          </cell>
          <cell r="CO693">
            <v>4.6473240783647123</v>
          </cell>
          <cell r="CP693">
            <v>4.7789285559699204</v>
          </cell>
          <cell r="CQ693">
            <v>5.0877228660785025</v>
          </cell>
          <cell r="CR693">
            <v>4.8332613999293716</v>
          </cell>
          <cell r="CS693">
            <v>4.8966055118184464</v>
          </cell>
          <cell r="CT693">
            <v>4.9901905292074913</v>
          </cell>
          <cell r="CU693">
            <v>4.8713480913247302</v>
          </cell>
          <cell r="CV693">
            <v>4.9233933873718119</v>
          </cell>
          <cell r="CW693">
            <v>4.7839283770456582</v>
          </cell>
          <cell r="CX693">
            <v>4.9453034976933576</v>
          </cell>
          <cell r="CY693">
            <v>4.7578113892981939</v>
          </cell>
          <cell r="CZ693">
            <v>4.7351649425422577</v>
          </cell>
          <cell r="DA693">
            <v>4.7701961724136233</v>
          </cell>
        </row>
        <row r="694">
          <cell r="A694">
            <v>8771.0289567626733</v>
          </cell>
          <cell r="B694">
            <v>7558.0450967508714</v>
          </cell>
          <cell r="C694">
            <v>8796.6731304271452</v>
          </cell>
          <cell r="D694">
            <v>6409.2711299892972</v>
          </cell>
          <cell r="E694">
            <v>7461.9280830793823</v>
          </cell>
          <cell r="F694">
            <v>9252.4784251923957</v>
          </cell>
          <cell r="G694">
            <v>8194.3163762095173</v>
          </cell>
          <cell r="H694">
            <v>8513.6166774201774</v>
          </cell>
          <cell r="I694">
            <v>8553.939001084158</v>
          </cell>
          <cell r="J694">
            <v>10031.42629905881</v>
          </cell>
          <cell r="K694">
            <v>9305.8347604993887</v>
          </cell>
          <cell r="L694">
            <v>9147.6477378101281</v>
          </cell>
          <cell r="M694">
            <v>8001.8673206730373</v>
          </cell>
          <cell r="N694">
            <v>8958.5148345449434</v>
          </cell>
          <cell r="O694">
            <v>8368.7477805572707</v>
          </cell>
          <cell r="Z694">
            <v>7217.3038272789991</v>
          </cell>
          <cell r="AA694">
            <v>6219.1913938978596</v>
          </cell>
          <cell r="AB694">
            <v>7238.4053187514792</v>
          </cell>
          <cell r="AC694">
            <v>5273.9145298197645</v>
          </cell>
          <cell r="AD694">
            <v>6140.1008226481772</v>
          </cell>
          <cell r="AE694">
            <v>7613.4679613011713</v>
          </cell>
          <cell r="AF694">
            <v>6742.7517609952611</v>
          </cell>
          <cell r="AG694">
            <v>7005.4902945628883</v>
          </cell>
          <cell r="AH694">
            <v>7038.6698066063927</v>
          </cell>
          <cell r="AI694">
            <v>8254.4307832255363</v>
          </cell>
          <cell r="AJ694">
            <v>7657.372602925212</v>
          </cell>
          <cell r="AK694">
            <v>7527.2072813980476</v>
          </cell>
          <cell r="AL694">
            <v>6584.3936810109562</v>
          </cell>
          <cell r="AM694">
            <v>7371.5779209969796</v>
          </cell>
          <cell r="AN694">
            <v>6886.2838880014115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X694">
            <v>4.0243085398318206</v>
          </cell>
          <cell r="BY694">
            <v>3.639856331124403</v>
          </cell>
          <cell r="BZ694">
            <v>4.0109114495699796</v>
          </cell>
          <cell r="CA694">
            <v>2.9121587106502429</v>
          </cell>
          <cell r="CB694">
            <v>3.4605663007417289</v>
          </cell>
          <cell r="CC694">
            <v>4.3035827790908572</v>
          </cell>
          <cell r="CD694">
            <v>3.7862769478589917</v>
          </cell>
          <cell r="CE694">
            <v>3.9190487791852315</v>
          </cell>
          <cell r="CF694">
            <v>3.8775058608341113</v>
          </cell>
          <cell r="CG694">
            <v>4.5484394961530645</v>
          </cell>
          <cell r="CH694">
            <v>4.321905410231631</v>
          </cell>
          <cell r="CI694">
            <v>4.1449025873653129</v>
          </cell>
          <cell r="CJ694">
            <v>3.7076758441179183</v>
          </cell>
          <cell r="CK694">
            <v>4.0909998686838955</v>
          </cell>
          <cell r="CL694">
            <v>3.8481065873307276</v>
          </cell>
          <cell r="CM694">
            <v>4.9134987905416629</v>
          </cell>
          <cell r="CN694">
            <v>4.6811958992797553</v>
          </cell>
          <cell r="CO694">
            <v>4.944324425501927</v>
          </cell>
          <cell r="CP694">
            <v>4.9616392302978305</v>
          </cell>
          <cell r="CQ694">
            <v>4.8611101688896738</v>
          </cell>
          <cell r="CR694">
            <v>4.8468491029556668</v>
          </cell>
          <cell r="CS694">
            <v>4.8790124838394169</v>
          </cell>
          <cell r="CT694">
            <v>4.8973935197313585</v>
          </cell>
          <cell r="CU694">
            <v>4.9733069554320366</v>
          </cell>
          <cell r="CV694">
            <v>4.9720082848808138</v>
          </cell>
          <cell r="CW694">
            <v>4.8541328489159463</v>
          </cell>
          <cell r="CX694">
            <v>4.9753848897011084</v>
          </cell>
          <cell r="CY694">
            <v>4.8654293150019097</v>
          </cell>
          <cell r="CZ694">
            <v>4.9367158497708887</v>
          </cell>
          <cell r="DA694">
            <v>4.902808893630672</v>
          </cell>
        </row>
        <row r="695">
          <cell r="A695">
            <v>9095.759954086152</v>
          </cell>
          <cell r="B695">
            <v>7597.3153558021622</v>
          </cell>
          <cell r="C695">
            <v>8023.1089604782692</v>
          </cell>
          <cell r="D695">
            <v>6931.105090191716</v>
          </cell>
          <cell r="E695">
            <v>7022.3280363941594</v>
          </cell>
          <cell r="F695">
            <v>6915.5705493695796</v>
          </cell>
          <cell r="G695">
            <v>7900.904959917857</v>
          </cell>
          <cell r="H695">
            <v>6326.1346730193209</v>
          </cell>
          <cell r="I695">
            <v>7212.0374299938694</v>
          </cell>
          <cell r="J695">
            <v>7723.8726446351666</v>
          </cell>
          <cell r="K695">
            <v>8994.2238590280576</v>
          </cell>
          <cell r="L695">
            <v>8754.9516739716528</v>
          </cell>
          <cell r="M695">
            <v>8113.9161589651449</v>
          </cell>
          <cell r="N695">
            <v>8306.023460867289</v>
          </cell>
          <cell r="O695">
            <v>9083.9254770924399</v>
          </cell>
          <cell r="Z695">
            <v>7484.5110479337472</v>
          </cell>
          <cell r="AA695">
            <v>6251.505207060065</v>
          </cell>
          <cell r="AB695">
            <v>6601.8725160506892</v>
          </cell>
          <cell r="AC695">
            <v>5703.3093313577556</v>
          </cell>
          <cell r="AD695">
            <v>5778.3727842329063</v>
          </cell>
          <cell r="AE695">
            <v>5690.5266234812534</v>
          </cell>
          <cell r="AF695">
            <v>6501.3160813038367</v>
          </cell>
          <cell r="AG695">
            <v>5205.5051023701844</v>
          </cell>
          <cell r="AH695">
            <v>5934.4765138235252</v>
          </cell>
          <cell r="AI695">
            <v>6355.6437761569368</v>
          </cell>
          <cell r="AJ695">
            <v>7400.9613468573725</v>
          </cell>
          <cell r="AK695">
            <v>7204.0745202966746</v>
          </cell>
          <cell r="AL695">
            <v>6676.5938679484625</v>
          </cell>
          <cell r="AM695">
            <v>6834.6707335136562</v>
          </cell>
          <cell r="AN695">
            <v>7474.772964007494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X695">
            <v>4.084746894403616</v>
          </cell>
          <cell r="BY695">
            <v>3.5581211379547297</v>
          </cell>
          <cell r="BZ695">
            <v>3.6465293294494203</v>
          </cell>
          <cell r="CA695">
            <v>3.1732244399787102</v>
          </cell>
          <cell r="CB695">
            <v>3.1828607238295401</v>
          </cell>
          <cell r="CC695">
            <v>3.1789966292333585</v>
          </cell>
          <cell r="CD695">
            <v>3.6961446179923265</v>
          </cell>
          <cell r="CE695">
            <v>2.932060066981808</v>
          </cell>
          <cell r="CF695">
            <v>3.3542081503305972</v>
          </cell>
          <cell r="CG695">
            <v>3.4413925373555911</v>
          </cell>
          <cell r="CH695">
            <v>4.2179546616216141</v>
          </cell>
          <cell r="CI695">
            <v>4.0496123871519085</v>
          </cell>
          <cell r="CJ695">
            <v>3.8656373213864619</v>
          </cell>
          <cell r="CK695">
            <v>3.8154638104835428</v>
          </cell>
          <cell r="CL695">
            <v>4.2871058036318992</v>
          </cell>
          <cell r="CM695">
            <v>5.0200196610615917</v>
          </cell>
          <cell r="CN695">
            <v>4.8136111341158818</v>
          </cell>
          <cell r="CO695">
            <v>4.9601471228297145</v>
          </cell>
          <cell r="CP695">
            <v>4.9241726555980208</v>
          </cell>
          <cell r="CQ695">
            <v>4.9738771773586139</v>
          </cell>
          <cell r="CR695">
            <v>4.9042152975507918</v>
          </cell>
          <cell r="CS695">
            <v>4.8190281282769503</v>
          </cell>
          <cell r="CT695">
            <v>4.8640401250010683</v>
          </cell>
          <cell r="CU695">
            <v>4.8472960040650932</v>
          </cell>
          <cell r="CV695">
            <v>5.0597897465607682</v>
          </cell>
          <cell r="CW695">
            <v>4.8072129874318712</v>
          </cell>
          <cell r="CX695">
            <v>4.8738468227689795</v>
          </cell>
          <cell r="CY695">
            <v>4.7319591760922535</v>
          </cell>
          <cell r="CZ695">
            <v>4.9076930688865863</v>
          </cell>
          <cell r="DA695">
            <v>4.776842694441477</v>
          </cell>
        </row>
        <row r="696">
          <cell r="A696">
            <v>9953.0294084637317</v>
          </cell>
          <cell r="B696">
            <v>8137.9453471776842</v>
          </cell>
          <cell r="C696">
            <v>7927.3806616408601</v>
          </cell>
          <cell r="D696">
            <v>7867.9213804523879</v>
          </cell>
          <cell r="E696">
            <v>8324.3659698585107</v>
          </cell>
          <cell r="F696">
            <v>8481.6231646162414</v>
          </cell>
          <cell r="G696">
            <v>6929.0692129099725</v>
          </cell>
          <cell r="H696">
            <v>6676.5775730583291</v>
          </cell>
          <cell r="I696">
            <v>8289.5315374668808</v>
          </cell>
          <cell r="J696">
            <v>8770.3640340945967</v>
          </cell>
          <cell r="K696">
            <v>8153.964862730244</v>
          </cell>
          <cell r="L696">
            <v>8015.689760848586</v>
          </cell>
          <cell r="M696">
            <v>7687.9110551923823</v>
          </cell>
          <cell r="N696">
            <v>9255.1311623178208</v>
          </cell>
          <cell r="O696">
            <v>9488.2071393306887</v>
          </cell>
          <cell r="Z696">
            <v>8189.9213418215868</v>
          </cell>
          <cell r="AA696">
            <v>6696.3664571062091</v>
          </cell>
          <cell r="AB696">
            <v>6523.101801578764</v>
          </cell>
          <cell r="AC696">
            <v>6474.1753073436794</v>
          </cell>
          <cell r="AD696">
            <v>6849.763998055002</v>
          </cell>
          <cell r="AE696">
            <v>6979.164204027079</v>
          </cell>
          <cell r="AF696">
            <v>5701.6340951944912</v>
          </cell>
          <cell r="AG696">
            <v>5493.869545830853</v>
          </cell>
          <cell r="AH696">
            <v>6821.1002365441764</v>
          </cell>
          <cell r="AI696">
            <v>7216.756690912126</v>
          </cell>
          <cell r="AJ696">
            <v>6709.548229903744</v>
          </cell>
          <cell r="AK696">
            <v>6595.7675746411214</v>
          </cell>
          <cell r="AL696">
            <v>6326.0525254154472</v>
          </cell>
          <cell r="AM696">
            <v>7615.6507849929485</v>
          </cell>
          <cell r="AN696">
            <v>7807.4390175063936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X696">
            <v>4.479978166730171</v>
          </cell>
          <cell r="BY696">
            <v>3.7096039112720525</v>
          </cell>
          <cell r="BZ696">
            <v>3.5879513100549851</v>
          </cell>
          <cell r="CA696">
            <v>3.6240658634885534</v>
          </cell>
          <cell r="CB696">
            <v>3.7663967698913381</v>
          </cell>
          <cell r="CC696">
            <v>3.8697225643792343</v>
          </cell>
          <cell r="CD696">
            <v>3.1279423092269156</v>
          </cell>
          <cell r="CE696">
            <v>3.1486749059214447</v>
          </cell>
          <cell r="CF696">
            <v>3.8287383137048052</v>
          </cell>
          <cell r="CG696">
            <v>4.0101738302074734</v>
          </cell>
          <cell r="CH696">
            <v>3.8442763361573866</v>
          </cell>
          <cell r="CI696">
            <v>3.7478008442401012</v>
          </cell>
          <cell r="CJ696">
            <v>3.5193089049578083</v>
          </cell>
          <cell r="CK696">
            <v>4.2659933148250451</v>
          </cell>
          <cell r="CL696">
            <v>4.4521214144184365</v>
          </cell>
          <cell r="CM696">
            <v>5.0085379498404912</v>
          </cell>
          <cell r="CN696">
            <v>4.9455979426204566</v>
          </cell>
          <cell r="CO696">
            <v>4.9809794617512297</v>
          </cell>
          <cell r="CP696">
            <v>4.8943554735475789</v>
          </cell>
          <cell r="CQ696">
            <v>4.9826074769975515</v>
          </cell>
          <cell r="CR696">
            <v>4.9411805371426123</v>
          </cell>
          <cell r="CS696">
            <v>4.9939908684443584</v>
          </cell>
          <cell r="CT696">
            <v>4.78032754589288</v>
          </cell>
          <cell r="CU696">
            <v>4.8809671286890994</v>
          </cell>
          <cell r="CV696">
            <v>4.9304436607084288</v>
          </cell>
          <cell r="CW696">
            <v>4.7817384366075188</v>
          </cell>
          <cell r="CX696">
            <v>4.8216532430423609</v>
          </cell>
          <cell r="CY696">
            <v>4.924731310214626</v>
          </cell>
          <cell r="CZ696">
            <v>4.8909585954354116</v>
          </cell>
          <cell r="DA696">
            <v>4.8045059630012998</v>
          </cell>
        </row>
        <row r="697">
          <cell r="A697">
            <v>8721.8150516445094</v>
          </cell>
          <cell r="B697">
            <v>8836.1844736710973</v>
          </cell>
          <cell r="C697">
            <v>7163.0217698027154</v>
          </cell>
          <cell r="D697">
            <v>6285.9711808710044</v>
          </cell>
          <cell r="E697">
            <v>7688.0376693894004</v>
          </cell>
          <cell r="F697">
            <v>6819.3885237079448</v>
          </cell>
          <cell r="G697">
            <v>7124.5377679907824</v>
          </cell>
          <cell r="H697">
            <v>7654.0595958339036</v>
          </cell>
          <cell r="I697">
            <v>8333.8182738907199</v>
          </cell>
          <cell r="J697">
            <v>7640.5864952445154</v>
          </cell>
          <cell r="K697">
            <v>8197.8056727792991</v>
          </cell>
          <cell r="L697">
            <v>6965.7144696572686</v>
          </cell>
          <cell r="M697">
            <v>7676.4886583613579</v>
          </cell>
          <cell r="N697">
            <v>8726.3997936971009</v>
          </cell>
          <cell r="O697">
            <v>8952.3705726826756</v>
          </cell>
          <cell r="Z697">
            <v>7176.8078139246254</v>
          </cell>
          <cell r="AA697">
            <v>7270.9175097636471</v>
          </cell>
          <cell r="AB697">
            <v>5894.143627723377</v>
          </cell>
          <cell r="AC697">
            <v>5172.4562859738535</v>
          </cell>
          <cell r="AD697">
            <v>6326.1567108118497</v>
          </cell>
          <cell r="AE697">
            <v>5611.3825566511077</v>
          </cell>
          <cell r="AF697">
            <v>5862.4767919467004</v>
          </cell>
          <cell r="AG697">
            <v>6298.1976102861836</v>
          </cell>
          <cell r="AH697">
            <v>6857.5418939443634</v>
          </cell>
          <cell r="AI697">
            <v>6287.1111732297713</v>
          </cell>
          <cell r="AJ697">
            <v>6745.6229536012515</v>
          </cell>
          <cell r="AK697">
            <v>5731.7879064608387</v>
          </cell>
          <cell r="AL697">
            <v>6316.6535245944879</v>
          </cell>
          <cell r="AM697">
            <v>7180.5804016707561</v>
          </cell>
          <cell r="AN697">
            <v>7366.5220712360297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X697">
            <v>4.0516068403848848</v>
          </cell>
          <cell r="BY697">
            <v>3.9993923850842656</v>
          </cell>
          <cell r="BZ697">
            <v>3.2894817514050971</v>
          </cell>
          <cell r="CA697">
            <v>2.9930580487572533</v>
          </cell>
          <cell r="CB697">
            <v>3.6011444640799621</v>
          </cell>
          <cell r="CC697">
            <v>3.1232098766385614</v>
          </cell>
          <cell r="CD697">
            <v>3.2134131862119495</v>
          </cell>
          <cell r="CE697">
            <v>3.5549272368751725</v>
          </cell>
          <cell r="CF697">
            <v>3.8549432424899774</v>
          </cell>
          <cell r="CG697">
            <v>3.5747946833562612</v>
          </cell>
          <cell r="CH697">
            <v>3.8672022807685065</v>
          </cell>
          <cell r="CI697">
            <v>3.2451638359507728</v>
          </cell>
          <cell r="CJ697">
            <v>3.6807741082769581</v>
          </cell>
          <cell r="CK697">
            <v>3.9652991233545145</v>
          </cell>
          <cell r="CL697">
            <v>4.1476066317831526</v>
          </cell>
          <cell r="CM697">
            <v>4.8530096665473792</v>
          </cell>
          <cell r="CN697">
            <v>4.9808370938672537</v>
          </cell>
          <cell r="CO697">
            <v>4.9090829274835484</v>
          </cell>
          <cell r="CP697">
            <v>4.7346602977316516</v>
          </cell>
          <cell r="CQ697">
            <v>4.8128966685131624</v>
          </cell>
          <cell r="CR697">
            <v>4.9223880070097392</v>
          </cell>
          <cell r="CS697">
            <v>4.9982928808612241</v>
          </cell>
          <cell r="CT697">
            <v>4.8539209859496166</v>
          </cell>
          <cell r="CU697">
            <v>4.8736868039258354</v>
          </cell>
          <cell r="CV697">
            <v>4.8184479513284275</v>
          </cell>
          <cell r="CW697">
            <v>4.7789480444030659</v>
          </cell>
          <cell r="CX697">
            <v>4.8390556855354481</v>
          </cell>
          <cell r="CY697">
            <v>4.7017012069462165</v>
          </cell>
          <cell r="CZ697">
            <v>4.9612456478777505</v>
          </cell>
          <cell r="DA697">
            <v>4.8659996093421487</v>
          </cell>
        </row>
        <row r="698">
          <cell r="A698">
            <v>8243.8072436242455</v>
          </cell>
          <cell r="B698">
            <v>8169.1709070619645</v>
          </cell>
          <cell r="C698">
            <v>7981.4052833079431</v>
          </cell>
          <cell r="D698">
            <v>6947.1858083968455</v>
          </cell>
          <cell r="E698">
            <v>7293.387263860639</v>
          </cell>
          <cell r="F698">
            <v>6880.7537534552421</v>
          </cell>
          <cell r="G698">
            <v>7901.7296113651928</v>
          </cell>
          <cell r="H698">
            <v>8105.871790435036</v>
          </cell>
          <cell r="I698">
            <v>8462.7001340356983</v>
          </cell>
          <cell r="J698">
            <v>10494.067890885734</v>
          </cell>
          <cell r="K698">
            <v>9389.2494350562356</v>
          </cell>
          <cell r="L698">
            <v>10490.312787194984</v>
          </cell>
          <cell r="M698">
            <v>9322.3120105364051</v>
          </cell>
          <cell r="N698">
            <v>8698.7887428063714</v>
          </cell>
          <cell r="O698">
            <v>10175.672397133905</v>
          </cell>
          <cell r="Z698">
            <v>6783.4756747536649</v>
          </cell>
          <cell r="AA698">
            <v>6722.0606320966999</v>
          </cell>
          <cell r="AB698">
            <v>6567.556347407678</v>
          </cell>
          <cell r="AC698">
            <v>5716.5414651951196</v>
          </cell>
          <cell r="AD698">
            <v>6001.4158056910392</v>
          </cell>
          <cell r="AE698">
            <v>5661.8773742717412</v>
          </cell>
          <cell r="AF698">
            <v>6501.9946516376431</v>
          </cell>
          <cell r="AG698">
            <v>6669.9745018436852</v>
          </cell>
          <cell r="AH698">
            <v>6963.5932531493754</v>
          </cell>
          <cell r="AI698">
            <v>8635.1187216431172</v>
          </cell>
          <cell r="AJ698">
            <v>7726.0109637034157</v>
          </cell>
          <cell r="AK698">
            <v>8632.028807749015</v>
          </cell>
          <cell r="AL698">
            <v>7670.9310258128125</v>
          </cell>
          <cell r="AM698">
            <v>7157.860451223527</v>
          </cell>
          <cell r="AN698">
            <v>8373.1247153558998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X698">
            <v>3.7034511591878974</v>
          </cell>
          <cell r="BY698">
            <v>3.7518023900009685</v>
          </cell>
          <cell r="BZ698">
            <v>3.6445385059099293</v>
          </cell>
          <cell r="CA698">
            <v>3.2111992691318796</v>
          </cell>
          <cell r="CB698">
            <v>3.349296090118393</v>
          </cell>
          <cell r="CC698">
            <v>3.1686045836913461</v>
          </cell>
          <cell r="CD698">
            <v>3.6080133263498233</v>
          </cell>
          <cell r="CE698">
            <v>3.6732842636714147</v>
          </cell>
          <cell r="CF698">
            <v>3.9689091719219296</v>
          </cell>
          <cell r="CG698">
            <v>4.8214688377062211</v>
          </cell>
          <cell r="CH698">
            <v>4.3189904926098714</v>
          </cell>
          <cell r="CI698">
            <v>4.7922264574031459</v>
          </cell>
          <cell r="CJ698">
            <v>4.1482894929352065</v>
          </cell>
          <cell r="CK698">
            <v>4.0618998394676824</v>
          </cell>
          <cell r="CL698">
            <v>4.6278677565915798</v>
          </cell>
          <cell r="CM698">
            <v>5.0182556927290882</v>
          </cell>
          <cell r="CN698">
            <v>4.9087352043328316</v>
          </cell>
          <cell r="CO698">
            <v>4.9370599411182576</v>
          </cell>
          <cell r="CP698">
            <v>4.8772300085646076</v>
          </cell>
          <cell r="CQ698">
            <v>4.9091614003896051</v>
          </cell>
          <cell r="CR698">
            <v>4.8955281091441396</v>
          </cell>
          <cell r="CS698">
            <v>4.9372555935405282</v>
          </cell>
          <cell r="CT698">
            <v>4.9748131190131799</v>
          </cell>
          <cell r="CU698">
            <v>4.8069474138715771</v>
          </cell>
          <cell r="CV698">
            <v>4.9067743270131894</v>
          </cell>
          <cell r="CW698">
            <v>4.9009492753997685</v>
          </cell>
          <cell r="CX698">
            <v>4.9349491732175483</v>
          </cell>
          <cell r="CY698">
            <v>5.0662446344645184</v>
          </cell>
          <cell r="CZ698">
            <v>4.8279320893507283</v>
          </cell>
          <cell r="DA698">
            <v>4.9569410622483243</v>
          </cell>
        </row>
        <row r="699">
          <cell r="A699">
            <v>8793.8614607257805</v>
          </cell>
          <cell r="B699">
            <v>8083.9531313356611</v>
          </cell>
          <cell r="C699">
            <v>7890.7386407688273</v>
          </cell>
          <cell r="D699">
            <v>7195.3419890771647</v>
          </cell>
          <cell r="E699">
            <v>9229.5310939196916</v>
          </cell>
          <cell r="F699">
            <v>8012.485209682437</v>
          </cell>
          <cell r="G699">
            <v>7677.6446005911885</v>
          </cell>
          <cell r="H699">
            <v>7172.2090676947573</v>
          </cell>
          <cell r="I699">
            <v>7015.4615170363677</v>
          </cell>
          <cell r="J699">
            <v>8094.3760682289258</v>
          </cell>
          <cell r="K699">
            <v>7932.7262514820195</v>
          </cell>
          <cell r="L699">
            <v>9852.5034106361381</v>
          </cell>
          <cell r="M699">
            <v>8081.4377524317097</v>
          </cell>
          <cell r="N699">
            <v>8713.8599026857701</v>
          </cell>
          <cell r="O699">
            <v>8863.9767877571085</v>
          </cell>
          <cell r="Z699">
            <v>7236.0917162543547</v>
          </cell>
          <cell r="AA699">
            <v>6651.9385766419146</v>
          </cell>
          <cell r="AB699">
            <v>6492.9506529754917</v>
          </cell>
          <cell r="AC699">
            <v>5920.7385510120666</v>
          </cell>
          <cell r="AD699">
            <v>7594.585585853918</v>
          </cell>
          <cell r="AE699">
            <v>6593.1306868244046</v>
          </cell>
          <cell r="AF699">
            <v>6317.604699915034</v>
          </cell>
          <cell r="AG699">
            <v>5901.7034614173999</v>
          </cell>
          <cell r="AH699">
            <v>5772.7226197327818</v>
          </cell>
          <cell r="AI699">
            <v>6660.5151647140856</v>
          </cell>
          <cell r="AJ699">
            <v>6527.5004583623459</v>
          </cell>
          <cell r="AK699">
            <v>8107.2028064663073</v>
          </cell>
          <cell r="AL699">
            <v>6649.868779143806</v>
          </cell>
          <cell r="AM699">
            <v>7170.2618627814345</v>
          </cell>
          <cell r="AN699">
            <v>7293.7866139258495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X699">
            <v>4.1305619320788489</v>
          </cell>
          <cell r="BY699">
            <v>3.7156694808708082</v>
          </cell>
          <cell r="BZ699">
            <v>3.5311652851120701</v>
          </cell>
          <cell r="CA699">
            <v>3.2824849929956073</v>
          </cell>
          <cell r="CB699">
            <v>4.1847818357787272</v>
          </cell>
          <cell r="CC699">
            <v>3.6772152701913754</v>
          </cell>
          <cell r="CD699">
            <v>3.5308264314012505</v>
          </cell>
          <cell r="CE699">
            <v>3.2537375927074321</v>
          </cell>
          <cell r="CF699">
            <v>3.2388611562357994</v>
          </cell>
          <cell r="CG699">
            <v>3.753320240377882</v>
          </cell>
          <cell r="CH699">
            <v>3.6795003500559349</v>
          </cell>
          <cell r="CI699">
            <v>4.4796137852530249</v>
          </cell>
          <cell r="CJ699">
            <v>3.7552052167249008</v>
          </cell>
          <cell r="CK699">
            <v>4.1763266847397134</v>
          </cell>
          <cell r="CL699">
            <v>4.2001321705729433</v>
          </cell>
          <cell r="CM699">
            <v>4.7995670171874636</v>
          </cell>
          <cell r="CN699">
            <v>4.9047659768711798</v>
          </cell>
          <cell r="CO699">
            <v>5.0376871265595309</v>
          </cell>
          <cell r="CP699">
            <v>4.9417443017214149</v>
          </cell>
          <cell r="CQ699">
            <v>4.9720832801760988</v>
          </cell>
          <cell r="CR699">
            <v>4.9122421227692534</v>
          </cell>
          <cell r="CS699">
            <v>4.9021118322985338</v>
          </cell>
          <cell r="CT699">
            <v>4.9693775599683505</v>
          </cell>
          <cell r="CU699">
            <v>4.8830986100706344</v>
          </cell>
          <cell r="CV699">
            <v>4.8618251531886703</v>
          </cell>
          <cell r="CW699">
            <v>4.8603237391595862</v>
          </cell>
          <cell r="CX699">
            <v>4.9583548053594688</v>
          </cell>
          <cell r="CY699">
            <v>4.8516172942703397</v>
          </cell>
          <cell r="CZ699">
            <v>4.7037874504639214</v>
          </cell>
          <cell r="DA699">
            <v>4.7577019514908478</v>
          </cell>
        </row>
        <row r="700">
          <cell r="A700">
            <v>9286.9429134522579</v>
          </cell>
          <cell r="B700">
            <v>8702.0768081160113</v>
          </cell>
          <cell r="C700">
            <v>7334.0613446008074</v>
          </cell>
          <cell r="D700">
            <v>6699.0399074354345</v>
          </cell>
          <cell r="E700">
            <v>7346.0458186258147</v>
          </cell>
          <cell r="F700">
            <v>8585.6363911903445</v>
          </cell>
          <cell r="G700">
            <v>8139.9096231280191</v>
          </cell>
          <cell r="H700">
            <v>6905.3146510539736</v>
          </cell>
          <cell r="I700">
            <v>7223.0311794363406</v>
          </cell>
          <cell r="J700">
            <v>7200.3282698434941</v>
          </cell>
          <cell r="K700">
            <v>7560.6853562014267</v>
          </cell>
          <cell r="L700">
            <v>8314.9927864558231</v>
          </cell>
          <cell r="M700">
            <v>8611.2323550136189</v>
          </cell>
          <cell r="N700">
            <v>9150.8434832273197</v>
          </cell>
          <cell r="O700">
            <v>8893.2190334589122</v>
          </cell>
          <cell r="Z700">
            <v>7641.8273116407145</v>
          </cell>
          <cell r="AA700">
            <v>7160.5660592497452</v>
          </cell>
          <cell r="AB700">
            <v>6034.8847635572374</v>
          </cell>
          <cell r="AC700">
            <v>5512.3528381183005</v>
          </cell>
          <cell r="AD700">
            <v>6044.7462736120988</v>
          </cell>
          <cell r="AE700">
            <v>7064.7522304651975</v>
          </cell>
          <cell r="AF700">
            <v>6697.9827756024843</v>
          </cell>
          <cell r="AG700">
            <v>5682.087484295841</v>
          </cell>
          <cell r="AH700">
            <v>5943.5227990790445</v>
          </cell>
          <cell r="AI700">
            <v>5924.8415477569324</v>
          </cell>
          <cell r="AJ700">
            <v>6221.3639502457463</v>
          </cell>
          <cell r="AK700">
            <v>6842.0512071407911</v>
          </cell>
          <cell r="AL700">
            <v>7085.8140521254909</v>
          </cell>
          <cell r="AM700">
            <v>7529.8369233413378</v>
          </cell>
          <cell r="AN700">
            <v>7317.8488046747607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X700">
            <v>4.3229615179626935</v>
          </cell>
          <cell r="BY700">
            <v>3.9058684825733008</v>
          </cell>
          <cell r="BZ700">
            <v>3.3648743598748627</v>
          </cell>
          <cell r="CA700">
            <v>3.1093781824774518</v>
          </cell>
          <cell r="CB700">
            <v>3.4870513213663963</v>
          </cell>
          <cell r="CC700">
            <v>3.9168750367467484</v>
          </cell>
          <cell r="CD700">
            <v>3.6931059841399865</v>
          </cell>
          <cell r="CE700">
            <v>3.1990050272607671</v>
          </cell>
          <cell r="CF700">
            <v>3.2441141434396079</v>
          </cell>
          <cell r="CG700">
            <v>3.3188781180738083</v>
          </cell>
          <cell r="CH700">
            <v>3.4447758808891051</v>
          </cell>
          <cell r="CI700">
            <v>3.6897047934370168</v>
          </cell>
          <cell r="CJ700">
            <v>3.9133080916822869</v>
          </cell>
          <cell r="CK700">
            <v>4.1891664447048838</v>
          </cell>
          <cell r="CL700">
            <v>4.1333535439382985</v>
          </cell>
          <cell r="CM700">
            <v>4.8430949698678258</v>
          </cell>
          <cell r="CN700">
            <v>5.0226957950460873</v>
          </cell>
          <cell r="CO700">
            <v>4.9136844621074669</v>
          </cell>
          <cell r="CP700">
            <v>4.8570278867644241</v>
          </cell>
          <cell r="CQ700">
            <v>4.7492701335804499</v>
          </cell>
          <cell r="CR700">
            <v>4.9415632057014767</v>
          </cell>
          <cell r="CS700">
            <v>4.9688900941872056</v>
          </cell>
          <cell r="CT700">
            <v>4.8663140063907635</v>
          </cell>
          <cell r="CU700">
            <v>5.0194362427090757</v>
          </cell>
          <cell r="CV700">
            <v>4.8909426677033956</v>
          </cell>
          <cell r="CW700">
            <v>4.9480237117777284</v>
          </cell>
          <cell r="CX700">
            <v>5.0804459495869017</v>
          </cell>
          <cell r="CY700">
            <v>4.9608128798159479</v>
          </cell>
          <cell r="CZ700">
            <v>4.9245334300362185</v>
          </cell>
          <cell r="DA700">
            <v>4.8505168071402354</v>
          </cell>
        </row>
        <row r="701">
          <cell r="A701">
            <v>8692.1998851466888</v>
          </cell>
          <cell r="B701">
            <v>7230.7350465280533</v>
          </cell>
          <cell r="C701">
            <v>8413.8202460283865</v>
          </cell>
          <cell r="D701">
            <v>7818.9590879688712</v>
          </cell>
          <cell r="E701">
            <v>7411.4196676162355</v>
          </cell>
          <cell r="F701">
            <v>6625.8320454151944</v>
          </cell>
          <cell r="G701">
            <v>7355.1940299736716</v>
          </cell>
          <cell r="H701">
            <v>6655.8491227903642</v>
          </cell>
          <cell r="I701">
            <v>8447.7435646086305</v>
          </cell>
          <cell r="J701">
            <v>7927.3430709069535</v>
          </cell>
          <cell r="K701">
            <v>7040.8393117849291</v>
          </cell>
          <cell r="L701">
            <v>8779.7876074407795</v>
          </cell>
          <cell r="M701">
            <v>9955.0759069056312</v>
          </cell>
          <cell r="N701">
            <v>8475.949346573374</v>
          </cell>
          <cell r="O701">
            <v>8657.7608942338302</v>
          </cell>
          <cell r="Z701">
            <v>7152.4387626349881</v>
          </cell>
          <cell r="AA701">
            <v>5949.8619811430835</v>
          </cell>
          <cell r="AB701">
            <v>6923.3720881605013</v>
          </cell>
          <cell r="AC701">
            <v>6433.8863352429571</v>
          </cell>
          <cell r="AD701">
            <v>6098.539612209931</v>
          </cell>
          <cell r="AE701">
            <v>5452.1132259416454</v>
          </cell>
          <cell r="AF701">
            <v>6052.2739446640508</v>
          </cell>
          <cell r="AG701">
            <v>5476.8129924675004</v>
          </cell>
          <cell r="AH701">
            <v>6951.2861331636723</v>
          </cell>
          <cell r="AI701">
            <v>6523.070869774866</v>
          </cell>
          <cell r="AJ701">
            <v>5793.6049194115985</v>
          </cell>
          <cell r="AK701">
            <v>7224.5109455512693</v>
          </cell>
          <cell r="AL701">
            <v>8191.6053176823461</v>
          </cell>
          <cell r="AM701">
            <v>6974.4954623232334</v>
          </cell>
          <cell r="AN701">
            <v>7124.1003929695526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X701">
            <v>3.931114566478314</v>
          </cell>
          <cell r="BY701">
            <v>3.2354102226132082</v>
          </cell>
          <cell r="BZ701">
            <v>3.8491522890489027</v>
          </cell>
          <cell r="CA701">
            <v>3.5936924298088968</v>
          </cell>
          <cell r="CB701">
            <v>3.4530093786697793</v>
          </cell>
          <cell r="CC701">
            <v>3.0107882203372536</v>
          </cell>
          <cell r="CD701">
            <v>3.4061590116908085</v>
          </cell>
          <cell r="CE701">
            <v>3.0690036975583586</v>
          </cell>
          <cell r="CF701">
            <v>3.9005833364680633</v>
          </cell>
          <cell r="CG701">
            <v>3.6612662941076271</v>
          </cell>
          <cell r="CH701">
            <v>3.2176449318438869</v>
          </cell>
          <cell r="CI701">
            <v>4.0503273623855831</v>
          </cell>
          <cell r="CJ701">
            <v>4.5689850291636889</v>
          </cell>
          <cell r="CK701">
            <v>3.8142759613096557</v>
          </cell>
          <cell r="CL701">
            <v>3.9846220618415145</v>
          </cell>
          <cell r="CM701">
            <v>4.9847752605467681</v>
          </cell>
          <cell r="CN701">
            <v>5.0383075429591075</v>
          </cell>
          <cell r="CO701">
            <v>4.9278753561543116</v>
          </cell>
          <cell r="CP701">
            <v>4.9050068124272022</v>
          </cell>
          <cell r="CQ701">
            <v>4.8387727551210347</v>
          </cell>
          <cell r="CR701">
            <v>4.9612577890835388</v>
          </cell>
          <cell r="CS701">
            <v>4.8681146106867557</v>
          </cell>
          <cell r="CT701">
            <v>4.8891981181346749</v>
          </cell>
          <cell r="CU701">
            <v>4.8825054870277098</v>
          </cell>
          <cell r="CV701">
            <v>4.8812147505471044</v>
          </cell>
          <cell r="CW701">
            <v>4.9330769946305812</v>
          </cell>
          <cell r="CX701">
            <v>4.8868101024518946</v>
          </cell>
          <cell r="CY701">
            <v>4.9119780764806027</v>
          </cell>
          <cell r="CZ701">
            <v>5.0096550275639009</v>
          </cell>
          <cell r="DA701">
            <v>4.8983524573945028</v>
          </cell>
        </row>
        <row r="702">
          <cell r="A702">
            <v>10531.252700052242</v>
          </cell>
          <cell r="B702">
            <v>8326.2602475673229</v>
          </cell>
          <cell r="C702">
            <v>6422.2665864797946</v>
          </cell>
          <cell r="D702">
            <v>8182.5940250081057</v>
          </cell>
          <cell r="E702">
            <v>6330.7720405834198</v>
          </cell>
          <cell r="F702">
            <v>7290.7033513522429</v>
          </cell>
          <cell r="G702">
            <v>7818.5504171931889</v>
          </cell>
          <cell r="H702">
            <v>8716.5721214505047</v>
          </cell>
          <cell r="I702">
            <v>8510.0449708575798</v>
          </cell>
          <cell r="J702">
            <v>8420.9609982175843</v>
          </cell>
          <cell r="K702">
            <v>7979.1060487399118</v>
          </cell>
          <cell r="L702">
            <v>8964.5197047825295</v>
          </cell>
          <cell r="M702">
            <v>7697.9444347039225</v>
          </cell>
          <cell r="N702">
            <v>8205.3182995814732</v>
          </cell>
          <cell r="O702">
            <v>8373.5508825514717</v>
          </cell>
          <cell r="Z702">
            <v>8665.7165074715595</v>
          </cell>
          <cell r="AA702">
            <v>6851.3227179982541</v>
          </cell>
          <cell r="AB702">
            <v>5284.6079340176584</v>
          </cell>
          <cell r="AC702">
            <v>6733.1059405780989</v>
          </cell>
          <cell r="AD702">
            <v>5209.3209933943572</v>
          </cell>
          <cell r="AE702">
            <v>5999.2073291127026</v>
          </cell>
          <cell r="AF702">
            <v>6433.5500575761089</v>
          </cell>
          <cell r="AG702">
            <v>7172.493631364986</v>
          </cell>
          <cell r="AH702">
            <v>7002.5512903056642</v>
          </cell>
          <cell r="AI702">
            <v>6929.2479071047555</v>
          </cell>
          <cell r="AJ702">
            <v>6565.6644058202719</v>
          </cell>
          <cell r="AK702">
            <v>7376.5190713639104</v>
          </cell>
          <cell r="AL702">
            <v>6334.3085634135132</v>
          </cell>
          <cell r="AM702">
            <v>6751.8047722270412</v>
          </cell>
          <cell r="AN702">
            <v>6890.2361547852124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X702">
            <v>4.8484596579100678</v>
          </cell>
          <cell r="BY702">
            <v>3.822478018279579</v>
          </cell>
          <cell r="BZ702">
            <v>3.0286640982948256</v>
          </cell>
          <cell r="CA702">
            <v>3.7743599586109156</v>
          </cell>
          <cell r="CB702">
            <v>2.923084121254238</v>
          </cell>
          <cell r="CC702">
            <v>3.4241210843007113</v>
          </cell>
          <cell r="CD702">
            <v>3.5492654492470219</v>
          </cell>
          <cell r="CE702">
            <v>3.9791789098544648</v>
          </cell>
          <cell r="CF702">
            <v>4.1142948876232985</v>
          </cell>
          <cell r="CG702">
            <v>3.9139970176525867</v>
          </cell>
          <cell r="CH702">
            <v>3.6475462151283602</v>
          </cell>
          <cell r="CI702">
            <v>4.1113071714897291</v>
          </cell>
          <cell r="CJ702">
            <v>3.6193156057196609</v>
          </cell>
          <cell r="CK702">
            <v>3.7786499605193846</v>
          </cell>
          <cell r="CL702">
            <v>3.8374328687682109</v>
          </cell>
          <cell r="CM702">
            <v>4.8967488102808696</v>
          </cell>
          <cell r="CN702">
            <v>4.9106226596552922</v>
          </cell>
          <cell r="CO702">
            <v>4.7804502023085833</v>
          </cell>
          <cell r="CP702">
            <v>4.8874155599652873</v>
          </cell>
          <cell r="CQ702">
            <v>4.8825527144068603</v>
          </cell>
          <cell r="CR702">
            <v>4.8001177699821733</v>
          </cell>
          <cell r="CS702">
            <v>4.9661443454571161</v>
          </cell>
          <cell r="CT702">
            <v>4.9383724452616908</v>
          </cell>
          <cell r="CU702">
            <v>4.663027943365849</v>
          </cell>
          <cell r="CV702">
            <v>4.8503462715382089</v>
          </cell>
          <cell r="CW702">
            <v>4.9315678538012842</v>
          </cell>
          <cell r="CX702">
            <v>4.9156242646022053</v>
          </cell>
          <cell r="CY702">
            <v>4.7949037683599984</v>
          </cell>
          <cell r="CZ702">
            <v>4.8954244133883327</v>
          </cell>
          <cell r="DA702">
            <v>4.9192676390031975</v>
          </cell>
        </row>
        <row r="703">
          <cell r="A703">
            <v>8096.4803793030478</v>
          </cell>
          <cell r="B703">
            <v>9117.2261194477378</v>
          </cell>
          <cell r="C703">
            <v>6796.1134304598518</v>
          </cell>
          <cell r="D703">
            <v>6072.1876293002006</v>
          </cell>
          <cell r="E703">
            <v>7722.8144361331733</v>
          </cell>
          <cell r="F703">
            <v>7803.4720715455742</v>
          </cell>
          <cell r="G703">
            <v>8472.4361003524155</v>
          </cell>
          <cell r="H703">
            <v>7687.8040643768154</v>
          </cell>
          <cell r="I703">
            <v>7462.4094309409638</v>
          </cell>
          <cell r="J703">
            <v>8991.762664315449</v>
          </cell>
          <cell r="K703">
            <v>8449.7527511385906</v>
          </cell>
          <cell r="L703">
            <v>6958.9139533477919</v>
          </cell>
          <cell r="M703">
            <v>9279.6465428902047</v>
          </cell>
          <cell r="N703">
            <v>9369.6262966794184</v>
          </cell>
          <cell r="O703">
            <v>8908.0496670304219</v>
          </cell>
          <cell r="Z703">
            <v>6662.2467121122218</v>
          </cell>
          <cell r="AA703">
            <v>7502.17463543128</v>
          </cell>
          <cell r="AB703">
            <v>5592.2304799212498</v>
          </cell>
          <cell r="AC703">
            <v>4996.5429635384517</v>
          </cell>
          <cell r="AD703">
            <v>6354.7730217324397</v>
          </cell>
          <cell r="AE703">
            <v>6421.1427331575014</v>
          </cell>
          <cell r="AF703">
            <v>6971.6045625756997</v>
          </cell>
          <cell r="AG703">
            <v>6325.9644872586359</v>
          </cell>
          <cell r="AH703">
            <v>6140.4969031742767</v>
          </cell>
          <cell r="AI703">
            <v>7398.9361352081414</v>
          </cell>
          <cell r="AJ703">
            <v>6952.9394066511832</v>
          </cell>
          <cell r="AK703">
            <v>5726.1920530404695</v>
          </cell>
          <cell r="AL703">
            <v>7635.8234410067962</v>
          </cell>
          <cell r="AM703">
            <v>7709.8639241247774</v>
          </cell>
          <cell r="AN703">
            <v>7330.0522974421756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X703">
            <v>3.880555995717351</v>
          </cell>
          <cell r="BY703">
            <v>4.0875496176979738</v>
          </cell>
          <cell r="BZ703">
            <v>3.1192194934455664</v>
          </cell>
          <cell r="CA703">
            <v>2.8395057554627008</v>
          </cell>
          <cell r="CB703">
            <v>3.5615480808855016</v>
          </cell>
          <cell r="CC703">
            <v>3.5100579050343499</v>
          </cell>
          <cell r="CD703">
            <v>3.8407831544237894</v>
          </cell>
          <cell r="CE703">
            <v>3.5622768027414349</v>
          </cell>
          <cell r="CF703">
            <v>3.5352477368133179</v>
          </cell>
          <cell r="CG703">
            <v>4.1509199891806663</v>
          </cell>
          <cell r="CH703">
            <v>3.8139876495294573</v>
          </cell>
          <cell r="CI703">
            <v>3.3145502965672589</v>
          </cell>
          <cell r="CJ703">
            <v>4.2082653418787759</v>
          </cell>
          <cell r="CK703">
            <v>4.2705695062474449</v>
          </cell>
          <cell r="CL703">
            <v>4.2760996127509898</v>
          </cell>
          <cell r="CM703">
            <v>4.7036380194641456</v>
          </cell>
          <cell r="CN703">
            <v>5.0284167858850797</v>
          </cell>
          <cell r="CO703">
            <v>4.9118631854023098</v>
          </cell>
          <cell r="CP703">
            <v>4.8209653309839027</v>
          </cell>
          <cell r="CQ703">
            <v>4.8884183648346529</v>
          </cell>
          <cell r="CR703">
            <v>5.0119320956023454</v>
          </cell>
          <cell r="CS703">
            <v>4.9730187060445079</v>
          </cell>
          <cell r="CT703">
            <v>4.8652618855433838</v>
          </cell>
          <cell r="CU703">
            <v>4.7587270933220065</v>
          </cell>
          <cell r="CV703">
            <v>4.8835096695470304</v>
          </cell>
          <cell r="CW703">
            <v>4.9945492250528023</v>
          </cell>
          <cell r="CX703">
            <v>4.7331299880523572</v>
          </cell>
          <cell r="CY703">
            <v>4.9711846859439444</v>
          </cell>
          <cell r="CZ703">
            <v>4.9461587803956766</v>
          </cell>
          <cell r="DA703">
            <v>4.6964142279570575</v>
          </cell>
        </row>
        <row r="704">
          <cell r="A704">
            <v>10193.192166204251</v>
          </cell>
          <cell r="B704">
            <v>6612.4556429578997</v>
          </cell>
          <cell r="C704">
            <v>7572.4165782151913</v>
          </cell>
          <cell r="D704">
            <v>7696.7800885436427</v>
          </cell>
          <cell r="E704">
            <v>7405.3285573660605</v>
          </cell>
          <cell r="F704">
            <v>6983.7116103004264</v>
          </cell>
          <cell r="G704">
            <v>6713.0005440648465</v>
          </cell>
          <cell r="H704">
            <v>7752.1496541533315</v>
          </cell>
          <cell r="I704">
            <v>7886.4922192999638</v>
          </cell>
          <cell r="J704">
            <v>7587.1058310275948</v>
          </cell>
          <cell r="K704">
            <v>9042.48885569708</v>
          </cell>
          <cell r="L704">
            <v>9218.4632935922255</v>
          </cell>
          <cell r="M704">
            <v>8298.0100345945575</v>
          </cell>
          <cell r="N704">
            <v>7864.3265891209703</v>
          </cell>
          <cell r="O704">
            <v>7898.3494062791478</v>
          </cell>
          <cell r="Z704">
            <v>8387.5409824766411</v>
          </cell>
          <cell r="AA704">
            <v>5441.1063576339284</v>
          </cell>
          <cell r="AB704">
            <v>6231.0170700742137</v>
          </cell>
          <cell r="AC704">
            <v>6333.3504728587695</v>
          </cell>
          <cell r="AD704">
            <v>6093.527498632644</v>
          </cell>
          <cell r="AE704">
            <v>5746.5969821900644</v>
          </cell>
          <cell r="AF704">
            <v>5523.8404476876458</v>
          </cell>
          <cell r="AG704">
            <v>6378.9117154175974</v>
          </cell>
          <cell r="AH704">
            <v>6489.4564547382561</v>
          </cell>
          <cell r="AI704">
            <v>6243.1042266741351</v>
          </cell>
          <cell r="AJ704">
            <v>7440.6765441164544</v>
          </cell>
          <cell r="AK704">
            <v>7585.478367298746</v>
          </cell>
          <cell r="AL704">
            <v>6828.0768284663773</v>
          </cell>
          <cell r="AM704">
            <v>6471.2173076195413</v>
          </cell>
          <cell r="AN704">
            <v>6499.2132257382691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X704">
            <v>4.5471581965198</v>
          </cell>
          <cell r="BY704">
            <v>3.025071179658454</v>
          </cell>
          <cell r="BZ704">
            <v>3.5180986654935964</v>
          </cell>
          <cell r="CA704">
            <v>3.4587339611816188</v>
          </cell>
          <cell r="CB704">
            <v>3.4253111573146882</v>
          </cell>
          <cell r="CC704">
            <v>3.1923830522324406</v>
          </cell>
          <cell r="CD704">
            <v>3.087569173711612</v>
          </cell>
          <cell r="CE704">
            <v>3.6772624944571146</v>
          </cell>
          <cell r="CF704">
            <v>3.6880339978959427</v>
          </cell>
          <cell r="CG704">
            <v>3.5149238103235092</v>
          </cell>
          <cell r="CH704">
            <v>4.2657491031607577</v>
          </cell>
          <cell r="CI704">
            <v>4.2272481408668954</v>
          </cell>
          <cell r="CJ704">
            <v>3.830069604803215</v>
          </cell>
          <cell r="CK704">
            <v>3.7007642761597865</v>
          </cell>
          <cell r="CL704">
            <v>3.6309626268776696</v>
          </cell>
          <cell r="CM704">
            <v>5.0536100444317107</v>
          </cell>
          <cell r="CN704">
            <v>4.9278644436821057</v>
          </cell>
          <cell r="CO704">
            <v>4.8524163951052257</v>
          </cell>
          <cell r="CP704">
            <v>5.016762007677519</v>
          </cell>
          <cell r="CQ704">
            <v>4.8738917779816235</v>
          </cell>
          <cell r="CR704">
            <v>4.9317707378689359</v>
          </cell>
          <cell r="CS704">
            <v>4.9015288708583018</v>
          </cell>
          <cell r="CT704">
            <v>4.7525762655078019</v>
          </cell>
          <cell r="CU704">
            <v>4.8208158500845766</v>
          </cell>
          <cell r="CV704">
            <v>4.8662207389350796</v>
          </cell>
          <cell r="CW704">
            <v>4.7788593975804465</v>
          </cell>
          <cell r="CX704">
            <v>4.9162319836955186</v>
          </cell>
          <cell r="CY704">
            <v>4.8842610537827609</v>
          </cell>
          <cell r="CZ704">
            <v>4.7907300124033583</v>
          </cell>
          <cell r="DA704">
            <v>4.9039512277964148</v>
          </cell>
        </row>
        <row r="705">
          <cell r="A705">
            <v>9017.1533531557616</v>
          </cell>
          <cell r="B705">
            <v>7017.4852645968085</v>
          </cell>
          <cell r="C705">
            <v>7386.9791002571701</v>
          </cell>
          <cell r="D705">
            <v>7473.0143687893433</v>
          </cell>
          <cell r="E705">
            <v>7771.1913054759907</v>
          </cell>
          <cell r="F705">
            <v>7041.3655088287314</v>
          </cell>
          <cell r="G705">
            <v>7456.6880470899778</v>
          </cell>
          <cell r="H705">
            <v>7025.1630387180894</v>
          </cell>
          <cell r="I705">
            <v>7565.6945800057765</v>
          </cell>
          <cell r="J705">
            <v>10548.954518493398</v>
          </cell>
          <cell r="K705">
            <v>9381.1600551387601</v>
          </cell>
          <cell r="L705">
            <v>8924.5093938465252</v>
          </cell>
          <cell r="M705">
            <v>8379.6562072257893</v>
          </cell>
          <cell r="N705">
            <v>9394.9220858679346</v>
          </cell>
          <cell r="O705">
            <v>8973.8111956773264</v>
          </cell>
          <cell r="Z705">
            <v>7419.8290448824546</v>
          </cell>
          <cell r="AA705">
            <v>5774.3878748682309</v>
          </cell>
          <cell r="AB705">
            <v>6078.4285167830421</v>
          </cell>
          <cell r="AC705">
            <v>6149.2232520323732</v>
          </cell>
          <cell r="AD705">
            <v>6394.5802742202432</v>
          </cell>
          <cell r="AE705">
            <v>5794.0379044076417</v>
          </cell>
          <cell r="AF705">
            <v>6135.7890216054675</v>
          </cell>
          <cell r="AG705">
            <v>5780.7055861451699</v>
          </cell>
          <cell r="AH705">
            <v>6225.4858258333234</v>
          </cell>
          <cell r="AI705">
            <v>8680.2825752174249</v>
          </cell>
          <cell r="AJ705">
            <v>7719.3545596570375</v>
          </cell>
          <cell r="AK705">
            <v>7343.5963012222846</v>
          </cell>
          <cell r="AL705">
            <v>6895.2599648029354</v>
          </cell>
          <cell r="AM705">
            <v>7730.6787449427575</v>
          </cell>
          <cell r="AN705">
            <v>7384.1646410144849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X705">
            <v>4.1671881620868065</v>
          </cell>
          <cell r="BY705">
            <v>3.1014172443110621</v>
          </cell>
          <cell r="BZ705">
            <v>3.4604273597990614</v>
          </cell>
          <cell r="CA705">
            <v>3.3682768815055724</v>
          </cell>
          <cell r="CB705">
            <v>3.58304485105376</v>
          </cell>
          <cell r="CC705">
            <v>3.2029441172098445</v>
          </cell>
          <cell r="CD705">
            <v>3.3376817862407027</v>
          </cell>
          <cell r="CE705">
            <v>3.2020418769674452</v>
          </cell>
          <cell r="CF705">
            <v>3.5209891135553275</v>
          </cell>
          <cell r="CG705">
            <v>4.89726607289822</v>
          </cell>
          <cell r="CH705">
            <v>4.3176078611661515</v>
          </cell>
          <cell r="CI705">
            <v>4.0737730438431319</v>
          </cell>
          <cell r="CJ705">
            <v>3.8564627202298269</v>
          </cell>
          <cell r="CK705">
            <v>4.2138564495147923</v>
          </cell>
          <cell r="CL705">
            <v>4.0864926448506216</v>
          </cell>
          <cell r="CM705">
            <v>4.8781811529534567</v>
          </cell>
          <cell r="CN705">
            <v>5.1009714291370356</v>
          </cell>
          <cell r="CO705">
            <v>4.8124775010654286</v>
          </cell>
          <cell r="CP705">
            <v>5.0017227159600557</v>
          </cell>
          <cell r="CQ705">
            <v>4.8895279684846589</v>
          </cell>
          <cell r="CR705">
            <v>4.9560891072492872</v>
          </cell>
          <cell r="CS705">
            <v>5.0365439121279252</v>
          </cell>
          <cell r="CT705">
            <v>4.9460782087215893</v>
          </cell>
          <cell r="CU705">
            <v>4.8441290217469088</v>
          </cell>
          <cell r="CV705">
            <v>4.8560963897989842</v>
          </cell>
          <cell r="CW705">
            <v>4.8982949081642513</v>
          </cell>
          <cell r="CX705">
            <v>4.9387733937619132</v>
          </cell>
          <cell r="CY705">
            <v>4.8985623774200766</v>
          </cell>
          <cell r="CZ705">
            <v>5.0262608659593138</v>
          </cell>
          <cell r="DA705">
            <v>4.9505994053522748</v>
          </cell>
        </row>
        <row r="706">
          <cell r="A706">
            <v>8410.3864698897178</v>
          </cell>
          <cell r="B706">
            <v>8333.1873540364668</v>
          </cell>
          <cell r="C706">
            <v>8217.8610871650726</v>
          </cell>
          <cell r="D706">
            <v>8726.7479127976785</v>
          </cell>
          <cell r="E706">
            <v>6810.0243615994859</v>
          </cell>
          <cell r="F706">
            <v>7188.5911121548406</v>
          </cell>
          <cell r="G706">
            <v>9008.7772047666385</v>
          </cell>
          <cell r="H706">
            <v>7731.6516955867164</v>
          </cell>
          <cell r="I706">
            <v>8458.4252442699781</v>
          </cell>
          <cell r="J706">
            <v>8357.8762838291477</v>
          </cell>
          <cell r="K706">
            <v>8973.4855058895755</v>
          </cell>
          <cell r="L706">
            <v>8151.6165970539496</v>
          </cell>
          <cell r="M706">
            <v>8855.4589729191321</v>
          </cell>
          <cell r="N706">
            <v>8571.6105863546618</v>
          </cell>
          <cell r="O706">
            <v>7690.115653359263</v>
          </cell>
          <cell r="Z706">
            <v>6920.5465809378256</v>
          </cell>
          <cell r="AA706">
            <v>6857.0227370357225</v>
          </cell>
          <cell r="AB706">
            <v>6762.1256945815458</v>
          </cell>
          <cell r="AC706">
            <v>7180.8668539592309</v>
          </cell>
          <cell r="AD706">
            <v>5603.6771889732909</v>
          </cell>
          <cell r="AE706">
            <v>5915.1835437159825</v>
          </cell>
          <cell r="AF706">
            <v>7412.9366713508343</v>
          </cell>
          <cell r="AG706">
            <v>6362.0448237970668</v>
          </cell>
          <cell r="AH706">
            <v>6960.0756295707251</v>
          </cell>
          <cell r="AI706">
            <v>6877.3381992651275</v>
          </cell>
          <cell r="AJ706">
            <v>7383.8966448462797</v>
          </cell>
          <cell r="AK706">
            <v>6707.6159427186785</v>
          </cell>
          <cell r="AL706">
            <v>7286.7776691448853</v>
          </cell>
          <cell r="AM706">
            <v>7053.2109967718352</v>
          </cell>
          <cell r="AN706">
            <v>6327.8665947641939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X706">
            <v>3.8317967684244683</v>
          </cell>
          <cell r="BY706">
            <v>3.8872430255909065</v>
          </cell>
          <cell r="BZ706">
            <v>3.8368531243788264</v>
          </cell>
          <cell r="CA706">
            <v>3.9742678436657095</v>
          </cell>
          <cell r="CB706">
            <v>3.130094231394605</v>
          </cell>
          <cell r="CC706">
            <v>3.2859287998904736</v>
          </cell>
          <cell r="CD706">
            <v>4.2572686654891951</v>
          </cell>
          <cell r="CE706">
            <v>3.5125769435960872</v>
          </cell>
          <cell r="CF706">
            <v>3.9072501571005858</v>
          </cell>
          <cell r="CG706">
            <v>3.8861693733355787</v>
          </cell>
          <cell r="CH706">
            <v>4.1893797157904791</v>
          </cell>
          <cell r="CI706">
            <v>3.7644715715577939</v>
          </cell>
          <cell r="CJ706">
            <v>4.1169512100624113</v>
          </cell>
          <cell r="CK706">
            <v>3.9072524775174813</v>
          </cell>
          <cell r="CL706">
            <v>3.4427914478792077</v>
          </cell>
          <cell r="CM706">
            <v>4.9481751610241291</v>
          </cell>
          <cell r="CN706">
            <v>4.8328245852999689</v>
          </cell>
          <cell r="CO706">
            <v>4.828532957976126</v>
          </cell>
          <cell r="CP706">
            <v>4.9502470877554696</v>
          </cell>
          <cell r="CQ706">
            <v>4.9048172702845942</v>
          </cell>
          <cell r="CR706">
            <v>4.9319334953608296</v>
          </cell>
          <cell r="CS706">
            <v>4.770527099354152</v>
          </cell>
          <cell r="CT706">
            <v>4.9622428408301813</v>
          </cell>
          <cell r="CU706">
            <v>4.8803377281423943</v>
          </cell>
          <cell r="CV706">
            <v>4.8484820535672082</v>
          </cell>
          <cell r="CW706">
            <v>4.8288422615994735</v>
          </cell>
          <cell r="CX706">
            <v>4.8817024197758752</v>
          </cell>
          <cell r="CY706">
            <v>4.8491646894476412</v>
          </cell>
          <cell r="CZ706">
            <v>4.945640409922528</v>
          </cell>
          <cell r="DA706">
            <v>5.0356291021498434</v>
          </cell>
        </row>
        <row r="707">
          <cell r="A707">
            <v>9574.0130300834262</v>
          </cell>
          <cell r="B707">
            <v>7046.8836597689906</v>
          </cell>
          <cell r="C707">
            <v>6650.5344077193031</v>
          </cell>
          <cell r="D707">
            <v>7833.3897490917161</v>
          </cell>
          <cell r="E707">
            <v>7255.9449950630224</v>
          </cell>
          <cell r="F707">
            <v>7604.7407805261673</v>
          </cell>
          <cell r="G707">
            <v>6992.3747952826825</v>
          </cell>
          <cell r="H707">
            <v>7546.55227027199</v>
          </cell>
          <cell r="I707">
            <v>7571.1782235284272</v>
          </cell>
          <cell r="J707">
            <v>8148.247252157179</v>
          </cell>
          <cell r="K707">
            <v>7255.6909953228969</v>
          </cell>
          <cell r="L707">
            <v>7971.127908933714</v>
          </cell>
          <cell r="M707">
            <v>7774.4146037644678</v>
          </cell>
          <cell r="N707">
            <v>8044.2460087807685</v>
          </cell>
          <cell r="O707">
            <v>10333.631037386229</v>
          </cell>
          <cell r="Z707">
            <v>7878.0450076115048</v>
          </cell>
          <cell r="AA707">
            <v>5798.5785543241973</v>
          </cell>
          <cell r="AB707">
            <v>5472.4397412090266</v>
          </cell>
          <cell r="AC707">
            <v>6445.7607078240408</v>
          </cell>
          <cell r="AD707">
            <v>5970.6061673661443</v>
          </cell>
          <cell r="AE707">
            <v>6257.6152708329591</v>
          </cell>
          <cell r="AF707">
            <v>5753.7255458326081</v>
          </cell>
          <cell r="AG707">
            <v>6209.7344395380951</v>
          </cell>
          <cell r="AH707">
            <v>6229.9980810748193</v>
          </cell>
          <cell r="AI707">
            <v>6704.8434532036226</v>
          </cell>
          <cell r="AJ707">
            <v>5970.3971618656988</v>
          </cell>
          <cell r="AK707">
            <v>6559.0995364940263</v>
          </cell>
          <cell r="AL707">
            <v>6397.2325882404757</v>
          </cell>
          <cell r="AM707">
            <v>6619.2652872253166</v>
          </cell>
          <cell r="AN707">
            <v>8503.1021107635279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X707">
            <v>4.4142372030398453</v>
          </cell>
          <cell r="BY707">
            <v>3.335264003863136</v>
          </cell>
          <cell r="BZ707">
            <v>3.1454104183814979</v>
          </cell>
          <cell r="CA707">
            <v>3.6548072439502719</v>
          </cell>
          <cell r="CB707">
            <v>3.3611235280981724</v>
          </cell>
          <cell r="CC707">
            <v>3.6341058338142598</v>
          </cell>
          <cell r="CD707">
            <v>3.3227519410917137</v>
          </cell>
          <cell r="CE707">
            <v>3.5564623053575297</v>
          </cell>
          <cell r="CF707">
            <v>3.4286884676128833</v>
          </cell>
          <cell r="CG707">
            <v>3.8350651346500251</v>
          </cell>
          <cell r="CH707">
            <v>3.2912904367924174</v>
          </cell>
          <cell r="CI707">
            <v>3.6503537094340324</v>
          </cell>
          <cell r="CJ707">
            <v>3.4809139565937985</v>
          </cell>
          <cell r="CK707">
            <v>3.5986070147988229</v>
          </cell>
          <cell r="CL707">
            <v>4.7103521059627882</v>
          </cell>
          <cell r="CM707">
            <v>4.8895616523499861</v>
          </cell>
          <cell r="CN707">
            <v>4.7631961274395991</v>
          </cell>
          <cell r="CO707">
            <v>4.7666229833588094</v>
          </cell>
          <cell r="CP707">
            <v>4.8318877573726269</v>
          </cell>
          <cell r="CQ707">
            <v>4.8667729642556132</v>
          </cell>
          <cell r="CR707">
            <v>4.7175707618139384</v>
          </cell>
          <cell r="CS707">
            <v>4.744149401426232</v>
          </cell>
          <cell r="CT707">
            <v>4.7836781628752139</v>
          </cell>
          <cell r="CU707">
            <v>4.9781390332143731</v>
          </cell>
          <cell r="CV707">
            <v>4.7898623552432626</v>
          </cell>
          <cell r="CW707">
            <v>4.9698599416839748</v>
          </cell>
          <cell r="CX707">
            <v>4.9228477969079227</v>
          </cell>
          <cell r="CY707">
            <v>5.0350755128882456</v>
          </cell>
          <cell r="CZ707">
            <v>5.0394425718286504</v>
          </cell>
          <cell r="DA707">
            <v>4.9457385865029124</v>
          </cell>
        </row>
        <row r="708">
          <cell r="A708">
            <v>8755.4465492478048</v>
          </cell>
          <cell r="B708">
            <v>8931.3834218384891</v>
          </cell>
          <cell r="C708">
            <v>8693.0297288492857</v>
          </cell>
          <cell r="D708">
            <v>7426.3259993090278</v>
          </cell>
          <cell r="E708">
            <v>6900.2045805690568</v>
          </cell>
          <cell r="F708">
            <v>7336.9986338346289</v>
          </cell>
          <cell r="G708">
            <v>7200.1025236263722</v>
          </cell>
          <cell r="H708">
            <v>6936.1665103995911</v>
          </cell>
          <cell r="I708">
            <v>7403.223024908646</v>
          </cell>
          <cell r="J708">
            <v>9284.2044615111681</v>
          </cell>
          <cell r="K708">
            <v>7704.4674956895269</v>
          </cell>
          <cell r="L708">
            <v>7311.3223877050214</v>
          </cell>
          <cell r="M708">
            <v>9122.0654973620531</v>
          </cell>
          <cell r="N708">
            <v>8960.0030018337529</v>
          </cell>
          <cell r="O708">
            <v>9857.3683775533082</v>
          </cell>
          <cell r="Z708">
            <v>7204.4817319524773</v>
          </cell>
          <cell r="AA708">
            <v>7349.2526442556691</v>
          </cell>
          <cell r="AB708">
            <v>7153.1216054531251</v>
          </cell>
          <cell r="AC708">
            <v>6110.8053937171426</v>
          </cell>
          <cell r="AD708">
            <v>5677.8826262968232</v>
          </cell>
          <cell r="AE708">
            <v>6037.301732983924</v>
          </cell>
          <cell r="AF708">
            <v>5924.6557908696996</v>
          </cell>
          <cell r="AG708">
            <v>5707.4741571288059</v>
          </cell>
          <cell r="AH708">
            <v>6091.7949462105425</v>
          </cell>
          <cell r="AI708">
            <v>7639.5739569006182</v>
          </cell>
          <cell r="AJ708">
            <v>6339.6761107388111</v>
          </cell>
          <cell r="AK708">
            <v>6016.1738504544173</v>
          </cell>
          <cell r="AL708">
            <v>7506.156752115061</v>
          </cell>
          <cell r="AM708">
            <v>7372.8024700803462</v>
          </cell>
          <cell r="AN708">
            <v>8111.2059792438649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X708">
            <v>3.9684631546089455</v>
          </cell>
          <cell r="BY708">
            <v>4.1057352232434399</v>
          </cell>
          <cell r="BZ708">
            <v>4.0043427923583232</v>
          </cell>
          <cell r="CA708">
            <v>3.3777774237143063</v>
          </cell>
          <cell r="CB708">
            <v>3.1881471639380856</v>
          </cell>
          <cell r="CC708">
            <v>3.3242768137452483</v>
          </cell>
          <cell r="CD708">
            <v>3.3119955124558218</v>
          </cell>
          <cell r="CE708">
            <v>3.1557737445531533</v>
          </cell>
          <cell r="CF708">
            <v>3.2836063128328341</v>
          </cell>
          <cell r="CG708">
            <v>4.1861174624756492</v>
          </cell>
          <cell r="CH708">
            <v>3.5197289277445196</v>
          </cell>
          <cell r="CI708">
            <v>3.3847958710455419</v>
          </cell>
          <cell r="CJ708">
            <v>4.1575034019703176</v>
          </cell>
          <cell r="CK708">
            <v>4.1955269660694396</v>
          </cell>
          <cell r="CL708">
            <v>4.4608545919228186</v>
          </cell>
          <cell r="CM708">
            <v>4.9737909477663571</v>
          </cell>
          <cell r="CN708">
            <v>4.9041006437524821</v>
          </cell>
          <cell r="CO708">
            <v>4.8940848613152239</v>
          </cell>
          <cell r="CP708">
            <v>4.9564937192091483</v>
          </cell>
          <cell r="CQ708">
            <v>4.8792737636857142</v>
          </cell>
          <cell r="CR708">
            <v>4.9756845232366391</v>
          </cell>
          <cell r="CS708">
            <v>4.9009527979643153</v>
          </cell>
          <cell r="CT708">
            <v>4.955017933707146</v>
          </cell>
          <cell r="CU708">
            <v>5.0827802049452888</v>
          </cell>
          <cell r="CV708">
            <v>4.9999408271665651</v>
          </cell>
          <cell r="CW708">
            <v>4.9347481020335229</v>
          </cell>
          <cell r="CX708">
            <v>4.8696195313974338</v>
          </cell>
          <cell r="CY708">
            <v>4.9464332391760095</v>
          </cell>
          <cell r="CZ708">
            <v>4.814522462970058</v>
          </cell>
          <cell r="DA708">
            <v>4.9816647633286477</v>
          </cell>
        </row>
        <row r="709">
          <cell r="A709">
            <v>8470.5295480750483</v>
          </cell>
          <cell r="B709">
            <v>7741.4941797508109</v>
          </cell>
          <cell r="C709">
            <v>7707.2783772726862</v>
          </cell>
          <cell r="D709">
            <v>7130.8923528863697</v>
          </cell>
          <cell r="E709">
            <v>7304.4019201320762</v>
          </cell>
          <cell r="F709">
            <v>6802.1404206194538</v>
          </cell>
          <cell r="G709">
            <v>6964.3902619571627</v>
          </cell>
          <cell r="H709">
            <v>7859.1400821576281</v>
          </cell>
          <cell r="I709">
            <v>8289.9007140334597</v>
          </cell>
          <cell r="J709">
            <v>9523.4726736211142</v>
          </cell>
          <cell r="K709">
            <v>8906.2584194794308</v>
          </cell>
          <cell r="L709">
            <v>8589.9643837765507</v>
          </cell>
          <cell r="M709">
            <v>7658.7022785160252</v>
          </cell>
          <cell r="N709">
            <v>9513.6372828699405</v>
          </cell>
          <cell r="O709">
            <v>8405.0066061613525</v>
          </cell>
          <cell r="Z709">
            <v>6970.0357424160402</v>
          </cell>
          <cell r="AA709">
            <v>6370.1437821949521</v>
          </cell>
          <cell r="AB709">
            <v>6341.9890647272387</v>
          </cell>
          <cell r="AC709">
            <v>5867.7057075179264</v>
          </cell>
          <cell r="AD709">
            <v>6010.4792942801087</v>
          </cell>
          <cell r="AE709">
            <v>5597.1898318240083</v>
          </cell>
          <cell r="AF709">
            <v>5730.6982726961796</v>
          </cell>
          <cell r="AG709">
            <v>6466.9495533182762</v>
          </cell>
          <cell r="AH709">
            <v>6821.4040161189614</v>
          </cell>
          <cell r="AI709">
            <v>7836.4575142939448</v>
          </cell>
          <cell r="AJ709">
            <v>7328.5783566002146</v>
          </cell>
          <cell r="AK709">
            <v>7068.3135500789904</v>
          </cell>
          <cell r="AL709">
            <v>6302.0178748931876</v>
          </cell>
          <cell r="AM709">
            <v>7828.3643927615503</v>
          </cell>
          <cell r="AN709">
            <v>6916.119721641342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X709">
            <v>3.9402954424736607</v>
          </cell>
          <cell r="BY709">
            <v>3.6137518974538967</v>
          </cell>
          <cell r="BZ709">
            <v>3.5971763952814499</v>
          </cell>
          <cell r="CA709">
            <v>3.3312531300607575</v>
          </cell>
          <cell r="CB709">
            <v>3.3731129655458822</v>
          </cell>
          <cell r="CC709">
            <v>3.2062288266990531</v>
          </cell>
          <cell r="CD709">
            <v>3.244675453053492</v>
          </cell>
          <cell r="CE709">
            <v>3.5523887635669271</v>
          </cell>
          <cell r="CF709">
            <v>3.7386748123467988</v>
          </cell>
          <cell r="CG709">
            <v>4.3703106832361813</v>
          </cell>
          <cell r="CH709">
            <v>4.1730727301646766</v>
          </cell>
          <cell r="CI709">
            <v>3.8729845590890952</v>
          </cell>
          <cell r="CJ709">
            <v>3.5227001860399785</v>
          </cell>
          <cell r="CK709">
            <v>4.3641910248481821</v>
          </cell>
          <cell r="CL709">
            <v>3.9638029605204594</v>
          </cell>
          <cell r="CM709">
            <v>4.8463341427510382</v>
          </cell>
          <cell r="CN709">
            <v>4.8294540448774645</v>
          </cell>
          <cell r="CO709">
            <v>4.830264239722541</v>
          </cell>
          <cell r="CP709">
            <v>4.8257833975231765</v>
          </cell>
          <cell r="CQ709">
            <v>4.88186038471635</v>
          </cell>
          <cell r="CR709">
            <v>4.782804812568326</v>
          </cell>
          <cell r="CS709">
            <v>4.8388639911861793</v>
          </cell>
          <cell r="CT709">
            <v>4.9875368908950684</v>
          </cell>
          <cell r="CU709">
            <v>4.9987707046984946</v>
          </cell>
          <cell r="CV709">
            <v>4.912636233588267</v>
          </cell>
          <cell r="CW709">
            <v>4.8113939453448076</v>
          </cell>
          <cell r="CX709">
            <v>5.0000825739183261</v>
          </cell>
          <cell r="CY709">
            <v>4.9012977219548395</v>
          </cell>
          <cell r="CZ709">
            <v>4.9144442937267785</v>
          </cell>
          <cell r="DA709">
            <v>4.7803267212576861</v>
          </cell>
        </row>
        <row r="710">
          <cell r="A710">
            <v>10022.748733326216</v>
          </cell>
          <cell r="B710">
            <v>7308.0971461324589</v>
          </cell>
          <cell r="C710">
            <v>6930.6868837895836</v>
          </cell>
          <cell r="D710">
            <v>6600.1664496210442</v>
          </cell>
          <cell r="E710">
            <v>7464.2142595394234</v>
          </cell>
          <cell r="F710">
            <v>7769.4719395695229</v>
          </cell>
          <cell r="G710">
            <v>7384.5724779508182</v>
          </cell>
          <cell r="H710">
            <v>7207.8116592188117</v>
          </cell>
          <cell r="I710">
            <v>7053.6703109746841</v>
          </cell>
          <cell r="J710">
            <v>7803.3564256763693</v>
          </cell>
          <cell r="K710">
            <v>7588.7715768443431</v>
          </cell>
          <cell r="L710">
            <v>8617.3223518031809</v>
          </cell>
          <cell r="M710">
            <v>8316.0978472909501</v>
          </cell>
          <cell r="N710">
            <v>8537.1392890733241</v>
          </cell>
          <cell r="O710">
            <v>7901.5740770719804</v>
          </cell>
          <cell r="Z710">
            <v>8247.2903862798576</v>
          </cell>
          <cell r="AA710">
            <v>6013.5199373889945</v>
          </cell>
          <cell r="AB710">
            <v>5702.9652072325716</v>
          </cell>
          <cell r="AC710">
            <v>5430.9941071167441</v>
          </cell>
          <cell r="AD710">
            <v>6141.9820192781544</v>
          </cell>
          <cell r="AE710">
            <v>6393.1654817029212</v>
          </cell>
          <cell r="AF710">
            <v>6076.4482104281005</v>
          </cell>
          <cell r="AG710">
            <v>5930.9993081571938</v>
          </cell>
          <cell r="AH710">
            <v>5804.1629987448823</v>
          </cell>
          <cell r="AI710">
            <v>6421.0475731279839</v>
          </cell>
          <cell r="AJ710">
            <v>6244.4748975176308</v>
          </cell>
          <cell r="AK710">
            <v>7090.8252494837598</v>
          </cell>
          <cell r="AL710">
            <v>6842.9605143422687</v>
          </cell>
          <cell r="AM710">
            <v>7024.8460435803363</v>
          </cell>
          <cell r="AN710">
            <v>6501.8666691335156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X710">
            <v>4.6403976707449104</v>
          </cell>
          <cell r="BY710">
            <v>3.3307963034389263</v>
          </cell>
          <cell r="BZ710">
            <v>3.0857555907676146</v>
          </cell>
          <cell r="CA710">
            <v>3.0569824955702436</v>
          </cell>
          <cell r="CB710">
            <v>3.5493452802571053</v>
          </cell>
          <cell r="CC710">
            <v>3.4938817819153765</v>
          </cell>
          <cell r="CD710">
            <v>3.3957349658953659</v>
          </cell>
          <cell r="CE710">
            <v>3.3360372859461349</v>
          </cell>
          <cell r="CF710">
            <v>3.19089716217192</v>
          </cell>
          <cell r="CG710">
            <v>3.6332472238418774</v>
          </cell>
          <cell r="CH710">
            <v>3.4721997737666297</v>
          </cell>
          <cell r="CI710">
            <v>4.0782863297769918</v>
          </cell>
          <cell r="CJ710">
            <v>3.8589049805790019</v>
          </cell>
          <cell r="CK710">
            <v>3.9816682050397207</v>
          </cell>
          <cell r="CL710">
            <v>3.5910204904825331</v>
          </cell>
          <cell r="CM710">
            <v>4.8692628800425561</v>
          </cell>
          <cell r="CN710">
            <v>4.9463838637405484</v>
          </cell>
          <cell r="CO710">
            <v>5.0634477527461303</v>
          </cell>
          <cell r="CP710">
            <v>4.8673605202090986</v>
          </cell>
          <cell r="CQ710">
            <v>4.7409723961269306</v>
          </cell>
          <cell r="CR710">
            <v>5.0131982021661523</v>
          </cell>
          <cell r="CS710">
            <v>4.902562621477081</v>
          </cell>
          <cell r="CT710">
            <v>4.8708427934806284</v>
          </cell>
          <cell r="CU710">
            <v>4.9834938660617114</v>
          </cell>
          <cell r="CV710">
            <v>4.8419251637527339</v>
          </cell>
          <cell r="CW710">
            <v>4.9271791713755668</v>
          </cell>
          <cell r="CX710">
            <v>4.7635003824752609</v>
          </cell>
          <cell r="CY710">
            <v>4.8583308269959717</v>
          </cell>
          <cell r="CZ710">
            <v>4.8336909438348634</v>
          </cell>
          <cell r="DA710">
            <v>4.9605212187742787</v>
          </cell>
        </row>
        <row r="711">
          <cell r="A711">
            <v>8128.0959306648783</v>
          </cell>
          <cell r="B711">
            <v>8131.6004440532824</v>
          </cell>
          <cell r="C711">
            <v>7822.6127348265818</v>
          </cell>
          <cell r="D711">
            <v>7829.0081755822712</v>
          </cell>
          <cell r="E711">
            <v>8606.3167454758077</v>
          </cell>
          <cell r="F711">
            <v>7176.0529250313639</v>
          </cell>
          <cell r="G711">
            <v>7806.824438675606</v>
          </cell>
          <cell r="H711">
            <v>7058.9762330887716</v>
          </cell>
          <cell r="I711">
            <v>7147.8266188115904</v>
          </cell>
          <cell r="J711">
            <v>6950.1907186147864</v>
          </cell>
          <cell r="K711">
            <v>7394.4044999036269</v>
          </cell>
          <cell r="L711">
            <v>8484.8129522875188</v>
          </cell>
          <cell r="M711">
            <v>8641.4899997146495</v>
          </cell>
          <cell r="N711">
            <v>9563.2107337614088</v>
          </cell>
          <cell r="O711">
            <v>9944.761346268413</v>
          </cell>
          <cell r="Z711">
            <v>6688.2617943756704</v>
          </cell>
          <cell r="AA711">
            <v>6691.1455082495577</v>
          </cell>
          <cell r="AB711">
            <v>6436.8927646573002</v>
          </cell>
          <cell r="AC711">
            <v>6442.1552987648392</v>
          </cell>
          <cell r="AD711">
            <v>7081.7692077058064</v>
          </cell>
          <cell r="AE711">
            <v>5904.8664068829503</v>
          </cell>
          <cell r="AF711">
            <v>6423.9012523959282</v>
          </cell>
          <cell r="AG711">
            <v>5808.5290146559028</v>
          </cell>
          <cell r="AH711">
            <v>5881.6401891935375</v>
          </cell>
          <cell r="AI711">
            <v>5719.0140770315957</v>
          </cell>
          <cell r="AJ711">
            <v>6084.5385599206975</v>
          </cell>
          <cell r="AK711">
            <v>6981.7889435965863</v>
          </cell>
          <cell r="AL711">
            <v>7110.7117711937699</v>
          </cell>
          <cell r="AM711">
            <v>7869.1562609236744</v>
          </cell>
          <cell r="AN711">
            <v>8183.11790778658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X711">
            <v>3.7520502129110938</v>
          </cell>
          <cell r="BY711">
            <v>3.6904041633137195</v>
          </cell>
          <cell r="BZ711">
            <v>3.4770197180761166</v>
          </cell>
          <cell r="CA711">
            <v>3.6626338461845216</v>
          </cell>
          <cell r="CB711">
            <v>3.9000468071367149</v>
          </cell>
          <cell r="CC711">
            <v>3.34027171916386</v>
          </cell>
          <cell r="CD711">
            <v>3.6837323794797219</v>
          </cell>
          <cell r="CE711">
            <v>3.3247758471238913</v>
          </cell>
          <cell r="CF711">
            <v>3.3888345459769167</v>
          </cell>
          <cell r="CG711">
            <v>3.2405149763079444</v>
          </cell>
          <cell r="CH711">
            <v>3.3748804614120869</v>
          </cell>
          <cell r="CI711">
            <v>3.9440191341182946</v>
          </cell>
          <cell r="CJ711">
            <v>4.0396303991751017</v>
          </cell>
          <cell r="CK711">
            <v>4.4176365379044134</v>
          </cell>
          <cell r="CL711">
            <v>4.5011584877743749</v>
          </cell>
          <cell r="CM711">
            <v>4.8837312605901211</v>
          </cell>
          <cell r="CN711">
            <v>4.9674519892132469</v>
          </cell>
          <cell r="CO711">
            <v>5.0719650944788386</v>
          </cell>
          <cell r="CP711">
            <v>4.8188656813040387</v>
          </cell>
          <cell r="CQ711">
            <v>4.9748396308649578</v>
          </cell>
          <cell r="CR711">
            <v>4.8432335879820521</v>
          </cell>
          <cell r="CS711">
            <v>4.77768948598397</v>
          </cell>
          <cell r="CT711">
            <v>4.7864213571303482</v>
          </cell>
          <cell r="CU711">
            <v>4.7550514761038567</v>
          </cell>
          <cell r="CV711">
            <v>4.8351980572379896</v>
          </cell>
          <cell r="CW711">
            <v>4.9394249212436048</v>
          </cell>
          <cell r="CX711">
            <v>4.8499229430949997</v>
          </cell>
          <cell r="CY711">
            <v>4.8225704304130828</v>
          </cell>
          <cell r="CZ711">
            <v>4.8802865597303668</v>
          </cell>
          <cell r="DA711">
            <v>4.9808290861379927</v>
          </cell>
        </row>
        <row r="712">
          <cell r="A712">
            <v>9389.6084392716621</v>
          </cell>
          <cell r="B712">
            <v>7101.2067791070413</v>
          </cell>
          <cell r="C712">
            <v>6961.1369365036799</v>
          </cell>
          <cell r="D712">
            <v>8045.0280377443978</v>
          </cell>
          <cell r="E712">
            <v>7552.5948428428546</v>
          </cell>
          <cell r="F712">
            <v>8315.7068154233893</v>
          </cell>
          <cell r="G712">
            <v>8112.0652111966383</v>
          </cell>
          <cell r="H712">
            <v>8637.7744506714043</v>
          </cell>
          <cell r="I712">
            <v>7686.9027387466022</v>
          </cell>
          <cell r="J712">
            <v>7698.1840756145029</v>
          </cell>
          <cell r="K712">
            <v>8741.2007713100975</v>
          </cell>
          <cell r="L712">
            <v>9118.9041904841833</v>
          </cell>
          <cell r="M712">
            <v>7452.1022040924327</v>
          </cell>
          <cell r="N712">
            <v>10013.940438198419</v>
          </cell>
          <cell r="O712">
            <v>9934.9495237446117</v>
          </cell>
          <cell r="Z712">
            <v>7726.3063728863963</v>
          </cell>
          <cell r="AA712">
            <v>5843.278721093794</v>
          </cell>
          <cell r="AB712">
            <v>5728.0212506087428</v>
          </cell>
          <cell r="AC712">
            <v>6619.9087853439596</v>
          </cell>
          <cell r="AD712">
            <v>6214.7066135392633</v>
          </cell>
          <cell r="AE712">
            <v>6842.6387509769602</v>
          </cell>
          <cell r="AF712">
            <v>6675.070802356091</v>
          </cell>
          <cell r="AG712">
            <v>7107.654405123898</v>
          </cell>
          <cell r="AH712">
            <v>6325.2228250257749</v>
          </cell>
          <cell r="AI712">
            <v>6334.5057536485037</v>
          </cell>
          <cell r="AJ712">
            <v>7192.7594918208779</v>
          </cell>
          <cell r="AK712">
            <v>7503.5554481698409</v>
          </cell>
          <cell r="AL712">
            <v>6132.0155279389155</v>
          </cell>
          <cell r="AM712">
            <v>8240.0424177175573</v>
          </cell>
          <cell r="AN712">
            <v>8175.0441795384213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X712">
            <v>4.3985855484180112</v>
          </cell>
          <cell r="BY712">
            <v>3.2434989873094211</v>
          </cell>
          <cell r="BZ712">
            <v>3.2618051633987633</v>
          </cell>
          <cell r="CA712">
            <v>3.6934052652957963</v>
          </cell>
          <cell r="CB712">
            <v>3.494135688557614</v>
          </cell>
          <cell r="CC712">
            <v>3.844560654825139</v>
          </cell>
          <cell r="CD712">
            <v>3.7999529532368688</v>
          </cell>
          <cell r="CE712">
            <v>3.8551952818447415</v>
          </cell>
          <cell r="CF712">
            <v>3.5707591716592675</v>
          </cell>
          <cell r="CG712">
            <v>3.5714599728818541</v>
          </cell>
          <cell r="CH712">
            <v>4.2023077967911577</v>
          </cell>
          <cell r="CI712">
            <v>4.1086233650410389</v>
          </cell>
          <cell r="CJ712">
            <v>3.4313215814462175</v>
          </cell>
          <cell r="CK712">
            <v>4.5468137827247412</v>
          </cell>
          <cell r="CL712">
            <v>4.7017417481216572</v>
          </cell>
          <cell r="CM712">
            <v>4.8124476453698666</v>
          </cell>
          <cell r="CN712">
            <v>4.93571382638142</v>
          </cell>
          <cell r="CO712">
            <v>4.8112036494004551</v>
          </cell>
          <cell r="CP712">
            <v>4.9105730607524061</v>
          </cell>
          <cell r="CQ712">
            <v>4.8729056279952356</v>
          </cell>
          <cell r="CR712">
            <v>4.8762283041627086</v>
          </cell>
          <cell r="CS712">
            <v>4.812655692580762</v>
          </cell>
          <cell r="CT712">
            <v>5.0511126788225207</v>
          </cell>
          <cell r="CU712">
            <v>4.8531353613404553</v>
          </cell>
          <cell r="CV712">
            <v>4.8593041545317108</v>
          </cell>
          <cell r="CW712">
            <v>4.6893733970647773</v>
          </cell>
          <cell r="CX712">
            <v>5.0035460378987766</v>
          </cell>
          <cell r="CY712">
            <v>4.8960851215867667</v>
          </cell>
          <cell r="CZ712">
            <v>4.9651161796975067</v>
          </cell>
          <cell r="DA712">
            <v>4.7636349492720722</v>
          </cell>
        </row>
        <row r="713">
          <cell r="A713">
            <v>9046.4963513119819</v>
          </cell>
          <cell r="B713">
            <v>6620.8144110116327</v>
          </cell>
          <cell r="C713">
            <v>7534.2214188371863</v>
          </cell>
          <cell r="D713">
            <v>7212.8948638119791</v>
          </cell>
          <cell r="E713">
            <v>8771.3039686349784</v>
          </cell>
          <cell r="F713">
            <v>9161.5755520371495</v>
          </cell>
          <cell r="G713">
            <v>8704.8312075550602</v>
          </cell>
          <cell r="H713">
            <v>8129.0167828878275</v>
          </cell>
          <cell r="I713">
            <v>8851.447480372417</v>
          </cell>
          <cell r="J713">
            <v>8808.115518895589</v>
          </cell>
          <cell r="K713">
            <v>8505.0541282040431</v>
          </cell>
          <cell r="L713">
            <v>9351.0409567293336</v>
          </cell>
          <cell r="M713">
            <v>7227.9905184217714</v>
          </cell>
          <cell r="N713">
            <v>7730.9321505956004</v>
          </cell>
          <cell r="O713">
            <v>8515.9602341425998</v>
          </cell>
          <cell r="Z713">
            <v>7443.974140508145</v>
          </cell>
          <cell r="AA713">
            <v>5447.9844296324281</v>
          </cell>
          <cell r="AB713">
            <v>6199.5879103574571</v>
          </cell>
          <cell r="AC713">
            <v>5935.1820593652865</v>
          </cell>
          <cell r="AD713">
            <v>7217.5301227624968</v>
          </cell>
          <cell r="AE713">
            <v>7538.6678828191398</v>
          </cell>
          <cell r="AF713">
            <v>7162.8325365024493</v>
          </cell>
          <cell r="AG713">
            <v>6689.0195242048403</v>
          </cell>
          <cell r="AH713">
            <v>7283.4767838493026</v>
          </cell>
          <cell r="AI713">
            <v>7247.8207698340839</v>
          </cell>
          <cell r="AJ713">
            <v>6998.444539779327</v>
          </cell>
          <cell r="AK713">
            <v>7694.5708443944222</v>
          </cell>
          <cell r="AL713">
            <v>5947.6036265870562</v>
          </cell>
          <cell r="AM713">
            <v>6361.4527410615228</v>
          </cell>
          <cell r="AN713">
            <v>7007.4187069516238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X713">
            <v>4.1932010709000433</v>
          </cell>
          <cell r="BY713">
            <v>3.0247556372471469</v>
          </cell>
          <cell r="BZ713">
            <v>3.5425208684289458</v>
          </cell>
          <cell r="CA713">
            <v>3.2578083297215681</v>
          </cell>
          <cell r="CB713">
            <v>4.0583312269644658</v>
          </cell>
          <cell r="CC713">
            <v>4.189876033721001</v>
          </cell>
          <cell r="CD713">
            <v>4.0167048180335634</v>
          </cell>
          <cell r="CE713">
            <v>3.6876512031257467</v>
          </cell>
          <cell r="CF713">
            <v>4.0327170240881367</v>
          </cell>
          <cell r="CG713">
            <v>4.0125890620431983</v>
          </cell>
          <cell r="CH713">
            <v>3.8843218941350552</v>
          </cell>
          <cell r="CI713">
            <v>4.3420062642741515</v>
          </cell>
          <cell r="CJ713">
            <v>3.429239430938221</v>
          </cell>
          <cell r="CK713">
            <v>3.4913320781007555</v>
          </cell>
          <cell r="CL713">
            <v>3.899348031479565</v>
          </cell>
          <cell r="CM713">
            <v>4.8636946702975008</v>
          </cell>
          <cell r="CN713">
            <v>4.9346084539586919</v>
          </cell>
          <cell r="CO713">
            <v>4.7946569654722691</v>
          </cell>
          <cell r="CP713">
            <v>4.9913227297733895</v>
          </cell>
          <cell r="CQ713">
            <v>4.8724596453519817</v>
          </cell>
          <cell r="CR713">
            <v>4.9294739138429398</v>
          </cell>
          <cell r="CS713">
            <v>4.885646224745738</v>
          </cell>
          <cell r="CT713">
            <v>4.9695808737818776</v>
          </cell>
          <cell r="CU713">
            <v>4.9482100517994354</v>
          </cell>
          <cell r="CV713">
            <v>4.9486859725709715</v>
          </cell>
          <cell r="CW713">
            <v>4.9362079610035021</v>
          </cell>
          <cell r="CX713">
            <v>4.8551325652137454</v>
          </cell>
          <cell r="CY713">
            <v>4.7517255019853559</v>
          </cell>
          <cell r="CZ713">
            <v>4.9919736240686898</v>
          </cell>
          <cell r="DA713">
            <v>4.923491635349408</v>
          </cell>
        </row>
        <row r="714">
          <cell r="A714">
            <v>9438.504340643336</v>
          </cell>
          <cell r="B714">
            <v>8146.9930239891355</v>
          </cell>
          <cell r="C714">
            <v>8396.6876677902437</v>
          </cell>
          <cell r="D714">
            <v>7702.3160459659766</v>
          </cell>
          <cell r="E714">
            <v>8249.0805568916876</v>
          </cell>
          <cell r="F714">
            <v>7120.4386899039528</v>
          </cell>
          <cell r="G714">
            <v>6354.0405354707782</v>
          </cell>
          <cell r="H714">
            <v>7475.4815108966877</v>
          </cell>
          <cell r="I714">
            <v>9300.842704777071</v>
          </cell>
          <cell r="J714">
            <v>9242.5100771931975</v>
          </cell>
          <cell r="K714">
            <v>8055.4146684023499</v>
          </cell>
          <cell r="L714">
            <v>9221.8847916445793</v>
          </cell>
          <cell r="M714">
            <v>9090.348485311406</v>
          </cell>
          <cell r="N714">
            <v>9149.5011202801306</v>
          </cell>
          <cell r="O714">
            <v>9418.1356266727944</v>
          </cell>
          <cell r="Z714">
            <v>7766.5407145865165</v>
          </cell>
          <cell r="AA714">
            <v>6703.8114025967752</v>
          </cell>
          <cell r="AB714">
            <v>6909.2744237816851</v>
          </cell>
          <cell r="AC714">
            <v>6337.9057749662879</v>
          </cell>
          <cell r="AD714">
            <v>6787.8148582423019</v>
          </cell>
          <cell r="AE714">
            <v>5859.1038362638228</v>
          </cell>
          <cell r="AF714">
            <v>5228.4676406159542</v>
          </cell>
          <cell r="AG714">
            <v>6151.2533575378466</v>
          </cell>
          <cell r="AH714">
            <v>7653.2648542165607</v>
          </cell>
          <cell r="AI714">
            <v>7605.2654349475461</v>
          </cell>
          <cell r="AJ714">
            <v>6628.4554985710756</v>
          </cell>
          <cell r="AK714">
            <v>7588.2937714103982</v>
          </cell>
          <cell r="AL714">
            <v>7480.0581821990991</v>
          </cell>
          <cell r="AM714">
            <v>7528.7323504019359</v>
          </cell>
          <cell r="AN714">
            <v>7749.7801728050426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X714">
            <v>4.3800985295780235</v>
          </cell>
          <cell r="BY714">
            <v>3.7093247933610751</v>
          </cell>
          <cell r="BZ714">
            <v>3.8377146590672964</v>
          </cell>
          <cell r="CA714">
            <v>3.5602689689148228</v>
          </cell>
          <cell r="CB714">
            <v>3.8169235166788038</v>
          </cell>
          <cell r="CC714">
            <v>3.371222312495687</v>
          </cell>
          <cell r="CD714">
            <v>2.9157828554373437</v>
          </cell>
          <cell r="CE714">
            <v>3.4122873576393253</v>
          </cell>
          <cell r="CF714">
            <v>4.2208813927002362</v>
          </cell>
          <cell r="CG714">
            <v>4.1342980404403624</v>
          </cell>
          <cell r="CH714">
            <v>3.738788838231013</v>
          </cell>
          <cell r="CI714">
            <v>4.2616310235239423</v>
          </cell>
          <cell r="CJ714">
            <v>4.2130149209000036</v>
          </cell>
          <cell r="CK714">
            <v>4.2043420012885084</v>
          </cell>
          <cell r="CL714">
            <v>4.3190276971906671</v>
          </cell>
          <cell r="CM714">
            <v>4.8579258194548256</v>
          </cell>
          <cell r="CN714">
            <v>4.9514689615019281</v>
          </cell>
          <cell r="CO714">
            <v>4.9324977625786932</v>
          </cell>
          <cell r="CP714">
            <v>4.8771948306363955</v>
          </cell>
          <cell r="CQ714">
            <v>4.8721838294684403</v>
          </cell>
          <cell r="CR714">
            <v>4.7615783800243427</v>
          </cell>
          <cell r="CS714">
            <v>4.9127694305793241</v>
          </cell>
          <cell r="CT714">
            <v>4.9388422364346898</v>
          </cell>
          <cell r="CU714">
            <v>4.9676470302919338</v>
          </cell>
          <cell r="CV714">
            <v>5.0398745938430611</v>
          </cell>
          <cell r="CW714">
            <v>4.8572285937047015</v>
          </cell>
          <cell r="CX714">
            <v>4.8783777465273053</v>
          </cell>
          <cell r="CY714">
            <v>4.8642861402064144</v>
          </cell>
          <cell r="CZ714">
            <v>4.9060385590378859</v>
          </cell>
          <cell r="DA714">
            <v>4.9159847851524203</v>
          </cell>
        </row>
        <row r="715">
          <cell r="A715">
            <v>7798.4917485215583</v>
          </cell>
          <cell r="B715">
            <v>6871.0188934991947</v>
          </cell>
          <cell r="C715">
            <v>6595.4335933172215</v>
          </cell>
          <cell r="D715">
            <v>6799.778009018215</v>
          </cell>
          <cell r="E715">
            <v>8041.844286462434</v>
          </cell>
          <cell r="F715">
            <v>8198.2981887607839</v>
          </cell>
          <cell r="G715">
            <v>8060.907444683191</v>
          </cell>
          <cell r="H715">
            <v>8435.3947187224494</v>
          </cell>
          <cell r="I715">
            <v>7982.7423117813005</v>
          </cell>
          <cell r="J715">
            <v>6524.0112029858892</v>
          </cell>
          <cell r="K715">
            <v>7846.3606545109451</v>
          </cell>
          <cell r="L715">
            <v>8542.325763552979</v>
          </cell>
          <cell r="M715">
            <v>9435.2051847239545</v>
          </cell>
          <cell r="N715">
            <v>9056.7836748202881</v>
          </cell>
          <cell r="O715">
            <v>8999.3089302827502</v>
          </cell>
          <cell r="Z715">
            <v>6417.0446387834554</v>
          </cell>
          <cell r="AA715">
            <v>5653.866975222194</v>
          </cell>
          <cell r="AB715">
            <v>5427.099642501028</v>
          </cell>
          <cell r="AC715">
            <v>5595.2459045635596</v>
          </cell>
          <cell r="AD715">
            <v>6617.2890128605159</v>
          </cell>
          <cell r="AE715">
            <v>6746.0282238945865</v>
          </cell>
          <cell r="AF715">
            <v>6632.975268767882</v>
          </cell>
          <cell r="AG715">
            <v>6941.1247971201856</v>
          </cell>
          <cell r="AH715">
            <v>6568.6565308371828</v>
          </cell>
          <cell r="AI715">
            <v>5368.32921845696</v>
          </cell>
          <cell r="AJ715">
            <v>6456.4339099975768</v>
          </cell>
          <cell r="AK715">
            <v>7029.1137711521642</v>
          </cell>
          <cell r="AL715">
            <v>7763.825980572854</v>
          </cell>
          <cell r="AM715">
            <v>7452.4391381378364</v>
          </cell>
          <cell r="AN715">
            <v>7405.145634061234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X715">
            <v>3.5751317999452716</v>
          </cell>
          <cell r="BY715">
            <v>3.223308372974353</v>
          </cell>
          <cell r="BZ715">
            <v>2.9199409196216748</v>
          </cell>
          <cell r="CA715">
            <v>3.1192527876183522</v>
          </cell>
          <cell r="CB715">
            <v>3.7252240988839271</v>
          </cell>
          <cell r="CC715">
            <v>3.6812425423318325</v>
          </cell>
          <cell r="CD715">
            <v>3.6974402030877687</v>
          </cell>
          <cell r="CE715">
            <v>3.9431830697747734</v>
          </cell>
          <cell r="CF715">
            <v>3.6632152341930921</v>
          </cell>
          <cell r="CG715">
            <v>3.0855874721543373</v>
          </cell>
          <cell r="CH715">
            <v>3.5361157691360177</v>
          </cell>
          <cell r="CI715">
            <v>4.0494974387913034</v>
          </cell>
          <cell r="CJ715">
            <v>4.2841330214880431</v>
          </cell>
          <cell r="CK715">
            <v>4.1663461243623381</v>
          </cell>
          <cell r="CL715">
            <v>4.1614718588202217</v>
          </cell>
          <cell r="CM715">
            <v>4.9175653373434267</v>
          </cell>
          <cell r="CN715">
            <v>4.8056359228094605</v>
          </cell>
          <cell r="CO715">
            <v>5.0921462293712842</v>
          </cell>
          <cell r="CP715">
            <v>4.9144592882211455</v>
          </cell>
          <cell r="CQ715">
            <v>4.8667029037999283</v>
          </cell>
          <cell r="CR715">
            <v>5.0206605226433068</v>
          </cell>
          <cell r="CS715">
            <v>4.9148962484233394</v>
          </cell>
          <cell r="CT715">
            <v>4.8226977874422916</v>
          </cell>
          <cell r="CU715">
            <v>4.9127114057036101</v>
          </cell>
          <cell r="CV715">
            <v>4.7665967716594562</v>
          </cell>
          <cell r="CW715">
            <v>5.0023418864797398</v>
          </cell>
          <cell r="CX715">
            <v>4.755613811206703</v>
          </cell>
          <cell r="CY715">
            <v>4.9650083236141809</v>
          </cell>
          <cell r="CZ715">
            <v>4.9006109585950854</v>
          </cell>
          <cell r="DA715">
            <v>4.8752150485661154</v>
          </cell>
        </row>
        <row r="716">
          <cell r="A716">
            <v>9643.6836581033458</v>
          </cell>
          <cell r="B716">
            <v>7385.5506531465144</v>
          </cell>
          <cell r="C716">
            <v>6682.547570757808</v>
          </cell>
          <cell r="D716">
            <v>8534.4951412966711</v>
          </cell>
          <cell r="E716">
            <v>7868.1140686461567</v>
          </cell>
          <cell r="F716">
            <v>8505.0114633023386</v>
          </cell>
          <cell r="G716">
            <v>7767.1020368366153</v>
          </cell>
          <cell r="H716">
            <v>7835.0462389622498</v>
          </cell>
          <cell r="I716">
            <v>8945.5447967263008</v>
          </cell>
          <cell r="J716">
            <v>8047.5478183483547</v>
          </cell>
          <cell r="K716">
            <v>8200.6621812681078</v>
          </cell>
          <cell r="L716">
            <v>8160.0057905376598</v>
          </cell>
          <cell r="M716">
            <v>10397.292860617394</v>
          </cell>
          <cell r="N716">
            <v>8420.8511182688453</v>
          </cell>
          <cell r="O716">
            <v>9248.3725887727924</v>
          </cell>
          <cell r="Z716">
            <v>7935.3739815250383</v>
          </cell>
          <cell r="AA716">
            <v>6077.2531088748456</v>
          </cell>
          <cell r="AB716">
            <v>5498.7820010807109</v>
          </cell>
          <cell r="AC716">
            <v>7022.670287695546</v>
          </cell>
          <cell r="AD716">
            <v>6474.3338622002666</v>
          </cell>
          <cell r="AE716">
            <v>6998.4094326602099</v>
          </cell>
          <cell r="AF716">
            <v>6391.215390311273</v>
          </cell>
          <cell r="AG716">
            <v>6447.1237623460793</v>
          </cell>
          <cell r="AH716">
            <v>7360.9054327347849</v>
          </cell>
          <cell r="AI716">
            <v>6621.9822048123597</v>
          </cell>
          <cell r="AJ716">
            <v>6747.9734520149004</v>
          </cell>
          <cell r="AK716">
            <v>6714.5190504995589</v>
          </cell>
          <cell r="AL716">
            <v>8555.4866967365979</v>
          </cell>
          <cell r="AM716">
            <v>6929.1574916040772</v>
          </cell>
          <cell r="AN716">
            <v>7610.0894444758969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X716">
            <v>4.3398496488720602</v>
          </cell>
          <cell r="BY716">
            <v>3.5538434276499089</v>
          </cell>
          <cell r="BZ716">
            <v>3.0392324486875104</v>
          </cell>
          <cell r="CA716">
            <v>4.0259374126406708</v>
          </cell>
          <cell r="CB716">
            <v>3.6449948690317346</v>
          </cell>
          <cell r="CC716">
            <v>3.9467957970995839</v>
          </cell>
          <cell r="CD716">
            <v>3.7147728741518367</v>
          </cell>
          <cell r="CE716">
            <v>3.6256425311989662</v>
          </cell>
          <cell r="CF716">
            <v>4.020435274121037</v>
          </cell>
          <cell r="CG716">
            <v>3.7539006977898155</v>
          </cell>
          <cell r="CH716">
            <v>3.7711676036684381</v>
          </cell>
          <cell r="CI716">
            <v>3.7397841001393179</v>
          </cell>
          <cell r="CJ716">
            <v>4.867597630688727</v>
          </cell>
          <cell r="CK716">
            <v>3.9373273862979468</v>
          </cell>
          <cell r="CL716">
            <v>4.249494300402894</v>
          </cell>
          <cell r="CM716">
            <v>5.0095630939577962</v>
          </cell>
          <cell r="CN716">
            <v>4.6850709257260874</v>
          </cell>
          <cell r="CO716">
            <v>4.9568950127030549</v>
          </cell>
          <cell r="CP716">
            <v>4.7790590356964762</v>
          </cell>
          <cell r="CQ716">
            <v>4.8663720059066735</v>
          </cell>
          <cell r="CR716">
            <v>4.8580482646535783</v>
          </cell>
          <cell r="CS716">
            <v>4.7136607660126968</v>
          </cell>
          <cell r="CT716">
            <v>4.8717855170652458</v>
          </cell>
          <cell r="CU716">
            <v>5.0160897575157062</v>
          </cell>
          <cell r="CV716">
            <v>4.8329506985007971</v>
          </cell>
          <cell r="CW716">
            <v>4.9023539767065714</v>
          </cell>
          <cell r="CX716">
            <v>4.9189851904614166</v>
          </cell>
          <cell r="CY716">
            <v>4.8154534040201131</v>
          </cell>
          <cell r="CZ716">
            <v>4.8215429567141008</v>
          </cell>
          <cell r="DA716">
            <v>4.9063626511688767</v>
          </cell>
        </row>
        <row r="717">
          <cell r="A717">
            <v>8336.6461974309841</v>
          </cell>
          <cell r="B717">
            <v>6053.976877647895</v>
          </cell>
          <cell r="C717">
            <v>7016.208192157028</v>
          </cell>
          <cell r="D717">
            <v>7031.425570195277</v>
          </cell>
          <cell r="E717">
            <v>7501.1335836151384</v>
          </cell>
          <cell r="F717">
            <v>7812.8128040009142</v>
          </cell>
          <cell r="G717">
            <v>6712.9033323807471</v>
          </cell>
          <cell r="H717">
            <v>7677.2928345413884</v>
          </cell>
          <cell r="I717">
            <v>7584.1739615817733</v>
          </cell>
          <cell r="J717">
            <v>7769.3088329815528</v>
          </cell>
          <cell r="K717">
            <v>7854.3177952370334</v>
          </cell>
          <cell r="L717">
            <v>9045.3483324326717</v>
          </cell>
          <cell r="M717">
            <v>9998.0406376376886</v>
          </cell>
          <cell r="N717">
            <v>8760.9500096768843</v>
          </cell>
          <cell r="O717">
            <v>8162.5529233226298</v>
          </cell>
          <cell r="Z717">
            <v>6859.8688710289252</v>
          </cell>
          <cell r="AA717">
            <v>4981.5581164645528</v>
          </cell>
          <cell r="AB717">
            <v>5773.3370266892116</v>
          </cell>
          <cell r="AC717">
            <v>5785.8587549035419</v>
          </cell>
          <cell r="AD717">
            <v>6172.3613488033134</v>
          </cell>
          <cell r="AE717">
            <v>6428.8288215778948</v>
          </cell>
          <cell r="AF717">
            <v>5523.7604563590139</v>
          </cell>
          <cell r="AG717">
            <v>6317.315246708341</v>
          </cell>
          <cell r="AH717">
            <v>6240.6917169587159</v>
          </cell>
          <cell r="AI717">
            <v>6393.0312682819631</v>
          </cell>
          <cell r="AJ717">
            <v>6462.9815000807575</v>
          </cell>
          <cell r="AK717">
            <v>7443.0294849731699</v>
          </cell>
          <cell r="AL717">
            <v>8226.9591532561553</v>
          </cell>
          <cell r="AM717">
            <v>7209.010293676979</v>
          </cell>
          <cell r="AN717">
            <v>6716.6149769054782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X717">
            <v>3.8666704950395689</v>
          </cell>
          <cell r="BY717">
            <v>2.7826551561391422</v>
          </cell>
          <cell r="BZ717">
            <v>3.2478125106902396</v>
          </cell>
          <cell r="CA717">
            <v>3.1691350541228327</v>
          </cell>
          <cell r="CB717">
            <v>3.5067586102274451</v>
          </cell>
          <cell r="CC717">
            <v>3.5540023025027661</v>
          </cell>
          <cell r="CD717">
            <v>3.1390828788046421</v>
          </cell>
          <cell r="CE717">
            <v>3.6206748107790627</v>
          </cell>
          <cell r="CF717">
            <v>3.5004446914626119</v>
          </cell>
          <cell r="CG717">
            <v>3.5823509782878933</v>
          </cell>
          <cell r="CH717">
            <v>3.6102987822367507</v>
          </cell>
          <cell r="CI717">
            <v>4.1341174272873191</v>
          </cell>
          <cell r="CJ717">
            <v>4.5752963355162137</v>
          </cell>
          <cell r="CK717">
            <v>3.9212803869209107</v>
          </cell>
          <cell r="CL717">
            <v>3.7266053454158574</v>
          </cell>
          <cell r="CM717">
            <v>4.860554142019768</v>
          </cell>
          <cell r="CN717">
            <v>4.9047056364707364</v>
          </cell>
          <cell r="CO717">
            <v>4.870158503575432</v>
          </cell>
          <cell r="CP717">
            <v>5.0018909105913867</v>
          </cell>
          <cell r="CQ717">
            <v>4.8222820323297055</v>
          </cell>
          <cell r="CR717">
            <v>4.9558858292678067</v>
          </cell>
          <cell r="CS717">
            <v>4.8210228514760995</v>
          </cell>
          <cell r="CT717">
            <v>4.7802450949623605</v>
          </cell>
          <cell r="CU717">
            <v>4.8844609850899312</v>
          </cell>
          <cell r="CV717">
            <v>4.8892903754638803</v>
          </cell>
          <cell r="CW717">
            <v>4.9045244447574614</v>
          </cell>
          <cell r="CX717">
            <v>4.9325791928573084</v>
          </cell>
          <cell r="CY717">
            <v>4.9263725157087457</v>
          </cell>
          <cell r="CZ717">
            <v>5.0368020606836401</v>
          </cell>
          <cell r="DA717">
            <v>4.9379215566441248</v>
          </cell>
        </row>
        <row r="718">
          <cell r="A718">
            <v>9076.5873145575824</v>
          </cell>
          <cell r="B718">
            <v>7882.598808081907</v>
          </cell>
          <cell r="C718">
            <v>8744.9278258035101</v>
          </cell>
          <cell r="D718">
            <v>7564.631125888498</v>
          </cell>
          <cell r="E718">
            <v>7046.636240372769</v>
          </cell>
          <cell r="F718">
            <v>6461.7776506373411</v>
          </cell>
          <cell r="G718">
            <v>7839.4058691748805</v>
          </cell>
          <cell r="H718">
            <v>7866.4078116252686</v>
          </cell>
          <cell r="I718">
            <v>7929.6554782793</v>
          </cell>
          <cell r="J718">
            <v>7937.5572204190021</v>
          </cell>
          <cell r="K718">
            <v>8453.2346814173707</v>
          </cell>
          <cell r="L718">
            <v>8846.1240220948457</v>
          </cell>
          <cell r="M718">
            <v>6717.0292954678871</v>
          </cell>
          <cell r="N718">
            <v>9168.0589327156631</v>
          </cell>
          <cell r="O718">
            <v>8645.4414765696383</v>
          </cell>
          <cell r="Z718">
            <v>7468.7347045502383</v>
          </cell>
          <cell r="AA718">
            <v>6486.2527335073974</v>
          </cell>
          <cell r="AB718">
            <v>7195.8263252326033</v>
          </cell>
          <cell r="AC718">
            <v>6224.6107550168208</v>
          </cell>
          <cell r="AD718">
            <v>5798.3749635067361</v>
          </cell>
          <cell r="AE718">
            <v>5317.1198953815829</v>
          </cell>
          <cell r="AF718">
            <v>6450.7111152067582</v>
          </cell>
          <cell r="AG718">
            <v>6472.9298564230794</v>
          </cell>
          <cell r="AH718">
            <v>6524.9736506983954</v>
          </cell>
          <cell r="AI718">
            <v>6531.4756556590655</v>
          </cell>
          <cell r="AJ718">
            <v>6955.8045378520073</v>
          </cell>
          <cell r="AK718">
            <v>7279.0963381809015</v>
          </cell>
          <cell r="AL718">
            <v>5527.1555345564329</v>
          </cell>
          <cell r="AM718">
            <v>7544.0027789203168</v>
          </cell>
          <cell r="AN718">
            <v>7113.9632721487296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X718">
            <v>4.1175442194821832</v>
          </cell>
          <cell r="BY718">
            <v>3.5972341826252943</v>
          </cell>
          <cell r="BZ718">
            <v>4.0341247644254921</v>
          </cell>
          <cell r="CA718">
            <v>3.5184708598565488</v>
          </cell>
          <cell r="CB718">
            <v>3.2504913851226238</v>
          </cell>
          <cell r="CC718">
            <v>2.9262777883172837</v>
          </cell>
          <cell r="CD718">
            <v>3.6287882259796569</v>
          </cell>
          <cell r="CE718">
            <v>3.6122537443695464</v>
          </cell>
          <cell r="CF718">
            <v>3.5970645859589152</v>
          </cell>
          <cell r="CG718">
            <v>3.6378543927548672</v>
          </cell>
          <cell r="CH718">
            <v>3.8946150868429559</v>
          </cell>
          <cell r="CI718">
            <v>4.1369413981295935</v>
          </cell>
          <cell r="CJ718">
            <v>3.1243698989869149</v>
          </cell>
          <cell r="CK718">
            <v>4.2014438481043603</v>
          </cell>
          <cell r="CL718">
            <v>4.0107025959619076</v>
          </cell>
          <cell r="CM718">
            <v>4.9695366390879432</v>
          </cell>
          <cell r="CN718">
            <v>4.9400607611533731</v>
          </cell>
          <cell r="CO718">
            <v>4.8869566072227668</v>
          </cell>
          <cell r="CP718">
            <v>4.8469146897046613</v>
          </cell>
          <cell r="CQ718">
            <v>4.8872483947619356</v>
          </cell>
          <cell r="CR718">
            <v>4.978150682183025</v>
          </cell>
          <cell r="CS718">
            <v>4.8702707452104264</v>
          </cell>
          <cell r="CT718">
            <v>4.9094154663972196</v>
          </cell>
          <cell r="CU718">
            <v>4.9697856993396492</v>
          </cell>
          <cell r="CV718">
            <v>4.9189582427375962</v>
          </cell>
          <cell r="CW718">
            <v>4.8931661560652602</v>
          </cell>
          <cell r="CX718">
            <v>4.8206459251907399</v>
          </cell>
          <cell r="CY718">
            <v>4.8467026520794478</v>
          </cell>
          <cell r="CZ718">
            <v>4.9193804585751213</v>
          </cell>
          <cell r="DA718">
            <v>4.8595750665425728</v>
          </cell>
        </row>
        <row r="719">
          <cell r="A719">
            <v>8983.9596944244204</v>
          </cell>
          <cell r="B719">
            <v>8094.5683369056424</v>
          </cell>
          <cell r="C719">
            <v>6571.2814013682137</v>
          </cell>
          <cell r="D719">
            <v>6838.5429932713023</v>
          </cell>
          <cell r="E719">
            <v>7562.66712496744</v>
          </cell>
          <cell r="F719">
            <v>8708.6793206416532</v>
          </cell>
          <cell r="G719">
            <v>8602.9874619814855</v>
          </cell>
          <cell r="H719">
            <v>7524.4727564611849</v>
          </cell>
          <cell r="I719">
            <v>7854.4442425690131</v>
          </cell>
          <cell r="J719">
            <v>9315.8254208890703</v>
          </cell>
          <cell r="K719">
            <v>8280.1072091407332</v>
          </cell>
          <cell r="L719">
            <v>8447.153934080312</v>
          </cell>
          <cell r="M719">
            <v>6983.5525525653047</v>
          </cell>
          <cell r="N719">
            <v>9203.9578969261838</v>
          </cell>
          <cell r="O719">
            <v>9004.5780158219077</v>
          </cell>
          <cell r="Z719">
            <v>7392.515405697809</v>
          </cell>
          <cell r="AA719">
            <v>6660.6733743680707</v>
          </cell>
          <cell r="AB719">
            <v>5407.2258388401306</v>
          </cell>
          <cell r="AC719">
            <v>5627.143948748957</v>
          </cell>
          <cell r="AD719">
            <v>6222.9946628303496</v>
          </cell>
          <cell r="AE719">
            <v>7165.9989838422753</v>
          </cell>
          <cell r="AF719">
            <v>7079.029683001907</v>
          </cell>
          <cell r="AG719">
            <v>6191.5661538880604</v>
          </cell>
          <cell r="AH719">
            <v>6463.0855481710732</v>
          </cell>
          <cell r="AI719">
            <v>7665.59348918872</v>
          </cell>
          <cell r="AJ719">
            <v>6813.3453606643752</v>
          </cell>
          <cell r="AK719">
            <v>6950.8009514718005</v>
          </cell>
          <cell r="AL719">
            <v>5746.4661003965921</v>
          </cell>
          <cell r="AM719">
            <v>7573.5424980421167</v>
          </cell>
          <cell r="AN719">
            <v>7409.4813387334552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X719">
            <v>4.2424227080105021</v>
          </cell>
          <cell r="BY719">
            <v>3.5582235718563542</v>
          </cell>
          <cell r="BZ719">
            <v>2.9956962503495084</v>
          </cell>
          <cell r="CA719">
            <v>3.1752934633472307</v>
          </cell>
          <cell r="CB719">
            <v>3.433224600111302</v>
          </cell>
          <cell r="CC719">
            <v>3.9061199989274282</v>
          </cell>
          <cell r="CD719">
            <v>3.9778379753829047</v>
          </cell>
          <cell r="CE719">
            <v>3.5030524712306903</v>
          </cell>
          <cell r="CF719">
            <v>3.6011056959846832</v>
          </cell>
          <cell r="CG719">
            <v>4.2749720905033994</v>
          </cell>
          <cell r="CH719">
            <v>3.7699618923242508</v>
          </cell>
          <cell r="CI719">
            <v>3.9261758340357851</v>
          </cell>
          <cell r="CJ719">
            <v>3.1457203523528321</v>
          </cell>
          <cell r="CK719">
            <v>4.3622320013078504</v>
          </cell>
          <cell r="CL719">
            <v>4.1895538763257276</v>
          </cell>
          <cell r="CM719">
            <v>4.7740332019916591</v>
          </cell>
          <cell r="CN719">
            <v>5.1285198457127272</v>
          </cell>
          <cell r="CO719">
            <v>4.9452000899480044</v>
          </cell>
          <cell r="CP719">
            <v>4.8552465824833968</v>
          </cell>
          <cell r="CQ719">
            <v>4.9659729356354445</v>
          </cell>
          <cell r="CR719">
            <v>5.0261829984040283</v>
          </cell>
          <cell r="CS719">
            <v>4.8756641148439908</v>
          </cell>
          <cell r="CT719">
            <v>4.8424038981635835</v>
          </cell>
          <cell r="CU719">
            <v>4.9171241247828936</v>
          </cell>
          <cell r="CV719">
            <v>4.9126931248115513</v>
          </cell>
          <cell r="CW719">
            <v>4.9514292588114728</v>
          </cell>
          <cell r="CX719">
            <v>4.8503406579297286</v>
          </cell>
          <cell r="CY719">
            <v>5.0048131993160476</v>
          </cell>
          <cell r="CZ719">
            <v>4.7566088862913114</v>
          </cell>
          <cell r="DA719">
            <v>4.8453724364193071</v>
          </cell>
        </row>
        <row r="720">
          <cell r="A720">
            <v>8713.7549080872341</v>
          </cell>
          <cell r="B720">
            <v>7955.1582178496901</v>
          </cell>
          <cell r="C720">
            <v>8400.0008586725617</v>
          </cell>
          <cell r="D720">
            <v>8027.4875433775505</v>
          </cell>
          <cell r="E720">
            <v>6768.7490678311015</v>
          </cell>
          <cell r="F720">
            <v>6685.8495024313033</v>
          </cell>
          <cell r="G720">
            <v>6281.849577874721</v>
          </cell>
          <cell r="H720">
            <v>7551.8984924198103</v>
          </cell>
          <cell r="I720">
            <v>8299.7788106579501</v>
          </cell>
          <cell r="J720">
            <v>7787.338403477107</v>
          </cell>
          <cell r="K720">
            <v>7465.2794129771573</v>
          </cell>
          <cell r="L720">
            <v>8052.5439182129903</v>
          </cell>
          <cell r="M720">
            <v>9041.009956816295</v>
          </cell>
          <cell r="N720">
            <v>8422.6082662952904</v>
          </cell>
          <cell r="O720">
            <v>9886.6550546959825</v>
          </cell>
          <cell r="Z720">
            <v>7170.1754672260649</v>
          </cell>
          <cell r="AA720">
            <v>6545.9587621163164</v>
          </cell>
          <cell r="AB720">
            <v>6912.0007065648506</v>
          </cell>
          <cell r="AC720">
            <v>6605.475464264955</v>
          </cell>
          <cell r="AD720">
            <v>5569.713518672449</v>
          </cell>
          <cell r="AE720">
            <v>5501.4990191434727</v>
          </cell>
          <cell r="AF720">
            <v>5169.0647955083405</v>
          </cell>
          <cell r="AG720">
            <v>6214.1336166197298</v>
          </cell>
          <cell r="AH720">
            <v>6829.5322784842574</v>
          </cell>
          <cell r="AI720">
            <v>6407.867029146877</v>
          </cell>
          <cell r="AJ720">
            <v>6142.8584883926324</v>
          </cell>
          <cell r="AK720">
            <v>6626.0932812724031</v>
          </cell>
          <cell r="AL720">
            <v>7439.4596216088376</v>
          </cell>
          <cell r="AM720">
            <v>6930.6033734086968</v>
          </cell>
          <cell r="AN720">
            <v>8135.3047307212646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X720">
            <v>4.1655788692539657</v>
          </cell>
          <cell r="BY720">
            <v>3.6480138638255073</v>
          </cell>
          <cell r="BZ720">
            <v>3.9150353594985901</v>
          </cell>
          <cell r="CA720">
            <v>3.8022157477210166</v>
          </cell>
          <cell r="CB720">
            <v>3.0283365948055927</v>
          </cell>
          <cell r="CC720">
            <v>3.1653609690750852</v>
          </cell>
          <cell r="CD720">
            <v>2.879080198763575</v>
          </cell>
          <cell r="CE720">
            <v>3.5512207360240553</v>
          </cell>
          <cell r="CF720">
            <v>3.8359841335836298</v>
          </cell>
          <cell r="CG720">
            <v>3.5960951809202872</v>
          </cell>
          <cell r="CH720">
            <v>3.441166572557719</v>
          </cell>
          <cell r="CI720">
            <v>3.7645430147716805</v>
          </cell>
          <cell r="CJ720">
            <v>4.3356759514678371</v>
          </cell>
          <cell r="CK720">
            <v>3.8474250310020679</v>
          </cell>
          <cell r="CL720">
            <v>4.6100006438743391</v>
          </cell>
          <cell r="CM720">
            <v>4.7158671015831137</v>
          </cell>
          <cell r="CN720">
            <v>4.9161363592057485</v>
          </cell>
          <cell r="CO720">
            <v>4.8369903457498502</v>
          </cell>
          <cell r="CP720">
            <v>4.7596439164789244</v>
          </cell>
          <cell r="CQ720">
            <v>5.0389012629664061</v>
          </cell>
          <cell r="CR720">
            <v>4.7617318213322335</v>
          </cell>
          <cell r="CS720">
            <v>4.9188700487186541</v>
          </cell>
          <cell r="CT720">
            <v>4.7941327427138614</v>
          </cell>
          <cell r="CU720">
            <v>4.8777697421894475</v>
          </cell>
          <cell r="CV720">
            <v>4.8819064003088206</v>
          </cell>
          <cell r="CW720">
            <v>4.8907104403139723</v>
          </cell>
          <cell r="CX720">
            <v>4.8222799291789045</v>
          </cell>
          <cell r="CY720">
            <v>4.7010158008216409</v>
          </cell>
          <cell r="CZ720">
            <v>4.9352370207846823</v>
          </cell>
          <cell r="DA720">
            <v>4.834816268666156</v>
          </cell>
        </row>
        <row r="721">
          <cell r="A721">
            <v>10122.918312165686</v>
          </cell>
          <cell r="B721">
            <v>8949.1766257696036</v>
          </cell>
          <cell r="C721">
            <v>8040.0891051679127</v>
          </cell>
          <cell r="D721">
            <v>7223.471717955812</v>
          </cell>
          <cell r="E721">
            <v>6710.3060375731138</v>
          </cell>
          <cell r="F721">
            <v>7934.3730576762364</v>
          </cell>
          <cell r="G721">
            <v>6492.7374844559245</v>
          </cell>
          <cell r="H721">
            <v>6995.1258175984722</v>
          </cell>
          <cell r="I721">
            <v>9062.777090199068</v>
          </cell>
          <cell r="J721">
            <v>8688.3855692742109</v>
          </cell>
          <cell r="K721">
            <v>8662.4926265220165</v>
          </cell>
          <cell r="L721">
            <v>8364.8213814299052</v>
          </cell>
          <cell r="M721">
            <v>9799.7355500651574</v>
          </cell>
          <cell r="N721">
            <v>8042.1448549425413</v>
          </cell>
          <cell r="O721">
            <v>8668.8279102793349</v>
          </cell>
          <cell r="Z721">
            <v>8329.7156397249073</v>
          </cell>
          <cell r="AA721">
            <v>7363.8939092047021</v>
          </cell>
          <cell r="AB721">
            <v>6615.8447493953099</v>
          </cell>
          <cell r="AC721">
            <v>5943.885299346497</v>
          </cell>
          <cell r="AD721">
            <v>5521.6232537744472</v>
          </cell>
          <cell r="AE721">
            <v>6528.8555446021601</v>
          </cell>
          <cell r="AF721">
            <v>5342.5954157808756</v>
          </cell>
          <cell r="AG721">
            <v>5755.9892441953134</v>
          </cell>
          <cell r="AH721">
            <v>7457.3708627923761</v>
          </cell>
          <cell r="AI721">
            <v>7149.3001255742074</v>
          </cell>
          <cell r="AJ721">
            <v>7127.9939326809717</v>
          </cell>
          <cell r="AK721">
            <v>6883.0530224337499</v>
          </cell>
          <cell r="AL721">
            <v>8063.7823954821879</v>
          </cell>
          <cell r="AM721">
            <v>6617.5363377812928</v>
          </cell>
          <cell r="AN721">
            <v>7133.2069661727082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X721">
            <v>4.7596502724214425</v>
          </cell>
          <cell r="BY721">
            <v>4.0444669650378993</v>
          </cell>
          <cell r="BZ721">
            <v>3.5787780649941543</v>
          </cell>
          <cell r="CA721">
            <v>3.323428319601335</v>
          </cell>
          <cell r="CB721">
            <v>3.1393373491288368</v>
          </cell>
          <cell r="CC721">
            <v>3.5553071890374213</v>
          </cell>
          <cell r="CD721">
            <v>3.0201939845008421</v>
          </cell>
          <cell r="CE721">
            <v>3.1889501555317614</v>
          </cell>
          <cell r="CF721">
            <v>4.086588227675044</v>
          </cell>
          <cell r="CG721">
            <v>3.9273057544998822</v>
          </cell>
          <cell r="CH721">
            <v>3.9631853757804243</v>
          </cell>
          <cell r="CI721">
            <v>3.8186429814224088</v>
          </cell>
          <cell r="CJ721">
            <v>4.5929076525584449</v>
          </cell>
          <cell r="CK721">
            <v>3.7726987743453138</v>
          </cell>
          <cell r="CL721">
            <v>3.9751994702953124</v>
          </cell>
          <cell r="CM721">
            <v>4.7947091556712707</v>
          </cell>
          <cell r="CN721">
            <v>4.9883092087145346</v>
          </cell>
          <cell r="CO721">
            <v>5.0647460457058111</v>
          </cell>
          <cell r="CP721">
            <v>4.8999453854437247</v>
          </cell>
          <cell r="CQ721">
            <v>4.8187669114457332</v>
          </cell>
          <cell r="CR721">
            <v>5.0311476656132008</v>
          </cell>
          <cell r="CS721">
            <v>4.8464594624001611</v>
          </cell>
          <cell r="CT721">
            <v>4.9451489601946896</v>
          </cell>
          <cell r="CU721">
            <v>4.9995624492781348</v>
          </cell>
          <cell r="CV721">
            <v>4.9874200930924086</v>
          </cell>
          <cell r="CW721">
            <v>4.9275389992703138</v>
          </cell>
          <cell r="CX721">
            <v>4.9383196086303975</v>
          </cell>
          <cell r="CY721">
            <v>4.8101455939058306</v>
          </cell>
          <cell r="CZ721">
            <v>4.8056411673133752</v>
          </cell>
          <cell r="DA721">
            <v>4.916239532146796</v>
          </cell>
        </row>
        <row r="722">
          <cell r="A722">
            <v>7789.6365950983773</v>
          </cell>
          <cell r="B722">
            <v>7285.4866712749345</v>
          </cell>
          <cell r="C722">
            <v>6878.7789655357565</v>
          </cell>
          <cell r="D722">
            <v>5742.7680565965493</v>
          </cell>
          <cell r="E722">
            <v>8241.5739923464407</v>
          </cell>
          <cell r="F722">
            <v>7206.2948468546456</v>
          </cell>
          <cell r="G722">
            <v>7756.5067152486317</v>
          </cell>
          <cell r="H722">
            <v>8727.6117868060592</v>
          </cell>
          <cell r="I722">
            <v>7066.9243206385408</v>
          </cell>
          <cell r="J722">
            <v>10186.382742179476</v>
          </cell>
          <cell r="K722">
            <v>8589.4358257490276</v>
          </cell>
          <cell r="L722">
            <v>9950.9243076507864</v>
          </cell>
          <cell r="M722">
            <v>9393.6714256889391</v>
          </cell>
          <cell r="N722">
            <v>8005.9832735922873</v>
          </cell>
          <cell r="O722">
            <v>8657.3466397739212</v>
          </cell>
          <cell r="Z722">
            <v>6409.7581125380921</v>
          </cell>
          <cell r="AA722">
            <v>5994.9147466490904</v>
          </cell>
          <cell r="AB722">
            <v>5660.2524059265652</v>
          </cell>
          <cell r="AC722">
            <v>4725.4777151423032</v>
          </cell>
          <cell r="AD722">
            <v>6781.6380279879277</v>
          </cell>
          <cell r="AE722">
            <v>5929.751188268966</v>
          </cell>
          <cell r="AF722">
            <v>6382.4969542617318</v>
          </cell>
          <cell r="AG722">
            <v>7181.5776988575572</v>
          </cell>
          <cell r="AH722">
            <v>5815.0691552682856</v>
          </cell>
          <cell r="AI722">
            <v>8381.9377992791105</v>
          </cell>
          <cell r="AJ722">
            <v>7067.8786223306279</v>
          </cell>
          <cell r="AK722">
            <v>8188.1891445812189</v>
          </cell>
          <cell r="AL722">
            <v>7729.6496302811829</v>
          </cell>
          <cell r="AM722">
            <v>6587.7805222702245</v>
          </cell>
          <cell r="AN722">
            <v>7123.7595207282557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X722">
            <v>3.6105970815772821</v>
          </cell>
          <cell r="BY722">
            <v>3.4127177604188712</v>
          </cell>
          <cell r="BZ722">
            <v>3.1753484045998577</v>
          </cell>
          <cell r="CA722">
            <v>2.5906204564764255</v>
          </cell>
          <cell r="CB722">
            <v>3.9220370512737488</v>
          </cell>
          <cell r="CC722">
            <v>3.3356847786231083</v>
          </cell>
          <cell r="CD722">
            <v>3.5821574572051151</v>
          </cell>
          <cell r="CE722">
            <v>4.0209579368222998</v>
          </cell>
          <cell r="CF722">
            <v>3.2444120376013679</v>
          </cell>
          <cell r="CG722">
            <v>4.6647936247434201</v>
          </cell>
          <cell r="CH722">
            <v>3.9632511742750989</v>
          </cell>
          <cell r="CI722">
            <v>4.5528394509165198</v>
          </cell>
          <cell r="CJ722">
            <v>4.3120355075727783</v>
          </cell>
          <cell r="CK722">
            <v>3.7075834534250149</v>
          </cell>
          <cell r="CL722">
            <v>4.016624811661285</v>
          </cell>
          <cell r="CM722">
            <v>4.8637332644632476</v>
          </cell>
          <cell r="CN722">
            <v>4.8127108997745704</v>
          </cell>
          <cell r="CO722">
            <v>4.8837289211131969</v>
          </cell>
          <cell r="CP722">
            <v>4.9974569820505534</v>
          </cell>
          <cell r="CQ722">
            <v>4.7372908442135797</v>
          </cell>
          <cell r="CR722">
            <v>4.8703324038898659</v>
          </cell>
          <cell r="CS722">
            <v>4.8814975986616265</v>
          </cell>
          <cell r="CT722">
            <v>4.8932507249466672</v>
          </cell>
          <cell r="CU722">
            <v>4.9105033920358689</v>
          </cell>
          <cell r="CV722">
            <v>4.9228786943330221</v>
          </cell>
          <cell r="CW722">
            <v>4.885900531809142</v>
          </cell>
          <cell r="CX722">
            <v>4.9273415323584207</v>
          </cell>
          <cell r="CY722">
            <v>4.9111660229958209</v>
          </cell>
          <cell r="CZ722">
            <v>4.8680532714567208</v>
          </cell>
          <cell r="DA722">
            <v>4.8590919707499136</v>
          </cell>
        </row>
        <row r="723">
          <cell r="A723">
            <v>7312.6686917740089</v>
          </cell>
          <cell r="B723">
            <v>8532.7305304888414</v>
          </cell>
          <cell r="C723">
            <v>7614.4275512715849</v>
          </cell>
          <cell r="D723">
            <v>7161.6585976514652</v>
          </cell>
          <cell r="E723">
            <v>6931.8510302203031</v>
          </cell>
          <cell r="F723">
            <v>7298.9590262355277</v>
          </cell>
          <cell r="G723">
            <v>8434.509995532022</v>
          </cell>
          <cell r="H723">
            <v>7667.3684328260824</v>
          </cell>
          <cell r="I723">
            <v>9259.3830278542209</v>
          </cell>
          <cell r="J723">
            <v>8033.7577282098709</v>
          </cell>
          <cell r="K723">
            <v>8496.0299256712169</v>
          </cell>
          <cell r="L723">
            <v>7692.2197018950437</v>
          </cell>
          <cell r="M723">
            <v>7296.2091946266255</v>
          </cell>
          <cell r="N723">
            <v>8898.7682626930182</v>
          </cell>
          <cell r="O723">
            <v>8931.4054026887497</v>
          </cell>
          <cell r="Z723">
            <v>6017.2816663740405</v>
          </cell>
          <cell r="AA723">
            <v>7021.2182650879595</v>
          </cell>
          <cell r="AB723">
            <v>6265.5860993320466</v>
          </cell>
          <cell r="AC723">
            <v>5893.0219317817773</v>
          </cell>
          <cell r="AD723">
            <v>5703.9231334384212</v>
          </cell>
          <cell r="AE723">
            <v>6006.0005701595201</v>
          </cell>
          <cell r="AF723">
            <v>6940.3967963234918</v>
          </cell>
          <cell r="AG723">
            <v>6309.1488818683183</v>
          </cell>
          <cell r="AH723">
            <v>7619.1494629200442</v>
          </cell>
          <cell r="AI723">
            <v>6610.6349306412649</v>
          </cell>
          <cell r="AJ723">
            <v>6991.0189102666009</v>
          </cell>
          <cell r="AK723">
            <v>6329.5979261307766</v>
          </cell>
          <cell r="AL723">
            <v>6003.7378515784803</v>
          </cell>
          <cell r="AM723">
            <v>7322.415027587399</v>
          </cell>
          <cell r="AN723">
            <v>7349.2707313553128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X723">
            <v>3.3499544703763191</v>
          </cell>
          <cell r="BY723">
            <v>3.9015167601250771</v>
          </cell>
          <cell r="BZ723">
            <v>3.5214974239381487</v>
          </cell>
          <cell r="CA723">
            <v>3.2744136726944095</v>
          </cell>
          <cell r="CB723">
            <v>3.1696748721730716</v>
          </cell>
          <cell r="CC723">
            <v>3.4576311730322904</v>
          </cell>
          <cell r="CD723">
            <v>3.9146512045788762</v>
          </cell>
          <cell r="CE723">
            <v>3.4527277806491656</v>
          </cell>
          <cell r="CF723">
            <v>4.1856889903458123</v>
          </cell>
          <cell r="CG723">
            <v>3.7149661825853548</v>
          </cell>
          <cell r="CH723">
            <v>3.9910506755742428</v>
          </cell>
          <cell r="CI723">
            <v>3.5277530912509918</v>
          </cell>
          <cell r="CJ723">
            <v>3.3776412238754188</v>
          </cell>
          <cell r="CK723">
            <v>4.1080745406960659</v>
          </cell>
          <cell r="CL723">
            <v>4.1468856371528018</v>
          </cell>
          <cell r="CM723">
            <v>4.9211723148265314</v>
          </cell>
          <cell r="CN723">
            <v>4.9304451595593903</v>
          </cell>
          <cell r="CO723">
            <v>4.874627820696082</v>
          </cell>
          <cell r="CP723">
            <v>4.9307348369456321</v>
          </cell>
          <cell r="CQ723">
            <v>4.9302175450698078</v>
          </cell>
          <cell r="CR723">
            <v>4.7589795612000492</v>
          </cell>
          <cell r="CS723">
            <v>4.8573384318661343</v>
          </cell>
          <cell r="CT723">
            <v>5.0062850304199333</v>
          </cell>
          <cell r="CU723">
            <v>4.9870838799390365</v>
          </cell>
          <cell r="CV723">
            <v>4.8752337671335537</v>
          </cell>
          <cell r="CW723">
            <v>4.7991063064434742</v>
          </cell>
          <cell r="CX723">
            <v>4.9156966864227778</v>
          </cell>
          <cell r="CY723">
            <v>4.8698472583085586</v>
          </cell>
          <cell r="CZ723">
            <v>4.883409693702113</v>
          </cell>
          <cell r="DA723">
            <v>4.8554481765037227</v>
          </cell>
        </row>
        <row r="724">
          <cell r="A724">
            <v>9361.8641137627546</v>
          </cell>
          <cell r="B724">
            <v>7932.6301904232023</v>
          </cell>
          <cell r="C724">
            <v>6503.3020945807266</v>
          </cell>
          <cell r="D724">
            <v>6973.2455128156253</v>
          </cell>
          <cell r="E724">
            <v>7384.371787959185</v>
          </cell>
          <cell r="F724">
            <v>8727.7243122406962</v>
          </cell>
          <cell r="G724">
            <v>8001.9598007393206</v>
          </cell>
          <cell r="H724">
            <v>8370.5419571959355</v>
          </cell>
          <cell r="I724">
            <v>8123.0668474272616</v>
          </cell>
          <cell r="J724">
            <v>8617.8280312869556</v>
          </cell>
          <cell r="K724">
            <v>9204.3802497345096</v>
          </cell>
          <cell r="L724">
            <v>8652.6896664494052</v>
          </cell>
          <cell r="M724">
            <v>9741.5819382839927</v>
          </cell>
          <cell r="N724">
            <v>7943.9717347742217</v>
          </cell>
          <cell r="O724">
            <v>7458.9827127763347</v>
          </cell>
          <cell r="Z724">
            <v>7703.4767564676376</v>
          </cell>
          <cell r="AA724">
            <v>6527.4214138339485</v>
          </cell>
          <cell r="AB724">
            <v>5351.2885806835693</v>
          </cell>
          <cell r="AC724">
            <v>5737.984879116857</v>
          </cell>
          <cell r="AD724">
            <v>6076.2830712349869</v>
          </cell>
          <cell r="AE724">
            <v>7181.6702912152023</v>
          </cell>
          <cell r="AF724">
            <v>6584.4697788940684</v>
          </cell>
          <cell r="AG724">
            <v>6887.7602390640841</v>
          </cell>
          <cell r="AH724">
            <v>6684.123577311575</v>
          </cell>
          <cell r="AI724">
            <v>7091.2413514589816</v>
          </cell>
          <cell r="AJ724">
            <v>7573.8900340672544</v>
          </cell>
          <cell r="AK724">
            <v>7119.9274969640801</v>
          </cell>
          <cell r="AL724">
            <v>8015.9302806451151</v>
          </cell>
          <cell r="AM724">
            <v>6536.753884614217</v>
          </cell>
          <cell r="AN724">
            <v>6137.6772036559551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X724">
            <v>4.286264349545152</v>
          </cell>
          <cell r="BY724">
            <v>3.6794899433488504</v>
          </cell>
          <cell r="BZ724">
            <v>2.9546428362105939</v>
          </cell>
          <cell r="CA724">
            <v>3.1819655151302477</v>
          </cell>
          <cell r="CB724">
            <v>3.3682672642200546</v>
          </cell>
          <cell r="CC724">
            <v>3.9736355414068014</v>
          </cell>
          <cell r="CD724">
            <v>3.674974711847252</v>
          </cell>
          <cell r="CE724">
            <v>3.8649119149460591</v>
          </cell>
          <cell r="CF724">
            <v>3.7013718517270817</v>
          </cell>
          <cell r="CG724">
            <v>3.8509153971703793</v>
          </cell>
          <cell r="CH724">
            <v>4.2734570642415068</v>
          </cell>
          <cell r="CI724">
            <v>4.0124038870160765</v>
          </cell>
          <cell r="CJ724">
            <v>4.4521703763238412</v>
          </cell>
          <cell r="CK724">
            <v>3.6582205117381537</v>
          </cell>
          <cell r="CL724">
            <v>3.4927299715772784</v>
          </cell>
          <cell r="CM724">
            <v>4.9239650310844381</v>
          </cell>
          <cell r="CN724">
            <v>4.8602786295414484</v>
          </cell>
          <cell r="CO724">
            <v>4.9620429328831213</v>
          </cell>
          <cell r="CP724">
            <v>4.9405018512543135</v>
          </cell>
          <cell r="CQ724">
            <v>4.9424079427826113</v>
          </cell>
          <cell r="CR724">
            <v>4.9515887433556749</v>
          </cell>
          <cell r="CS724">
            <v>4.9087802350560965</v>
          </cell>
          <cell r="CT724">
            <v>4.8825371477319202</v>
          </cell>
          <cell r="CU724">
            <v>4.9475351487733956</v>
          </cell>
          <cell r="CV724">
            <v>5.045049421605956</v>
          </cell>
          <cell r="CW724">
            <v>4.8556434153999746</v>
          </cell>
          <cell r="CX724">
            <v>4.8615870251089115</v>
          </cell>
          <cell r="CY724">
            <v>4.9327521113014603</v>
          </cell>
          <cell r="CZ724">
            <v>4.895526307094741</v>
          </cell>
          <cell r="DA724">
            <v>4.8144443227671951</v>
          </cell>
        </row>
        <row r="725">
          <cell r="A725">
            <v>8381.4522653454933</v>
          </cell>
          <cell r="B725">
            <v>7954.4889131427908</v>
          </cell>
          <cell r="C725">
            <v>7847.1239043208561</v>
          </cell>
          <cell r="D725">
            <v>6064.9948974566714</v>
          </cell>
          <cell r="E725">
            <v>7168.174257156249</v>
          </cell>
          <cell r="F725">
            <v>8687.64762473882</v>
          </cell>
          <cell r="G725">
            <v>7957.0924422518638</v>
          </cell>
          <cell r="H725">
            <v>6810.2617780928294</v>
          </cell>
          <cell r="I725">
            <v>9701.055018066334</v>
          </cell>
          <cell r="J725">
            <v>7525.39676904723</v>
          </cell>
          <cell r="K725">
            <v>8352.8064722923427</v>
          </cell>
          <cell r="L725">
            <v>7254.1933020161778</v>
          </cell>
          <cell r="M725">
            <v>7825.7026811996857</v>
          </cell>
          <cell r="N725">
            <v>8379.5462020903415</v>
          </cell>
          <cell r="O725">
            <v>9638.8366886201293</v>
          </cell>
          <cell r="Z725">
            <v>6896.7378640557208</v>
          </cell>
          <cell r="AA725">
            <v>6545.4080199574955</v>
          </cell>
          <cell r="AB725">
            <v>6457.0619555554467</v>
          </cell>
          <cell r="AC725">
            <v>4990.6243727643459</v>
          </cell>
          <cell r="AD725">
            <v>5898.383388745714</v>
          </cell>
          <cell r="AE725">
            <v>7148.6929026422285</v>
          </cell>
          <cell r="AF725">
            <v>6547.550352481534</v>
          </cell>
          <cell r="AG725">
            <v>5603.8725488306709</v>
          </cell>
          <cell r="AH725">
            <v>7982.5824148660122</v>
          </cell>
          <cell r="AI725">
            <v>6192.3264842445778</v>
          </cell>
          <cell r="AJ725">
            <v>6873.166468629126</v>
          </cell>
          <cell r="AK725">
            <v>5969.164774230454</v>
          </cell>
          <cell r="AL725">
            <v>6439.4353491014554</v>
          </cell>
          <cell r="AM725">
            <v>6895.1694462914811</v>
          </cell>
          <cell r="AN725">
            <v>7931.3856180645644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X725">
            <v>3.7212469563608028</v>
          </cell>
          <cell r="BY725">
            <v>3.6230952135043757</v>
          </cell>
          <cell r="BZ725">
            <v>3.6276758343967028</v>
          </cell>
          <cell r="CA725">
            <v>2.8134558588058347</v>
          </cell>
          <cell r="CB725">
            <v>3.35120587130741</v>
          </cell>
          <cell r="CC725">
            <v>3.9785642345320142</v>
          </cell>
          <cell r="CD725">
            <v>3.6478533747299964</v>
          </cell>
          <cell r="CE725">
            <v>3.1795487512316343</v>
          </cell>
          <cell r="CF725">
            <v>4.512781110475097</v>
          </cell>
          <cell r="CG725">
            <v>3.526275734302267</v>
          </cell>
          <cell r="CH725">
            <v>3.9577136995365301</v>
          </cell>
          <cell r="CI725">
            <v>3.480022189046426</v>
          </cell>
          <cell r="CJ725">
            <v>3.6145657780301339</v>
          </cell>
          <cell r="CK725">
            <v>3.8966878045937423</v>
          </cell>
          <cell r="CL725">
            <v>4.453930966750022</v>
          </cell>
          <cell r="CM725">
            <v>5.0776453301471287</v>
          </cell>
          <cell r="CN725">
            <v>4.949531727836459</v>
          </cell>
          <cell r="CO725">
            <v>4.8765605053280412</v>
          </cell>
          <cell r="CP725">
            <v>4.8598393481918913</v>
          </cell>
          <cell r="CQ725">
            <v>4.822131229857801</v>
          </cell>
          <cell r="CR725">
            <v>4.9227457074204448</v>
          </cell>
          <cell r="CS725">
            <v>4.9175480134849225</v>
          </cell>
          <cell r="CT725">
            <v>4.8286963583436879</v>
          </cell>
          <cell r="CU725">
            <v>4.8462551744615077</v>
          </cell>
          <cell r="CV725">
            <v>4.8111036451274867</v>
          </cell>
          <cell r="CW725">
            <v>4.7579472630732482</v>
          </cell>
          <cell r="CX725">
            <v>4.6993597182388234</v>
          </cell>
          <cell r="CY725">
            <v>4.8808874180427599</v>
          </cell>
          <cell r="CZ725">
            <v>4.8479314080663523</v>
          </cell>
          <cell r="DA725">
            <v>4.8787966794626305</v>
          </cell>
        </row>
        <row r="726">
          <cell r="A726">
            <v>9494.7203216287689</v>
          </cell>
          <cell r="B726">
            <v>7965.7758504614885</v>
          </cell>
          <cell r="C726">
            <v>8456.5802999889547</v>
          </cell>
          <cell r="D726">
            <v>6339.671412340731</v>
          </cell>
          <cell r="E726">
            <v>7581.7799596678406</v>
          </cell>
          <cell r="F726">
            <v>8640.4424626235304</v>
          </cell>
          <cell r="G726">
            <v>7451.3705413351618</v>
          </cell>
          <cell r="H726">
            <v>8050.1040798555687</v>
          </cell>
          <cell r="I726">
            <v>6965.2704543541831</v>
          </cell>
          <cell r="J726">
            <v>8488.1734753056426</v>
          </cell>
          <cell r="K726">
            <v>9088.4716033295736</v>
          </cell>
          <cell r="L726">
            <v>9525.873805443036</v>
          </cell>
          <cell r="M726">
            <v>8340.5041500413136</v>
          </cell>
          <cell r="N726">
            <v>8883.6445904581014</v>
          </cell>
          <cell r="O726">
            <v>9084.485036513066</v>
          </cell>
          <cell r="Z726">
            <v>7812.7984360831024</v>
          </cell>
          <cell r="AA726">
            <v>6554.6955569511665</v>
          </cell>
          <cell r="AB726">
            <v>6958.5575039909108</v>
          </cell>
          <cell r="AC726">
            <v>5216.6439050118006</v>
          </cell>
          <cell r="AD726">
            <v>6238.7217953838235</v>
          </cell>
          <cell r="AE726">
            <v>7109.8497978159339</v>
          </cell>
          <cell r="AF726">
            <v>6131.4134740129321</v>
          </cell>
          <cell r="AG726">
            <v>6624.0856428525813</v>
          </cell>
          <cell r="AH726">
            <v>5731.4225452971559</v>
          </cell>
          <cell r="AI726">
            <v>6984.5541739657856</v>
          </cell>
          <cell r="AJ726">
            <v>7478.5137764540468</v>
          </cell>
          <cell r="AK726">
            <v>7838.4333027645544</v>
          </cell>
          <cell r="AL726">
            <v>6863.0434148911381</v>
          </cell>
          <cell r="AM726">
            <v>7309.9704058626658</v>
          </cell>
          <cell r="AN726">
            <v>7475.2334014736089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X726">
            <v>4.4247703760169257</v>
          </cell>
          <cell r="BY726">
            <v>3.6428174771390687</v>
          </cell>
          <cell r="BZ726">
            <v>3.9616442402702226</v>
          </cell>
          <cell r="CA726">
            <v>2.8987141786979547</v>
          </cell>
          <cell r="CB726">
            <v>3.4225302426588087</v>
          </cell>
          <cell r="CC726">
            <v>4.0451307352405328</v>
          </cell>
          <cell r="CD726">
            <v>3.3878453522782426</v>
          </cell>
          <cell r="CE726">
            <v>3.6943944388734322</v>
          </cell>
          <cell r="CF726">
            <v>3.2320775566347315</v>
          </cell>
          <cell r="CG726">
            <v>3.8956609605562682</v>
          </cell>
          <cell r="CH726">
            <v>4.180407541248603</v>
          </cell>
          <cell r="CI726">
            <v>4.4823115339808934</v>
          </cell>
          <cell r="CJ726">
            <v>3.7760186560265758</v>
          </cell>
          <cell r="CK726">
            <v>4.1316066967053606</v>
          </cell>
          <cell r="CL726">
            <v>4.2757792714180045</v>
          </cell>
          <cell r="CM726">
            <v>4.837522719408029</v>
          </cell>
          <cell r="CN726">
            <v>4.9297199576268316</v>
          </cell>
          <cell r="CO726">
            <v>4.8122799399887626</v>
          </cell>
          <cell r="CP726">
            <v>4.9305223630719865</v>
          </cell>
          <cell r="CQ726">
            <v>4.994079604458169</v>
          </cell>
          <cell r="CR726">
            <v>4.8154291707467385</v>
          </cell>
          <cell r="CS726">
            <v>4.9584297194058697</v>
          </cell>
          <cell r="CT726">
            <v>4.9123557713468822</v>
          </cell>
          <cell r="CU726">
            <v>4.8583387144062486</v>
          </cell>
          <cell r="CV726">
            <v>4.9120714184141443</v>
          </cell>
          <cell r="CW726">
            <v>4.9012156440327486</v>
          </cell>
          <cell r="CX726">
            <v>4.7910903940513698</v>
          </cell>
          <cell r="CY726">
            <v>4.9795460202308623</v>
          </cell>
          <cell r="CZ726">
            <v>4.8473433341116197</v>
          </cell>
          <cell r="DA726">
            <v>4.7897915703433052</v>
          </cell>
        </row>
        <row r="727">
          <cell r="A727">
            <v>9786.4785364384843</v>
          </cell>
          <cell r="B727">
            <v>8641.6219625867379</v>
          </cell>
          <cell r="C727">
            <v>7169.1223946727396</v>
          </cell>
          <cell r="D727">
            <v>8110.1408725919264</v>
          </cell>
          <cell r="E727">
            <v>7880.048767385495</v>
          </cell>
          <cell r="F727">
            <v>7961.0527594385176</v>
          </cell>
          <cell r="G727">
            <v>8022.5530317138</v>
          </cell>
          <cell r="H727">
            <v>7368.4295541227311</v>
          </cell>
          <cell r="I727">
            <v>8840.1895908676433</v>
          </cell>
          <cell r="J727">
            <v>7252.7422891956367</v>
          </cell>
          <cell r="K727">
            <v>8008.4937130836233</v>
          </cell>
          <cell r="L727">
            <v>8097.7835711701755</v>
          </cell>
          <cell r="M727">
            <v>7831.7675754006368</v>
          </cell>
          <cell r="N727">
            <v>8088.5307046688858</v>
          </cell>
          <cell r="O727">
            <v>10685.372862165235</v>
          </cell>
          <cell r="Z727">
            <v>8052.8737671265235</v>
          </cell>
          <cell r="AA727">
            <v>7110.8203577856575</v>
          </cell>
          <cell r="AB727">
            <v>5899.1635704735691</v>
          </cell>
          <cell r="AC727">
            <v>6673.4873465899282</v>
          </cell>
          <cell r="AD727">
            <v>6484.1544143057781</v>
          </cell>
          <cell r="AE727">
            <v>6550.8091277665526</v>
          </cell>
          <cell r="AF727">
            <v>6601.4150660959258</v>
          </cell>
          <cell r="AG727">
            <v>6063.1648902495617</v>
          </cell>
          <cell r="AH727">
            <v>7274.2131490568045</v>
          </cell>
          <cell r="AI727">
            <v>5967.9707979666946</v>
          </cell>
          <cell r="AJ727">
            <v>6589.8462553373811</v>
          </cell>
          <cell r="AK727">
            <v>6663.3190528486011</v>
          </cell>
          <cell r="AL727">
            <v>6444.4258906153818</v>
          </cell>
          <cell r="AM727">
            <v>6655.705265556111</v>
          </cell>
          <cell r="AN727">
            <v>8792.5353837245348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X727">
            <v>4.4728701447515755</v>
          </cell>
          <cell r="BY727">
            <v>3.9855689391540525</v>
          </cell>
          <cell r="BZ727">
            <v>3.3694098924705602</v>
          </cell>
          <cell r="CA727">
            <v>3.7610174559976417</v>
          </cell>
          <cell r="CB727">
            <v>3.6793967476460168</v>
          </cell>
          <cell r="CC727">
            <v>3.6462119819010308</v>
          </cell>
          <cell r="CD727">
            <v>3.7190813597510277</v>
          </cell>
          <cell r="CE727">
            <v>3.3869849926956781</v>
          </cell>
          <cell r="CF727">
            <v>4.1127523716931949</v>
          </cell>
          <cell r="CG727">
            <v>3.2995559625310413</v>
          </cell>
          <cell r="CH727">
            <v>3.6791555396612936</v>
          </cell>
          <cell r="CI727">
            <v>3.7931815781600786</v>
          </cell>
          <cell r="CJ727">
            <v>3.694124347529542</v>
          </cell>
          <cell r="CK727">
            <v>3.8139853633061889</v>
          </cell>
          <cell r="CL727">
            <v>5.017335263724207</v>
          </cell>
          <cell r="CM727">
            <v>4.9325527326182925</v>
          </cell>
          <cell r="CN727">
            <v>4.888059874961467</v>
          </cell>
          <cell r="CO727">
            <v>4.7967129229414178</v>
          </cell>
          <cell r="CP727">
            <v>4.8613246789913784</v>
          </cell>
          <cell r="CQ727">
            <v>4.8281845728927832</v>
          </cell>
          <cell r="CR727">
            <v>4.9222103259329133</v>
          </cell>
          <cell r="CS727">
            <v>4.8630473293668892</v>
          </cell>
          <cell r="CT727">
            <v>4.9044831004689717</v>
          </cell>
          <cell r="CU727">
            <v>4.8457454502911199</v>
          </cell>
          <cell r="CV727">
            <v>4.9553955476463081</v>
          </cell>
          <cell r="CW727">
            <v>4.9072057725388518</v>
          </cell>
          <cell r="CX727">
            <v>4.8127589628325866</v>
          </cell>
          <cell r="CY727">
            <v>4.7794713125883845</v>
          </cell>
          <cell r="CZ727">
            <v>4.7810379982481255</v>
          </cell>
          <cell r="DA727">
            <v>4.801181657476258</v>
          </cell>
        </row>
        <row r="728">
          <cell r="A728">
            <v>8672.6291344720594</v>
          </cell>
          <cell r="B728">
            <v>6998.5155372718491</v>
          </cell>
          <cell r="C728">
            <v>5999.4726015905262</v>
          </cell>
          <cell r="D728">
            <v>7072.1390656725362</v>
          </cell>
          <cell r="E728">
            <v>7111.5951553768182</v>
          </cell>
          <cell r="F728">
            <v>7222.4253423736736</v>
          </cell>
          <cell r="G728">
            <v>8451.6671106563481</v>
          </cell>
          <cell r="H728">
            <v>8440.3742285383323</v>
          </cell>
          <cell r="I728">
            <v>8386.8732909913451</v>
          </cell>
          <cell r="J728">
            <v>10138.448378801797</v>
          </cell>
          <cell r="K728">
            <v>9999.9070222582377</v>
          </cell>
          <cell r="L728">
            <v>8564.2961759199625</v>
          </cell>
          <cell r="M728">
            <v>8618.3271504610893</v>
          </cell>
          <cell r="N728">
            <v>8961.183571847092</v>
          </cell>
          <cell r="O728">
            <v>8869.4207494487418</v>
          </cell>
          <cell r="Z728">
            <v>7136.3348306512944</v>
          </cell>
          <cell r="AA728">
            <v>5758.778499240836</v>
          </cell>
          <cell r="AB728">
            <v>4936.7088835944896</v>
          </cell>
          <cell r="AC728">
            <v>5819.3601454676864</v>
          </cell>
          <cell r="AD728">
            <v>5851.8268707100669</v>
          </cell>
          <cell r="AE728">
            <v>5943.0242817246244</v>
          </cell>
          <cell r="AF728">
            <v>6954.5146510543664</v>
          </cell>
          <cell r="AG728">
            <v>6945.2222223401122</v>
          </cell>
          <cell r="AH728">
            <v>6901.1985937300215</v>
          </cell>
          <cell r="AI728">
            <v>8342.4946659854777</v>
          </cell>
          <cell r="AJ728">
            <v>8228.4949211724925</v>
          </cell>
          <cell r="AK728">
            <v>7047.1922818998537</v>
          </cell>
          <cell r="AL728">
            <v>7091.6520552365528</v>
          </cell>
          <cell r="AM728">
            <v>7373.7739105484643</v>
          </cell>
          <cell r="AN728">
            <v>7298.2662166892496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X728">
            <v>3.8985383090645875</v>
          </cell>
          <cell r="BY728">
            <v>3.3046847496020209</v>
          </cell>
          <cell r="BZ728">
            <v>2.743641742206083</v>
          </cell>
          <cell r="CA728">
            <v>3.3270947887302618</v>
          </cell>
          <cell r="CB728">
            <v>3.293017576764544</v>
          </cell>
          <cell r="CC728">
            <v>3.3777417713372064</v>
          </cell>
          <cell r="CD728">
            <v>3.8877697439468832</v>
          </cell>
          <cell r="CE728">
            <v>3.9017439140300296</v>
          </cell>
          <cell r="CF728">
            <v>3.8128205525240055</v>
          </cell>
          <cell r="CG728">
            <v>4.5359857731252005</v>
          </cell>
          <cell r="CH728">
            <v>4.6134460130013926</v>
          </cell>
          <cell r="CI728">
            <v>3.8855436275447741</v>
          </cell>
          <cell r="CJ728">
            <v>3.8724719703239088</v>
          </cell>
          <cell r="CK728">
            <v>4.2013976517561744</v>
          </cell>
          <cell r="CL728">
            <v>4.1683622102569045</v>
          </cell>
          <cell r="CM728">
            <v>5.0151109789782131</v>
          </cell>
          <cell r="CN728">
            <v>4.7742754712944748</v>
          </cell>
          <cell r="CO728">
            <v>4.9296632319028095</v>
          </cell>
          <cell r="CP728">
            <v>4.7920042757245032</v>
          </cell>
          <cell r="CQ728">
            <v>4.8686051658610312</v>
          </cell>
          <cell r="CR728">
            <v>4.8204568046801617</v>
          </cell>
          <cell r="CS728">
            <v>4.9008727502637672</v>
          </cell>
          <cell r="CT728">
            <v>4.8767952248689275</v>
          </cell>
          <cell r="CU728">
            <v>4.958899362563292</v>
          </cell>
          <cell r="CV728">
            <v>5.0388495275362848</v>
          </cell>
          <cell r="CW728">
            <v>4.8865472010099449</v>
          </cell>
          <cell r="CX728">
            <v>4.9690282661924989</v>
          </cell>
          <cell r="CY728">
            <v>5.0172561252526577</v>
          </cell>
          <cell r="CZ728">
            <v>4.8084285224532524</v>
          </cell>
          <cell r="DA728">
            <v>4.7969079701222324</v>
          </cell>
        </row>
        <row r="729">
          <cell r="A729">
            <v>8447.4980810138441</v>
          </cell>
          <cell r="B729">
            <v>8587.2769927082991</v>
          </cell>
          <cell r="C729">
            <v>7769.7709049825417</v>
          </cell>
          <cell r="D729">
            <v>7355.0524168984757</v>
          </cell>
          <cell r="E729">
            <v>8228.3380271636142</v>
          </cell>
          <cell r="F729">
            <v>8054.8585281232754</v>
          </cell>
          <cell r="G729">
            <v>6964.822457566408</v>
          </cell>
          <cell r="H729">
            <v>7369.5626209359889</v>
          </cell>
          <cell r="I729">
            <v>9293.9643091080798</v>
          </cell>
          <cell r="J729">
            <v>7689.9018035918498</v>
          </cell>
          <cell r="K729">
            <v>7043.2108421740031</v>
          </cell>
          <cell r="L729">
            <v>8459.7850600963375</v>
          </cell>
          <cell r="M729">
            <v>8873.9726629796605</v>
          </cell>
          <cell r="N729">
            <v>8448.874679415525</v>
          </cell>
          <cell r="O729">
            <v>8361.3689857607988</v>
          </cell>
          <cell r="Z729">
            <v>6951.0841352342495</v>
          </cell>
          <cell r="AA729">
            <v>7066.1022111428283</v>
          </cell>
          <cell r="AB729">
            <v>6393.4114875284922</v>
          </cell>
          <cell r="AC729">
            <v>6052.1574173336021</v>
          </cell>
          <cell r="AD729">
            <v>6770.7467194946303</v>
          </cell>
          <cell r="AE729">
            <v>6627.9978745700091</v>
          </cell>
          <cell r="AF729">
            <v>5731.0539079403588</v>
          </cell>
          <cell r="AG729">
            <v>6064.0972423701842</v>
          </cell>
          <cell r="AH729">
            <v>7647.6049172089351</v>
          </cell>
          <cell r="AI729">
            <v>6327.6906269555784</v>
          </cell>
          <cell r="AJ729">
            <v>5795.556350131752</v>
          </cell>
          <cell r="AK729">
            <v>6961.1945637364133</v>
          </cell>
          <cell r="AL729">
            <v>7302.0117912518363</v>
          </cell>
          <cell r="AM729">
            <v>6952.2168790619171</v>
          </cell>
          <cell r="AN729">
            <v>6880.2121939974568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X729">
            <v>3.9774334981251624</v>
          </cell>
          <cell r="BY729">
            <v>4.0463627769165589</v>
          </cell>
          <cell r="BZ729">
            <v>3.5373744663542825</v>
          </cell>
          <cell r="CA729">
            <v>3.3146117342535413</v>
          </cell>
          <cell r="CB729">
            <v>3.804566868055288</v>
          </cell>
          <cell r="CC729">
            <v>3.7488532256998965</v>
          </cell>
          <cell r="CD729">
            <v>3.2568451401423748</v>
          </cell>
          <cell r="CE729">
            <v>3.3517427261430357</v>
          </cell>
          <cell r="CF729">
            <v>4.2613708704485065</v>
          </cell>
          <cell r="CG729">
            <v>3.5658424191634257</v>
          </cell>
          <cell r="CH729">
            <v>3.2341481598803727</v>
          </cell>
          <cell r="CI729">
            <v>3.9844438629592163</v>
          </cell>
          <cell r="CJ729">
            <v>4.0570655449539528</v>
          </cell>
          <cell r="CK729">
            <v>3.8160149696079642</v>
          </cell>
          <cell r="CL729">
            <v>3.9131048444432071</v>
          </cell>
          <cell r="CM729">
            <v>4.788028796183827</v>
          </cell>
          <cell r="CN729">
            <v>4.7843421876447705</v>
          </cell>
          <cell r="CO729">
            <v>4.9517505208588011</v>
          </cell>
          <cell r="CP729">
            <v>5.0024722433767623</v>
          </cell>
          <cell r="CQ729">
            <v>4.8757169096086672</v>
          </cell>
          <cell r="CR729">
            <v>4.8438541583881243</v>
          </cell>
          <cell r="CS729">
            <v>4.8210820227438207</v>
          </cell>
          <cell r="CT729">
            <v>4.9568139338390687</v>
          </cell>
          <cell r="CU729">
            <v>4.9168079653023415</v>
          </cell>
          <cell r="CV729">
            <v>4.8617231683656614</v>
          </cell>
          <cell r="CW729">
            <v>4.9095575684110733</v>
          </cell>
          <cell r="CX729">
            <v>4.7865565644788663</v>
          </cell>
          <cell r="CY729">
            <v>4.9310299612330777</v>
          </cell>
          <cell r="CZ729">
            <v>4.9913770473581982</v>
          </cell>
          <cell r="DA729">
            <v>4.8171202079286433</v>
          </cell>
        </row>
        <row r="730">
          <cell r="A730">
            <v>8043.6395051472855</v>
          </cell>
          <cell r="B730">
            <v>7450.4892337697356</v>
          </cell>
          <cell r="C730">
            <v>7364.7936773966076</v>
          </cell>
          <cell r="D730">
            <v>7276.3905264928762</v>
          </cell>
          <cell r="E730">
            <v>6158.3608534435471</v>
          </cell>
          <cell r="F730">
            <v>8127.6288920274374</v>
          </cell>
          <cell r="G730">
            <v>7798.592458876069</v>
          </cell>
          <cell r="H730">
            <v>8682.7220608355728</v>
          </cell>
          <cell r="I730">
            <v>7782.2645556341377</v>
          </cell>
          <cell r="J730">
            <v>8461.5478507113312</v>
          </cell>
          <cell r="K730">
            <v>8469.1253195996214</v>
          </cell>
          <cell r="L730">
            <v>8929.3912104861629</v>
          </cell>
          <cell r="M730">
            <v>10291.752987834225</v>
          </cell>
          <cell r="N730">
            <v>10028.817998641927</v>
          </cell>
          <cell r="O730">
            <v>10179.236599842443</v>
          </cell>
          <cell r="Z730">
            <v>6618.7662213783369</v>
          </cell>
          <cell r="AA730">
            <v>6130.6882837876683</v>
          </cell>
          <cell r="AB730">
            <v>6060.1730831149225</v>
          </cell>
          <cell r="AC730">
            <v>5987.4299189427093</v>
          </cell>
          <cell r="AD730">
            <v>5067.4512165478336</v>
          </cell>
          <cell r="AE730">
            <v>6687.8774882968628</v>
          </cell>
          <cell r="AF730">
            <v>6417.1275090180216</v>
          </cell>
          <cell r="AG730">
            <v>7144.6398672018413</v>
          </cell>
          <cell r="AH730">
            <v>6403.691977207518</v>
          </cell>
          <cell r="AI730">
            <v>6962.6450885853237</v>
          </cell>
          <cell r="AJ730">
            <v>6968.8802629848296</v>
          </cell>
          <cell r="AK730">
            <v>7347.6133389143288</v>
          </cell>
          <cell r="AL730">
            <v>8468.6424585607328</v>
          </cell>
          <cell r="AM730">
            <v>8252.2845245967856</v>
          </cell>
          <cell r="AN730">
            <v>8376.057545013211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X730">
            <v>3.7509173789534231</v>
          </cell>
          <cell r="BY730">
            <v>3.4636092967354135</v>
          </cell>
          <cell r="BZ730">
            <v>3.4196151898855773</v>
          </cell>
          <cell r="CA730">
            <v>3.3469212022557735</v>
          </cell>
          <cell r="CB730">
            <v>3.0856886066556526</v>
          </cell>
          <cell r="CC730">
            <v>3.7819763877230734</v>
          </cell>
          <cell r="CD730">
            <v>3.5963799991824508</v>
          </cell>
          <cell r="CE730">
            <v>4.066230980696611</v>
          </cell>
          <cell r="CF730">
            <v>3.6169107677039811</v>
          </cell>
          <cell r="CG730">
            <v>3.856160168503544</v>
          </cell>
          <cell r="CH730">
            <v>3.9433905658739743</v>
          </cell>
          <cell r="CI730">
            <v>4.029739139046197</v>
          </cell>
          <cell r="CJ730">
            <v>4.6715323920632832</v>
          </cell>
          <cell r="CK730">
            <v>4.5910304963617712</v>
          </cell>
          <cell r="CL730">
            <v>4.5826806542564871</v>
          </cell>
          <cell r="CM730">
            <v>4.8344456179484459</v>
          </cell>
          <cell r="CN730">
            <v>4.8493940332080125</v>
          </cell>
          <cell r="CO730">
            <v>4.8552872192902523</v>
          </cell>
          <cell r="CP730">
            <v>4.9011962322532181</v>
          </cell>
          <cell r="CQ730">
            <v>4.499296513781804</v>
          </cell>
          <cell r="CR730">
            <v>4.8448086778676069</v>
          </cell>
          <cell r="CS730">
            <v>4.8885744169359944</v>
          </cell>
          <cell r="CT730">
            <v>4.8138819200082894</v>
          </cell>
          <cell r="CU730">
            <v>4.8506481658455849</v>
          </cell>
          <cell r="CV730">
            <v>4.9468225216717636</v>
          </cell>
          <cell r="CW730">
            <v>4.8417275234016941</v>
          </cell>
          <cell r="CX730">
            <v>4.9954716196938662</v>
          </cell>
          <cell r="CY730">
            <v>4.966627267716067</v>
          </cell>
          <cell r="CZ730">
            <v>4.9246021596768461</v>
          </cell>
          <cell r="DA730">
            <v>5.0075718982808084</v>
          </cell>
        </row>
        <row r="731">
          <cell r="A731">
            <v>8873.37735224682</v>
          </cell>
          <cell r="B731">
            <v>7396.292221013292</v>
          </cell>
          <cell r="C731">
            <v>7747.316607129861</v>
          </cell>
          <cell r="D731">
            <v>7358.4458637478383</v>
          </cell>
          <cell r="E731">
            <v>7297.5616158785542</v>
          </cell>
          <cell r="F731">
            <v>7371.9950720553979</v>
          </cell>
          <cell r="G731">
            <v>8490.810565519283</v>
          </cell>
          <cell r="H731">
            <v>7115.2127242239685</v>
          </cell>
          <cell r="I731">
            <v>7298.8198210248838</v>
          </cell>
          <cell r="J731">
            <v>7867.887206725406</v>
          </cell>
          <cell r="K731">
            <v>8186.6477628681741</v>
          </cell>
          <cell r="L731">
            <v>8368.9749693209287</v>
          </cell>
          <cell r="M731">
            <v>8847.6396332037111</v>
          </cell>
          <cell r="N731">
            <v>9639.4925161427636</v>
          </cell>
          <cell r="O731">
            <v>9246.5416360688014</v>
          </cell>
          <cell r="Z731">
            <v>7301.5219355630979</v>
          </cell>
          <cell r="AA731">
            <v>6086.0918847195098</v>
          </cell>
          <cell r="AB731">
            <v>6374.9348081525704</v>
          </cell>
          <cell r="AC731">
            <v>6054.9497393125075</v>
          </cell>
          <cell r="AD731">
            <v>6004.8507010657813</v>
          </cell>
          <cell r="AE731">
            <v>6066.0988021484427</v>
          </cell>
          <cell r="AF731">
            <v>6986.7241224844383</v>
          </cell>
          <cell r="AG731">
            <v>5854.8036130757228</v>
          </cell>
          <cell r="AH731">
            <v>6005.8860241576185</v>
          </cell>
          <cell r="AI731">
            <v>6474.1471872483344</v>
          </cell>
          <cell r="AJ731">
            <v>6736.4415877315259</v>
          </cell>
          <cell r="AK731">
            <v>6886.4708318983648</v>
          </cell>
          <cell r="AL731">
            <v>7280.3434696076247</v>
          </cell>
          <cell r="AM731">
            <v>7931.9252704260443</v>
          </cell>
          <cell r="AN731">
            <v>7608.5828319651855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X731">
            <v>4.067940307791365</v>
          </cell>
          <cell r="BY731">
            <v>3.4719185759851201</v>
          </cell>
          <cell r="BZ731">
            <v>3.6771068621246328</v>
          </cell>
          <cell r="CA731">
            <v>3.3017870876627513</v>
          </cell>
          <cell r="CB731">
            <v>3.4096487676928517</v>
          </cell>
          <cell r="CC731">
            <v>3.3408131755095121</v>
          </cell>
          <cell r="CD731">
            <v>3.8398767953491535</v>
          </cell>
          <cell r="CE731">
            <v>3.2776486219965126</v>
          </cell>
          <cell r="CF731">
            <v>3.4152811628880753</v>
          </cell>
          <cell r="CG731">
            <v>3.5322546643448902</v>
          </cell>
          <cell r="CH731">
            <v>3.7183960511725078</v>
          </cell>
          <cell r="CI731">
            <v>3.8424231605146084</v>
          </cell>
          <cell r="CJ731">
            <v>4.0357082535211468</v>
          </cell>
          <cell r="CK731">
            <v>4.5525174082245909</v>
          </cell>
          <cell r="CL731">
            <v>4.2376156911371892</v>
          </cell>
          <cell r="CM731">
            <v>4.91751799999623</v>
          </cell>
          <cell r="CN731">
            <v>4.8025965980397887</v>
          </cell>
          <cell r="CO731">
            <v>4.7498143164555042</v>
          </cell>
          <cell r="CP731">
            <v>5.0242195983386635</v>
          </cell>
          <cell r="CQ731">
            <v>4.8250265283120815</v>
          </cell>
          <cell r="CR731">
            <v>4.9746717041352593</v>
          </cell>
          <cell r="CS731">
            <v>4.9849802336885594</v>
          </cell>
          <cell r="CT731">
            <v>4.8939223492090793</v>
          </cell>
          <cell r="CU731">
            <v>4.8178997491531916</v>
          </cell>
          <cell r="CV731">
            <v>5.0215489084490148</v>
          </cell>
          <cell r="CW731">
            <v>4.9634315699452518</v>
          </cell>
          <cell r="CX731">
            <v>4.9101940590367423</v>
          </cell>
          <cell r="CY731">
            <v>4.9424153677790548</v>
          </cell>
          <cell r="CZ731">
            <v>4.7734693054652473</v>
          </cell>
          <cell r="DA731">
            <v>4.9191417853063921</v>
          </cell>
        </row>
        <row r="732">
          <cell r="A732">
            <v>10196.345870660951</v>
          </cell>
          <cell r="B732">
            <v>6562.4485390974542</v>
          </cell>
          <cell r="C732">
            <v>8238.9479862786739</v>
          </cell>
          <cell r="D732">
            <v>7912.8701683020754</v>
          </cell>
          <cell r="E732">
            <v>7422.4079660087646</v>
          </cell>
          <cell r="F732">
            <v>7900.9581459638966</v>
          </cell>
          <cell r="G732">
            <v>7888.9471983282256</v>
          </cell>
          <cell r="H732">
            <v>8213.6111049513256</v>
          </cell>
          <cell r="I732">
            <v>8505.6333970615397</v>
          </cell>
          <cell r="J732">
            <v>7800.9729169214052</v>
          </cell>
          <cell r="K732">
            <v>9525.9047572420277</v>
          </cell>
          <cell r="L732">
            <v>8728.1640015848388</v>
          </cell>
          <cell r="M732">
            <v>8912.5954326415158</v>
          </cell>
          <cell r="N732">
            <v>8587.95832207493</v>
          </cell>
          <cell r="O732">
            <v>8376.3509972263546</v>
          </cell>
          <cell r="Z732">
            <v>8390.1360307152954</v>
          </cell>
          <cell r="AA732">
            <v>5399.957655028762</v>
          </cell>
          <cell r="AB732">
            <v>6779.4772001378806</v>
          </cell>
          <cell r="AC732">
            <v>6511.1617384885649</v>
          </cell>
          <cell r="AD732">
            <v>6107.5814120300702</v>
          </cell>
          <cell r="AE732">
            <v>6501.3598458217202</v>
          </cell>
          <cell r="AF732">
            <v>6491.4765517672258</v>
          </cell>
          <cell r="AG732">
            <v>6758.6285663599483</v>
          </cell>
          <cell r="AH732">
            <v>6998.9211952963524</v>
          </cell>
          <cell r="AI732">
            <v>6419.0862859238987</v>
          </cell>
          <cell r="AJ732">
            <v>7838.4587716734404</v>
          </cell>
          <cell r="AK732">
            <v>7182.0320927326666</v>
          </cell>
          <cell r="AL732">
            <v>7333.792813145018</v>
          </cell>
          <cell r="AM732">
            <v>7066.6628478787989</v>
          </cell>
          <cell r="AN732">
            <v>6892.5402491462573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X732">
            <v>4.7769144983272271</v>
          </cell>
          <cell r="BY732">
            <v>3.089315383245808</v>
          </cell>
          <cell r="BZ732">
            <v>3.6958958005472584</v>
          </cell>
          <cell r="CA732">
            <v>3.612042866653455</v>
          </cell>
          <cell r="CB732">
            <v>3.5157242654184984</v>
          </cell>
          <cell r="CC732">
            <v>3.6838709447602955</v>
          </cell>
          <cell r="CD732">
            <v>3.6045140830762485</v>
          </cell>
          <cell r="CE732">
            <v>3.7825088532191979</v>
          </cell>
          <cell r="CF732">
            <v>3.9038473332819472</v>
          </cell>
          <cell r="CG732">
            <v>3.5843926925467771</v>
          </cell>
          <cell r="CH732">
            <v>4.3157958348532395</v>
          </cell>
          <cell r="CI732">
            <v>4.0248409077659391</v>
          </cell>
          <cell r="CJ732">
            <v>4.2447544810653079</v>
          </cell>
          <cell r="CK732">
            <v>4.0089804382235803</v>
          </cell>
          <cell r="CL732">
            <v>3.7206329457054106</v>
          </cell>
          <cell r="CM732">
            <v>4.8120338065091337</v>
          </cell>
          <cell r="CN732">
            <v>4.788894204379206</v>
          </cell>
          <cell r="CO732">
            <v>5.0255502697380647</v>
          </cell>
          <cell r="CP732">
            <v>4.9387008798314449</v>
          </cell>
          <cell r="CQ732">
            <v>4.7595028778500206</v>
          </cell>
          <cell r="CR732">
            <v>4.8351163898419909</v>
          </cell>
          <cell r="CS732">
            <v>4.9340540375798199</v>
          </cell>
          <cell r="CT732">
            <v>4.8953727040209856</v>
          </cell>
          <cell r="CU732">
            <v>4.9118535960614311</v>
          </cell>
          <cell r="CV732">
            <v>4.9064204952273123</v>
          </cell>
          <cell r="CW732">
            <v>4.9759604794104808</v>
          </cell>
          <cell r="CX732">
            <v>4.8888392622167185</v>
          </cell>
          <cell r="CY732">
            <v>4.7335088847517355</v>
          </cell>
          <cell r="CZ732">
            <v>4.8293376407079007</v>
          </cell>
          <cell r="DA732">
            <v>5.0753923300243642</v>
          </cell>
        </row>
        <row r="733">
          <cell r="A733">
            <v>10109.733860643362</v>
          </cell>
          <cell r="B733">
            <v>7560.7828355825068</v>
          </cell>
          <cell r="C733">
            <v>7220.4556922868087</v>
          </cell>
          <cell r="D733">
            <v>7148.4235684154182</v>
          </cell>
          <cell r="E733">
            <v>7331.022234966963</v>
          </cell>
          <cell r="F733">
            <v>7656.2770732230219</v>
          </cell>
          <cell r="G733">
            <v>9466.4121758399324</v>
          </cell>
          <cell r="H733">
            <v>8399.7458360019464</v>
          </cell>
          <cell r="I733">
            <v>7302.5671541576821</v>
          </cell>
          <cell r="J733">
            <v>9063.0601217803087</v>
          </cell>
          <cell r="K733">
            <v>7898.1473423526813</v>
          </cell>
          <cell r="L733">
            <v>8745.8226677441016</v>
          </cell>
          <cell r="M733">
            <v>7734.3614530311133</v>
          </cell>
          <cell r="N733">
            <v>9369.4482164150959</v>
          </cell>
          <cell r="O733">
            <v>8362.1118880083668</v>
          </cell>
          <cell r="Z733">
            <v>8318.8667196151091</v>
          </cell>
          <cell r="AA733">
            <v>6221.4441618507481</v>
          </cell>
          <cell r="AB733">
            <v>5941.4035410817169</v>
          </cell>
          <cell r="AC733">
            <v>5882.1313934389727</v>
          </cell>
          <cell r="AD733">
            <v>6032.3840104871015</v>
          </cell>
          <cell r="AE733">
            <v>6300.0222773949445</v>
          </cell>
          <cell r="AF733">
            <v>7789.5048761197158</v>
          </cell>
          <cell r="AG733">
            <v>6911.7908593387447</v>
          </cell>
          <cell r="AH733">
            <v>6008.9695439926072</v>
          </cell>
          <cell r="AI733">
            <v>7457.6037573506555</v>
          </cell>
          <cell r="AJ733">
            <v>6499.0469559930625</v>
          </cell>
          <cell r="AK733">
            <v>7196.5626523151468</v>
          </cell>
          <cell r="AL733">
            <v>6364.2745670656013</v>
          </cell>
          <cell r="AM733">
            <v>7709.7173895072792</v>
          </cell>
          <cell r="AN733">
            <v>6880.823496418313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X733">
            <v>4.6208484546864188</v>
          </cell>
          <cell r="BY733">
            <v>3.3214733358911275</v>
          </cell>
          <cell r="BZ733">
            <v>3.3920817288540461</v>
          </cell>
          <cell r="CA733">
            <v>3.3743682176018495</v>
          </cell>
          <cell r="CB733">
            <v>3.3373009320094607</v>
          </cell>
          <cell r="CC733">
            <v>3.5822771362565553</v>
          </cell>
          <cell r="CD733">
            <v>4.2837182526122506</v>
          </cell>
          <cell r="CE733">
            <v>3.8402301801371705</v>
          </cell>
          <cell r="CF733">
            <v>3.334136935288333</v>
          </cell>
          <cell r="CG733">
            <v>4.1369021182298917</v>
          </cell>
          <cell r="CH733">
            <v>3.6075630662101239</v>
          </cell>
          <cell r="CI733">
            <v>4.0934828240827041</v>
          </cell>
          <cell r="CJ733">
            <v>3.5573126478528945</v>
          </cell>
          <cell r="CK733">
            <v>4.2436652893338049</v>
          </cell>
          <cell r="CL733">
            <v>3.7494435714984378</v>
          </cell>
          <cell r="CM733">
            <v>4.9323010468052795</v>
          </cell>
          <cell r="CN733">
            <v>5.1317745995537738</v>
          </cell>
          <cell r="CO733">
            <v>4.7987693758401848</v>
          </cell>
          <cell r="CP733">
            <v>4.7758357819729707</v>
          </cell>
          <cell r="CQ733">
            <v>4.9522293067036269</v>
          </cell>
          <cell r="CR733">
            <v>4.8182578706343122</v>
          </cell>
          <cell r="CS733">
            <v>4.9819124394161669</v>
          </cell>
          <cell r="CT733">
            <v>4.931062052270117</v>
          </cell>
          <cell r="CU733">
            <v>4.9376886963673234</v>
          </cell>
          <cell r="CV733">
            <v>4.938910936759509</v>
          </cell>
          <cell r="CW733">
            <v>4.9356332160581102</v>
          </cell>
          <cell r="CX733">
            <v>4.8165854978910536</v>
          </cell>
          <cell r="CY733">
            <v>4.9015564283943993</v>
          </cell>
          <cell r="CZ733">
            <v>4.9774220999475398</v>
          </cell>
          <cell r="DA733">
            <v>5.0278316938451688</v>
          </cell>
        </row>
        <row r="734">
          <cell r="A734">
            <v>8516.4709500898643</v>
          </cell>
          <cell r="B734">
            <v>7313.3934814125259</v>
          </cell>
          <cell r="C734">
            <v>8064.5079425500599</v>
          </cell>
          <cell r="D734">
            <v>8629.7010411939464</v>
          </cell>
          <cell r="E734">
            <v>6999.4701246013728</v>
          </cell>
          <cell r="F734">
            <v>8624.8850241997443</v>
          </cell>
          <cell r="G734">
            <v>7586.9101918685365</v>
          </cell>
          <cell r="H734">
            <v>7127.6349471596905</v>
          </cell>
          <cell r="I734">
            <v>7011.1392941192289</v>
          </cell>
          <cell r="J734">
            <v>8961.8343008114771</v>
          </cell>
          <cell r="K734">
            <v>7822.1024574674966</v>
          </cell>
          <cell r="L734">
            <v>8368.1783320840932</v>
          </cell>
          <cell r="M734">
            <v>8672.0771785047345</v>
          </cell>
          <cell r="N734">
            <v>8751.9895725944243</v>
          </cell>
          <cell r="O734">
            <v>8831.6562358313004</v>
          </cell>
          <cell r="Z734">
            <v>7007.8389532168039</v>
          </cell>
          <cell r="AA734">
            <v>6017.8780647051635</v>
          </cell>
          <cell r="AB734">
            <v>6635.9379641554779</v>
          </cell>
          <cell r="AC734">
            <v>7101.0111424681618</v>
          </cell>
          <cell r="AD734">
            <v>5759.5639882434152</v>
          </cell>
          <cell r="AE734">
            <v>7097.0482484843606</v>
          </cell>
          <cell r="AF734">
            <v>6242.943243594681</v>
          </cell>
          <cell r="AG734">
            <v>5865.0253279485451</v>
          </cell>
          <cell r="AH734">
            <v>5769.166047732394</v>
          </cell>
          <cell r="AI734">
            <v>7374.309367524872</v>
          </cell>
          <cell r="AJ734">
            <v>6436.4728792875394</v>
          </cell>
          <cell r="AK734">
            <v>6885.8153132577681</v>
          </cell>
          <cell r="AL734">
            <v>7135.8806497410387</v>
          </cell>
          <cell r="AM734">
            <v>7201.6371340205551</v>
          </cell>
          <cell r="AN734">
            <v>7267.1914169126139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X734">
            <v>3.9651993374655006</v>
          </cell>
          <cell r="BY734">
            <v>3.3802344563423095</v>
          </cell>
          <cell r="BZ734">
            <v>3.7905114313518555</v>
          </cell>
          <cell r="CA734">
            <v>3.8778421648876336</v>
          </cell>
          <cell r="CB734">
            <v>3.3781252572741729</v>
          </cell>
          <cell r="CC734">
            <v>4.0821918509437642</v>
          </cell>
          <cell r="CD734">
            <v>3.5121161389803621</v>
          </cell>
          <cell r="CE734">
            <v>3.2317574791284058</v>
          </cell>
          <cell r="CF734">
            <v>3.2370989495555289</v>
          </cell>
          <cell r="CG734">
            <v>4.0547245025090968</v>
          </cell>
          <cell r="CH734">
            <v>3.6025752047373913</v>
          </cell>
          <cell r="CI734">
            <v>3.814830337787892</v>
          </cell>
          <cell r="CJ734">
            <v>4.0312781857877367</v>
          </cell>
          <cell r="CK734">
            <v>4.0697010118185162</v>
          </cell>
          <cell r="CL734">
            <v>3.9724746361720427</v>
          </cell>
          <cell r="CM734">
            <v>4.8420160354935735</v>
          </cell>
          <cell r="CN734">
            <v>4.8775720668253406</v>
          </cell>
          <cell r="CO734">
            <v>4.7963585615955697</v>
          </cell>
          <cell r="CP734">
            <v>5.0169202924280727</v>
          </cell>
          <cell r="CQ734">
            <v>4.6711196783103057</v>
          </cell>
          <cell r="CR734">
            <v>4.7631195480367925</v>
          </cell>
          <cell r="CS734">
            <v>4.86998533511077</v>
          </cell>
          <cell r="CT734">
            <v>4.9720817994852817</v>
          </cell>
          <cell r="CU734">
            <v>4.8827467506111493</v>
          </cell>
          <cell r="CV734">
            <v>4.9827275060944771</v>
          </cell>
          <cell r="CW734">
            <v>4.8948797096120842</v>
          </cell>
          <cell r="CX734">
            <v>4.9452389131733518</v>
          </cell>
          <cell r="CY734">
            <v>4.8496672875170823</v>
          </cell>
          <cell r="CZ734">
            <v>4.8481479692608405</v>
          </cell>
          <cell r="DA734">
            <v>5.0120177709125038</v>
          </cell>
        </row>
        <row r="735">
          <cell r="A735">
            <v>9261.846004712901</v>
          </cell>
          <cell r="B735">
            <v>8767.2821991338769</v>
          </cell>
          <cell r="C735">
            <v>6315.8340243453094</v>
          </cell>
          <cell r="D735">
            <v>7438.2742531022295</v>
          </cell>
          <cell r="E735">
            <v>7371.192557024222</v>
          </cell>
          <cell r="F735">
            <v>8633.0963386862586</v>
          </cell>
          <cell r="G735">
            <v>8431.8888861545638</v>
          </cell>
          <cell r="H735">
            <v>8532.7600808274055</v>
          </cell>
          <cell r="I735">
            <v>9501.4616345196246</v>
          </cell>
          <cell r="J735">
            <v>8070.2346913000574</v>
          </cell>
          <cell r="K735">
            <v>7823.9584070162446</v>
          </cell>
          <cell r="L735">
            <v>7362.2308663116683</v>
          </cell>
          <cell r="M735">
            <v>8108.6469914502723</v>
          </cell>
          <cell r="N735">
            <v>7516.1367448647952</v>
          </cell>
          <cell r="O735">
            <v>9949.2870548030041</v>
          </cell>
          <cell r="Z735">
            <v>7621.1761410209001</v>
          </cell>
          <cell r="AA735">
            <v>7214.2207810015889</v>
          </cell>
          <cell r="AB735">
            <v>5197.0291400327114</v>
          </cell>
          <cell r="AC735">
            <v>6120.6370996955484</v>
          </cell>
          <cell r="AD735">
            <v>6065.4384469227889</v>
          </cell>
          <cell r="AE735">
            <v>7103.8049872618349</v>
          </cell>
          <cell r="AF735">
            <v>6938.2399977500399</v>
          </cell>
          <cell r="AG735">
            <v>7021.2425807951222</v>
          </cell>
          <cell r="AH735">
            <v>7818.3455735475764</v>
          </cell>
          <cell r="AI735">
            <v>6640.6502602697601</v>
          </cell>
          <cell r="AJ735">
            <v>6438.0000606305093</v>
          </cell>
          <cell r="AK735">
            <v>6058.0642557078863</v>
          </cell>
          <cell r="AL735">
            <v>6672.2580958219378</v>
          </cell>
          <cell r="AM735">
            <v>6184.7068072030315</v>
          </cell>
          <cell r="AN735">
            <v>8186.8419193807576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X735">
            <v>4.3497344107956017</v>
          </cell>
          <cell r="BY735">
            <v>4.0559623277790839</v>
          </cell>
          <cell r="BZ735">
            <v>2.9638272008484177</v>
          </cell>
          <cell r="CA735">
            <v>3.5025330014360185</v>
          </cell>
          <cell r="CB735">
            <v>3.4488293007471698</v>
          </cell>
          <cell r="CC735">
            <v>3.9046851539151373</v>
          </cell>
          <cell r="CD735">
            <v>3.6960851330871018</v>
          </cell>
          <cell r="CE735">
            <v>3.8970080546819763</v>
          </cell>
          <cell r="CF735">
            <v>4.3533083950755254</v>
          </cell>
          <cell r="CG735">
            <v>3.6763752544652348</v>
          </cell>
          <cell r="CH735">
            <v>3.5693595966463381</v>
          </cell>
          <cell r="CI735">
            <v>3.255688825827344</v>
          </cell>
          <cell r="CJ735">
            <v>3.7103490512226411</v>
          </cell>
          <cell r="CK735">
            <v>3.4395594946422867</v>
          </cell>
          <cell r="CL735">
            <v>4.6601038170732316</v>
          </cell>
          <cell r="CM735">
            <v>4.8002780540145356</v>
          </cell>
          <cell r="CN735">
            <v>4.8730700247708967</v>
          </cell>
          <cell r="CO735">
            <v>4.8040708972553334</v>
          </cell>
          <cell r="CP735">
            <v>4.787640476025218</v>
          </cell>
          <cell r="CQ735">
            <v>4.8183421478732678</v>
          </cell>
          <cell r="CR735">
            <v>4.9843914809984451</v>
          </cell>
          <cell r="CS735">
            <v>5.1429758844022091</v>
          </cell>
          <cell r="CT735">
            <v>4.9361666112450786</v>
          </cell>
          <cell r="CU735">
            <v>4.9204244025681616</v>
          </cell>
          <cell r="CV735">
            <v>4.9487772867598325</v>
          </cell>
          <cell r="CW735">
            <v>4.9416025068101881</v>
          </cell>
          <cell r="CX735">
            <v>5.0979799375605639</v>
          </cell>
          <cell r="CY735">
            <v>4.9268030889470449</v>
          </cell>
          <cell r="CZ735">
            <v>4.9263291528781563</v>
          </cell>
          <cell r="DA735">
            <v>4.8131339491920011</v>
          </cell>
        </row>
        <row r="736">
          <cell r="A736">
            <v>10307.982431814075</v>
          </cell>
          <cell r="B736">
            <v>7531.6759222291239</v>
          </cell>
          <cell r="C736">
            <v>6744.7215074602518</v>
          </cell>
          <cell r="D736">
            <v>7150.299779300406</v>
          </cell>
          <cell r="E736">
            <v>7200.7516447903508</v>
          </cell>
          <cell r="F736">
            <v>6919.9178950180567</v>
          </cell>
          <cell r="G736">
            <v>6654.7307982931889</v>
          </cell>
          <cell r="H736">
            <v>7006.6234676531039</v>
          </cell>
          <cell r="I736">
            <v>8378.8128409404944</v>
          </cell>
          <cell r="J736">
            <v>8577.2948064643988</v>
          </cell>
          <cell r="K736">
            <v>8542.3919863534265</v>
          </cell>
          <cell r="L736">
            <v>7440.3513823823796</v>
          </cell>
          <cell r="M736">
            <v>7547.9734951862574</v>
          </cell>
          <cell r="N736">
            <v>7942.1814044352441</v>
          </cell>
          <cell r="O736">
            <v>7676.2399857059791</v>
          </cell>
          <cell r="Z736">
            <v>8481.9969724641523</v>
          </cell>
          <cell r="AA736">
            <v>6197.4933302913932</v>
          </cell>
          <cell r="AB736">
            <v>5549.9422689958647</v>
          </cell>
          <cell r="AC736">
            <v>5883.6752469671919</v>
          </cell>
          <cell r="AD736">
            <v>5925.1899248560603</v>
          </cell>
          <cell r="AE736">
            <v>5694.1038679005724</v>
          </cell>
          <cell r="AF736">
            <v>5475.8927711669676</v>
          </cell>
          <cell r="AG736">
            <v>5765.4501676688396</v>
          </cell>
          <cell r="AH736">
            <v>6894.5659948310367</v>
          </cell>
          <cell r="AI736">
            <v>7057.8882978907059</v>
          </cell>
          <cell r="AJ736">
            <v>7029.1682630565329</v>
          </cell>
          <cell r="AK736">
            <v>6122.3462803603588</v>
          </cell>
          <cell r="AL736">
            <v>6210.9039046104053</v>
          </cell>
          <cell r="AM736">
            <v>6535.2806985067145</v>
          </cell>
          <cell r="AN736">
            <v>6316.4489025237763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X736">
            <v>4.7220385136238843</v>
          </cell>
          <cell r="BY736">
            <v>3.4284433102347402</v>
          </cell>
          <cell r="BZ736">
            <v>3.111462687503133</v>
          </cell>
          <cell r="CA736">
            <v>3.2493524365626705</v>
          </cell>
          <cell r="CB736">
            <v>3.2759779464655434</v>
          </cell>
          <cell r="CC736">
            <v>3.2418915833796196</v>
          </cell>
          <cell r="CD736">
            <v>3.1382649744320599</v>
          </cell>
          <cell r="CE736">
            <v>3.3077311401853193</v>
          </cell>
          <cell r="CF736">
            <v>3.7880271261432661</v>
          </cell>
          <cell r="CG736">
            <v>3.9797496272351132</v>
          </cell>
          <cell r="CH736">
            <v>3.9463624705037881</v>
          </cell>
          <cell r="CI736">
            <v>3.3615685974079574</v>
          </cell>
          <cell r="CJ736">
            <v>3.6071782917733888</v>
          </cell>
          <cell r="CK736">
            <v>3.7273473244923099</v>
          </cell>
          <cell r="CL736">
            <v>3.5350961277588113</v>
          </cell>
          <cell r="CM736">
            <v>4.9212533533384395</v>
          </cell>
          <cell r="CN736">
            <v>4.9525199179850805</v>
          </cell>
          <cell r="CO736">
            <v>4.8868724494080453</v>
          </cell>
          <cell r="CP736">
            <v>4.9608832915401475</v>
          </cell>
          <cell r="CQ736">
            <v>4.9552827643160402</v>
          </cell>
          <cell r="CR736">
            <v>4.8120932388885027</v>
          </cell>
          <cell r="CS736">
            <v>4.7804905164573244</v>
          </cell>
          <cell r="CT736">
            <v>4.7754044130501017</v>
          </cell>
          <cell r="CU736">
            <v>4.9865593024088257</v>
          </cell>
          <cell r="CV736">
            <v>4.8587680330100707</v>
          </cell>
          <cell r="CW736">
            <v>4.8799357345379182</v>
          </cell>
          <cell r="CX736">
            <v>4.9897989486145988</v>
          </cell>
          <cell r="CY736">
            <v>4.7173091277278605</v>
          </cell>
          <cell r="CZ736">
            <v>4.8036517843113966</v>
          </cell>
          <cell r="DA736">
            <v>4.8952952999160821</v>
          </cell>
        </row>
        <row r="737">
          <cell r="A737">
            <v>8453.0025625475027</v>
          </cell>
          <cell r="B737">
            <v>6419.9080584610565</v>
          </cell>
          <cell r="C737">
            <v>8294.1686518441747</v>
          </cell>
          <cell r="D737">
            <v>7316.5624674777755</v>
          </cell>
          <cell r="E737">
            <v>7654.5114129607291</v>
          </cell>
          <cell r="F737">
            <v>7292.7352202071443</v>
          </cell>
          <cell r="G737">
            <v>7464.4240035279163</v>
          </cell>
          <cell r="H737">
            <v>7969.1612401557604</v>
          </cell>
          <cell r="I737">
            <v>7643.7000828076616</v>
          </cell>
          <cell r="J737">
            <v>8955.2190466385673</v>
          </cell>
          <cell r="K737">
            <v>7926.6165831934013</v>
          </cell>
          <cell r="L737">
            <v>8292.7786422798072</v>
          </cell>
          <cell r="M737">
            <v>8115.6483863387912</v>
          </cell>
          <cell r="N737">
            <v>9166.837399956863</v>
          </cell>
          <cell r="O737">
            <v>8110.7419701416557</v>
          </cell>
          <cell r="Z737">
            <v>6955.6135371819455</v>
          </cell>
          <cell r="AA737">
            <v>5282.6672023908113</v>
          </cell>
          <cell r="AB737">
            <v>6824.9159192317775</v>
          </cell>
          <cell r="AC737">
            <v>6020.4856875245696</v>
          </cell>
          <cell r="AD737">
            <v>6298.5693912362567</v>
          </cell>
          <cell r="AE737">
            <v>6000.8792669133072</v>
          </cell>
          <cell r="AF737">
            <v>6142.1546086172575</v>
          </cell>
          <cell r="AG737">
            <v>6557.4812490424538</v>
          </cell>
          <cell r="AH737">
            <v>6289.6732109960176</v>
          </cell>
          <cell r="AI737">
            <v>7368.8659583768786</v>
          </cell>
          <cell r="AJ737">
            <v>6522.4730741705707</v>
          </cell>
          <cell r="AK737">
            <v>6823.7721399330985</v>
          </cell>
          <cell r="AL737">
            <v>6678.0192436159195</v>
          </cell>
          <cell r="AM737">
            <v>7542.9976319645029</v>
          </cell>
          <cell r="AN737">
            <v>6673.9819640022761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X737">
            <v>3.9245269056542953</v>
          </cell>
          <cell r="BY737">
            <v>3.0055014964664202</v>
          </cell>
          <cell r="BZ737">
            <v>3.815855015323264</v>
          </cell>
          <cell r="CA737">
            <v>3.3608644726570347</v>
          </cell>
          <cell r="CB737">
            <v>3.5704123737439359</v>
          </cell>
          <cell r="CC737">
            <v>3.4590352978769574</v>
          </cell>
          <cell r="CD737">
            <v>3.4771587364684051</v>
          </cell>
          <cell r="CE737">
            <v>3.6828407978894231</v>
          </cell>
          <cell r="CF737">
            <v>3.5851811929858854</v>
          </cell>
          <cell r="CG737">
            <v>4.1453020427998348</v>
          </cell>
          <cell r="CH737">
            <v>3.6999752599089284</v>
          </cell>
          <cell r="CI737">
            <v>3.8299848713335933</v>
          </cell>
          <cell r="CJ737">
            <v>3.7984682647073087</v>
          </cell>
          <cell r="CK737">
            <v>4.2113703028115959</v>
          </cell>
          <cell r="CL737">
            <v>3.7135119476008502</v>
          </cell>
          <cell r="CM737">
            <v>4.855738259018767</v>
          </cell>
          <cell r="CN737">
            <v>4.8155227490267469</v>
          </cell>
          <cell r="CO737">
            <v>4.9001861191345988</v>
          </cell>
          <cell r="CP737">
            <v>4.9078091276449278</v>
          </cell>
          <cell r="CQ737">
            <v>4.8331544623353038</v>
          </cell>
          <cell r="CR737">
            <v>4.7529914265176139</v>
          </cell>
          <cell r="CS737">
            <v>4.8395319629894145</v>
          </cell>
          <cell r="CT737">
            <v>4.8782184835323212</v>
          </cell>
          <cell r="CU737">
            <v>4.8064464450784401</v>
          </cell>
          <cell r="CV737">
            <v>4.8702540008232749</v>
          </cell>
          <cell r="CW737">
            <v>4.8297050626070357</v>
          </cell>
          <cell r="CX737">
            <v>4.8812898131091975</v>
          </cell>
          <cell r="CY737">
            <v>4.816663417511557</v>
          </cell>
          <cell r="CZ737">
            <v>4.907131278171426</v>
          </cell>
          <cell r="DA737">
            <v>4.9238786224910474</v>
          </cell>
        </row>
        <row r="738">
          <cell r="A738">
            <v>8744.3197586907809</v>
          </cell>
          <cell r="B738">
            <v>8213.849714843429</v>
          </cell>
          <cell r="C738">
            <v>6681.5147031089828</v>
          </cell>
          <cell r="D738">
            <v>7370.9465470484929</v>
          </cell>
          <cell r="E738">
            <v>7420.2259526021726</v>
          </cell>
          <cell r="F738">
            <v>6689.3084236087288</v>
          </cell>
          <cell r="G738">
            <v>6979.2124985780638</v>
          </cell>
          <cell r="H738">
            <v>8636.3668546897643</v>
          </cell>
          <cell r="I738">
            <v>8843.7474232004406</v>
          </cell>
          <cell r="J738">
            <v>8275.7125294723573</v>
          </cell>
          <cell r="K738">
            <v>9735.4475354522147</v>
          </cell>
          <cell r="L738">
            <v>8411.7037909706596</v>
          </cell>
          <cell r="M738">
            <v>9021.8330045664588</v>
          </cell>
          <cell r="N738">
            <v>8431.2652497540039</v>
          </cell>
          <cell r="O738">
            <v>9045.1511193223141</v>
          </cell>
          <cell r="Z738">
            <v>7195.3259728655576</v>
          </cell>
          <cell r="AA738">
            <v>6758.824908214021</v>
          </cell>
          <cell r="AB738">
            <v>5497.9320985582481</v>
          </cell>
          <cell r="AC738">
            <v>6065.2360158570445</v>
          </cell>
          <cell r="AD738">
            <v>6105.7859267126451</v>
          </cell>
          <cell r="AE738">
            <v>5504.3452171408962</v>
          </cell>
          <cell r="AF738">
            <v>5742.8948559728051</v>
          </cell>
          <cell r="AG738">
            <v>7106.4961547161483</v>
          </cell>
          <cell r="AH738">
            <v>7277.1407368049331</v>
          </cell>
          <cell r="AI738">
            <v>6809.7291671086823</v>
          </cell>
          <cell r="AJ738">
            <v>8010.8825434578221</v>
          </cell>
          <cell r="AK738">
            <v>6921.6305479987141</v>
          </cell>
          <cell r="AL738">
            <v>7423.679729471829</v>
          </cell>
          <cell r="AM738">
            <v>6937.7268340832943</v>
          </cell>
          <cell r="AN738">
            <v>7442.8672067566467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X738">
            <v>4.118110616337046</v>
          </cell>
          <cell r="BY738">
            <v>3.7396177599435703</v>
          </cell>
          <cell r="BZ738">
            <v>3.0851452604729199</v>
          </cell>
          <cell r="CA738">
            <v>3.4324554551589643</v>
          </cell>
          <cell r="CB738">
            <v>3.5258846107839878</v>
          </cell>
          <cell r="CC738">
            <v>3.0421350821463036</v>
          </cell>
          <cell r="CD738">
            <v>3.2104042982403396</v>
          </cell>
          <cell r="CE738">
            <v>3.8387482883441049</v>
          </cell>
          <cell r="CF738">
            <v>4.0087773039230177</v>
          </cell>
          <cell r="CG738">
            <v>3.7735768330652877</v>
          </cell>
          <cell r="CH738">
            <v>4.4868218685769605</v>
          </cell>
          <cell r="CI738">
            <v>3.8345784852844726</v>
          </cell>
          <cell r="CJ738">
            <v>4.0044584836623214</v>
          </cell>
          <cell r="CK738">
            <v>3.961029326859371</v>
          </cell>
          <cell r="CL738">
            <v>4.167812852675234</v>
          </cell>
          <cell r="CM738">
            <v>4.7869578260628867</v>
          </cell>
          <cell r="CN738">
            <v>4.9516634330922296</v>
          </cell>
          <cell r="CO738">
            <v>4.8823722695552751</v>
          </cell>
          <cell r="CP738">
            <v>4.8411655131533919</v>
          </cell>
          <cell r="CQ738">
            <v>4.7443925334275159</v>
          </cell>
          <cell r="CR738">
            <v>4.9571756177707051</v>
          </cell>
          <cell r="CS738">
            <v>4.900927437126378</v>
          </cell>
          <cell r="CT738">
            <v>5.071927361789319</v>
          </cell>
          <cell r="CU738">
            <v>4.9734296445318877</v>
          </cell>
          <cell r="CV738">
            <v>4.9440605197639389</v>
          </cell>
          <cell r="CW738">
            <v>4.8915744929483154</v>
          </cell>
          <cell r="CX738">
            <v>4.9453600799028159</v>
          </cell>
          <cell r="CY738">
            <v>5.0790509270792352</v>
          </cell>
          <cell r="CZ738">
            <v>4.7986190481909601</v>
          </cell>
          <cell r="DA738">
            <v>4.892594203629824</v>
          </cell>
        </row>
        <row r="739">
          <cell r="A739">
            <v>7799.3607213276991</v>
          </cell>
          <cell r="B739">
            <v>7373.8024888253849</v>
          </cell>
          <cell r="C739">
            <v>8553.7600090665273</v>
          </cell>
          <cell r="D739">
            <v>7643.1660503444127</v>
          </cell>
          <cell r="E739">
            <v>8016.9255832208946</v>
          </cell>
          <cell r="F739">
            <v>8284.4512695389712</v>
          </cell>
          <cell r="G739">
            <v>8725.5526388827748</v>
          </cell>
          <cell r="H739">
            <v>7716.2423597953066</v>
          </cell>
          <cell r="I739">
            <v>7898.2739679787792</v>
          </cell>
          <cell r="J739">
            <v>7951.0971372420854</v>
          </cell>
          <cell r="K739">
            <v>8815.8927090915586</v>
          </cell>
          <cell r="L739">
            <v>9326.4779195166266</v>
          </cell>
          <cell r="M739">
            <v>8962.0848143208768</v>
          </cell>
          <cell r="N739">
            <v>7514.7851785007979</v>
          </cell>
          <cell r="O739">
            <v>9671.0860463852005</v>
          </cell>
          <cell r="Z739">
            <v>6417.7596792639342</v>
          </cell>
          <cell r="AA739">
            <v>6067.5860479477451</v>
          </cell>
          <cell r="AB739">
            <v>7038.5225217461693</v>
          </cell>
          <cell r="AC739">
            <v>6289.233778569117</v>
          </cell>
          <cell r="AD739">
            <v>6596.7844799074801</v>
          </cell>
          <cell r="AE739">
            <v>6816.9199017920673</v>
          </cell>
          <cell r="AF739">
            <v>7179.8833142806825</v>
          </cell>
          <cell r="AG739">
            <v>6349.365141774424</v>
          </cell>
          <cell r="AH739">
            <v>6499.1511507939667</v>
          </cell>
          <cell r="AI739">
            <v>6542.6170729306305</v>
          </cell>
          <cell r="AJ739">
            <v>7254.2202863381972</v>
          </cell>
          <cell r="AK739">
            <v>7674.3589737736811</v>
          </cell>
          <cell r="AL739">
            <v>7374.5155043554641</v>
          </cell>
          <cell r="AM739">
            <v>6183.5946611663703</v>
          </cell>
          <cell r="AN739">
            <v>7957.9222324541061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X739">
            <v>3.5979463819638067</v>
          </cell>
          <cell r="BY739">
            <v>3.3727417011645127</v>
          </cell>
          <cell r="BZ739">
            <v>3.8980201820263303</v>
          </cell>
          <cell r="CA739">
            <v>3.591628007035554</v>
          </cell>
          <cell r="CB739">
            <v>3.612754818056048</v>
          </cell>
          <cell r="CC739">
            <v>3.892149203130947</v>
          </cell>
          <cell r="CD739">
            <v>3.9688401580294204</v>
          </cell>
          <cell r="CE739">
            <v>3.5421336749495644</v>
          </cell>
          <cell r="CF739">
            <v>3.6271181462739102</v>
          </cell>
          <cell r="CG739">
            <v>3.736081011090326</v>
          </cell>
          <cell r="CH739">
            <v>4.1392037596062146</v>
          </cell>
          <cell r="CI739">
            <v>4.1934485008019307</v>
          </cell>
          <cell r="CJ739">
            <v>4.1067247310152153</v>
          </cell>
          <cell r="CK739">
            <v>3.4513477889156383</v>
          </cell>
          <cell r="CL739">
            <v>4.464552678140925</v>
          </cell>
          <cell r="CM739">
            <v>4.8869275314945391</v>
          </cell>
          <cell r="CN739">
            <v>4.9287863975160873</v>
          </cell>
          <cell r="CO739">
            <v>4.9470301452429792</v>
          </cell>
          <cell r="CP739">
            <v>4.7974838824563317</v>
          </cell>
          <cell r="CQ739">
            <v>5.0026594792440831</v>
          </cell>
          <cell r="CR739">
            <v>4.7985038360292664</v>
          </cell>
          <cell r="CS739">
            <v>4.9563379744617757</v>
          </cell>
          <cell r="CT739">
            <v>4.9110289256985693</v>
          </cell>
          <cell r="CU739">
            <v>4.9091021703031217</v>
          </cell>
          <cell r="CV739">
            <v>4.7978023572809407</v>
          </cell>
          <cell r="CW739">
            <v>4.8015457274431794</v>
          </cell>
          <cell r="CX739">
            <v>5.0139261326368176</v>
          </cell>
          <cell r="CY739">
            <v>4.9197726631491738</v>
          </cell>
          <cell r="CZ739">
            <v>4.9086201310923139</v>
          </cell>
          <cell r="DA739">
            <v>4.8834739415229773</v>
          </cell>
        </row>
        <row r="740">
          <cell r="A740">
            <v>10243.757393926457</v>
          </cell>
          <cell r="B740">
            <v>6656.725692651512</v>
          </cell>
          <cell r="C740">
            <v>7393.8404512482557</v>
          </cell>
          <cell r="D740">
            <v>7201.5896372581001</v>
          </cell>
          <cell r="E740">
            <v>6996.6611758093077</v>
          </cell>
          <cell r="F740">
            <v>7658.677933658465</v>
          </cell>
          <cell r="G740">
            <v>9335.9448460860822</v>
          </cell>
          <cell r="H740">
            <v>8514.4013437845297</v>
          </cell>
          <cell r="I740">
            <v>9068.5749045176599</v>
          </cell>
          <cell r="J740">
            <v>8804.137453607691</v>
          </cell>
          <cell r="K740">
            <v>9029.0929485407723</v>
          </cell>
          <cell r="L740">
            <v>8188.7438998710331</v>
          </cell>
          <cell r="M740">
            <v>8497.3971554246727</v>
          </cell>
          <cell r="N740">
            <v>9624.2471381432224</v>
          </cell>
          <cell r="O740">
            <v>8519.0163545125743</v>
          </cell>
          <cell r="Z740">
            <v>8429.1489412880564</v>
          </cell>
          <cell r="AA740">
            <v>5477.5342842389582</v>
          </cell>
          <cell r="AB740">
            <v>6084.0744284557068</v>
          </cell>
          <cell r="AC740">
            <v>5925.8794729438087</v>
          </cell>
          <cell r="AD740">
            <v>5757.2526246659445</v>
          </cell>
          <cell r="AE740">
            <v>6301.9978425532508</v>
          </cell>
          <cell r="AF740">
            <v>7682.1489019222608</v>
          </cell>
          <cell r="AG740">
            <v>7006.1359628855571</v>
          </cell>
          <cell r="AH740">
            <v>7462.1416357173885</v>
          </cell>
          <cell r="AI740">
            <v>7244.5473903971842</v>
          </cell>
          <cell r="AJ740">
            <v>7429.653626227835</v>
          </cell>
          <cell r="AK740">
            <v>6738.1664090367358</v>
          </cell>
          <cell r="AL740">
            <v>6992.143945035159</v>
          </cell>
          <cell r="AM740">
            <v>7919.3805022435645</v>
          </cell>
          <cell r="AN740">
            <v>7009.9334574274881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X740">
            <v>4.6697642298767112</v>
          </cell>
          <cell r="BY740">
            <v>3.0959175956170362</v>
          </cell>
          <cell r="BZ740">
            <v>3.4662340253010542</v>
          </cell>
          <cell r="CA740">
            <v>3.2887517781322866</v>
          </cell>
          <cell r="CB740">
            <v>3.2690823116516619</v>
          </cell>
          <cell r="CC740">
            <v>3.5879842957094716</v>
          </cell>
          <cell r="CD740">
            <v>4.4923251070101742</v>
          </cell>
          <cell r="CE740">
            <v>4.0139076944809444</v>
          </cell>
          <cell r="CF740">
            <v>4.0961745211889111</v>
          </cell>
          <cell r="CG740">
            <v>3.9982104541288073</v>
          </cell>
          <cell r="CH740">
            <v>4.1066895806845762</v>
          </cell>
          <cell r="CI740">
            <v>3.8564465824015399</v>
          </cell>
          <cell r="CJ740">
            <v>3.971913220776377</v>
          </cell>
          <cell r="CK740">
            <v>4.334525050040309</v>
          </cell>
          <cell r="CL740">
            <v>4.1047894057415562</v>
          </cell>
          <cell r="CM740">
            <v>4.9453371961489054</v>
          </cell>
          <cell r="CN740">
            <v>4.8473329089042876</v>
          </cell>
          <cell r="CO740">
            <v>4.808878149193772</v>
          </cell>
          <cell r="CP740">
            <v>4.9366103988740324</v>
          </cell>
          <cell r="CQ740">
            <v>4.8249916515957114</v>
          </cell>
          <cell r="CR740">
            <v>4.8121023089457182</v>
          </cell>
          <cell r="CS740">
            <v>4.6850979819101575</v>
          </cell>
          <cell r="CT740">
            <v>4.7820962787445707</v>
          </cell>
          <cell r="CU740">
            <v>4.9910528845254811</v>
          </cell>
          <cell r="CV740">
            <v>4.9642396942081124</v>
          </cell>
          <cell r="CW740">
            <v>4.9565994737127577</v>
          </cell>
          <cell r="CX740">
            <v>4.7869792808787608</v>
          </cell>
          <cell r="CY740">
            <v>4.823005360065876</v>
          </cell>
          <cell r="CZ740">
            <v>5.0056079114497933</v>
          </cell>
          <cell r="DA740">
            <v>4.6787533403720127</v>
          </cell>
        </row>
        <row r="741">
          <cell r="A741">
            <v>9230.8796618457945</v>
          </cell>
          <cell r="B741">
            <v>8345.1565353958449</v>
          </cell>
          <cell r="C741">
            <v>7506.3351693320801</v>
          </cell>
          <cell r="D741">
            <v>6970.210550115703</v>
          </cell>
          <cell r="E741">
            <v>7379.6366959335674</v>
          </cell>
          <cell r="F741">
            <v>8059.9248907782976</v>
          </cell>
          <cell r="G741">
            <v>7433.4607780179085</v>
          </cell>
          <cell r="H741">
            <v>8536.3206916399304</v>
          </cell>
          <cell r="I741">
            <v>7748.4606642026183</v>
          </cell>
          <cell r="J741">
            <v>8293.7580133614156</v>
          </cell>
          <cell r="K741">
            <v>7957.7832245863647</v>
          </cell>
          <cell r="L741">
            <v>8622.2945408181204</v>
          </cell>
          <cell r="M741">
            <v>7659.8880802844196</v>
          </cell>
          <cell r="N741">
            <v>9145.302735310057</v>
          </cell>
          <cell r="O741">
            <v>9124.4524746302668</v>
          </cell>
          <cell r="Z741">
            <v>7595.6952646045393</v>
          </cell>
          <cell r="AA741">
            <v>6866.871663411438</v>
          </cell>
          <cell r="AB741">
            <v>6176.6415107646826</v>
          </cell>
          <cell r="AC741">
            <v>5735.4875383809203</v>
          </cell>
          <cell r="AD741">
            <v>6072.3867669396204</v>
          </cell>
          <cell r="AE741">
            <v>6632.1667672689991</v>
          </cell>
          <cell r="AF741">
            <v>6116.6762973404502</v>
          </cell>
          <cell r="AG741">
            <v>7024.1724548351422</v>
          </cell>
          <cell r="AH741">
            <v>6375.8762036867247</v>
          </cell>
          <cell r="AI741">
            <v>6824.5780224231066</v>
          </cell>
          <cell r="AJ741">
            <v>6548.1187676596373</v>
          </cell>
          <cell r="AK741">
            <v>7094.9166507303389</v>
          </cell>
          <cell r="AL741">
            <v>6302.9936203483221</v>
          </cell>
          <cell r="AM741">
            <v>7525.2776793408466</v>
          </cell>
          <cell r="AN741">
            <v>7508.1208934100468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X741">
            <v>4.2552302544906011</v>
          </cell>
          <cell r="BY741">
            <v>3.7086284185812581</v>
          </cell>
          <cell r="BZ741">
            <v>3.4443922724232849</v>
          </cell>
          <cell r="CA741">
            <v>3.192010087157414</v>
          </cell>
          <cell r="CB741">
            <v>3.4541644805063658</v>
          </cell>
          <cell r="CC741">
            <v>3.6557032508911447</v>
          </cell>
          <cell r="CD741">
            <v>3.3647989866984713</v>
          </cell>
          <cell r="CE741">
            <v>3.8763307804420282</v>
          </cell>
          <cell r="CF741">
            <v>3.5867226373694563</v>
          </cell>
          <cell r="CG741">
            <v>3.8625442936775953</v>
          </cell>
          <cell r="CH741">
            <v>3.7223855590366437</v>
          </cell>
          <cell r="CI741">
            <v>4.0391334543783373</v>
          </cell>
          <cell r="CJ741">
            <v>3.5053518889719952</v>
          </cell>
          <cell r="CK741">
            <v>4.1863580633055824</v>
          </cell>
          <cell r="CL741">
            <v>4.2169544910837153</v>
          </cell>
          <cell r="CM741">
            <v>4.89048130607127</v>
          </cell>
          <cell r="CN741">
            <v>5.0728584532181609</v>
          </cell>
          <cell r="CO741">
            <v>4.9130018216649676</v>
          </cell>
          <cell r="CP741">
            <v>4.9228116640158763</v>
          </cell>
          <cell r="CQ741">
            <v>4.8164110793497343</v>
          </cell>
          <cell r="CR741">
            <v>4.970403411681918</v>
          </cell>
          <cell r="CS741">
            <v>4.9803917913772446</v>
          </cell>
          <cell r="CT741">
            <v>4.9645680891155184</v>
          </cell>
          <cell r="CU741">
            <v>4.8702271540892559</v>
          </cell>
          <cell r="CV741">
            <v>4.8407144649812475</v>
          </cell>
          <cell r="CW741">
            <v>4.819503819182148</v>
          </cell>
          <cell r="CX741">
            <v>4.8124500043814047</v>
          </cell>
          <cell r="CY741">
            <v>4.9263173054079488</v>
          </cell>
          <cell r="CZ741">
            <v>4.9248532518506707</v>
          </cell>
          <cell r="DA741">
            <v>4.8779739672349045</v>
          </cell>
        </row>
        <row r="742">
          <cell r="A742">
            <v>9852.5059655439145</v>
          </cell>
          <cell r="B742">
            <v>8249.4587052261431</v>
          </cell>
          <cell r="C742">
            <v>7936.3280464650752</v>
          </cell>
          <cell r="D742">
            <v>7345.3179973587739</v>
          </cell>
          <cell r="E742">
            <v>7958.7726263062987</v>
          </cell>
          <cell r="F742">
            <v>7472.660719935101</v>
          </cell>
          <cell r="G742">
            <v>8005.5625926739367</v>
          </cell>
          <cell r="H742">
            <v>7722.155938056274</v>
          </cell>
          <cell r="I742">
            <v>7924.5689014138452</v>
          </cell>
          <cell r="J742">
            <v>8938.6716887180955</v>
          </cell>
          <cell r="K742">
            <v>8942.8400180426797</v>
          </cell>
          <cell r="L742">
            <v>10025.908757683725</v>
          </cell>
          <cell r="M742">
            <v>9472.6831468448945</v>
          </cell>
          <cell r="N742">
            <v>7486.6992528492929</v>
          </cell>
          <cell r="O742">
            <v>8925.1477692105091</v>
          </cell>
          <cell r="Z742">
            <v>8107.2049087904206</v>
          </cell>
          <cell r="AA742">
            <v>6788.1260203003676</v>
          </cell>
          <cell r="AB742">
            <v>6530.4642210912634</v>
          </cell>
          <cell r="AC742">
            <v>6044.1473806837894</v>
          </cell>
          <cell r="AD742">
            <v>6548.9329039320392</v>
          </cell>
          <cell r="AE742">
            <v>6148.9322495465967</v>
          </cell>
          <cell r="AF742">
            <v>6587.4343619716974</v>
          </cell>
          <cell r="AG742">
            <v>6354.2311718863048</v>
          </cell>
          <cell r="AH742">
            <v>6520.7881245919634</v>
          </cell>
          <cell r="AI742">
            <v>7355.2498467166033</v>
          </cell>
          <cell r="AJ742">
            <v>7358.67978627512</v>
          </cell>
          <cell r="AK742">
            <v>8249.8906348940363</v>
          </cell>
          <cell r="AL742">
            <v>7794.6649894037992</v>
          </cell>
          <cell r="AM742">
            <v>6160.4839566302753</v>
          </cell>
          <cell r="AN742">
            <v>7344.1215929503614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X742">
            <v>4.5553899173746926</v>
          </cell>
          <cell r="BY742">
            <v>3.8255642729871346</v>
          </cell>
          <cell r="BZ742">
            <v>3.6701509604652078</v>
          </cell>
          <cell r="CA742">
            <v>3.4156062187871417</v>
          </cell>
          <cell r="CB742">
            <v>3.6924237742305106</v>
          </cell>
          <cell r="CC742">
            <v>3.4701228217457736</v>
          </cell>
          <cell r="CD742">
            <v>3.7120909211819888</v>
          </cell>
          <cell r="CE742">
            <v>3.6189874175910126</v>
          </cell>
          <cell r="CF742">
            <v>3.6931184466250948</v>
          </cell>
          <cell r="CG742">
            <v>4.0436142191071065</v>
          </cell>
          <cell r="CH742">
            <v>4.0962318214740883</v>
          </cell>
          <cell r="CI742">
            <v>4.7553438976149343</v>
          </cell>
          <cell r="CJ742">
            <v>4.3237301350556443</v>
          </cell>
          <cell r="CK742">
            <v>3.4644193997139952</v>
          </cell>
          <cell r="CL742">
            <v>4.0169978392874981</v>
          </cell>
          <cell r="CM742">
            <v>4.8758768625577114</v>
          </cell>
          <cell r="CN742">
            <v>4.8614019287010537</v>
          </cell>
          <cell r="CO742">
            <v>4.8749174053708293</v>
          </cell>
          <cell r="CP742">
            <v>4.8481314389234402</v>
          </cell>
          <cell r="CQ742">
            <v>4.8592152541646021</v>
          </cell>
          <cell r="CR742">
            <v>4.8546955223648247</v>
          </cell>
          <cell r="CS742">
            <v>4.8618866720856682</v>
          </cell>
          <cell r="CT742">
            <v>4.8104208489633677</v>
          </cell>
          <cell r="CU742">
            <v>4.8374221412837199</v>
          </cell>
          <cell r="CV742">
            <v>4.9835044470461201</v>
          </cell>
          <cell r="CW742">
            <v>4.9217835846226379</v>
          </cell>
          <cell r="CX742">
            <v>4.7530610997317062</v>
          </cell>
          <cell r="CY742">
            <v>4.9390794243075362</v>
          </cell>
          <cell r="CZ742">
            <v>4.8718230358416141</v>
          </cell>
          <cell r="DA742">
            <v>5.0089350011064999</v>
          </cell>
        </row>
        <row r="743">
          <cell r="A743">
            <v>8821.9699985432235</v>
          </cell>
          <cell r="B743">
            <v>6770.7283794179702</v>
          </cell>
          <cell r="C743">
            <v>6663.2925313209171</v>
          </cell>
          <cell r="D743">
            <v>8598.9099763135582</v>
          </cell>
          <cell r="E743">
            <v>7411.1889049967949</v>
          </cell>
          <cell r="F743">
            <v>8068.5959495675133</v>
          </cell>
          <cell r="G743">
            <v>7859.0058669864102</v>
          </cell>
          <cell r="H743">
            <v>7344.9394196027824</v>
          </cell>
          <cell r="I743">
            <v>7690.5181156323433</v>
          </cell>
          <cell r="J743">
            <v>8674.1197659936079</v>
          </cell>
          <cell r="K743">
            <v>8202.8199987972584</v>
          </cell>
          <cell r="L743">
            <v>8348.7789086303619</v>
          </cell>
          <cell r="M743">
            <v>8098.1973194453503</v>
          </cell>
          <cell r="N743">
            <v>9925.0230748395497</v>
          </cell>
          <cell r="O743">
            <v>9608.7132176122614</v>
          </cell>
          <cell r="Z743">
            <v>7259.2210273727096</v>
          </cell>
          <cell r="AA743">
            <v>5571.3422093496438</v>
          </cell>
          <cell r="AB743">
            <v>5482.9378543440689</v>
          </cell>
          <cell r="AC743">
            <v>7075.6744947951556</v>
          </cell>
          <cell r="AD743">
            <v>6098.3497275402187</v>
          </cell>
          <cell r="AE743">
            <v>6639.3018099298388</v>
          </cell>
          <cell r="AF743">
            <v>6466.8391134059602</v>
          </cell>
          <cell r="AG743">
            <v>6043.8358652731467</v>
          </cell>
          <cell r="AH743">
            <v>6328.1977637203272</v>
          </cell>
          <cell r="AI743">
            <v>7137.5614074461673</v>
          </cell>
          <cell r="AJ743">
            <v>6749.7490275817427</v>
          </cell>
          <cell r="AK743">
            <v>6869.8523591015546</v>
          </cell>
          <cell r="AL743">
            <v>6663.6595085721729</v>
          </cell>
          <cell r="AM743">
            <v>8166.8761301536879</v>
          </cell>
          <cell r="AN743">
            <v>7906.5983047780883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X743">
            <v>4.033271623965045</v>
          </cell>
          <cell r="BY743">
            <v>3.1544301606690017</v>
          </cell>
          <cell r="BZ743">
            <v>3.2158634972469713</v>
          </cell>
          <cell r="CA743">
            <v>3.8667775294276994</v>
          </cell>
          <cell r="CB743">
            <v>3.4812085176768357</v>
          </cell>
          <cell r="CC743">
            <v>3.8453510834312414</v>
          </cell>
          <cell r="CD743">
            <v>3.6550981972983347</v>
          </cell>
          <cell r="CE743">
            <v>3.4812742083891011</v>
          </cell>
          <cell r="CF743">
            <v>3.4973210195670457</v>
          </cell>
          <cell r="CG743">
            <v>4.1092488387876367</v>
          </cell>
          <cell r="CH743">
            <v>3.8842559246779778</v>
          </cell>
          <cell r="CI743">
            <v>3.8549841115918029</v>
          </cell>
          <cell r="CJ743">
            <v>3.6547045385840886</v>
          </cell>
          <cell r="CK743">
            <v>4.4098713764768727</v>
          </cell>
          <cell r="CL743">
            <v>4.4215450092530455</v>
          </cell>
          <cell r="CM743">
            <v>4.9310531602061172</v>
          </cell>
          <cell r="CN743">
            <v>4.838893391526204</v>
          </cell>
          <cell r="CO743">
            <v>4.6711396671556225</v>
          </cell>
          <cell r="CP743">
            <v>5.0133242544342549</v>
          </cell>
          <cell r="CQ743">
            <v>4.799427379277696</v>
          </cell>
          <cell r="CR743">
            <v>4.7303529840972374</v>
          </cell>
          <cell r="CS743">
            <v>4.8473027200978409</v>
          </cell>
          <cell r="CT743">
            <v>4.7564349816235865</v>
          </cell>
          <cell r="CU743">
            <v>4.9573739507413119</v>
          </cell>
          <cell r="CV743">
            <v>4.7587682146540056</v>
          </cell>
          <cell r="CW743">
            <v>4.7608765868840521</v>
          </cell>
          <cell r="CX743">
            <v>4.8823841468013747</v>
          </cell>
          <cell r="CY743">
            <v>4.9953699951956771</v>
          </cell>
          <cell r="CZ743">
            <v>5.073844832677926</v>
          </cell>
          <cell r="DA743">
            <v>4.8991728272455246</v>
          </cell>
        </row>
        <row r="744">
          <cell r="A744">
            <v>8492.7453987121244</v>
          </cell>
          <cell r="B744">
            <v>8033.9070085313497</v>
          </cell>
          <cell r="C744">
            <v>6733.7719858858327</v>
          </cell>
          <cell r="D744">
            <v>8511.3287746368078</v>
          </cell>
          <cell r="E744">
            <v>7899.3019824555313</v>
          </cell>
          <cell r="F744">
            <v>8780.3509192875936</v>
          </cell>
          <cell r="G744">
            <v>7811.761781513962</v>
          </cell>
          <cell r="H744">
            <v>7648.0360416290114</v>
          </cell>
          <cell r="I744">
            <v>9008.9925378049174</v>
          </cell>
          <cell r="J744">
            <v>7937.0646318469553</v>
          </cell>
          <cell r="K744">
            <v>8474.7952952192791</v>
          </cell>
          <cell r="L744">
            <v>8319.5687137675741</v>
          </cell>
          <cell r="M744">
            <v>10070.114480560767</v>
          </cell>
          <cell r="N744">
            <v>9735.1682175283731</v>
          </cell>
          <cell r="O744">
            <v>8949.6497694287555</v>
          </cell>
          <cell r="Z744">
            <v>6988.316213797405</v>
          </cell>
          <cell r="AA744">
            <v>6610.7577670200799</v>
          </cell>
          <cell r="AB744">
            <v>5540.9323769574848</v>
          </cell>
          <cell r="AC744">
            <v>7003.6076774154299</v>
          </cell>
          <cell r="AD744">
            <v>6499.9970598491236</v>
          </cell>
          <cell r="AE744">
            <v>7224.9744707280761</v>
          </cell>
          <cell r="AF744">
            <v>6427.9639802172032</v>
          </cell>
          <cell r="AG744">
            <v>6293.2410856833012</v>
          </cell>
          <cell r="AH744">
            <v>7413.1138596794735</v>
          </cell>
          <cell r="AI744">
            <v>6531.0703256340657</v>
          </cell>
          <cell r="AJ744">
            <v>6973.5458429232931</v>
          </cell>
          <cell r="AK744">
            <v>6845.8165416144611</v>
          </cell>
          <cell r="AL744">
            <v>8286.2656297185749</v>
          </cell>
          <cell r="AM744">
            <v>8010.6527047090613</v>
          </cell>
          <cell r="AN744">
            <v>7364.2832388442321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X744">
            <v>3.8927920605876252</v>
          </cell>
          <cell r="BY744">
            <v>3.7407571911422095</v>
          </cell>
          <cell r="BZ744">
            <v>3.1248021733938529</v>
          </cell>
          <cell r="CA744">
            <v>3.9730852111637858</v>
          </cell>
          <cell r="CB744">
            <v>3.590309506493135</v>
          </cell>
          <cell r="CC744">
            <v>3.820713632199908</v>
          </cell>
          <cell r="CD744">
            <v>3.5930505915508788</v>
          </cell>
          <cell r="CE744">
            <v>3.4353048732034548</v>
          </cell>
          <cell r="CF744">
            <v>4.0750925586788043</v>
          </cell>
          <cell r="CG744">
            <v>3.6960994963327796</v>
          </cell>
          <cell r="CH744">
            <v>3.9256017860707577</v>
          </cell>
          <cell r="CI744">
            <v>3.9006377001961545</v>
          </cell>
          <cell r="CJ744">
            <v>4.5964703076859701</v>
          </cell>
          <cell r="CK744">
            <v>4.3973820951928584</v>
          </cell>
          <cell r="CL744">
            <v>4.242105155227244</v>
          </cell>
          <cell r="CM744">
            <v>4.9183392076002352</v>
          </cell>
          <cell r="CN744">
            <v>4.8417109664349161</v>
          </cell>
          <cell r="CO744">
            <v>4.8581112681161747</v>
          </cell>
          <cell r="CP744">
            <v>4.8294877204191247</v>
          </cell>
          <cell r="CQ744">
            <v>4.9600768654256306</v>
          </cell>
          <cell r="CR744">
            <v>5.1808254976013774</v>
          </cell>
          <cell r="CS744">
            <v>4.901367172837868</v>
          </cell>
          <cell r="CT744">
            <v>5.0189887173112027</v>
          </cell>
          <cell r="CU744">
            <v>4.9839115781968735</v>
          </cell>
          <cell r="CV744">
            <v>4.8411422299792211</v>
          </cell>
          <cell r="CW744">
            <v>4.8669238731492008</v>
          </cell>
          <cell r="CX744">
            <v>4.8083578120840746</v>
          </cell>
          <cell r="CY744">
            <v>4.9390284492224614</v>
          </cell>
          <cell r="CZ744">
            <v>4.9909226072311856</v>
          </cell>
          <cell r="DA744">
            <v>4.7561570786913059</v>
          </cell>
        </row>
        <row r="745">
          <cell r="A745">
            <v>8831.6568781404039</v>
          </cell>
          <cell r="B745">
            <v>7755.0179161202223</v>
          </cell>
          <cell r="C745">
            <v>8258.7712118935851</v>
          </cell>
          <cell r="D745">
            <v>8207.6247278876726</v>
          </cell>
          <cell r="E745">
            <v>7653.8315764979625</v>
          </cell>
          <cell r="F745">
            <v>8483.6521815089509</v>
          </cell>
          <cell r="G745">
            <v>7377.6135678288674</v>
          </cell>
          <cell r="H745">
            <v>7129.0767718248526</v>
          </cell>
          <cell r="I745">
            <v>7529.3115173679407</v>
          </cell>
          <cell r="J745">
            <v>8747.4791811756677</v>
          </cell>
          <cell r="K745">
            <v>8136.6175614174781</v>
          </cell>
          <cell r="L745">
            <v>9052.4402436583332</v>
          </cell>
          <cell r="M745">
            <v>8557.3538785308065</v>
          </cell>
          <cell r="N745">
            <v>9438.4609709971282</v>
          </cell>
          <cell r="O745">
            <v>10407.900618643702</v>
          </cell>
          <cell r="Z745">
            <v>7267.1919454412473</v>
          </cell>
          <cell r="AA745">
            <v>6381.2718852646403</v>
          </cell>
          <cell r="AB745">
            <v>6795.7888829295789</v>
          </cell>
          <cell r="AC745">
            <v>6753.7026332332844</v>
          </cell>
          <cell r="AD745">
            <v>6298.0099829468945</v>
          </cell>
          <cell r="AE745">
            <v>6980.8337950702216</v>
          </cell>
          <cell r="AF745">
            <v>6070.7220215277539</v>
          </cell>
          <cell r="AG745">
            <v>5866.2117436730214</v>
          </cell>
          <cell r="AH745">
            <v>6195.5477628627632</v>
          </cell>
          <cell r="AI745">
            <v>7197.9257262245474</v>
          </cell>
          <cell r="AJ745">
            <v>6695.2738791092397</v>
          </cell>
          <cell r="AK745">
            <v>7448.8651147817145</v>
          </cell>
          <cell r="AL745">
            <v>7041.4797629053492</v>
          </cell>
          <cell r="AM745">
            <v>7766.5050275633512</v>
          </cell>
          <cell r="AN745">
            <v>8564.2153661982466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X745">
            <v>4.0768261799983607</v>
          </cell>
          <cell r="BY745">
            <v>3.5280840125481867</v>
          </cell>
          <cell r="BZ745">
            <v>3.6831241981005891</v>
          </cell>
          <cell r="CA745">
            <v>3.8155815047101669</v>
          </cell>
          <cell r="CB745">
            <v>3.4252340841682218</v>
          </cell>
          <cell r="CC745">
            <v>3.815802389680607</v>
          </cell>
          <cell r="CD745">
            <v>3.3403203969396409</v>
          </cell>
          <cell r="CE745">
            <v>3.3810969894392797</v>
          </cell>
          <cell r="CF745">
            <v>3.412600278656623</v>
          </cell>
          <cell r="CG745">
            <v>3.8479896641065707</v>
          </cell>
          <cell r="CH745">
            <v>3.7901461141125772</v>
          </cell>
          <cell r="CI745">
            <v>4.2908353152866372</v>
          </cell>
          <cell r="CJ745">
            <v>3.9438807272401708</v>
          </cell>
          <cell r="CK745">
            <v>4.2511404016722993</v>
          </cell>
          <cell r="CL745">
            <v>4.5980186855096141</v>
          </cell>
          <cell r="CM745">
            <v>4.8837291657661792</v>
          </cell>
          <cell r="CN745">
            <v>4.9553629136316202</v>
          </cell>
          <cell r="CO745">
            <v>5.0551104654197792</v>
          </cell>
          <cell r="CP745">
            <v>4.8494036525570587</v>
          </cell>
          <cell r="CQ745">
            <v>5.037559900165923</v>
          </cell>
          <cell r="CR745">
            <v>5.0122019140747858</v>
          </cell>
          <cell r="CS745">
            <v>4.9791975472506858</v>
          </cell>
          <cell r="CT745">
            <v>4.7534315183989406</v>
          </cell>
          <cell r="CU745">
            <v>4.9739500890446715</v>
          </cell>
          <cell r="CV745">
            <v>5.1248434057289511</v>
          </cell>
          <cell r="CW745">
            <v>4.8397121258327722</v>
          </cell>
          <cell r="CX745">
            <v>4.7561484256534916</v>
          </cell>
          <cell r="CY745">
            <v>4.8915590282880439</v>
          </cell>
          <cell r="CZ745">
            <v>5.0052677529908642</v>
          </cell>
          <cell r="DA745">
            <v>5.1029813812964839</v>
          </cell>
        </row>
        <row r="746">
          <cell r="A746">
            <v>10406.364056863844</v>
          </cell>
          <cell r="B746">
            <v>7269.1326498644212</v>
          </cell>
          <cell r="C746">
            <v>7792.3972396221834</v>
          </cell>
          <cell r="D746">
            <v>7871.4744006707733</v>
          </cell>
          <cell r="E746">
            <v>8263.5338524899289</v>
          </cell>
          <cell r="F746">
            <v>8100.6699661569246</v>
          </cell>
          <cell r="G746">
            <v>8781.2186386124213</v>
          </cell>
          <cell r="H746">
            <v>7264.5777601811105</v>
          </cell>
          <cell r="I746">
            <v>7835.9158430072857</v>
          </cell>
          <cell r="J746">
            <v>8044.6457300435077</v>
          </cell>
          <cell r="K746">
            <v>7366.9752357985681</v>
          </cell>
          <cell r="L746">
            <v>8060.0162683949347</v>
          </cell>
          <cell r="M746">
            <v>8178.6733735687949</v>
          </cell>
          <cell r="N746">
            <v>9681.56665827303</v>
          </cell>
          <cell r="O746">
            <v>9466.8220011098365</v>
          </cell>
          <cell r="Z746">
            <v>8562.9509953622455</v>
          </cell>
          <cell r="AA746">
            <v>5981.4577233170112</v>
          </cell>
          <cell r="AB746">
            <v>6412.0297286033956</v>
          </cell>
          <cell r="AC746">
            <v>6477.0989354090943</v>
          </cell>
          <cell r="AD746">
            <v>6799.707855763143</v>
          </cell>
          <cell r="AE746">
            <v>6665.6941435805547</v>
          </cell>
          <cell r="AF746">
            <v>7225.688479772507</v>
          </cell>
          <cell r="AG746">
            <v>5977.7096998061716</v>
          </cell>
          <cell r="AH746">
            <v>6447.8393222459954</v>
          </cell>
          <cell r="AI746">
            <v>6619.5942007215153</v>
          </cell>
          <cell r="AJ746">
            <v>6061.9681940285363</v>
          </cell>
          <cell r="AK746">
            <v>6632.2419579935449</v>
          </cell>
          <cell r="AL746">
            <v>6729.8798045366075</v>
          </cell>
          <cell r="AM746">
            <v>7966.5462788075201</v>
          </cell>
          <cell r="AN746">
            <v>7789.8421037703802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X746">
            <v>4.8029584677799741</v>
          </cell>
          <cell r="BY746">
            <v>3.4099018800284866</v>
          </cell>
          <cell r="BZ746">
            <v>3.6002873319232287</v>
          </cell>
          <cell r="CA746">
            <v>3.6959149474761275</v>
          </cell>
          <cell r="CB746">
            <v>3.7244171662108241</v>
          </cell>
          <cell r="CC746">
            <v>3.6630008261051485</v>
          </cell>
          <cell r="CD746">
            <v>4.0095803199172959</v>
          </cell>
          <cell r="CE746">
            <v>3.301900198246734</v>
          </cell>
          <cell r="CF746">
            <v>3.5160027966052732</v>
          </cell>
          <cell r="CG746">
            <v>3.7952073954545296</v>
          </cell>
          <cell r="CH746">
            <v>3.4547241734289904</v>
          </cell>
          <cell r="CI746">
            <v>3.7401895146976778</v>
          </cell>
          <cell r="CJ746">
            <v>3.8239461677078594</v>
          </cell>
          <cell r="CK746">
            <v>4.4744215132294416</v>
          </cell>
          <cell r="CL746">
            <v>4.2890879206914514</v>
          </cell>
          <cell r="CM746">
            <v>4.8845185463710621</v>
          </cell>
          <cell r="CN746">
            <v>4.8058730083491641</v>
          </cell>
          <cell r="CO746">
            <v>4.8793896476355769</v>
          </cell>
          <cell r="CP746">
            <v>4.8013757858484922</v>
          </cell>
          <cell r="CQ746">
            <v>5.0019468173822093</v>
          </cell>
          <cell r="CR746">
            <v>4.98557783708043</v>
          </cell>
          <cell r="CS746">
            <v>4.9372765263137595</v>
          </cell>
          <cell r="CT746">
            <v>4.9599581651438642</v>
          </cell>
          <cell r="CU746">
            <v>5.0242602846302784</v>
          </cell>
          <cell r="CV746">
            <v>4.7786254169523907</v>
          </cell>
          <cell r="CW746">
            <v>4.80736846263183</v>
          </cell>
          <cell r="CX746">
            <v>4.8581832126171873</v>
          </cell>
          <cell r="CY746">
            <v>4.8217276219649836</v>
          </cell>
          <cell r="CZ746">
            <v>4.8779834720490136</v>
          </cell>
          <cell r="DA746">
            <v>4.9758908084062199</v>
          </cell>
        </row>
        <row r="747">
          <cell r="A747">
            <v>9285.9794967492944</v>
          </cell>
          <cell r="B747">
            <v>8297.480972762989</v>
          </cell>
          <cell r="C747">
            <v>7585.6339776641926</v>
          </cell>
          <cell r="D747">
            <v>6856.3365913276448</v>
          </cell>
          <cell r="E747">
            <v>6073.5398056202257</v>
          </cell>
          <cell r="F747">
            <v>7565.1336819917624</v>
          </cell>
          <cell r="G747">
            <v>8516.3844654567674</v>
          </cell>
          <cell r="H747">
            <v>7994.5790037541929</v>
          </cell>
          <cell r="I747">
            <v>7490.1537799699918</v>
          </cell>
          <cell r="J747">
            <v>7812.1709760231442</v>
          </cell>
          <cell r="K747">
            <v>7832.4123338704703</v>
          </cell>
          <cell r="L747">
            <v>7757.2363589519146</v>
          </cell>
          <cell r="M747">
            <v>9589.2084881409173</v>
          </cell>
          <cell r="N747">
            <v>8100.418488716713</v>
          </cell>
          <cell r="O747">
            <v>9947.8208093828471</v>
          </cell>
          <cell r="Z747">
            <v>7641.0345573251334</v>
          </cell>
          <cell r="AA747">
            <v>6827.6414861592602</v>
          </cell>
          <cell r="AB747">
            <v>6241.8931016208217</v>
          </cell>
          <cell r="AC747">
            <v>5641.7855380067476</v>
          </cell>
          <cell r="AD747">
            <v>4997.6556114817849</v>
          </cell>
          <cell r="AE747">
            <v>6225.0242868960786</v>
          </cell>
          <cell r="AF747">
            <v>7007.7677887187101</v>
          </cell>
          <cell r="AG747">
            <v>6578.3964373748795</v>
          </cell>
          <cell r="AH747">
            <v>6163.326538946736</v>
          </cell>
          <cell r="AI747">
            <v>6428.3006888419013</v>
          </cell>
          <cell r="AJ747">
            <v>6444.9564347277001</v>
          </cell>
          <cell r="AK747">
            <v>6383.0973467947169</v>
          </cell>
          <cell r="AL747">
            <v>7890.548698813097</v>
          </cell>
          <cell r="AM747">
            <v>6665.4872135726091</v>
          </cell>
          <cell r="AN747">
            <v>8185.6354088635999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X747">
            <v>4.3082006256873626</v>
          </cell>
          <cell r="BY747">
            <v>3.7306162608635192</v>
          </cell>
          <cell r="BZ747">
            <v>3.4410673679561934</v>
          </cell>
          <cell r="CA747">
            <v>3.1030011383735387</v>
          </cell>
          <cell r="CB747">
            <v>2.8382605846987947</v>
          </cell>
          <cell r="CC747">
            <v>3.6355198231757249</v>
          </cell>
          <cell r="CD747">
            <v>3.8808373062120336</v>
          </cell>
          <cell r="CE747">
            <v>3.812672482265171</v>
          </cell>
          <cell r="CF747">
            <v>3.322642642793959</v>
          </cell>
          <cell r="CG747">
            <v>3.6418186308676508</v>
          </cell>
          <cell r="CH747">
            <v>3.4946643408501328</v>
          </cell>
          <cell r="CI747">
            <v>3.5471609620100772</v>
          </cell>
          <cell r="CJ747">
            <v>4.5126990106143348</v>
          </cell>
          <cell r="CK747">
            <v>3.7809445705995266</v>
          </cell>
          <cell r="CL747">
            <v>4.4765903310262516</v>
          </cell>
          <cell r="CM747">
            <v>4.8591843954819423</v>
          </cell>
          <cell r="CN747">
            <v>5.0141493462096314</v>
          </cell>
          <cell r="CO747">
            <v>4.969701305469961</v>
          </cell>
          <cell r="CP747">
            <v>4.9812894002263937</v>
          </cell>
          <cell r="CQ747">
            <v>4.824154353042843</v>
          </cell>
          <cell r="CR747">
            <v>4.6911753722996821</v>
          </cell>
          <cell r="CS747">
            <v>4.9472220270549574</v>
          </cell>
          <cell r="CT747">
            <v>4.7271314338822013</v>
          </cell>
          <cell r="CU747">
            <v>5.0820470178224211</v>
          </cell>
          <cell r="CV747">
            <v>4.8359856693247645</v>
          </cell>
          <cell r="CW747">
            <v>5.0526783597675893</v>
          </cell>
          <cell r="CX747">
            <v>4.9301224623632409</v>
          </cell>
          <cell r="CY747">
            <v>4.7904683183470009</v>
          </cell>
          <cell r="CZ747">
            <v>4.8299065123329381</v>
          </cell>
          <cell r="DA747">
            <v>5.0097053163466496</v>
          </cell>
        </row>
        <row r="748">
          <cell r="A748">
            <v>9107.755179623713</v>
          </cell>
          <cell r="B748">
            <v>7702.6099090016778</v>
          </cell>
          <cell r="C748">
            <v>7360.1463266127466</v>
          </cell>
          <cell r="D748">
            <v>7899.999421813779</v>
          </cell>
          <cell r="E748">
            <v>7065.2900245979527</v>
          </cell>
          <cell r="F748">
            <v>8318.6012390015785</v>
          </cell>
          <cell r="G748">
            <v>6715.6312096452557</v>
          </cell>
          <cell r="H748">
            <v>7517.4641164890663</v>
          </cell>
          <cell r="I748">
            <v>8359.0864600410168</v>
          </cell>
          <cell r="J748">
            <v>7880.2026838093088</v>
          </cell>
          <cell r="K748">
            <v>9430.331574104086</v>
          </cell>
          <cell r="L748">
            <v>8333.4357259140143</v>
          </cell>
          <cell r="M748">
            <v>8007.2966704469854</v>
          </cell>
          <cell r="N748">
            <v>7843.9217498433218</v>
          </cell>
          <cell r="O748">
            <v>8590.1296872768999</v>
          </cell>
          <cell r="Z748">
            <v>7494.3814049475113</v>
          </cell>
          <cell r="AA748">
            <v>6338.1475822642387</v>
          </cell>
          <cell r="AB748">
            <v>6056.3489773270594</v>
          </cell>
          <cell r="AC748">
            <v>6500.5709528067664</v>
          </cell>
          <cell r="AD748">
            <v>5813.7243630977428</v>
          </cell>
          <cell r="AE748">
            <v>6845.0204480927277</v>
          </cell>
          <cell r="AF748">
            <v>5526.0051096509533</v>
          </cell>
          <cell r="AG748">
            <v>6185.7990444252882</v>
          </cell>
          <cell r="AH748">
            <v>6878.3340014051801</v>
          </cell>
          <cell r="AI748">
            <v>6484.2810655345165</v>
          </cell>
          <cell r="AJ748">
            <v>7759.8156952627905</v>
          </cell>
          <cell r="AK748">
            <v>6857.2271116092452</v>
          </cell>
          <cell r="AL748">
            <v>6588.8612602535186</v>
          </cell>
          <cell r="AM748">
            <v>6454.4270398710751</v>
          </cell>
          <cell r="AN748">
            <v>7068.4495712449907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X748">
            <v>4.256336035146794</v>
          </cell>
          <cell r="BY748">
            <v>3.6030174471203744</v>
          </cell>
          <cell r="BZ748">
            <v>3.3996130238903088</v>
          </cell>
          <cell r="CA748">
            <v>3.6101414897393123</v>
          </cell>
          <cell r="CB748">
            <v>3.2750042068592591</v>
          </cell>
          <cell r="CC748">
            <v>3.8618752401869796</v>
          </cell>
          <cell r="CD748">
            <v>3.137560656306404</v>
          </cell>
          <cell r="CE748">
            <v>3.4501479014848222</v>
          </cell>
          <cell r="CF748">
            <v>3.8854633160898246</v>
          </cell>
          <cell r="CG748">
            <v>3.6242656103632087</v>
          </cell>
          <cell r="CH748">
            <v>4.2782972713446314</v>
          </cell>
          <cell r="CI748">
            <v>3.8607671442019549</v>
          </cell>
          <cell r="CJ748">
            <v>3.6770900898340755</v>
          </cell>
          <cell r="CK748">
            <v>3.6165397799651533</v>
          </cell>
          <cell r="CL748">
            <v>3.9505168725255744</v>
          </cell>
          <cell r="CM748">
            <v>4.8239968895380247</v>
          </cell>
          <cell r="CN748">
            <v>4.819512575630946</v>
          </cell>
          <cell r="CO748">
            <v>4.8807722548362324</v>
          </cell>
          <cell r="CP748">
            <v>4.9332646609463904</v>
          </cell>
          <cell r="CQ748">
            <v>4.8635088530061665</v>
          </cell>
          <cell r="CR748">
            <v>4.8560555464236383</v>
          </cell>
          <cell r="CS748">
            <v>4.8253218614309619</v>
          </cell>
          <cell r="CT748">
            <v>4.9120777213543514</v>
          </cell>
          <cell r="CU748">
            <v>4.8500652704002158</v>
          </cell>
          <cell r="CV748">
            <v>4.9017250704271111</v>
          </cell>
          <cell r="CW748">
            <v>4.9692126749844743</v>
          </cell>
          <cell r="CX748">
            <v>4.8661115503077985</v>
          </cell>
          <cell r="CY748">
            <v>4.9092282877520255</v>
          </cell>
          <cell r="CZ748">
            <v>4.8895803251034122</v>
          </cell>
          <cell r="DA748">
            <v>4.9020459571672257</v>
          </cell>
        </row>
        <row r="749">
          <cell r="A749">
            <v>9238.2651711144117</v>
          </cell>
          <cell r="B749">
            <v>7651.6774999402496</v>
          </cell>
          <cell r="C749">
            <v>7262.2661553639291</v>
          </cell>
          <cell r="D749">
            <v>7613.0086677509298</v>
          </cell>
          <cell r="E749">
            <v>8273.0177168368591</v>
          </cell>
          <cell r="F749">
            <v>7466.3835403763287</v>
          </cell>
          <cell r="G749">
            <v>7289.0477574694851</v>
          </cell>
          <cell r="H749">
            <v>7751.4196577164212</v>
          </cell>
          <cell r="I749">
            <v>8484.0403887296361</v>
          </cell>
          <cell r="J749">
            <v>7282.1295083990981</v>
          </cell>
          <cell r="K749">
            <v>8378.0479964821243</v>
          </cell>
          <cell r="L749">
            <v>8189.7252115911797</v>
          </cell>
          <cell r="M749">
            <v>8774.3314515476359</v>
          </cell>
          <cell r="N749">
            <v>9022.5743220557379</v>
          </cell>
          <cell r="O749">
            <v>10274.249190397184</v>
          </cell>
          <cell r="Z749">
            <v>7601.7724836598582</v>
          </cell>
          <cell r="AA749">
            <v>6296.2374856651195</v>
          </cell>
          <cell r="AB749">
            <v>5975.8075792708905</v>
          </cell>
          <cell r="AC749">
            <v>6264.4185608921925</v>
          </cell>
          <cell r="AD749">
            <v>6807.5117212829009</v>
          </cell>
          <cell r="AE749">
            <v>6143.7670275096643</v>
          </cell>
          <cell r="AF749">
            <v>5997.8450118606042</v>
          </cell>
          <cell r="AG749">
            <v>6378.3110326352262</v>
          </cell>
          <cell r="AH749">
            <v>6981.1532341546717</v>
          </cell>
          <cell r="AI749">
            <v>5992.1522811969717</v>
          </cell>
          <cell r="AJ749">
            <v>6893.9366371052902</v>
          </cell>
          <cell r="AK749">
            <v>6738.9738883950286</v>
          </cell>
          <cell r="AL749">
            <v>7220.0213087020556</v>
          </cell>
          <cell r="AM749">
            <v>7424.2897278630053</v>
          </cell>
          <cell r="AN749">
            <v>8454.2393338125403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X749">
            <v>4.1775924610799331</v>
          </cell>
          <cell r="BY749">
            <v>3.5642273769124038</v>
          </cell>
          <cell r="BZ749">
            <v>3.3650996915872669</v>
          </cell>
          <cell r="CA749">
            <v>3.5122280299132025</v>
          </cell>
          <cell r="CB749">
            <v>3.8347414949592959</v>
          </cell>
          <cell r="CC749">
            <v>3.4150492657632854</v>
          </cell>
          <cell r="CD749">
            <v>3.3250783367020191</v>
          </cell>
          <cell r="CE749">
            <v>3.5359647847093458</v>
          </cell>
          <cell r="CF749">
            <v>3.9549780969233734</v>
          </cell>
          <cell r="CG749">
            <v>3.4154539579931895</v>
          </cell>
          <cell r="CH749">
            <v>3.8796447214537042</v>
          </cell>
          <cell r="CI749">
            <v>3.8554465327218668</v>
          </cell>
          <cell r="CJ749">
            <v>4.0225501126432723</v>
          </cell>
          <cell r="CK749">
            <v>4.1787179412842157</v>
          </cell>
          <cell r="CL749">
            <v>4.7230070721756521</v>
          </cell>
          <cell r="CM749">
            <v>4.9853531960969164</v>
          </cell>
          <cell r="CN749">
            <v>4.839748952575019</v>
          </cell>
          <cell r="CO749">
            <v>4.865257216770245</v>
          </cell>
          <cell r="CP749">
            <v>4.8865820873854178</v>
          </cell>
          <cell r="CQ749">
            <v>4.8636178133850079</v>
          </cell>
          <cell r="CR749">
            <v>4.9288420522306033</v>
          </cell>
          <cell r="CS749">
            <v>4.9419744208456349</v>
          </cell>
          <cell r="CT749">
            <v>4.9420245423576086</v>
          </cell>
          <cell r="CU749">
            <v>4.8360437777748544</v>
          </cell>
          <cell r="CV749">
            <v>4.8066394004530002</v>
          </cell>
          <cell r="CW749">
            <v>4.8683575409522941</v>
          </cell>
          <cell r="CX749">
            <v>4.7887947617190578</v>
          </cell>
          <cell r="CY749">
            <v>4.9174975435708284</v>
          </cell>
          <cell r="CZ749">
            <v>4.8676460311923542</v>
          </cell>
          <cell r="DA749">
            <v>4.9041424649025949</v>
          </cell>
        </row>
        <row r="750">
          <cell r="A750">
            <v>8337.5262009077578</v>
          </cell>
          <cell r="B750">
            <v>6988.6122143603052</v>
          </cell>
          <cell r="C750">
            <v>7460.3679105793481</v>
          </cell>
          <cell r="D750">
            <v>8013.9452483859395</v>
          </cell>
          <cell r="E750">
            <v>8363.5971393860709</v>
          </cell>
          <cell r="F750">
            <v>6171.0018395479874</v>
          </cell>
          <cell r="G750">
            <v>7895.5521053128823</v>
          </cell>
          <cell r="H750">
            <v>7465.8804635344341</v>
          </cell>
          <cell r="I750">
            <v>7726.8136361467368</v>
          </cell>
          <cell r="J750">
            <v>7935.5245229604352</v>
          </cell>
          <cell r="K750">
            <v>7298.9697951734288</v>
          </cell>
          <cell r="L750">
            <v>8512.2976551057873</v>
          </cell>
          <cell r="M750">
            <v>9197.1001836627111</v>
          </cell>
          <cell r="N750">
            <v>9171.1894563157603</v>
          </cell>
          <cell r="O750">
            <v>9565.4629858236949</v>
          </cell>
          <cell r="Z750">
            <v>6860.5929881755264</v>
          </cell>
          <cell r="AA750">
            <v>5750.6294792450508</v>
          </cell>
          <cell r="AB750">
            <v>6138.8170235624348</v>
          </cell>
          <cell r="AC750">
            <v>6594.3320901004317</v>
          </cell>
          <cell r="AD750">
            <v>6882.0456461233944</v>
          </cell>
          <cell r="AE750">
            <v>5077.8529422566298</v>
          </cell>
          <cell r="AF750">
            <v>6496.9114466574574</v>
          </cell>
          <cell r="AG750">
            <v>6143.3530671369072</v>
          </cell>
          <cell r="AH750">
            <v>6358.0637920293148</v>
          </cell>
          <cell r="AI750">
            <v>6529.8030360360144</v>
          </cell>
          <cell r="AJ750">
            <v>6006.0094314569924</v>
          </cell>
          <cell r="AK750">
            <v>7004.4049276299038</v>
          </cell>
          <cell r="AL750">
            <v>7567.8995796996005</v>
          </cell>
          <cell r="AM750">
            <v>7546.578752625539</v>
          </cell>
          <cell r="AN750">
            <v>7871.0095426206399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X750">
            <v>3.7931398747333809</v>
          </cell>
          <cell r="BY750">
            <v>3.3302863758730719</v>
          </cell>
          <cell r="BZ750">
            <v>3.4245170162412748</v>
          </cell>
          <cell r="CA750">
            <v>3.684883902212011</v>
          </cell>
          <cell r="CB750">
            <v>3.9025551872326982</v>
          </cell>
          <cell r="CC750">
            <v>2.9369315806088352</v>
          </cell>
          <cell r="CD750">
            <v>3.6940276770711495</v>
          </cell>
          <cell r="CE750">
            <v>3.4557877505624215</v>
          </cell>
          <cell r="CF750">
            <v>3.5253313863621343</v>
          </cell>
          <cell r="CG750">
            <v>3.626732374201183</v>
          </cell>
          <cell r="CH750">
            <v>3.5220651804487706</v>
          </cell>
          <cell r="CI750">
            <v>3.9225530708711158</v>
          </cell>
          <cell r="CJ750">
            <v>4.2358832210369028</v>
          </cell>
          <cell r="CK750">
            <v>4.1443681540498263</v>
          </cell>
          <cell r="CL750">
            <v>4.3664900350402336</v>
          </cell>
          <cell r="CM750">
            <v>4.9552997763903477</v>
          </cell>
          <cell r="CN750">
            <v>4.7308692046266527</v>
          </cell>
          <cell r="CO750">
            <v>4.9112551338242261</v>
          </cell>
          <cell r="CP750">
            <v>4.902912477026435</v>
          </cell>
          <cell r="CQ750">
            <v>4.8314293261257584</v>
          </cell>
          <cell r="CR750">
            <v>4.7368913736534033</v>
          </cell>
          <cell r="CS750">
            <v>4.8185230171895617</v>
          </cell>
          <cell r="CT750">
            <v>4.8704103111617743</v>
          </cell>
          <cell r="CU750">
            <v>4.9411958609798212</v>
          </cell>
          <cell r="CV750">
            <v>4.9327795618075925</v>
          </cell>
          <cell r="CW750">
            <v>4.6719238620278807</v>
          </cell>
          <cell r="CX750">
            <v>4.8922602549761152</v>
          </cell>
          <cell r="CY750">
            <v>4.8948401948994968</v>
          </cell>
          <cell r="CZ750">
            <v>4.9888324245922595</v>
          </cell>
          <cell r="DA750">
            <v>4.9386142033440539</v>
          </cell>
        </row>
        <row r="751">
          <cell r="A751">
            <v>9517.1183240683513</v>
          </cell>
          <cell r="B751">
            <v>7547.9227949037231</v>
          </cell>
          <cell r="C751">
            <v>6314.8178922149536</v>
          </cell>
          <cell r="D751">
            <v>7078.3516808472459</v>
          </cell>
          <cell r="E751">
            <v>7516.9343599894555</v>
          </cell>
          <cell r="F751">
            <v>7701.0001361831173</v>
          </cell>
          <cell r="G751">
            <v>7953.2697513849271</v>
          </cell>
          <cell r="H751">
            <v>8874.6829653711902</v>
          </cell>
          <cell r="I751">
            <v>7957.1084673633241</v>
          </cell>
          <cell r="J751">
            <v>8552.0241046903211</v>
          </cell>
          <cell r="K751">
            <v>9580.1901031303842</v>
          </cell>
          <cell r="L751">
            <v>9098.8420116572288</v>
          </cell>
          <cell r="M751">
            <v>7982.1123167311025</v>
          </cell>
          <cell r="N751">
            <v>8599.190526291939</v>
          </cell>
          <cell r="O751">
            <v>8969.5878660046819</v>
          </cell>
          <cell r="Z751">
            <v>7831.2287923762433</v>
          </cell>
          <cell r="AA751">
            <v>6210.8621855207775</v>
          </cell>
          <cell r="AB751">
            <v>5196.1930084511623</v>
          </cell>
          <cell r="AC751">
            <v>5824.4722402400193</v>
          </cell>
          <cell r="AD751">
            <v>6185.3631305056088</v>
          </cell>
          <cell r="AE751">
            <v>6336.8229692021077</v>
          </cell>
          <cell r="AF751">
            <v>6544.4048239967406</v>
          </cell>
          <cell r="AG751">
            <v>7302.5962686482935</v>
          </cell>
          <cell r="AH751">
            <v>6547.5635388589635</v>
          </cell>
          <cell r="AI751">
            <v>7037.0941204308929</v>
          </cell>
          <cell r="AJ751">
            <v>7883.1278562901443</v>
          </cell>
          <cell r="AK751">
            <v>7487.0471410208065</v>
          </cell>
          <cell r="AL751">
            <v>6568.138134910163</v>
          </cell>
          <cell r="AM751">
            <v>7075.9053473487966</v>
          </cell>
          <cell r="AN751">
            <v>7380.6894440267088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X751">
            <v>4.2977689042715328</v>
          </cell>
          <cell r="BY751">
            <v>3.5071389958219599</v>
          </cell>
          <cell r="BZ751">
            <v>2.9941864844457577</v>
          </cell>
          <cell r="CA751">
            <v>3.1944678725479903</v>
          </cell>
          <cell r="CB751">
            <v>3.4939587376034438</v>
          </cell>
          <cell r="CC751">
            <v>3.5789703203983034</v>
          </cell>
          <cell r="CD751">
            <v>3.6136155293672236</v>
          </cell>
          <cell r="CE751">
            <v>4.0525152709143262</v>
          </cell>
          <cell r="CF751">
            <v>3.6455957305528823</v>
          </cell>
          <cell r="CG751">
            <v>3.9616796560153253</v>
          </cell>
          <cell r="CH751">
            <v>4.4747529189241355</v>
          </cell>
          <cell r="CI751">
            <v>4.1730237646559987</v>
          </cell>
          <cell r="CJ751">
            <v>3.8139053604936239</v>
          </cell>
          <cell r="CK751">
            <v>4.1009492845545275</v>
          </cell>
          <cell r="CL751">
            <v>4.0840093882940138</v>
          </cell>
          <cell r="CM751">
            <v>4.9922231341130434</v>
          </cell>
          <cell r="CN751">
            <v>4.8518353000892942</v>
          </cell>
          <cell r="CO751">
            <v>4.7545953809448571</v>
          </cell>
          <cell r="CP751">
            <v>4.995341580853129</v>
          </cell>
          <cell r="CQ751">
            <v>4.8501432415808248</v>
          </cell>
          <cell r="CR751">
            <v>4.8508809142065417</v>
          </cell>
          <cell r="CS751">
            <v>4.9617553622999111</v>
          </cell>
          <cell r="CT751">
            <v>4.9369617946623681</v>
          </cell>
          <cell r="CU751">
            <v>4.9206032619334614</v>
          </cell>
          <cell r="CV751">
            <v>4.8665494419052457</v>
          </cell>
          <cell r="CW751">
            <v>4.8265481818761939</v>
          </cell>
          <cell r="CX751">
            <v>4.9154903200739097</v>
          </cell>
          <cell r="CY751">
            <v>4.7182342766430994</v>
          </cell>
          <cell r="CZ751">
            <v>4.7272084345312235</v>
          </cell>
          <cell r="DA751">
            <v>4.9512782776395623</v>
          </cell>
        </row>
        <row r="752">
          <cell r="A752">
            <v>8717.2259426433247</v>
          </cell>
          <cell r="B752">
            <v>7942.4447632723577</v>
          </cell>
          <cell r="C752">
            <v>8226.1692469914233</v>
          </cell>
          <cell r="D752">
            <v>7153.9425839353726</v>
          </cell>
          <cell r="E752">
            <v>7807.3320637242878</v>
          </cell>
          <cell r="F752">
            <v>8757.7111187638184</v>
          </cell>
          <cell r="G752">
            <v>7424.3176637412244</v>
          </cell>
          <cell r="H752">
            <v>7820.0075035099499</v>
          </cell>
          <cell r="I752">
            <v>7181.2236782361224</v>
          </cell>
          <cell r="J752">
            <v>8132.8573671976628</v>
          </cell>
          <cell r="K752">
            <v>8689.0482358891259</v>
          </cell>
          <cell r="L752">
            <v>8205.8249360465397</v>
          </cell>
          <cell r="M752">
            <v>7722.3221690914916</v>
          </cell>
          <cell r="N752">
            <v>8831.1538298347223</v>
          </cell>
          <cell r="O752">
            <v>9997.3458439197129</v>
          </cell>
          <cell r="Z752">
            <v>7173.0316328036497</v>
          </cell>
          <cell r="AA752">
            <v>6535.4974052069683</v>
          </cell>
          <cell r="AB752">
            <v>6768.9621232386562</v>
          </cell>
          <cell r="AC752">
            <v>5886.6727547811061</v>
          </cell>
          <cell r="AD752">
            <v>6424.3189552931281</v>
          </cell>
          <cell r="AE752">
            <v>7206.3451491542273</v>
          </cell>
          <cell r="AF752">
            <v>6109.1528204499218</v>
          </cell>
          <cell r="AG752">
            <v>6434.7490314596153</v>
          </cell>
          <cell r="AH752">
            <v>5909.1211980914368</v>
          </cell>
          <cell r="AI752">
            <v>6692.1797764369339</v>
          </cell>
          <cell r="AJ752">
            <v>7149.8454055316233</v>
          </cell>
          <cell r="AK752">
            <v>6752.2216616611531</v>
          </cell>
          <cell r="AL752">
            <v>6354.3679562809984</v>
          </cell>
          <cell r="AM752">
            <v>7266.7780085497134</v>
          </cell>
          <cell r="AN752">
            <v>8226.3874372825048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X752">
            <v>4.0011028476732795</v>
          </cell>
          <cell r="BY752">
            <v>3.5977106512930344</v>
          </cell>
          <cell r="BZ752">
            <v>3.7900847050979163</v>
          </cell>
          <cell r="CA752">
            <v>3.4174346139259431</v>
          </cell>
          <cell r="CB752">
            <v>3.5325883473027488</v>
          </cell>
          <cell r="CC752">
            <v>3.9965025618395997</v>
          </cell>
          <cell r="CD752">
            <v>3.4001453176884699</v>
          </cell>
          <cell r="CE752">
            <v>3.5860068752721141</v>
          </cell>
          <cell r="CF752">
            <v>3.364920702555255</v>
          </cell>
          <cell r="CG752">
            <v>3.6759904483701185</v>
          </cell>
          <cell r="CH752">
            <v>4.030041862112717</v>
          </cell>
          <cell r="CI752">
            <v>3.7386782519240129</v>
          </cell>
          <cell r="CJ752">
            <v>3.5535331071126506</v>
          </cell>
          <cell r="CK752">
            <v>4.0648215762826885</v>
          </cell>
          <cell r="CL752">
            <v>4.5881164960106444</v>
          </cell>
          <cell r="CM752">
            <v>4.9116811559003377</v>
          </cell>
          <cell r="CN752">
            <v>4.9769072831350343</v>
          </cell>
          <cell r="CO752">
            <v>4.8930573194205325</v>
          </cell>
          <cell r="CP752">
            <v>4.71929162750431</v>
          </cell>
          <cell r="CQ752">
            <v>4.982429912490943</v>
          </cell>
          <cell r="CR752">
            <v>4.9401723286917871</v>
          </cell>
          <cell r="CS752">
            <v>4.9225557803254913</v>
          </cell>
          <cell r="CT752">
            <v>4.9161783606233209</v>
          </cell>
          <cell r="CU752">
            <v>4.8112198106665929</v>
          </cell>
          <cell r="CV752">
            <v>4.9877004227949522</v>
          </cell>
          <cell r="CW752">
            <v>4.8606486531960078</v>
          </cell>
          <cell r="CX752">
            <v>4.9480688582090444</v>
          </cell>
          <cell r="CY752">
            <v>4.8991318647450832</v>
          </cell>
          <cell r="CZ752">
            <v>4.8978732452873368</v>
          </cell>
          <cell r="DA752">
            <v>4.9122658051454229</v>
          </cell>
        </row>
        <row r="753">
          <cell r="A753">
            <v>8799.3708949602787</v>
          </cell>
          <cell r="B753">
            <v>7714.7898919973277</v>
          </cell>
          <cell r="C753">
            <v>7256.4821622377776</v>
          </cell>
          <cell r="D753">
            <v>8880.4272411945312</v>
          </cell>
          <cell r="E753">
            <v>8325.6309897676238</v>
          </cell>
          <cell r="F753">
            <v>8255.6695996966992</v>
          </cell>
          <cell r="G753">
            <v>7313.7038858545657</v>
          </cell>
          <cell r="H753">
            <v>7538.8982008316607</v>
          </cell>
          <cell r="I753">
            <v>8681.9379073188393</v>
          </cell>
          <cell r="J753">
            <v>8553.8444462294938</v>
          </cell>
          <cell r="K753">
            <v>9017.3794137586538</v>
          </cell>
          <cell r="L753">
            <v>8984.1387317894714</v>
          </cell>
          <cell r="M753">
            <v>9639.8397985975043</v>
          </cell>
          <cell r="N753">
            <v>8004.470760635706</v>
          </cell>
          <cell r="O753">
            <v>9211.0186016600528</v>
          </cell>
          <cell r="Z753">
            <v>7240.6251935673154</v>
          </cell>
          <cell r="AA753">
            <v>6348.1699682720864</v>
          </cell>
          <cell r="AB753">
            <v>5971.0481792127994</v>
          </cell>
          <cell r="AC753">
            <v>7307.3229870400719</v>
          </cell>
          <cell r="AD753">
            <v>6850.8049287230715</v>
          </cell>
          <cell r="AE753">
            <v>6793.2366991789977</v>
          </cell>
          <cell r="AF753">
            <v>6018.1334832174707</v>
          </cell>
          <cell r="AG753">
            <v>6203.4362338271958</v>
          </cell>
          <cell r="AH753">
            <v>7143.9946208795009</v>
          </cell>
          <cell r="AI753">
            <v>7038.59200146884</v>
          </cell>
          <cell r="AJ753">
            <v>7420.015060464264</v>
          </cell>
          <cell r="AK753">
            <v>7392.66272787248</v>
          </cell>
          <cell r="AL753">
            <v>7932.2110342745182</v>
          </cell>
          <cell r="AM753">
            <v>6586.5359401802389</v>
          </cell>
          <cell r="AN753">
            <v>7579.3524493659879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X753">
            <v>4.0567323382392875</v>
          </cell>
          <cell r="BY753">
            <v>3.496451481272139</v>
          </cell>
          <cell r="BZ753">
            <v>3.3015566785504027</v>
          </cell>
          <cell r="CA753">
            <v>4.0996699054027959</v>
          </cell>
          <cell r="CB753">
            <v>3.8943833242814159</v>
          </cell>
          <cell r="CC753">
            <v>3.7919649131882633</v>
          </cell>
          <cell r="CD753">
            <v>3.3710609330144243</v>
          </cell>
          <cell r="CE753">
            <v>3.5501839706818905</v>
          </cell>
          <cell r="CF753">
            <v>3.9191447649998472</v>
          </cell>
          <cell r="CG753">
            <v>3.9121117565540509</v>
          </cell>
          <cell r="CH753">
            <v>4.087659242535854</v>
          </cell>
          <cell r="CI753">
            <v>4.2020193169236775</v>
          </cell>
          <cell r="CJ753">
            <v>4.4992705049840973</v>
          </cell>
          <cell r="CK753">
            <v>3.6914870897540175</v>
          </cell>
          <cell r="CL753">
            <v>4.1850194539602112</v>
          </cell>
          <cell r="CM753">
            <v>4.8899773619411491</v>
          </cell>
          <cell r="CN753">
            <v>4.9742564944984533</v>
          </cell>
          <cell r="CO753">
            <v>4.9549463178124222</v>
          </cell>
          <cell r="CP753">
            <v>4.8833353514165401</v>
          </cell>
          <cell r="CQ753">
            <v>4.8195893955321703</v>
          </cell>
          <cell r="CR753">
            <v>4.9081697275944505</v>
          </cell>
          <cell r="CS753">
            <v>4.8910527777313506</v>
          </cell>
          <cell r="CT753">
            <v>4.7872774620891558</v>
          </cell>
          <cell r="CU753">
            <v>4.994096716509107</v>
          </cell>
          <cell r="CV753">
            <v>4.9292594134990493</v>
          </cell>
          <cell r="CW753">
            <v>4.9732150305714455</v>
          </cell>
          <cell r="CX753">
            <v>4.8200326937454054</v>
          </cell>
          <cell r="CY753">
            <v>4.8301352411098142</v>
          </cell>
          <cell r="CZ753">
            <v>4.8883562388137012</v>
          </cell>
          <cell r="DA753">
            <v>4.9618285899950312</v>
          </cell>
        </row>
        <row r="754">
          <cell r="A754">
            <v>8191.0870598851043</v>
          </cell>
          <cell r="B754">
            <v>7592.520426532601</v>
          </cell>
          <cell r="C754">
            <v>7739.4195941923053</v>
          </cell>
          <cell r="D754">
            <v>6823.3815936900728</v>
          </cell>
          <cell r="E754">
            <v>7221.7689090152135</v>
          </cell>
          <cell r="F754">
            <v>6587.9623546265648</v>
          </cell>
          <cell r="G754">
            <v>9301.4287008850533</v>
          </cell>
          <cell r="H754">
            <v>8595.7377488918137</v>
          </cell>
          <cell r="I754">
            <v>8068.866540230375</v>
          </cell>
          <cell r="J754">
            <v>9378.929950783895</v>
          </cell>
          <cell r="K754">
            <v>8282.0201725946663</v>
          </cell>
          <cell r="L754">
            <v>8540.0909996626033</v>
          </cell>
          <cell r="M754">
            <v>8370.1061987647499</v>
          </cell>
          <cell r="N754">
            <v>8183.7643576953042</v>
          </cell>
          <cell r="O754">
            <v>10269.60284526036</v>
          </cell>
          <cell r="Z754">
            <v>6740.0944949911709</v>
          </cell>
          <cell r="AA754">
            <v>6247.5596652611111</v>
          </cell>
          <cell r="AB754">
            <v>6368.4366946496693</v>
          </cell>
          <cell r="AC754">
            <v>5614.6682828078301</v>
          </cell>
          <cell r="AD754">
            <v>5942.4841308468031</v>
          </cell>
          <cell r="AE754">
            <v>5420.9518803784304</v>
          </cell>
          <cell r="AF754">
            <v>7653.7470452997004</v>
          </cell>
          <cell r="AG754">
            <v>7073.0642048024074</v>
          </cell>
          <cell r="AH754">
            <v>6639.5244673895659</v>
          </cell>
          <cell r="AI754">
            <v>7717.5195023593205</v>
          </cell>
          <cell r="AJ754">
            <v>6814.9194563064675</v>
          </cell>
          <cell r="AK754">
            <v>7027.2748797223712</v>
          </cell>
          <cell r="AL754">
            <v>6887.4016721264215</v>
          </cell>
          <cell r="AM754">
            <v>6734.068957189279</v>
          </cell>
          <cell r="AN754">
            <v>8450.4160555285234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X754">
            <v>3.8485486077160047</v>
          </cell>
          <cell r="BY754">
            <v>3.5305901930045014</v>
          </cell>
          <cell r="BZ754">
            <v>3.4800090281024065</v>
          </cell>
          <cell r="CA754">
            <v>3.1435954675456119</v>
          </cell>
          <cell r="CB754">
            <v>3.447288518854545</v>
          </cell>
          <cell r="CC754">
            <v>3.1021372160934493</v>
          </cell>
          <cell r="CD754">
            <v>4.2449472695629344</v>
          </cell>
          <cell r="CE754">
            <v>4.0071650682333253</v>
          </cell>
          <cell r="CF754">
            <v>3.6743710708060302</v>
          </cell>
          <cell r="CG754">
            <v>4.2432682499590113</v>
          </cell>
          <cell r="CH754">
            <v>3.8545007143122256</v>
          </cell>
          <cell r="CI754">
            <v>3.8643357672261693</v>
          </cell>
          <cell r="CJ754">
            <v>3.8395587846665156</v>
          </cell>
          <cell r="CK754">
            <v>3.8020220557988416</v>
          </cell>
          <cell r="CL754">
            <v>4.5819972167063767</v>
          </cell>
          <cell r="CM754">
            <v>4.7981756753757914</v>
          </cell>
          <cell r="CN754">
            <v>4.8480851322104597</v>
          </cell>
          <cell r="CO754">
            <v>5.0137145120216742</v>
          </cell>
          <cell r="CP754">
            <v>4.8933308971909888</v>
          </cell>
          <cell r="CQ754">
            <v>4.7227780186167596</v>
          </cell>
          <cell r="CR754">
            <v>4.7876421722711777</v>
          </cell>
          <cell r="CS754">
            <v>4.9397951624688803</v>
          </cell>
          <cell r="CT754">
            <v>4.8359021316515234</v>
          </cell>
          <cell r="CU754">
            <v>4.9506371681882859</v>
          </cell>
          <cell r="CV754">
            <v>4.9829253778061346</v>
          </cell>
          <cell r="CW754">
            <v>4.843950901275254</v>
          </cell>
          <cell r="CX754">
            <v>4.9821778047692913</v>
          </cell>
          <cell r="CY754">
            <v>4.9145213501147333</v>
          </cell>
          <cell r="CZ754">
            <v>4.8525504906422681</v>
          </cell>
          <cell r="DA754">
            <v>5.0527801992662811</v>
          </cell>
        </row>
        <row r="755">
          <cell r="A755">
            <v>9779.1965036795445</v>
          </cell>
          <cell r="B755">
            <v>7009.9861534532947</v>
          </cell>
          <cell r="C755">
            <v>6804.9126230936845</v>
          </cell>
          <cell r="D755">
            <v>5387.3129240359931</v>
          </cell>
          <cell r="E755">
            <v>6274.4127073270965</v>
          </cell>
          <cell r="F755">
            <v>7618.4091717211168</v>
          </cell>
          <cell r="G755">
            <v>6867.691887384688</v>
          </cell>
          <cell r="H755">
            <v>8110.5052173371769</v>
          </cell>
          <cell r="I755">
            <v>7527.5543923803325</v>
          </cell>
          <cell r="J755">
            <v>7828.9059185425249</v>
          </cell>
          <cell r="K755">
            <v>8342.1521720352903</v>
          </cell>
          <cell r="L755">
            <v>8619.5578825949451</v>
          </cell>
          <cell r="M755">
            <v>8868.0203355120502</v>
          </cell>
          <cell r="N755">
            <v>8325.3460638951565</v>
          </cell>
          <cell r="O755">
            <v>10133.085933401007</v>
          </cell>
          <cell r="Z755">
            <v>8046.8816944563087</v>
          </cell>
          <cell r="AA755">
            <v>5768.2171776987107</v>
          </cell>
          <cell r="AB755">
            <v>5599.470958431375</v>
          </cell>
          <cell r="AC755">
            <v>4432.9889203496168</v>
          </cell>
          <cell r="AD755">
            <v>5162.9453134577252</v>
          </cell>
          <cell r="AE755">
            <v>6268.8624041590901</v>
          </cell>
          <cell r="AF755">
            <v>5651.129324476542</v>
          </cell>
          <cell r="AG755">
            <v>6673.7871502660182</v>
          </cell>
          <cell r="AH755">
            <v>6194.1019000158158</v>
          </cell>
          <cell r="AI755">
            <v>6442.0711558292778</v>
          </cell>
          <cell r="AJ755">
            <v>6864.399501560466</v>
          </cell>
          <cell r="AK755">
            <v>7092.6647719638404</v>
          </cell>
          <cell r="AL755">
            <v>7297.113876078487</v>
          </cell>
          <cell r="AM755">
            <v>6850.5704754337276</v>
          </cell>
          <cell r="AN755">
            <v>8338.0821394842569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X755">
            <v>4.4800537794795732</v>
          </cell>
          <cell r="BY755">
            <v>3.180959580439382</v>
          </cell>
          <cell r="BZ755">
            <v>3.1089436492994964</v>
          </cell>
          <cell r="CA755">
            <v>2.4463894598739309</v>
          </cell>
          <cell r="CB755">
            <v>2.8719248503889072</v>
          </cell>
          <cell r="CC755">
            <v>3.4574268835158062</v>
          </cell>
          <cell r="CD755">
            <v>3.1290888214389057</v>
          </cell>
          <cell r="CE755">
            <v>3.7454532640204241</v>
          </cell>
          <cell r="CF755">
            <v>3.3468675248705413</v>
          </cell>
          <cell r="CG755">
            <v>3.598891640860284</v>
          </cell>
          <cell r="CH755">
            <v>3.8798022538291015</v>
          </cell>
          <cell r="CI755">
            <v>3.9255655346697442</v>
          </cell>
          <cell r="CJ755">
            <v>4.0679960053382604</v>
          </cell>
          <cell r="CK755">
            <v>3.7694569798199904</v>
          </cell>
          <cell r="CL755">
            <v>4.6690722547364851</v>
          </cell>
          <cell r="CM755">
            <v>4.9209791450873004</v>
          </cell>
          <cell r="CN755">
            <v>4.9681029682364688</v>
          </cell>
          <cell r="CO755">
            <v>4.9344787345779455</v>
          </cell>
          <cell r="CP755">
            <v>4.9645305146431591</v>
          </cell>
          <cell r="CQ755">
            <v>4.9252875302058676</v>
          </cell>
          <cell r="CR755">
            <v>4.9675571080716114</v>
          </cell>
          <cell r="CS755">
            <v>4.9479407514346816</v>
          </cell>
          <cell r="CT755">
            <v>4.8817451635390361</v>
          </cell>
          <cell r="CU755">
            <v>5.070455303569438</v>
          </cell>
          <cell r="CV755">
            <v>4.904151549211873</v>
          </cell>
          <cell r="CW755">
            <v>4.8473021938984591</v>
          </cell>
          <cell r="CX755">
            <v>4.9501041589381556</v>
          </cell>
          <cell r="CY755">
            <v>4.9144819181088559</v>
          </cell>
          <cell r="CZ755">
            <v>4.9791485443511556</v>
          </cell>
          <cell r="DA755">
            <v>4.8926337845698074</v>
          </cell>
        </row>
        <row r="756">
          <cell r="A756">
            <v>9633.6496170212795</v>
          </cell>
          <cell r="B756">
            <v>7957.2369809658339</v>
          </cell>
          <cell r="C756">
            <v>7245.7331751258562</v>
          </cell>
          <cell r="D756">
            <v>7399.3798128175986</v>
          </cell>
          <cell r="E756">
            <v>6977.3956613487053</v>
          </cell>
          <cell r="F756">
            <v>7495.3247099141545</v>
          </cell>
          <cell r="G756">
            <v>7260.638056451573</v>
          </cell>
          <cell r="H756">
            <v>7470.1493825642829</v>
          </cell>
          <cell r="I756">
            <v>8228.0043347544561</v>
          </cell>
          <cell r="J756">
            <v>8084.0752720626278</v>
          </cell>
          <cell r="K756">
            <v>8834.6657149407383</v>
          </cell>
          <cell r="L756">
            <v>9073.8160128323016</v>
          </cell>
          <cell r="M756">
            <v>8921.0298446378492</v>
          </cell>
          <cell r="N756">
            <v>10688.69899230466</v>
          </cell>
          <cell r="O756">
            <v>10417.735813943547</v>
          </cell>
          <cell r="Z756">
            <v>7927.1173991489368</v>
          </cell>
          <cell r="AA756">
            <v>6547.6692871947434</v>
          </cell>
          <cell r="AB756">
            <v>5962.203298389275</v>
          </cell>
          <cell r="AC756">
            <v>6088.6325316899101</v>
          </cell>
          <cell r="AD756">
            <v>5741.3998584812198</v>
          </cell>
          <cell r="AE756">
            <v>6167.581475586504</v>
          </cell>
          <cell r="AF756">
            <v>5974.4678864515799</v>
          </cell>
          <cell r="AG756">
            <v>6146.8657776528962</v>
          </cell>
          <cell r="AH756">
            <v>6770.4721383122387</v>
          </cell>
          <cell r="AI756">
            <v>6652.039081011535</v>
          </cell>
          <cell r="AJ756">
            <v>7269.667788294093</v>
          </cell>
          <cell r="AK756">
            <v>7466.4543191305793</v>
          </cell>
          <cell r="AL756">
            <v>7340.7331293020025</v>
          </cell>
          <cell r="AM756">
            <v>8795.272313667836</v>
          </cell>
          <cell r="AN756">
            <v>8572.3083269021208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X756">
            <v>4.4635201604053956</v>
          </cell>
          <cell r="BY756">
            <v>3.5643656254026923</v>
          </cell>
          <cell r="BZ756">
            <v>3.4328468097748606</v>
          </cell>
          <cell r="CA756">
            <v>3.3768769305127946</v>
          </cell>
          <cell r="CB756">
            <v>3.1992231118028447</v>
          </cell>
          <cell r="CC756">
            <v>3.5459510632387694</v>
          </cell>
          <cell r="CD756">
            <v>3.4330835793244305</v>
          </cell>
          <cell r="CE756">
            <v>3.4923901097976717</v>
          </cell>
          <cell r="CF756">
            <v>3.7851794581459113</v>
          </cell>
          <cell r="CG756">
            <v>3.6564139816746954</v>
          </cell>
          <cell r="CH756">
            <v>4.0151918844455645</v>
          </cell>
          <cell r="CI756">
            <v>4.2405591189418077</v>
          </cell>
          <cell r="CJ756">
            <v>4.0951091187484998</v>
          </cell>
          <cell r="CK756">
            <v>4.7348407755206727</v>
          </cell>
          <cell r="CL756">
            <v>4.7001889484563346</v>
          </cell>
          <cell r="CM756">
            <v>4.8656954780527952</v>
          </cell>
          <cell r="CN756">
            <v>5.0328226254539823</v>
          </cell>
          <cell r="CO756">
            <v>4.7583840650035274</v>
          </cell>
          <cell r="CP756">
            <v>4.9398261652951039</v>
          </cell>
          <cell r="CQ756">
            <v>4.9167757534458927</v>
          </cell>
          <cell r="CR756">
            <v>4.7652895354184244</v>
          </cell>
          <cell r="CS756">
            <v>4.7678434824419575</v>
          </cell>
          <cell r="CT756">
            <v>4.8221211343794552</v>
          </cell>
          <cell r="CU756">
            <v>4.9004912290705418</v>
          </cell>
          <cell r="CV756">
            <v>4.9843274576813164</v>
          </cell>
          <cell r="CW756">
            <v>4.9603851131690107</v>
          </cell>
          <cell r="CX756">
            <v>4.8239014376951674</v>
          </cell>
          <cell r="CY756">
            <v>4.9111261828042103</v>
          </cell>
          <cell r="CZ756">
            <v>5.0892179100051091</v>
          </cell>
          <cell r="DA756">
            <v>4.9967727884219091</v>
          </cell>
        </row>
        <row r="757">
          <cell r="A757">
            <v>8403.917766957562</v>
          </cell>
          <cell r="B757">
            <v>8009.4377621849062</v>
          </cell>
          <cell r="C757">
            <v>7368.3761973804167</v>
          </cell>
          <cell r="D757">
            <v>7006.8660020795478</v>
          </cell>
          <cell r="E757">
            <v>7241.1449631302594</v>
          </cell>
          <cell r="F757">
            <v>7688.4317819451344</v>
          </cell>
          <cell r="G757">
            <v>8502.0309656245445</v>
          </cell>
          <cell r="H757">
            <v>8192.4126273463298</v>
          </cell>
          <cell r="I757">
            <v>5914.0379271987949</v>
          </cell>
          <cell r="J757">
            <v>6774.4269891472422</v>
          </cell>
          <cell r="K757">
            <v>7988.4416150274747</v>
          </cell>
          <cell r="L757">
            <v>7807.7373157907587</v>
          </cell>
          <cell r="M757">
            <v>8266.5697392496058</v>
          </cell>
          <cell r="N757">
            <v>8943.3247884653556</v>
          </cell>
          <cell r="O757">
            <v>9795.8459931087982</v>
          </cell>
          <cell r="Z757">
            <v>6915.2237625250791</v>
          </cell>
          <cell r="AA757">
            <v>6590.6230728835799</v>
          </cell>
          <cell r="AB757">
            <v>6063.120985273029</v>
          </cell>
          <cell r="AC757">
            <v>5765.6497388540274</v>
          </cell>
          <cell r="AD757">
            <v>5958.4278553757567</v>
          </cell>
          <cell r="AE757">
            <v>6326.4810091434247</v>
          </cell>
          <cell r="AF757">
            <v>6995.9569088567669</v>
          </cell>
          <cell r="AG757">
            <v>6741.1852476449794</v>
          </cell>
          <cell r="AH757">
            <v>4866.4083515235798</v>
          </cell>
          <cell r="AI757">
            <v>5574.3856367840153</v>
          </cell>
          <cell r="AJ757">
            <v>6573.3462432226079</v>
          </cell>
          <cell r="AK757">
            <v>6424.6524198506822</v>
          </cell>
          <cell r="AL757">
            <v>6802.205956868248</v>
          </cell>
          <cell r="AM757">
            <v>7359.0786830800644</v>
          </cell>
          <cell r="AN757">
            <v>8060.5818457580972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X757">
            <v>3.8406309434388142</v>
          </cell>
          <cell r="BY757">
            <v>3.6664099624433</v>
          </cell>
          <cell r="BZ757">
            <v>3.313321629386289</v>
          </cell>
          <cell r="CA757">
            <v>3.247287200535744</v>
          </cell>
          <cell r="CB757">
            <v>3.2457361391839257</v>
          </cell>
          <cell r="CC757">
            <v>3.5520336830640464</v>
          </cell>
          <cell r="CD757">
            <v>3.8619783164336159</v>
          </cell>
          <cell r="CE757">
            <v>3.6378006462041399</v>
          </cell>
          <cell r="CF757">
            <v>2.7485543299150001</v>
          </cell>
          <cell r="CG757">
            <v>3.1223616224289601</v>
          </cell>
          <cell r="CH757">
            <v>3.5446648927656788</v>
          </cell>
          <cell r="CI757">
            <v>3.5766194710271972</v>
          </cell>
          <cell r="CJ757">
            <v>3.8020393453050185</v>
          </cell>
          <cell r="CK757">
            <v>4.0416028668237951</v>
          </cell>
          <cell r="CL757">
            <v>4.5421513237983966</v>
          </cell>
          <cell r="CM757">
            <v>4.9329963765022198</v>
          </cell>
          <cell r="CN757">
            <v>4.9248452176665971</v>
          </cell>
          <cell r="CO757">
            <v>5.0134856282237434</v>
          </cell>
          <cell r="CP757">
            <v>4.8644606032347522</v>
          </cell>
          <cell r="CQ757">
            <v>5.0295092323328081</v>
          </cell>
          <cell r="CR757">
            <v>4.8796904053097627</v>
          </cell>
          <cell r="CS757">
            <v>4.9630017724813484</v>
          </cell>
          <cell r="CT757">
            <v>5.0769688816650413</v>
          </cell>
          <cell r="CU757">
            <v>4.850777543489512</v>
          </cell>
          <cell r="CV757">
            <v>4.8912622119554294</v>
          </cell>
          <cell r="CW757">
            <v>5.0806404369580793</v>
          </cell>
          <cell r="CX757">
            <v>4.9213475445825132</v>
          </cell>
          <cell r="CY757">
            <v>4.9016275243867939</v>
          </cell>
          <cell r="CZ757">
            <v>4.9885800436259977</v>
          </cell>
          <cell r="DA757">
            <v>4.8619661267299286</v>
          </cell>
        </row>
        <row r="758">
          <cell r="A758">
            <v>9852.8398294248618</v>
          </cell>
          <cell r="B758">
            <v>6986.4574322775625</v>
          </cell>
          <cell r="C758">
            <v>8481.4622825735423</v>
          </cell>
          <cell r="D758">
            <v>7207.5486096577497</v>
          </cell>
          <cell r="E758">
            <v>6757.9235961110799</v>
          </cell>
          <cell r="F758">
            <v>7588.5805815213662</v>
          </cell>
          <cell r="G758">
            <v>7407.6492306756736</v>
          </cell>
          <cell r="H758">
            <v>6696.2312325161838</v>
          </cell>
          <cell r="I758">
            <v>8480.3898898662519</v>
          </cell>
          <cell r="J758">
            <v>8991.5896062517822</v>
          </cell>
          <cell r="K758">
            <v>9029.598640333521</v>
          </cell>
          <cell r="L758">
            <v>9188.7362474820147</v>
          </cell>
          <cell r="M758">
            <v>9523.3855269422093</v>
          </cell>
          <cell r="N758">
            <v>9311.6647887539493</v>
          </cell>
          <cell r="O758">
            <v>9988.7930160391388</v>
          </cell>
          <cell r="Z758">
            <v>8107.4796310695992</v>
          </cell>
          <cell r="AA758">
            <v>5748.8564014169651</v>
          </cell>
          <cell r="AB758">
            <v>6979.0318210890864</v>
          </cell>
          <cell r="AC758">
            <v>5930.7828559469472</v>
          </cell>
          <cell r="AD758">
            <v>5560.8057019428306</v>
          </cell>
          <cell r="AE758">
            <v>6244.3177356518672</v>
          </cell>
          <cell r="AF758">
            <v>6095.4370812416973</v>
          </cell>
          <cell r="AG758">
            <v>5510.0416998990295</v>
          </cell>
          <cell r="AH758">
            <v>6978.149395089943</v>
          </cell>
          <cell r="AI758">
            <v>7398.7937331443236</v>
          </cell>
          <cell r="AJ758">
            <v>7430.0697383315828</v>
          </cell>
          <cell r="AK758">
            <v>7561.0172550709158</v>
          </cell>
          <cell r="AL758">
            <v>7836.3858050267336</v>
          </cell>
          <cell r="AM758">
            <v>7662.1698833175351</v>
          </cell>
          <cell r="AN758">
            <v>8219.3496817693485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X758">
            <v>4.5504967980997604</v>
          </cell>
          <cell r="BY758">
            <v>3.1659526640802658</v>
          </cell>
          <cell r="BZ758">
            <v>3.9082988451904055</v>
          </cell>
          <cell r="CA758">
            <v>3.3561245125134231</v>
          </cell>
          <cell r="CB758">
            <v>3.1376715840645719</v>
          </cell>
          <cell r="CC758">
            <v>3.4746626374108422</v>
          </cell>
          <cell r="CD758">
            <v>3.3706721403679545</v>
          </cell>
          <cell r="CE758">
            <v>3.1039682520536047</v>
          </cell>
          <cell r="CF758">
            <v>3.9862177252544257</v>
          </cell>
          <cell r="CG758">
            <v>4.0917880698017468</v>
          </cell>
          <cell r="CH758">
            <v>4.1186439523130947</v>
          </cell>
          <cell r="CI758">
            <v>4.1033682736685302</v>
          </cell>
          <cell r="CJ758">
            <v>4.4849049856975016</v>
          </cell>
          <cell r="CK758">
            <v>4.1536006617908141</v>
          </cell>
          <cell r="CL758">
            <v>4.5210579127242418</v>
          </cell>
          <cell r="CM758">
            <v>4.8812852634266504</v>
          </cell>
          <cell r="CN758">
            <v>4.9748979791859886</v>
          </cell>
          <cell r="CO758">
            <v>4.8923165509212607</v>
          </cell>
          <cell r="CP758">
            <v>4.8415129095167382</v>
          </cell>
          <cell r="CQ758">
            <v>4.8555381615739979</v>
          </cell>
          <cell r="CR758">
            <v>4.9235628344199851</v>
          </cell>
          <cell r="CS758">
            <v>4.9544503067620376</v>
          </cell>
          <cell r="CT758">
            <v>4.8634533060285028</v>
          </cell>
          <cell r="CU758">
            <v>4.7960796018923224</v>
          </cell>
          <cell r="CV758">
            <v>4.9539876983466025</v>
          </cell>
          <cell r="CW758">
            <v>4.9424897328285304</v>
          </cell>
          <cell r="CX758">
            <v>5.0483199132398768</v>
          </cell>
          <cell r="CY758">
            <v>4.787069117233302</v>
          </cell>
          <cell r="CZ758">
            <v>5.0539876037610529</v>
          </cell>
          <cell r="DA758">
            <v>4.9808621535338391</v>
          </cell>
        </row>
        <row r="759">
          <cell r="A759">
            <v>9514.7995661116893</v>
          </cell>
          <cell r="B759">
            <v>9055.7443216675128</v>
          </cell>
          <cell r="C759">
            <v>8067.3200736417812</v>
          </cell>
          <cell r="D759">
            <v>7700.3205746080193</v>
          </cell>
          <cell r="E759">
            <v>7784.7569694188833</v>
          </cell>
          <cell r="F759">
            <v>8085.1401981043964</v>
          </cell>
          <cell r="G759">
            <v>7740.9603299635637</v>
          </cell>
          <cell r="H759">
            <v>9702.3973978173672</v>
          </cell>
          <cell r="I759">
            <v>7730.9449125677938</v>
          </cell>
          <cell r="J759">
            <v>8158.2335316222097</v>
          </cell>
          <cell r="K759">
            <v>7427.4129932287306</v>
          </cell>
          <cell r="L759">
            <v>7760.0017897617081</v>
          </cell>
          <cell r="M759">
            <v>6873.924713265812</v>
          </cell>
          <cell r="N759">
            <v>8013.3713300381905</v>
          </cell>
          <cell r="O759">
            <v>8700.8715424062502</v>
          </cell>
          <cell r="Z759">
            <v>7829.320785829048</v>
          </cell>
          <cell r="AA759">
            <v>7451.5838989721233</v>
          </cell>
          <cell r="AB759">
            <v>6638.2519463109502</v>
          </cell>
          <cell r="AC759">
            <v>6336.263787106026</v>
          </cell>
          <cell r="AD759">
            <v>6405.7428776932529</v>
          </cell>
          <cell r="AE759">
            <v>6652.915363011617</v>
          </cell>
          <cell r="AF759">
            <v>6369.7045000843036</v>
          </cell>
          <cell r="AG759">
            <v>7983.6870016325747</v>
          </cell>
          <cell r="AH759">
            <v>6361.4632423414996</v>
          </cell>
          <cell r="AI759">
            <v>6713.0607345919907</v>
          </cell>
          <cell r="AJ759">
            <v>6111.6998344282129</v>
          </cell>
          <cell r="AK759">
            <v>6385.3729012896338</v>
          </cell>
          <cell r="AL759">
            <v>5656.2580497730123</v>
          </cell>
          <cell r="AM759">
            <v>6593.8598372885681</v>
          </cell>
          <cell r="AN759">
            <v>7159.5742977514301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X759">
            <v>4.3365779160570339</v>
          </cell>
          <cell r="BY759">
            <v>4.1898014776241501</v>
          </cell>
          <cell r="BZ759">
            <v>3.693013539702553</v>
          </cell>
          <cell r="CA759">
            <v>3.5791519956566042</v>
          </cell>
          <cell r="CB759">
            <v>3.5984801437764227</v>
          </cell>
          <cell r="CC759">
            <v>3.6310290722775656</v>
          </cell>
          <cell r="CD759">
            <v>3.5294781582421089</v>
          </cell>
          <cell r="CE759">
            <v>4.3431707801066244</v>
          </cell>
          <cell r="CF759">
            <v>3.57297985720834</v>
          </cell>
          <cell r="CG759">
            <v>3.6904268998921474</v>
          </cell>
          <cell r="CH759">
            <v>3.4289139775931168</v>
          </cell>
          <cell r="CI759">
            <v>3.6095605935359174</v>
          </cell>
          <cell r="CJ759">
            <v>3.2679331605742945</v>
          </cell>
          <cell r="CK759">
            <v>3.7225620318348249</v>
          </cell>
          <cell r="CL759">
            <v>3.9338975985126439</v>
          </cell>
          <cell r="CM759">
            <v>4.9463411816849048</v>
          </cell>
          <cell r="CN759">
            <v>4.8726171066522443</v>
          </cell>
          <cell r="CO759">
            <v>4.9247021269230089</v>
          </cell>
          <cell r="CP759">
            <v>4.8502066509205202</v>
          </cell>
          <cell r="CQ759">
            <v>4.8770535852986567</v>
          </cell>
          <cell r="CR759">
            <v>5.0198346020625548</v>
          </cell>
          <cell r="CS759">
            <v>4.9444264628633334</v>
          </cell>
          <cell r="CT759">
            <v>5.0362088392087072</v>
          </cell>
          <cell r="CU759">
            <v>4.8779078287307867</v>
          </cell>
          <cell r="CV759">
            <v>4.9836909704396941</v>
          </cell>
          <cell r="CW759">
            <v>4.8832905163097768</v>
          </cell>
          <cell r="CX759">
            <v>4.8466210440210711</v>
          </cell>
          <cell r="CY759">
            <v>4.7420178550760426</v>
          </cell>
          <cell r="CZ759">
            <v>4.8529397932758309</v>
          </cell>
          <cell r="DA759">
            <v>4.9862182625318807</v>
          </cell>
        </row>
        <row r="760">
          <cell r="A760">
            <v>8854.6495598657184</v>
          </cell>
          <cell r="B760">
            <v>8530.0478113894078</v>
          </cell>
          <cell r="C760">
            <v>7325.259868619908</v>
          </cell>
          <cell r="D760">
            <v>6851.5646499399281</v>
          </cell>
          <cell r="E760">
            <v>7148.9435089240915</v>
          </cell>
          <cell r="F760">
            <v>6530.6141766779101</v>
          </cell>
          <cell r="G760">
            <v>7703.7235662596613</v>
          </cell>
          <cell r="H760">
            <v>8639.159630566257</v>
          </cell>
          <cell r="I760">
            <v>9006.7996286154466</v>
          </cell>
          <cell r="J760">
            <v>8024.2962608584512</v>
          </cell>
          <cell r="K760">
            <v>8289.9820507340155</v>
          </cell>
          <cell r="L760">
            <v>8837.8150199126503</v>
          </cell>
          <cell r="M760">
            <v>9377.4972900590546</v>
          </cell>
          <cell r="N760">
            <v>9075.8159700255983</v>
          </cell>
          <cell r="O760">
            <v>9881.5031858483235</v>
          </cell>
          <cell r="Z760">
            <v>7286.1116378323632</v>
          </cell>
          <cell r="AA760">
            <v>7019.010770514712</v>
          </cell>
          <cell r="AB760">
            <v>6027.6424061786684</v>
          </cell>
          <cell r="AC760">
            <v>5637.8589119505705</v>
          </cell>
          <cell r="AD760">
            <v>5882.5592302003961</v>
          </cell>
          <cell r="AE760">
            <v>5373.7625225235379</v>
          </cell>
          <cell r="AF760">
            <v>6339.063963093663</v>
          </cell>
          <cell r="AG760">
            <v>7108.794210294519</v>
          </cell>
          <cell r="AH760">
            <v>7411.3094086892806</v>
          </cell>
          <cell r="AI760">
            <v>6602.8494946492383</v>
          </cell>
          <cell r="AJ760">
            <v>6821.4709446039915</v>
          </cell>
          <cell r="AK760">
            <v>7272.259216385266</v>
          </cell>
          <cell r="AL760">
            <v>7716.3406272485936</v>
          </cell>
          <cell r="AM760">
            <v>7468.0999981924906</v>
          </cell>
          <cell r="AN760">
            <v>8131.0654786409068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X760">
            <v>4.1284236269748673</v>
          </cell>
          <cell r="BY760">
            <v>3.8507255105905887</v>
          </cell>
          <cell r="BZ760">
            <v>3.3840529715171148</v>
          </cell>
          <cell r="CA760">
            <v>3.2648636115970979</v>
          </cell>
          <cell r="CB760">
            <v>3.317711902283516</v>
          </cell>
          <cell r="CC760">
            <v>2.9822170183881567</v>
          </cell>
          <cell r="CD760">
            <v>3.6093056485037902</v>
          </cell>
          <cell r="CE760">
            <v>4.0365263517277779</v>
          </cell>
          <cell r="CF760">
            <v>4.2489375464446395</v>
          </cell>
          <cell r="CG760">
            <v>3.7275940280185016</v>
          </cell>
          <cell r="CH760">
            <v>3.846619214871609</v>
          </cell>
          <cell r="CI760">
            <v>4.0880398934490083</v>
          </cell>
          <cell r="CJ760">
            <v>4.2673178205831457</v>
          </cell>
          <cell r="CK760">
            <v>4.1277733421594602</v>
          </cell>
          <cell r="CL760">
            <v>4.538926586603985</v>
          </cell>
          <cell r="CM760">
            <v>4.8352474204103588</v>
          </cell>
          <cell r="CN760">
            <v>4.993907366721527</v>
          </cell>
          <cell r="CO760">
            <v>4.8799734883132357</v>
          </cell>
          <cell r="CP760">
            <v>4.731036465045058</v>
          </cell>
          <cell r="CQ760">
            <v>4.8577456709225642</v>
          </cell>
          <cell r="CR760">
            <v>4.9368094130074596</v>
          </cell>
          <cell r="CS760">
            <v>4.8118115284094092</v>
          </cell>
          <cell r="CT760">
            <v>4.8249774247152777</v>
          </cell>
          <cell r="CU760">
            <v>4.7788316637110118</v>
          </cell>
          <cell r="CV760">
            <v>4.8529959216330134</v>
          </cell>
          <cell r="CW760">
            <v>4.8585421244222431</v>
          </cell>
          <cell r="CX760">
            <v>4.8737288217363233</v>
          </cell>
          <cell r="CY760">
            <v>4.954085948500297</v>
          </cell>
          <cell r="CZ760">
            <v>4.956800251427901</v>
          </cell>
          <cell r="DA760">
            <v>4.9079647571412641</v>
          </cell>
        </row>
        <row r="761">
          <cell r="A761">
            <v>9268.3830316681069</v>
          </cell>
          <cell r="B761">
            <v>7617.8801571246931</v>
          </cell>
          <cell r="C761">
            <v>6880.8179639096325</v>
          </cell>
          <cell r="D761">
            <v>7068.6123726453479</v>
          </cell>
          <cell r="E761">
            <v>7235.2566757295735</v>
          </cell>
          <cell r="F761">
            <v>7536.9022973754018</v>
          </cell>
          <cell r="G761">
            <v>8390.4192247536248</v>
          </cell>
          <cell r="H761">
            <v>7454.110169583777</v>
          </cell>
          <cell r="I761">
            <v>7311.4379785833071</v>
          </cell>
          <cell r="J761">
            <v>8862.8430687797245</v>
          </cell>
          <cell r="K761">
            <v>8773.505754773294</v>
          </cell>
          <cell r="L761">
            <v>7979.062186975636</v>
          </cell>
          <cell r="M761">
            <v>9344.397583556698</v>
          </cell>
          <cell r="N761">
            <v>9481.0634660265096</v>
          </cell>
          <cell r="O761">
            <v>9177.5980701358312</v>
          </cell>
          <cell r="Z761">
            <v>7626.5551803440421</v>
          </cell>
          <cell r="AA761">
            <v>6268.4271007197476</v>
          </cell>
          <cell r="AB761">
            <v>5661.930210302784</v>
          </cell>
          <cell r="AC761">
            <v>5816.4581809196006</v>
          </cell>
          <cell r="AD761">
            <v>5953.5826360289057</v>
          </cell>
          <cell r="AE761">
            <v>6201.7938904117582</v>
          </cell>
          <cell r="AF761">
            <v>6904.1163906544125</v>
          </cell>
          <cell r="AG761">
            <v>6133.6677966860789</v>
          </cell>
          <cell r="AH761">
            <v>6016.2689652342624</v>
          </cell>
          <cell r="AI761">
            <v>7292.8537251673151</v>
          </cell>
          <cell r="AJ761">
            <v>7219.3418782134531</v>
          </cell>
          <cell r="AK761">
            <v>6565.6283138542367</v>
          </cell>
          <cell r="AL761">
            <v>7689.1042973266531</v>
          </cell>
          <cell r="AM761">
            <v>7801.5607949018131</v>
          </cell>
          <cell r="AN761">
            <v>7551.8521262831982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X761">
            <v>4.3287864360994277</v>
          </cell>
          <cell r="BY761">
            <v>3.5125393740926256</v>
          </cell>
          <cell r="BZ761">
            <v>3.172334682295713</v>
          </cell>
          <cell r="CA761">
            <v>3.3169742933947437</v>
          </cell>
          <cell r="CB761">
            <v>3.2640757782222889</v>
          </cell>
          <cell r="CC761">
            <v>3.5508131335370217</v>
          </cell>
          <cell r="CD761">
            <v>3.7349297162800625</v>
          </cell>
          <cell r="CE761">
            <v>3.3194440293939742</v>
          </cell>
          <cell r="CF761">
            <v>3.4599638585888273</v>
          </cell>
          <cell r="CG761">
            <v>4.072270431515256</v>
          </cell>
          <cell r="CH761">
            <v>4.1121484684033396</v>
          </cell>
          <cell r="CI761">
            <v>3.675562763159089</v>
          </cell>
          <cell r="CJ761">
            <v>4.3846825144628419</v>
          </cell>
          <cell r="CK761">
            <v>4.305204374837647</v>
          </cell>
          <cell r="CL761">
            <v>4.1800495843935366</v>
          </cell>
          <cell r="CM761">
            <v>4.826912123157939</v>
          </cell>
          <cell r="CN761">
            <v>4.8892755495788975</v>
          </cell>
          <cell r="CO761">
            <v>4.8898174738762945</v>
          </cell>
          <cell r="CP761">
            <v>4.8042283285904004</v>
          </cell>
          <cell r="CQ761">
            <v>4.9971834027310269</v>
          </cell>
          <cell r="CR761">
            <v>4.7851620175768543</v>
          </cell>
          <cell r="CS761">
            <v>5.0644560429628065</v>
          </cell>
          <cell r="CT761">
            <v>5.0624650264271036</v>
          </cell>
          <cell r="CU761">
            <v>4.76390197861702</v>
          </cell>
          <cell r="CV761">
            <v>4.9064573438477224</v>
          </cell>
          <cell r="CW761">
            <v>4.8098990093371299</v>
          </cell>
          <cell r="CX761">
            <v>4.8939506510351123</v>
          </cell>
          <cell r="CY761">
            <v>4.8044616916439864</v>
          </cell>
          <cell r="CZ761">
            <v>4.9647211382202023</v>
          </cell>
          <cell r="DA761">
            <v>4.9497034443516617</v>
          </cell>
        </row>
        <row r="762">
          <cell r="A762">
            <v>9316.9916063423607</v>
          </cell>
          <cell r="B762">
            <v>8666.1636658014722</v>
          </cell>
          <cell r="C762">
            <v>8397.5579244335677</v>
          </cell>
          <cell r="D762">
            <v>7037.8620463469761</v>
          </cell>
          <cell r="E762">
            <v>7681.9647076420697</v>
          </cell>
          <cell r="F762">
            <v>8197.1184583504019</v>
          </cell>
          <cell r="G762">
            <v>7677.2281094174768</v>
          </cell>
          <cell r="H762">
            <v>8518.9508169816945</v>
          </cell>
          <cell r="I762">
            <v>9301.4435492195735</v>
          </cell>
          <cell r="J762">
            <v>8134.930443894943</v>
          </cell>
          <cell r="K762">
            <v>6592.9009534184488</v>
          </cell>
          <cell r="L762">
            <v>7910.3846662914339</v>
          </cell>
          <cell r="M762">
            <v>8990.8568218123255</v>
          </cell>
          <cell r="N762">
            <v>8787.8257676603753</v>
          </cell>
          <cell r="O762">
            <v>9089.8494850445368</v>
          </cell>
          <cell r="Z762">
            <v>7666.5530932188567</v>
          </cell>
          <cell r="AA762">
            <v>7131.0146735737826</v>
          </cell>
          <cell r="AB762">
            <v>6909.9905206767644</v>
          </cell>
          <cell r="AC762">
            <v>5791.1550552797971</v>
          </cell>
          <cell r="AD762">
            <v>6321.1595308597589</v>
          </cell>
          <cell r="AE762">
            <v>6745.0574742997587</v>
          </cell>
          <cell r="AF762">
            <v>6317.2619871778097</v>
          </cell>
          <cell r="AG762">
            <v>7009.8795294020802</v>
          </cell>
          <cell r="AH762">
            <v>7653.7592633578206</v>
          </cell>
          <cell r="AI762">
            <v>6693.8856224049805</v>
          </cell>
          <cell r="AJ762">
            <v>5425.0156416700374</v>
          </cell>
          <cell r="AK762">
            <v>6509.1165254055231</v>
          </cell>
          <cell r="AL762">
            <v>7398.1907562341421</v>
          </cell>
          <cell r="AM762">
            <v>7231.1252031033946</v>
          </cell>
          <cell r="AN762">
            <v>7479.647576265218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X762">
            <v>4.2473174891361944</v>
          </cell>
          <cell r="BY762">
            <v>3.9474908145341896</v>
          </cell>
          <cell r="BZ762">
            <v>3.72452689374891</v>
          </cell>
          <cell r="CA762">
            <v>3.3178262829718173</v>
          </cell>
          <cell r="CB762">
            <v>3.5761342076073661</v>
          </cell>
          <cell r="CC762">
            <v>3.7449922786787639</v>
          </cell>
          <cell r="CD762">
            <v>3.549496644063431</v>
          </cell>
          <cell r="CE762">
            <v>3.9461971042725885</v>
          </cell>
          <cell r="CF762">
            <v>4.1787121868282604</v>
          </cell>
          <cell r="CG762">
            <v>3.7907402654312219</v>
          </cell>
          <cell r="CH762">
            <v>2.9721110860056235</v>
          </cell>
          <cell r="CI762">
            <v>3.672521275075491</v>
          </cell>
          <cell r="CJ762">
            <v>4.1479990478587396</v>
          </cell>
          <cell r="CK762">
            <v>4.0158967639333101</v>
          </cell>
          <cell r="CL762">
            <v>4.1469565791357921</v>
          </cell>
          <cell r="CM762">
            <v>4.9452990278309645</v>
          </cell>
          <cell r="CN762">
            <v>4.9492265899666883</v>
          </cell>
          <cell r="CO762">
            <v>5.0829223197019422</v>
          </cell>
          <cell r="CP762">
            <v>4.7821003513878226</v>
          </cell>
          <cell r="CQ762">
            <v>4.842728008693391</v>
          </cell>
          <cell r="CR762">
            <v>4.9344853456277615</v>
          </cell>
          <cell r="CS762">
            <v>4.8760623896082453</v>
          </cell>
          <cell r="CT762">
            <v>4.8667486413257262</v>
          </cell>
          <cell r="CU762">
            <v>5.018101875346054</v>
          </cell>
          <cell r="CV762">
            <v>4.8379502102439629</v>
          </cell>
          <cell r="CW762">
            <v>5.0008415306225631</v>
          </cell>
          <cell r="CX762">
            <v>4.855845514373109</v>
          </cell>
          <cell r="CY762">
            <v>4.8864562254342063</v>
          </cell>
          <cell r="CZ762">
            <v>4.9332199234391636</v>
          </cell>
          <cell r="DA762">
            <v>4.9414998082095023</v>
          </cell>
        </row>
        <row r="763">
          <cell r="A763">
            <v>9233.3937297064513</v>
          </cell>
          <cell r="B763">
            <v>7469.4178849857262</v>
          </cell>
          <cell r="C763">
            <v>7519.3795122167949</v>
          </cell>
          <cell r="D763">
            <v>6724.6805863516356</v>
          </cell>
          <cell r="E763">
            <v>8272.1211297602586</v>
          </cell>
          <cell r="F763">
            <v>6913.3060232763337</v>
          </cell>
          <cell r="G763">
            <v>9878.8457950211159</v>
          </cell>
          <cell r="H763">
            <v>8372.8322804821219</v>
          </cell>
          <cell r="I763">
            <v>9195.6607202069772</v>
          </cell>
          <cell r="J763">
            <v>9680.6232252200607</v>
          </cell>
          <cell r="K763">
            <v>8101.6365280312421</v>
          </cell>
          <cell r="L763">
            <v>8878.007457840391</v>
          </cell>
          <cell r="M763">
            <v>9080.792557037119</v>
          </cell>
          <cell r="N763">
            <v>9382.100970507372</v>
          </cell>
          <cell r="O763">
            <v>9361.9346003795963</v>
          </cell>
          <cell r="Z763">
            <v>7597.7639833013072</v>
          </cell>
          <cell r="AA763">
            <v>6146.2638596453962</v>
          </cell>
          <cell r="AB763">
            <v>6187.3751414812486</v>
          </cell>
          <cell r="AC763">
            <v>5533.4514539122029</v>
          </cell>
          <cell r="AD763">
            <v>6806.7739582027252</v>
          </cell>
          <cell r="AE763">
            <v>5688.6632420102405</v>
          </cell>
          <cell r="AF763">
            <v>8128.8788256173757</v>
          </cell>
          <cell r="AG763">
            <v>6889.6448479395731</v>
          </cell>
          <cell r="AH763">
            <v>7566.7151069131687</v>
          </cell>
          <cell r="AI763">
            <v>7965.7699681810782</v>
          </cell>
          <cell r="AJ763">
            <v>6666.4894859228507</v>
          </cell>
          <cell r="AK763">
            <v>7305.331851022951</v>
          </cell>
          <cell r="AL763">
            <v>7472.1950183619701</v>
          </cell>
          <cell r="AM763">
            <v>7720.1287985889221</v>
          </cell>
          <cell r="AN763">
            <v>7703.5347568837815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X763">
            <v>4.2543818904814437</v>
          </cell>
          <cell r="BY763">
            <v>3.4078135034337027</v>
          </cell>
          <cell r="BZ763">
            <v>3.4131954262406388</v>
          </cell>
          <cell r="CA763">
            <v>3.1006372212355497</v>
          </cell>
          <cell r="CB763">
            <v>3.9102384924929274</v>
          </cell>
          <cell r="CC763">
            <v>3.2127700573836329</v>
          </cell>
          <cell r="CD763">
            <v>4.5012420290341266</v>
          </cell>
          <cell r="CE763">
            <v>3.8901424703167855</v>
          </cell>
          <cell r="CF763">
            <v>4.1996080115931491</v>
          </cell>
          <cell r="CG763">
            <v>4.3145289475580206</v>
          </cell>
          <cell r="CH763">
            <v>3.8099219841442196</v>
          </cell>
          <cell r="CI763">
            <v>4.068561750055764</v>
          </cell>
          <cell r="CJ763">
            <v>4.1644545316401187</v>
          </cell>
          <cell r="CK763">
            <v>4.2983496003158947</v>
          </cell>
          <cell r="CL763">
            <v>4.4284563534843366</v>
          </cell>
          <cell r="CM763">
            <v>4.8927887225273219</v>
          </cell>
          <cell r="CN763">
            <v>4.9413147317347708</v>
          </cell>
          <cell r="CO763">
            <v>4.9665227446580564</v>
          </cell>
          <cell r="CP763">
            <v>4.8893630205411203</v>
          </cell>
          <cell r="CQ763">
            <v>4.7691965110825292</v>
          </cell>
          <cell r="CR763">
            <v>4.8510719618464453</v>
          </cell>
          <cell r="CS763">
            <v>4.9477234835295612</v>
          </cell>
          <cell r="CT763">
            <v>4.8521974332437194</v>
          </cell>
          <cell r="CU763">
            <v>4.9363479313026914</v>
          </cell>
          <cell r="CV763">
            <v>5.0582641987921582</v>
          </cell>
          <cell r="CW763">
            <v>4.7938920618227661</v>
          </cell>
          <cell r="CX763">
            <v>4.9193324424159126</v>
          </cell>
          <cell r="CY763">
            <v>4.9158339989203554</v>
          </cell>
          <cell r="CZ763">
            <v>4.9207346472699145</v>
          </cell>
          <cell r="DA763">
            <v>4.7658987673634687</v>
          </cell>
        </row>
        <row r="764">
          <cell r="A764">
            <v>8779.1080964663997</v>
          </cell>
          <cell r="B764">
            <v>6964.9922662648196</v>
          </cell>
          <cell r="C764">
            <v>7850.4946297563802</v>
          </cell>
          <cell r="D764">
            <v>7906.1258981836336</v>
          </cell>
          <cell r="E764">
            <v>7803.8985121163741</v>
          </cell>
          <cell r="F764">
            <v>8003.8024752312431</v>
          </cell>
          <cell r="G764">
            <v>6750.9771495714895</v>
          </cell>
          <cell r="H764">
            <v>6148.7708674261985</v>
          </cell>
          <cell r="I764">
            <v>7277.6240288218896</v>
          </cell>
          <cell r="J764">
            <v>8715.3971327838826</v>
          </cell>
          <cell r="K764">
            <v>8003.0380204851572</v>
          </cell>
          <cell r="L764">
            <v>8871.936266328119</v>
          </cell>
          <cell r="M764">
            <v>8959.1062978642203</v>
          </cell>
          <cell r="N764">
            <v>9609.564556033647</v>
          </cell>
          <cell r="O764">
            <v>8066.0707439871339</v>
          </cell>
          <cell r="Z764">
            <v>7223.9518050923534</v>
          </cell>
          <cell r="AA764">
            <v>5731.193636240765</v>
          </cell>
          <cell r="AB764">
            <v>6459.8355810566782</v>
          </cell>
          <cell r="AC764">
            <v>6505.6121676482471</v>
          </cell>
          <cell r="AD764">
            <v>6421.4936328271879</v>
          </cell>
          <cell r="AE764">
            <v>6585.9860367617084</v>
          </cell>
          <cell r="AF764">
            <v>5555.0897687902552</v>
          </cell>
          <cell r="AG764">
            <v>5059.5600280535573</v>
          </cell>
          <cell r="AH764">
            <v>5988.4449151448698</v>
          </cell>
          <cell r="AI764">
            <v>7171.5267835478789</v>
          </cell>
          <cell r="AJ764">
            <v>6585.356999713501</v>
          </cell>
          <cell r="AK764">
            <v>7300.3361277214226</v>
          </cell>
          <cell r="AL764">
            <v>7372.0646108139854</v>
          </cell>
          <cell r="AM764">
            <v>7907.2988346791153</v>
          </cell>
          <cell r="AN764">
            <v>6637.2239264808422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X764">
            <v>4.1491619658348</v>
          </cell>
          <cell r="BY764">
            <v>3.2689927928466638</v>
          </cell>
          <cell r="BZ764">
            <v>3.5437618727538354</v>
          </cell>
          <cell r="CA764">
            <v>3.673093914014244</v>
          </cell>
          <cell r="CB764">
            <v>3.5667232801268316</v>
          </cell>
          <cell r="CC764">
            <v>3.7328420451883333</v>
          </cell>
          <cell r="CD764">
            <v>3.182851738964525</v>
          </cell>
          <cell r="CE764">
            <v>2.801566728930192</v>
          </cell>
          <cell r="CF764">
            <v>3.3120807955184213</v>
          </cell>
          <cell r="CG764">
            <v>4.0144239910956117</v>
          </cell>
          <cell r="CH764">
            <v>3.6704673714149307</v>
          </cell>
          <cell r="CI764">
            <v>3.9589667509026989</v>
          </cell>
          <cell r="CJ764">
            <v>4.1311156201510046</v>
          </cell>
          <cell r="CK764">
            <v>4.4346381375999915</v>
          </cell>
          <cell r="CL764">
            <v>3.6108480286605595</v>
          </cell>
          <cell r="CM764">
            <v>4.7700352370054837</v>
          </cell>
          <cell r="CN764">
            <v>4.8032838761902061</v>
          </cell>
          <cell r="CO764">
            <v>4.9941785903280067</v>
          </cell>
          <cell r="CP764">
            <v>4.8524746159782213</v>
          </cell>
          <cell r="CQ764">
            <v>4.9325758851684238</v>
          </cell>
          <cell r="CR764">
            <v>4.8337961109952667</v>
          </cell>
          <cell r="CS764">
            <v>4.7816943019263016</v>
          </cell>
          <cell r="CT764">
            <v>4.9478772548567571</v>
          </cell>
          <cell r="CU764">
            <v>4.9535924425083744</v>
          </cell>
          <cell r="CV764">
            <v>4.8943556108283346</v>
          </cell>
          <cell r="CW764">
            <v>4.9154704690543971</v>
          </cell>
          <cell r="CX764">
            <v>5.052055790391881</v>
          </cell>
          <cell r="CY764">
            <v>4.8890999785581055</v>
          </cell>
          <cell r="CZ764">
            <v>4.8851409633848455</v>
          </cell>
          <cell r="DA764">
            <v>5.0359846209835659</v>
          </cell>
        </row>
        <row r="765">
          <cell r="A765">
            <v>9201.271320891894</v>
          </cell>
          <cell r="B765">
            <v>7175.2389489991047</v>
          </cell>
          <cell r="C765">
            <v>6994.4785456891095</v>
          </cell>
          <cell r="D765">
            <v>7597.5588914624759</v>
          </cell>
          <cell r="E765">
            <v>8272.2625385443389</v>
          </cell>
          <cell r="F765">
            <v>7920.2535922724892</v>
          </cell>
          <cell r="G765">
            <v>6898.0940835318124</v>
          </cell>
          <cell r="H765">
            <v>7682.004135662758</v>
          </cell>
          <cell r="I765">
            <v>7683.0875548374115</v>
          </cell>
          <cell r="J765">
            <v>8085.3866088877967</v>
          </cell>
          <cell r="K765">
            <v>7790.418590842045</v>
          </cell>
          <cell r="L765">
            <v>9207.3353480965307</v>
          </cell>
          <cell r="M765">
            <v>8319.0895557499371</v>
          </cell>
          <cell r="N765">
            <v>7494.6028617733073</v>
          </cell>
          <cell r="O765">
            <v>8831.3394026514761</v>
          </cell>
          <cell r="Z765">
            <v>7571.3318297624719</v>
          </cell>
          <cell r="AA765">
            <v>5904.1966208906915</v>
          </cell>
          <cell r="AB765">
            <v>5755.456631881324</v>
          </cell>
          <cell r="AC765">
            <v>6251.7056021176932</v>
          </cell>
          <cell r="AD765">
            <v>6806.8903174307707</v>
          </cell>
          <cell r="AE765">
            <v>6517.2372416413637</v>
          </cell>
          <cell r="AF765">
            <v>5676.1459887347482</v>
          </cell>
          <cell r="AG765">
            <v>6321.1919744882116</v>
          </cell>
          <cell r="AH765">
            <v>6322.0834736947845</v>
          </cell>
          <cell r="AI765">
            <v>6653.1181238848158</v>
          </cell>
          <cell r="AJ765">
            <v>6410.4015833214544</v>
          </cell>
          <cell r="AK765">
            <v>7576.3216578622887</v>
          </cell>
          <cell r="AL765">
            <v>6845.4222630170925</v>
          </cell>
          <cell r="AM765">
            <v>6166.9874976877491</v>
          </cell>
          <cell r="AN765">
            <v>7266.9307084675011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X765">
            <v>4.2618442246491481</v>
          </cell>
          <cell r="BY765">
            <v>3.344019106762897</v>
          </cell>
          <cell r="BZ765">
            <v>3.242257869220857</v>
          </cell>
          <cell r="CA765">
            <v>3.4416196825099323</v>
          </cell>
          <cell r="CB765">
            <v>3.7354101562531956</v>
          </cell>
          <cell r="CC765">
            <v>3.6099141984187284</v>
          </cell>
          <cell r="CD765">
            <v>3.1884584886914986</v>
          </cell>
          <cell r="CE765">
            <v>3.5620326712056811</v>
          </cell>
          <cell r="CF765">
            <v>3.5839614384701668</v>
          </cell>
          <cell r="CG765">
            <v>3.877983087543091</v>
          </cell>
          <cell r="CH765">
            <v>3.4834723039958715</v>
          </cell>
          <cell r="CI765">
            <v>4.2071695536105658</v>
          </cell>
          <cell r="CJ765">
            <v>3.8401516980951054</v>
          </cell>
          <cell r="CK765">
            <v>3.4218220857787496</v>
          </cell>
          <cell r="CL765">
            <v>4.1778060608068541</v>
          </cell>
          <cell r="CM765">
            <v>4.8672297209007542</v>
          </cell>
          <cell r="CN765">
            <v>4.8372573949746007</v>
          </cell>
          <cell r="CO765">
            <v>4.8633930334821622</v>
          </cell>
          <cell r="CP765">
            <v>4.9767150742396637</v>
          </cell>
          <cell r="CQ765">
            <v>4.9924944753615446</v>
          </cell>
          <cell r="CR765">
            <v>4.9462240696659476</v>
          </cell>
          <cell r="CS765">
            <v>4.877305116500076</v>
          </cell>
          <cell r="CT765">
            <v>4.8619245737625709</v>
          </cell>
          <cell r="CU765">
            <v>4.8328579806520322</v>
          </cell>
          <cell r="CV765">
            <v>4.7003095361367064</v>
          </cell>
          <cell r="CW765">
            <v>5.0417349504252611</v>
          </cell>
          <cell r="CX765">
            <v>4.9337316629336483</v>
          </cell>
          <cell r="CY765">
            <v>4.8838126764147702</v>
          </cell>
          <cell r="CZ765">
            <v>4.9376781534810315</v>
          </cell>
          <cell r="DA765">
            <v>4.7655154192188007</v>
          </cell>
        </row>
        <row r="766">
          <cell r="A766">
            <v>9802.2606985792736</v>
          </cell>
          <cell r="B766">
            <v>6764.7277502248644</v>
          </cell>
          <cell r="C766">
            <v>7262.6988475216185</v>
          </cell>
          <cell r="D766">
            <v>6561.845246654223</v>
          </cell>
          <cell r="E766">
            <v>7939.247819270834</v>
          </cell>
          <cell r="F766">
            <v>8684.9855927153767</v>
          </cell>
          <cell r="G766">
            <v>7347.9651198618358</v>
          </cell>
          <cell r="H766">
            <v>7450.9798569937257</v>
          </cell>
          <cell r="I766">
            <v>7176.3128474710402</v>
          </cell>
          <cell r="J766">
            <v>9410.3131275103042</v>
          </cell>
          <cell r="K766">
            <v>9300.9634553142059</v>
          </cell>
          <cell r="L766">
            <v>8245.9932201692991</v>
          </cell>
          <cell r="M766">
            <v>7261.7649370712543</v>
          </cell>
          <cell r="N766">
            <v>8370.2918006766467</v>
          </cell>
          <cell r="O766">
            <v>8417.6462387864358</v>
          </cell>
          <cell r="Z766">
            <v>8065.8602319738029</v>
          </cell>
          <cell r="AA766">
            <v>5566.404548756459</v>
          </cell>
          <cell r="AB766">
            <v>5976.1636231035027</v>
          </cell>
          <cell r="AC766">
            <v>5399.4612315326167</v>
          </cell>
          <cell r="AD766">
            <v>6532.8667770000011</v>
          </cell>
          <cell r="AE766">
            <v>7146.502430577224</v>
          </cell>
          <cell r="AF766">
            <v>6046.3255843434536</v>
          </cell>
          <cell r="AG766">
            <v>6131.0919966119791</v>
          </cell>
          <cell r="AH766">
            <v>5905.0802859190271</v>
          </cell>
          <cell r="AI766">
            <v>7743.3433734941909</v>
          </cell>
          <cell r="AJ766">
            <v>7653.3642146585471</v>
          </cell>
          <cell r="AK766">
            <v>6785.2744211678792</v>
          </cell>
          <cell r="AL766">
            <v>5975.3951482186321</v>
          </cell>
          <cell r="AM766">
            <v>6887.5543959853539</v>
          </cell>
          <cell r="AN766">
            <v>6926.520333629981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X766">
            <v>4.4437002347495893</v>
          </cell>
          <cell r="BY766">
            <v>3.0807306042196889</v>
          </cell>
          <cell r="BZ766">
            <v>3.3984443707138996</v>
          </cell>
          <cell r="CA766">
            <v>3.0352227530687039</v>
          </cell>
          <cell r="CB766">
            <v>3.5565376284976549</v>
          </cell>
          <cell r="CC766">
            <v>4.0515798984837508</v>
          </cell>
          <cell r="CD766">
            <v>3.3311169395067517</v>
          </cell>
          <cell r="CE766">
            <v>3.4610061966467818</v>
          </cell>
          <cell r="CF766">
            <v>3.2847144460374502</v>
          </cell>
          <cell r="CG766">
            <v>4.1336065055435229</v>
          </cell>
          <cell r="CH766">
            <v>4.3701473896552399</v>
          </cell>
          <cell r="CI766">
            <v>3.7316698031918185</v>
          </cell>
          <cell r="CJ766">
            <v>3.3464998261680017</v>
          </cell>
          <cell r="CK766">
            <v>3.8823754408793065</v>
          </cell>
          <cell r="CL766">
            <v>3.98285371915637</v>
          </cell>
          <cell r="CM766">
            <v>4.9729383269554424</v>
          </cell>
          <cell r="CN766">
            <v>4.9502619282458546</v>
          </cell>
          <cell r="CO766">
            <v>4.817807571986811</v>
          </cell>
          <cell r="CP766">
            <v>4.8737920322309618</v>
          </cell>
          <cell r="CQ766">
            <v>5.0324970552965311</v>
          </cell>
          <cell r="CR766">
            <v>4.8325490807271381</v>
          </cell>
          <cell r="CS766">
            <v>4.9728892363642379</v>
          </cell>
          <cell r="CT766">
            <v>4.8533609491249257</v>
          </cell>
          <cell r="CU766">
            <v>4.9253298632152571</v>
          </cell>
          <cell r="CV766">
            <v>5.1322348537494991</v>
          </cell>
          <cell r="CW766">
            <v>4.7980352300440341</v>
          </cell>
          <cell r="CX766">
            <v>4.9816285778570402</v>
          </cell>
          <cell r="CY766">
            <v>4.89196069384049</v>
          </cell>
          <cell r="CZ766">
            <v>4.860429479618201</v>
          </cell>
          <cell r="DA766">
            <v>4.7646158697894601</v>
          </cell>
        </row>
        <row r="767">
          <cell r="A767">
            <v>8526.6587512395345</v>
          </cell>
          <cell r="B767">
            <v>7193.5470708179</v>
          </cell>
          <cell r="C767">
            <v>7281.7139455942461</v>
          </cell>
          <cell r="D767">
            <v>8110.7315897533681</v>
          </cell>
          <cell r="E767">
            <v>6910.2340809947764</v>
          </cell>
          <cell r="F767">
            <v>6867.8150581018717</v>
          </cell>
          <cell r="G767">
            <v>8907.2441178279551</v>
          </cell>
          <cell r="H767">
            <v>7802.6426350888041</v>
          </cell>
          <cell r="I767">
            <v>7863.669249281993</v>
          </cell>
          <cell r="J767">
            <v>7988.0121680281009</v>
          </cell>
          <cell r="K767">
            <v>7300.2712153764624</v>
          </cell>
          <cell r="L767">
            <v>7704.0977166544108</v>
          </cell>
          <cell r="M767">
            <v>8223.2899690774229</v>
          </cell>
          <cell r="N767">
            <v>9485.1149472392826</v>
          </cell>
          <cell r="O767">
            <v>10044.363709484942</v>
          </cell>
          <cell r="Z767">
            <v>7016.2220581628171</v>
          </cell>
          <cell r="AA767">
            <v>5919.2615897015858</v>
          </cell>
          <cell r="AB767">
            <v>5991.8103323746936</v>
          </cell>
          <cell r="AC767">
            <v>6673.9734224256281</v>
          </cell>
          <cell r="AD767">
            <v>5686.1354723614168</v>
          </cell>
          <cell r="AE767">
            <v>5651.2306763809693</v>
          </cell>
          <cell r="AF767">
            <v>7329.3894455270047</v>
          </cell>
          <cell r="AG767">
            <v>6420.4602254445017</v>
          </cell>
          <cell r="AH767">
            <v>6470.6764108377538</v>
          </cell>
          <cell r="AI767">
            <v>6572.9928696916941</v>
          </cell>
          <cell r="AJ767">
            <v>6007.0803143669182</v>
          </cell>
          <cell r="AK767">
            <v>6339.3718354184866</v>
          </cell>
          <cell r="AL767">
            <v>6766.5928888408516</v>
          </cell>
          <cell r="AM767">
            <v>7804.8945851568951</v>
          </cell>
          <cell r="AN767">
            <v>8265.0764238047523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X767">
            <v>4.0823644914159445</v>
          </cell>
          <cell r="BY767">
            <v>3.3382770299912425</v>
          </cell>
          <cell r="BZ767">
            <v>3.4043684553223215</v>
          </cell>
          <cell r="CA767">
            <v>3.7996985862256882</v>
          </cell>
          <cell r="CB767">
            <v>3.1771914466510025</v>
          </cell>
          <cell r="CC767">
            <v>3.1993323801060813</v>
          </cell>
          <cell r="CD767">
            <v>4.183143755366201</v>
          </cell>
          <cell r="CE767">
            <v>3.6171480493206385</v>
          </cell>
          <cell r="CF767">
            <v>3.6990850046828219</v>
          </cell>
          <cell r="CG767">
            <v>3.7315389618862409</v>
          </cell>
          <cell r="CH767">
            <v>3.3999405159963776</v>
          </cell>
          <cell r="CI767">
            <v>3.6478939002511415</v>
          </cell>
          <cell r="CJ767">
            <v>3.9537488567196273</v>
          </cell>
          <cell r="CK767">
            <v>4.3614351731259626</v>
          </cell>
          <cell r="CL767">
            <v>4.6259223659846969</v>
          </cell>
          <cell r="CM767">
            <v>4.7086746485197413</v>
          </cell>
          <cell r="CN767">
            <v>4.8579416551060959</v>
          </cell>
          <cell r="CO767">
            <v>4.8220158699833036</v>
          </cell>
          <cell r="CP767">
            <v>4.8121866186601281</v>
          </cell>
          <cell r="CQ767">
            <v>4.9032151856496542</v>
          </cell>
          <cell r="CR767">
            <v>4.8393920766661314</v>
          </cell>
          <cell r="CS767">
            <v>4.8003416098434366</v>
          </cell>
          <cell r="CT767">
            <v>4.8630306937043786</v>
          </cell>
          <cell r="CU767">
            <v>4.7925042423180972</v>
          </cell>
          <cell r="CV767">
            <v>4.8259444231792363</v>
          </cell>
          <cell r="CW767">
            <v>4.8406006541892967</v>
          </cell>
          <cell r="CX767">
            <v>4.7611423165705142</v>
          </cell>
          <cell r="CY767">
            <v>4.6888690521784264</v>
          </cell>
          <cell r="CZ767">
            <v>4.9028065274945494</v>
          </cell>
          <cell r="DA767">
            <v>4.8950335101236018</v>
          </cell>
        </row>
        <row r="768">
          <cell r="A768">
            <v>9255.6470215209356</v>
          </cell>
          <cell r="B768">
            <v>7419.8213143289031</v>
          </cell>
          <cell r="C768">
            <v>7504.6118149012254</v>
          </cell>
          <cell r="D768">
            <v>7296.9255078351725</v>
          </cell>
          <cell r="E768">
            <v>7921.3496335869786</v>
          </cell>
          <cell r="F768">
            <v>8058.5288701012923</v>
          </cell>
          <cell r="G768">
            <v>6735.7934506825177</v>
          </cell>
          <cell r="H768">
            <v>8589.5223998032143</v>
          </cell>
          <cell r="I768">
            <v>7634.6305985760455</v>
          </cell>
          <cell r="J768">
            <v>8477.8317950940946</v>
          </cell>
          <cell r="K768">
            <v>7640.8007499855112</v>
          </cell>
          <cell r="L768">
            <v>8073.6107791609584</v>
          </cell>
          <cell r="M768">
            <v>7779.0605288157803</v>
          </cell>
          <cell r="N768">
            <v>7455.8970105603939</v>
          </cell>
          <cell r="O768">
            <v>9726.3865384061191</v>
          </cell>
          <cell r="Z768">
            <v>7616.0752634229411</v>
          </cell>
          <cell r="AA768">
            <v>6105.4529672192111</v>
          </cell>
          <cell r="AB768">
            <v>6175.22343626158</v>
          </cell>
          <cell r="AC768">
            <v>6004.3272750186561</v>
          </cell>
          <cell r="AD768">
            <v>6518.1391270658551</v>
          </cell>
          <cell r="AE768">
            <v>6631.0180416833482</v>
          </cell>
          <cell r="AF768">
            <v>5542.5957537044715</v>
          </cell>
          <cell r="AG768">
            <v>7067.9498604095015</v>
          </cell>
          <cell r="AH768">
            <v>6282.2103211140029</v>
          </cell>
          <cell r="AI768">
            <v>6976.0444485345688</v>
          </cell>
          <cell r="AJ768">
            <v>6287.2874742737922</v>
          </cell>
          <cell r="AK768">
            <v>6643.4282982810182</v>
          </cell>
          <cell r="AL768">
            <v>6401.0555208541273</v>
          </cell>
          <cell r="AM768">
            <v>6135.1381115468394</v>
          </cell>
          <cell r="AN768">
            <v>8003.4266373170358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X768">
            <v>4.2031049130555918</v>
          </cell>
          <cell r="BY768">
            <v>3.3550389401871552</v>
          </cell>
          <cell r="BZ768">
            <v>3.5095912068959856</v>
          </cell>
          <cell r="CA768">
            <v>3.4365533565340116</v>
          </cell>
          <cell r="CB768">
            <v>3.5953064832797943</v>
          </cell>
          <cell r="CC768">
            <v>3.7010182067147519</v>
          </cell>
          <cell r="CD768">
            <v>3.1066325283949006</v>
          </cell>
          <cell r="CE768">
            <v>3.9413959600764863</v>
          </cell>
          <cell r="CF768">
            <v>3.5679061777809835</v>
          </cell>
          <cell r="CG768">
            <v>3.8749912614072799</v>
          </cell>
          <cell r="CH768">
            <v>3.5399108558073333</v>
          </cell>
          <cell r="CI768">
            <v>3.7251118347334988</v>
          </cell>
          <cell r="CJ768">
            <v>3.5579350516415054</v>
          </cell>
          <cell r="CK768">
            <v>3.4053186359865584</v>
          </cell>
          <cell r="CL768">
            <v>4.4651834610166574</v>
          </cell>
          <cell r="CM768">
            <v>4.9644156064253577</v>
          </cell>
          <cell r="CN768">
            <v>4.9857151292578443</v>
          </cell>
          <cell r="CO768">
            <v>4.8206242197314726</v>
          </cell>
          <cell r="CP768">
            <v>4.7868343673764437</v>
          </cell>
          <cell r="CQ768">
            <v>4.9670078196860752</v>
          </cell>
          <cell r="CR768">
            <v>4.9086958513146479</v>
          </cell>
          <cell r="CS768">
            <v>4.8879916459290369</v>
          </cell>
          <cell r="CT768">
            <v>4.913042584162735</v>
          </cell>
          <cell r="CU768">
            <v>4.8239875906838563</v>
          </cell>
          <cell r="CV768">
            <v>4.9322564244930094</v>
          </cell>
          <cell r="CW768">
            <v>4.8660674905803951</v>
          </cell>
          <cell r="CX768">
            <v>4.8860743589595179</v>
          </cell>
          <cell r="CY768">
            <v>4.929021513534364</v>
          </cell>
          <cell r="CZ768">
            <v>4.9359837837941747</v>
          </cell>
          <cell r="DA768">
            <v>4.9107044442983563</v>
          </cell>
        </row>
        <row r="769">
          <cell r="A769">
            <v>8195.7787027343529</v>
          </cell>
          <cell r="B769">
            <v>7646.2821880397623</v>
          </cell>
          <cell r="C769">
            <v>6474.1400986001618</v>
          </cell>
          <cell r="D769">
            <v>7437.6249599852526</v>
          </cell>
          <cell r="E769">
            <v>6001.8873248040809</v>
          </cell>
          <cell r="F769">
            <v>8800.1778123486984</v>
          </cell>
          <cell r="G769">
            <v>6743.1087855291717</v>
          </cell>
          <cell r="H769">
            <v>7170.494016383398</v>
          </cell>
          <cell r="I769">
            <v>9604.0825974476847</v>
          </cell>
          <cell r="J769">
            <v>7318.3014497349186</v>
          </cell>
          <cell r="K769">
            <v>7870.7654612117813</v>
          </cell>
          <cell r="L769">
            <v>9346.1487586515177</v>
          </cell>
          <cell r="M769">
            <v>7881.6534355831709</v>
          </cell>
          <cell r="N769">
            <v>9071.6742961260934</v>
          </cell>
          <cell r="O769">
            <v>9429.8579845708118</v>
          </cell>
          <cell r="Z769">
            <v>6743.9550468214111</v>
          </cell>
          <cell r="AA769">
            <v>6291.797914729862</v>
          </cell>
          <cell r="AB769">
            <v>5327.2924239909889</v>
          </cell>
          <cell r="AC769">
            <v>6120.1028242164366</v>
          </cell>
          <cell r="AD769">
            <v>4938.695855838786</v>
          </cell>
          <cell r="AE769">
            <v>7241.2891713040717</v>
          </cell>
          <cell r="AF769">
            <v>5548.6152292354327</v>
          </cell>
          <cell r="AG769">
            <v>5900.2922191954804</v>
          </cell>
          <cell r="AH769">
            <v>7902.787965899809</v>
          </cell>
          <cell r="AI769">
            <v>6021.9166214961606</v>
          </cell>
          <cell r="AJ769">
            <v>6476.5155795114079</v>
          </cell>
          <cell r="AK769">
            <v>7690.5452642618202</v>
          </cell>
          <cell r="AL769">
            <v>6485.474826994152</v>
          </cell>
          <cell r="AM769">
            <v>7464.6919922408997</v>
          </cell>
          <cell r="AN769">
            <v>7759.4259987325531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X769">
            <v>3.6610514773658891</v>
          </cell>
          <cell r="BY769">
            <v>3.4960968684632641</v>
          </cell>
          <cell r="BZ769">
            <v>3.0037765264833496</v>
          </cell>
          <cell r="CA769">
            <v>3.3726184056728314</v>
          </cell>
          <cell r="CB769">
            <v>2.7886355988618434</v>
          </cell>
          <cell r="CC769">
            <v>4.148614693051794</v>
          </cell>
          <cell r="CD769">
            <v>3.1795975025417405</v>
          </cell>
          <cell r="CE769">
            <v>3.3963367996406397</v>
          </cell>
          <cell r="CF769">
            <v>4.2887563872249812</v>
          </cell>
          <cell r="CG769">
            <v>3.4586816126645665</v>
          </cell>
          <cell r="CH769">
            <v>3.5917410139440169</v>
          </cell>
          <cell r="CI769">
            <v>4.3826948718989494</v>
          </cell>
          <cell r="CJ769">
            <v>3.5779960000833539</v>
          </cell>
          <cell r="CK769">
            <v>4.1656249990541578</v>
          </cell>
          <cell r="CL769">
            <v>4.2808160474614292</v>
          </cell>
          <cell r="CM769">
            <v>5.0467985177492105</v>
          </cell>
          <cell r="CN769">
            <v>4.9305849221752878</v>
          </cell>
          <cell r="CO769">
            <v>4.8589905343763125</v>
          </cell>
          <cell r="CP769">
            <v>4.97162826652729</v>
          </cell>
          <cell r="CQ769">
            <v>4.8520766152318116</v>
          </cell>
          <cell r="CR769">
            <v>4.7821140024786626</v>
          </cell>
          <cell r="CS769">
            <v>4.7810094036735924</v>
          </cell>
          <cell r="CT769">
            <v>4.7595939730976644</v>
          </cell>
          <cell r="CU769">
            <v>5.0484270786914616</v>
          </cell>
          <cell r="CV769">
            <v>4.7701417911141144</v>
          </cell>
          <cell r="CW769">
            <v>4.9401886804046233</v>
          </cell>
          <cell r="CX769">
            <v>4.8075413966123479</v>
          </cell>
          <cell r="CY769">
            <v>4.9660268438342818</v>
          </cell>
          <cell r="CZ769">
            <v>4.9095180056509964</v>
          </cell>
          <cell r="DA769">
            <v>4.9660394491833397</v>
          </cell>
        </row>
        <row r="770">
          <cell r="A770">
            <v>8491.4581082097957</v>
          </cell>
          <cell r="B770">
            <v>8909.6283273000645</v>
          </cell>
          <cell r="C770">
            <v>7375.7535967617187</v>
          </cell>
          <cell r="D770">
            <v>7470.0003055704292</v>
          </cell>
          <cell r="E770">
            <v>7507.904794119926</v>
          </cell>
          <cell r="F770">
            <v>7154.9134988888227</v>
          </cell>
          <cell r="G770">
            <v>6711.6804822488912</v>
          </cell>
          <cell r="H770">
            <v>8154.748331182629</v>
          </cell>
          <cell r="I770">
            <v>8539.3707849955535</v>
          </cell>
          <cell r="J770">
            <v>7822.6279023548959</v>
          </cell>
          <cell r="K770">
            <v>7597.5421021523234</v>
          </cell>
          <cell r="L770">
            <v>8973.5364563895073</v>
          </cell>
          <cell r="M770">
            <v>8790.5565180806043</v>
          </cell>
          <cell r="N770">
            <v>9020.0619817069855</v>
          </cell>
          <cell r="O770">
            <v>9822.7599544547356</v>
          </cell>
          <cell r="Z770">
            <v>6987.2569576126325</v>
          </cell>
          <cell r="AA770">
            <v>7331.351309321195</v>
          </cell>
          <cell r="AB770">
            <v>6069.1915310496424</v>
          </cell>
          <cell r="AC770">
            <v>6146.743108583667</v>
          </cell>
          <cell r="AD770">
            <v>6177.9330877329676</v>
          </cell>
          <cell r="AE770">
            <v>5887.471679085661</v>
          </cell>
          <cell r="AF770">
            <v>5522.7542253933725</v>
          </cell>
          <cell r="AG770">
            <v>6710.1929125159913</v>
          </cell>
          <cell r="AH770">
            <v>7026.6822459391988</v>
          </cell>
          <cell r="AI770">
            <v>6436.9052453663144</v>
          </cell>
          <cell r="AJ770">
            <v>6251.6917869139106</v>
          </cell>
          <cell r="AK770">
            <v>7383.9385698290816</v>
          </cell>
          <cell r="AL770">
            <v>7233.3722205920403</v>
          </cell>
          <cell r="AM770">
            <v>7422.2224306617454</v>
          </cell>
          <cell r="AN770">
            <v>8082.7281910941829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X770">
            <v>3.9272182105492655</v>
          </cell>
          <cell r="BY770">
            <v>4.065354534060547</v>
          </cell>
          <cell r="BZ770">
            <v>3.4348123396662351</v>
          </cell>
          <cell r="CA770">
            <v>3.493405373694058</v>
          </cell>
          <cell r="CB770">
            <v>3.4814527019079002</v>
          </cell>
          <cell r="CC770">
            <v>3.361681003643628</v>
          </cell>
          <cell r="CD770">
            <v>3.1299881554215894</v>
          </cell>
          <cell r="CE770">
            <v>3.7517470280960481</v>
          </cell>
          <cell r="CF770">
            <v>3.848816172666973</v>
          </cell>
          <cell r="CG770">
            <v>3.6364791598424566</v>
          </cell>
          <cell r="CH770">
            <v>3.4716613105546545</v>
          </cell>
          <cell r="CI770">
            <v>4.203414560309489</v>
          </cell>
          <cell r="CJ770">
            <v>4.0476832821991637</v>
          </cell>
          <cell r="CK770">
            <v>4.1019755081835116</v>
          </cell>
          <cell r="CL770">
            <v>4.4586568376222973</v>
          </cell>
          <cell r="CM770">
            <v>4.8744858881183832</v>
          </cell>
          <cell r="CN770">
            <v>4.9407484217810937</v>
          </cell>
          <cell r="CO770">
            <v>4.8409986801466678</v>
          </cell>
          <cell r="CP770">
            <v>4.8206235111225455</v>
          </cell>
          <cell r="CQ770">
            <v>4.8617188068374615</v>
          </cell>
          <cell r="CR770">
            <v>4.7982123756752451</v>
          </cell>
          <cell r="CS770">
            <v>4.8341504002242432</v>
          </cell>
          <cell r="CT770">
            <v>4.9001411965151398</v>
          </cell>
          <cell r="CU770">
            <v>5.0018455992170896</v>
          </cell>
          <cell r="CV770">
            <v>4.8495690643210114</v>
          </cell>
          <cell r="CW770">
            <v>4.933638731347691</v>
          </cell>
          <cell r="CX770">
            <v>4.8127464931685786</v>
          </cell>
          <cell r="CY770">
            <v>4.8960001949167387</v>
          </cell>
          <cell r="CZ770">
            <v>4.9573323716456512</v>
          </cell>
          <cell r="DA770">
            <v>4.9666214745801023</v>
          </cell>
        </row>
        <row r="771">
          <cell r="A771">
            <v>9222.966864195143</v>
          </cell>
          <cell r="B771">
            <v>8171.8211726767468</v>
          </cell>
          <cell r="C771">
            <v>7731.8692264466363</v>
          </cell>
          <cell r="D771">
            <v>8242.7945136027338</v>
          </cell>
          <cell r="E771">
            <v>7664.7725645145929</v>
          </cell>
          <cell r="F771">
            <v>7930.2762564425011</v>
          </cell>
          <cell r="G771">
            <v>8114.2479189774358</v>
          </cell>
          <cell r="H771">
            <v>7606.0811639662506</v>
          </cell>
          <cell r="I771">
            <v>7968.8157049026795</v>
          </cell>
          <cell r="J771">
            <v>8286.2326384725038</v>
          </cell>
          <cell r="K771">
            <v>8341.2381471796834</v>
          </cell>
          <cell r="L771">
            <v>7668.2572239795863</v>
          </cell>
          <cell r="M771">
            <v>7398.9527924134018</v>
          </cell>
          <cell r="N771">
            <v>7663.569582438352</v>
          </cell>
          <cell r="O771">
            <v>8456.2749394768325</v>
          </cell>
          <cell r="Z771">
            <v>7589.1841625377165</v>
          </cell>
          <cell r="AA771">
            <v>6724.2414220882947</v>
          </cell>
          <cell r="AB771">
            <v>6362.223820618945</v>
          </cell>
          <cell r="AC771">
            <v>6782.6423426216779</v>
          </cell>
          <cell r="AD771">
            <v>6307.0128530862939</v>
          </cell>
          <cell r="AE771">
            <v>6525.4844624441148</v>
          </cell>
          <cell r="AF771">
            <v>6676.8668590442903</v>
          </cell>
          <cell r="AG771">
            <v>6258.7182149208002</v>
          </cell>
          <cell r="AH771">
            <v>6557.1969228913485</v>
          </cell>
          <cell r="AI771">
            <v>6818.3857139430902</v>
          </cell>
          <cell r="AJ771">
            <v>6863.6473896792822</v>
          </cell>
          <cell r="AK771">
            <v>6309.8802300174875</v>
          </cell>
          <cell r="AL771">
            <v>6088.2811549001708</v>
          </cell>
          <cell r="AM771">
            <v>6306.0229706921282</v>
          </cell>
          <cell r="AN771">
            <v>6958.3062359123642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X771">
            <v>4.3101168411185968</v>
          </cell>
          <cell r="BY771">
            <v>3.7971814316442667</v>
          </cell>
          <cell r="BZ771">
            <v>3.5966674323178602</v>
          </cell>
          <cell r="CA771">
            <v>3.8060940925282556</v>
          </cell>
          <cell r="CB771">
            <v>3.5344603086666826</v>
          </cell>
          <cell r="CC771">
            <v>3.7129991748535827</v>
          </cell>
          <cell r="CD771">
            <v>3.7894965247934742</v>
          </cell>
          <cell r="CE771">
            <v>3.5950649806971202</v>
          </cell>
          <cell r="CF771">
            <v>3.608505137238827</v>
          </cell>
          <cell r="CG771">
            <v>3.7233594129373504</v>
          </cell>
          <cell r="CH771">
            <v>3.8427123735212265</v>
          </cell>
          <cell r="CI771">
            <v>3.6032640365875412</v>
          </cell>
          <cell r="CJ771">
            <v>3.3166543812993177</v>
          </cell>
          <cell r="CK771">
            <v>3.5018871190568093</v>
          </cell>
          <cell r="CL771">
            <v>3.8507745654452137</v>
          </cell>
          <cell r="CM771">
            <v>4.8240653660376127</v>
          </cell>
          <cell r="CN771">
            <v>4.8516457720643249</v>
          </cell>
          <cell r="CO771">
            <v>4.8463613946767872</v>
          </cell>
          <cell r="CP771">
            <v>4.8823232712735107</v>
          </cell>
          <cell r="CQ771">
            <v>4.8888615968778488</v>
          </cell>
          <cell r="CR771">
            <v>4.8149861557239797</v>
          </cell>
          <cell r="CS771">
            <v>4.8272338542880133</v>
          </cell>
          <cell r="CT771">
            <v>4.7696420742411236</v>
          </cell>
          <cell r="CU771">
            <v>4.9784945270054779</v>
          </cell>
          <cell r="CV771">
            <v>5.0171113592782381</v>
          </cell>
          <cell r="CW771">
            <v>4.8935521497671415</v>
          </cell>
          <cell r="CX771">
            <v>4.7976897946979875</v>
          </cell>
          <cell r="CY771">
            <v>5.0292313954213341</v>
          </cell>
          <cell r="CZ771">
            <v>4.9335614412447155</v>
          </cell>
          <cell r="DA771">
            <v>4.9506540507976133</v>
          </cell>
        </row>
        <row r="772">
          <cell r="A772">
            <v>10121.081604609401</v>
          </cell>
          <cell r="B772">
            <v>6997.4166346374368</v>
          </cell>
          <cell r="C772">
            <v>5709.1195167168189</v>
          </cell>
          <cell r="D772">
            <v>7353.9519081360704</v>
          </cell>
          <cell r="E772">
            <v>7741.926174370943</v>
          </cell>
          <cell r="F772">
            <v>7291.1807273531022</v>
          </cell>
          <cell r="G772">
            <v>9298.9771178948959</v>
          </cell>
          <cell r="H772">
            <v>8112.3493658428733</v>
          </cell>
          <cell r="I772">
            <v>7344.5982410948327</v>
          </cell>
          <cell r="J772">
            <v>8029.395387881329</v>
          </cell>
          <cell r="K772">
            <v>8011.4335469567668</v>
          </cell>
          <cell r="L772">
            <v>9448.4211117247305</v>
          </cell>
          <cell r="M772">
            <v>7369.3939421964633</v>
          </cell>
          <cell r="N772">
            <v>9407.1594764463061</v>
          </cell>
          <cell r="O772">
            <v>8978.0428401786721</v>
          </cell>
          <cell r="Z772">
            <v>8328.2042917928793</v>
          </cell>
          <cell r="AA772">
            <v>5757.874259358804</v>
          </cell>
          <cell r="AB772">
            <v>4697.7897737555522</v>
          </cell>
          <cell r="AC772">
            <v>6051.2518558376805</v>
          </cell>
          <cell r="AD772">
            <v>6370.4992520538053</v>
          </cell>
          <cell r="AE772">
            <v>5999.6001413648373</v>
          </cell>
          <cell r="AF772">
            <v>7651.7297427249423</v>
          </cell>
          <cell r="AG772">
            <v>6675.3046210364209</v>
          </cell>
          <cell r="AH772">
            <v>6043.5551241008907</v>
          </cell>
          <cell r="AI772">
            <v>6607.0453477423498</v>
          </cell>
          <cell r="AJ772">
            <v>6592.2653186387097</v>
          </cell>
          <cell r="AK772">
            <v>7774.7008005049211</v>
          </cell>
          <cell r="AL772">
            <v>6063.9584438645179</v>
          </cell>
          <cell r="AM772">
            <v>7740.7483691901016</v>
          </cell>
          <cell r="AN772">
            <v>7387.64667991845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X772">
            <v>4.6636000946453002</v>
          </cell>
          <cell r="BY772">
            <v>3.3329722332064815</v>
          </cell>
          <cell r="BZ772">
            <v>2.6526529903404312</v>
          </cell>
          <cell r="CA772">
            <v>3.4318500349991723</v>
          </cell>
          <cell r="CB772">
            <v>3.5097313445182636</v>
          </cell>
          <cell r="CC772">
            <v>3.3504759409458011</v>
          </cell>
          <cell r="CD772">
            <v>4.2736615472586195</v>
          </cell>
          <cell r="CE772">
            <v>3.6839293381603238</v>
          </cell>
          <cell r="CF772">
            <v>3.3788548350075867</v>
          </cell>
          <cell r="CG772">
            <v>3.7481106056068136</v>
          </cell>
          <cell r="CH772">
            <v>3.669430127277058</v>
          </cell>
          <cell r="CI772">
            <v>4.2753971835948255</v>
          </cell>
          <cell r="CJ772">
            <v>3.3261766391291148</v>
          </cell>
          <cell r="CK772">
            <v>4.3314453478304991</v>
          </cell>
          <cell r="CL772">
            <v>4.1398453820530499</v>
          </cell>
          <cell r="CM772">
            <v>4.8925717464292813</v>
          </cell>
          <cell r="CN772">
            <v>4.7330121186367409</v>
          </cell>
          <cell r="CO772">
            <v>4.8519941964768654</v>
          </cell>
          <cell r="CP772">
            <v>4.8308556722171767</v>
          </cell>
          <cell r="CQ772">
            <v>4.9728656968649547</v>
          </cell>
          <cell r="CR772">
            <v>4.9059479760458977</v>
          </cell>
          <cell r="CS772">
            <v>4.9053119670182097</v>
          </cell>
          <cell r="CT772">
            <v>4.9644019014196346</v>
          </cell>
          <cell r="CU772">
            <v>4.9003837335533573</v>
          </cell>
          <cell r="CV772">
            <v>4.8294983814846875</v>
          </cell>
          <cell r="CW772">
            <v>4.9220179282675529</v>
          </cell>
          <cell r="CX772">
            <v>4.9821219464947557</v>
          </cell>
          <cell r="CY772">
            <v>4.9947993086924285</v>
          </cell>
          <cell r="CZ772">
            <v>4.8961785444725239</v>
          </cell>
          <cell r="DA772">
            <v>4.8891023751592293</v>
          </cell>
        </row>
        <row r="773">
          <cell r="A773">
            <v>6945.1149139530717</v>
          </cell>
          <cell r="B773">
            <v>6820.8037344819377</v>
          </cell>
          <cell r="C773">
            <v>6969.8847952367614</v>
          </cell>
          <cell r="D773">
            <v>7032.4384412556183</v>
          </cell>
          <cell r="E773">
            <v>6780.1041146103389</v>
          </cell>
          <cell r="F773">
            <v>7864.6870549796713</v>
          </cell>
          <cell r="G773">
            <v>7210.3963427426106</v>
          </cell>
          <cell r="H773">
            <v>7456.7005933925984</v>
          </cell>
          <cell r="I773">
            <v>8464.6144031976437</v>
          </cell>
          <cell r="J773">
            <v>8035.1519910425723</v>
          </cell>
          <cell r="K773">
            <v>7544.5226038129613</v>
          </cell>
          <cell r="L773">
            <v>7849.8235481798938</v>
          </cell>
          <cell r="M773">
            <v>8387.1341090262413</v>
          </cell>
          <cell r="N773">
            <v>8387.3567664756774</v>
          </cell>
          <cell r="O773">
            <v>9253.8177457411057</v>
          </cell>
          <cell r="Z773">
            <v>5714.8374149099554</v>
          </cell>
          <cell r="AA773">
            <v>5612.5470729451381</v>
          </cell>
          <cell r="AB773">
            <v>5735.2194886519637</v>
          </cell>
          <cell r="AC773">
            <v>5786.692203090337</v>
          </cell>
          <cell r="AD773">
            <v>5579.0571000222217</v>
          </cell>
          <cell r="AE773">
            <v>6471.5139195261299</v>
          </cell>
          <cell r="AF773">
            <v>5933.1261334567753</v>
          </cell>
          <cell r="AG773">
            <v>6135.7993454201951</v>
          </cell>
          <cell r="AH773">
            <v>6965.1684232026319</v>
          </cell>
          <cell r="AI773">
            <v>6611.7822097721737</v>
          </cell>
          <cell r="AJ773">
            <v>6208.064313994666</v>
          </cell>
          <cell r="AK773">
            <v>6459.2833767880265</v>
          </cell>
          <cell r="AL773">
            <v>6901.4132097130205</v>
          </cell>
          <cell r="AM773">
            <v>6901.5964249857007</v>
          </cell>
          <cell r="AN773">
            <v>7614.5700307812513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X773">
            <v>3.217973630128423</v>
          </cell>
          <cell r="BY773">
            <v>3.1038528203390481</v>
          </cell>
          <cell r="BZ773">
            <v>3.2517539297717928</v>
          </cell>
          <cell r="CA773">
            <v>3.3056571815687588</v>
          </cell>
          <cell r="CB773">
            <v>3.0637183586920265</v>
          </cell>
          <cell r="CC773">
            <v>3.6081086400595552</v>
          </cell>
          <cell r="CD773">
            <v>3.3104835015555722</v>
          </cell>
          <cell r="CE773">
            <v>3.4259164098391057</v>
          </cell>
          <cell r="CF773">
            <v>3.7984992220310567</v>
          </cell>
          <cell r="CG773">
            <v>3.8263958526767587</v>
          </cell>
          <cell r="CH773">
            <v>3.5035000720741536</v>
          </cell>
          <cell r="CI773">
            <v>3.6581788558127646</v>
          </cell>
          <cell r="CJ773">
            <v>3.8478969005806203</v>
          </cell>
          <cell r="CK773">
            <v>3.9043380082654155</v>
          </cell>
          <cell r="CL773">
            <v>4.2169346572466839</v>
          </cell>
          <cell r="CM773">
            <v>4.8655118430375817</v>
          </cell>
          <cell r="CN773">
            <v>4.9541141883333317</v>
          </cell>
          <cell r="CO773">
            <v>4.8321399605407782</v>
          </cell>
          <cell r="CP773">
            <v>4.7960058682853539</v>
          </cell>
          <cell r="CQ773">
            <v>4.9890643184943162</v>
          </cell>
          <cell r="CR773">
            <v>4.9139803954729988</v>
          </cell>
          <cell r="CS773">
            <v>4.9102012089847982</v>
          </cell>
          <cell r="CT773">
            <v>4.9068357643683038</v>
          </cell>
          <cell r="CU773">
            <v>5.0237349276197287</v>
          </cell>
          <cell r="CV773">
            <v>4.7340820200092475</v>
          </cell>
          <cell r="CW773">
            <v>4.8546867506521663</v>
          </cell>
          <cell r="CX773">
            <v>4.8375619353878809</v>
          </cell>
          <cell r="CY773">
            <v>4.9138482358040694</v>
          </cell>
          <cell r="CZ773">
            <v>4.8429422135317886</v>
          </cell>
          <cell r="DA773">
            <v>4.947156500260224</v>
          </cell>
        </row>
        <row r="774">
          <cell r="A774">
            <v>10158.762636416111</v>
          </cell>
          <cell r="B774">
            <v>7507.0984568995391</v>
          </cell>
          <cell r="C774">
            <v>7734.0605615493914</v>
          </cell>
          <cell r="D774">
            <v>7438.4632646939408</v>
          </cell>
          <cell r="E774">
            <v>7260.8853495845042</v>
          </cell>
          <cell r="F774">
            <v>8948.9726224642418</v>
          </cell>
          <cell r="G774">
            <v>8892.7466239040295</v>
          </cell>
          <cell r="H774">
            <v>8058.5736420841595</v>
          </cell>
          <cell r="I774">
            <v>8049.5370010697434</v>
          </cell>
          <cell r="J774">
            <v>8245.7625100509267</v>
          </cell>
          <cell r="K774">
            <v>8936.2273647007059</v>
          </cell>
          <cell r="L774">
            <v>8993.0402692515127</v>
          </cell>
          <cell r="M774">
            <v>8523.8273374006621</v>
          </cell>
          <cell r="N774">
            <v>9412.6606403870119</v>
          </cell>
          <cell r="O774">
            <v>7563.7740877185706</v>
          </cell>
          <cell r="Z774">
            <v>8359.2103979652566</v>
          </cell>
          <cell r="AA774">
            <v>6177.2695873916209</v>
          </cell>
          <cell r="AB774">
            <v>6364.026976360642</v>
          </cell>
          <cell r="AC774">
            <v>6120.7926292338716</v>
          </cell>
          <cell r="AD774">
            <v>5974.6713733723918</v>
          </cell>
          <cell r="AE774">
            <v>7363.7260436277184</v>
          </cell>
          <cell r="AF774">
            <v>7317.4600790981731</v>
          </cell>
          <cell r="AG774">
            <v>6631.0548826292516</v>
          </cell>
          <cell r="AH774">
            <v>6623.6190180231024</v>
          </cell>
          <cell r="AI774">
            <v>6785.0845796990479</v>
          </cell>
          <cell r="AJ774">
            <v>7353.2385172394379</v>
          </cell>
          <cell r="AK774">
            <v>7399.9874215555301</v>
          </cell>
          <cell r="AL774">
            <v>7013.8922090611159</v>
          </cell>
          <cell r="AM774">
            <v>7745.2750412327423</v>
          </cell>
          <cell r="AN774">
            <v>6223.9055350369963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X774">
            <v>4.6625603175245107</v>
          </cell>
          <cell r="BY774">
            <v>3.5139732557437973</v>
          </cell>
          <cell r="BZ774">
            <v>3.579862214948673</v>
          </cell>
          <cell r="CA774">
            <v>3.3933879112742638</v>
          </cell>
          <cell r="CB774">
            <v>3.3720466458953555</v>
          </cell>
          <cell r="CC774">
            <v>4.0507149500767925</v>
          </cell>
          <cell r="CD774">
            <v>4.0978635120651825</v>
          </cell>
          <cell r="CE774">
            <v>3.6850430668428991</v>
          </cell>
          <cell r="CF774">
            <v>3.7301149716216746</v>
          </cell>
          <cell r="CG774">
            <v>3.7941011744026931</v>
          </cell>
          <cell r="CH774">
            <v>4.0482342237711633</v>
          </cell>
          <cell r="CI774">
            <v>4.0309363141184873</v>
          </cell>
          <cell r="CJ774">
            <v>4.0650816341180978</v>
          </cell>
          <cell r="CK774">
            <v>4.3301128911835383</v>
          </cell>
          <cell r="CL774">
            <v>3.5823457681572943</v>
          </cell>
          <cell r="CM774">
            <v>4.9118820425157601</v>
          </cell>
          <cell r="CN774">
            <v>4.8162080457394021</v>
          </cell>
          <cell r="CO774">
            <v>4.8704920187671323</v>
          </cell>
          <cell r="CP774">
            <v>4.9417559421658472</v>
          </cell>
          <cell r="CQ774">
            <v>4.8543108639077985</v>
          </cell>
          <cell r="CR774">
            <v>4.9805015038067415</v>
          </cell>
          <cell r="CS774">
            <v>4.8922653900305866</v>
          </cell>
          <cell r="CT774">
            <v>4.9300030749989476</v>
          </cell>
          <cell r="CU774">
            <v>4.8649710685330367</v>
          </cell>
          <cell r="CV774">
            <v>4.8995195348262683</v>
          </cell>
          <cell r="CW774">
            <v>4.9764558663737342</v>
          </cell>
          <cell r="CX774">
            <v>5.02958532741832</v>
          </cell>
          <cell r="CY774">
            <v>4.7271235286502344</v>
          </cell>
          <cell r="CZ774">
            <v>4.9005492819878294</v>
          </cell>
          <cell r="DA774">
            <v>4.7599525813427892</v>
          </cell>
        </row>
        <row r="775">
          <cell r="A775">
            <v>8641.2143790785049</v>
          </cell>
          <cell r="B775">
            <v>6216.4001239736563</v>
          </cell>
          <cell r="C775">
            <v>7233.5042253974698</v>
          </cell>
          <cell r="D775">
            <v>7350.7199861627369</v>
          </cell>
          <cell r="E775">
            <v>7841.7498376090043</v>
          </cell>
          <cell r="F775">
            <v>8839.1105458812217</v>
          </cell>
          <cell r="G775">
            <v>8749.6113762307141</v>
          </cell>
          <cell r="H775">
            <v>8593.161422763229</v>
          </cell>
          <cell r="I775">
            <v>8232.3531913417119</v>
          </cell>
          <cell r="J775">
            <v>8172.2355175229868</v>
          </cell>
          <cell r="K775">
            <v>8153.4023979307567</v>
          </cell>
          <cell r="L775">
            <v>8303.4683293260205</v>
          </cell>
          <cell r="M775">
            <v>9096.6473851832488</v>
          </cell>
          <cell r="N775">
            <v>10298.150494078855</v>
          </cell>
          <cell r="O775">
            <v>8379.2454732593706</v>
          </cell>
          <cell r="Z775">
            <v>7110.4849747845983</v>
          </cell>
          <cell r="AA775">
            <v>5115.2092448697513</v>
          </cell>
          <cell r="AB775">
            <v>5952.1406197556335</v>
          </cell>
          <cell r="AC775">
            <v>6048.5924457567671</v>
          </cell>
          <cell r="AD775">
            <v>6452.6398663754098</v>
          </cell>
          <cell r="AE775">
            <v>7273.3252491822623</v>
          </cell>
          <cell r="AF775">
            <v>7199.6802181555568</v>
          </cell>
          <cell r="AG775">
            <v>7070.944256445171</v>
          </cell>
          <cell r="AH775">
            <v>6774.0506260183229</v>
          </cell>
          <cell r="AI775">
            <v>6724.5823687046304</v>
          </cell>
          <cell r="AJ775">
            <v>6709.0854017258798</v>
          </cell>
          <cell r="AK775">
            <v>6832.5682252739816</v>
          </cell>
          <cell r="AL775">
            <v>7485.2412769507882</v>
          </cell>
          <cell r="AM775">
            <v>8473.9066922705988</v>
          </cell>
          <cell r="AN775">
            <v>6894.9219894248527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X775">
            <v>3.9224051831982485</v>
          </cell>
          <cell r="BY775">
            <v>2.8559284073296194</v>
          </cell>
          <cell r="BZ775">
            <v>3.275716128208114</v>
          </cell>
          <cell r="CA775">
            <v>3.379504115625279</v>
          </cell>
          <cell r="CB775">
            <v>3.518326791446396</v>
          </cell>
          <cell r="CC775">
            <v>4.0328696391977106</v>
          </cell>
          <cell r="CD775">
            <v>4.0887220392875436</v>
          </cell>
          <cell r="CE775">
            <v>3.936180891965309</v>
          </cell>
          <cell r="CF775">
            <v>3.8460026861537631</v>
          </cell>
          <cell r="CG775">
            <v>3.6669681915079972</v>
          </cell>
          <cell r="CH775">
            <v>3.7295279859096291</v>
          </cell>
          <cell r="CI775">
            <v>3.83670019055277</v>
          </cell>
          <cell r="CJ775">
            <v>4.1360354596537041</v>
          </cell>
          <cell r="CK775">
            <v>4.9246312394220171</v>
          </cell>
          <cell r="CL775">
            <v>3.7522378512319805</v>
          </cell>
          <cell r="CM775">
            <v>4.9665396212204387</v>
          </cell>
          <cell r="CN775">
            <v>4.9070809575568166</v>
          </cell>
          <cell r="CO775">
            <v>4.9782197041577501</v>
          </cell>
          <cell r="CP775">
            <v>4.9035259570004079</v>
          </cell>
          <cell r="CQ775">
            <v>5.0246797512695549</v>
          </cell>
          <cell r="CR775">
            <v>4.9411263625358641</v>
          </cell>
          <cell r="CS775">
            <v>4.824282769306337</v>
          </cell>
          <cell r="CT775">
            <v>4.9216361110846885</v>
          </cell>
          <cell r="CU775">
            <v>4.8255407823360823</v>
          </cell>
          <cell r="CV775">
            <v>5.0241813882057</v>
          </cell>
          <cell r="CW775">
            <v>4.9285207041170036</v>
          </cell>
          <cell r="CX775">
            <v>4.8790273075920627</v>
          </cell>
          <cell r="CY775">
            <v>4.9582530294668699</v>
          </cell>
          <cell r="CZ775">
            <v>4.7142987139224601</v>
          </cell>
          <cell r="DA775">
            <v>5.034381609123928</v>
          </cell>
        </row>
        <row r="776">
          <cell r="A776">
            <v>9020.5721237380494</v>
          </cell>
          <cell r="B776">
            <v>7707.0950763215596</v>
          </cell>
          <cell r="C776">
            <v>9279.9155843492845</v>
          </cell>
          <cell r="D776">
            <v>8874.4268016019851</v>
          </cell>
          <cell r="E776">
            <v>7435.3712108457376</v>
          </cell>
          <cell r="F776">
            <v>8385.3522653297441</v>
          </cell>
          <cell r="G776">
            <v>7781.4225259322302</v>
          </cell>
          <cell r="H776">
            <v>6300.8134596642167</v>
          </cell>
          <cell r="I776">
            <v>8043.6006680450882</v>
          </cell>
          <cell r="J776">
            <v>8681.5234805466662</v>
          </cell>
          <cell r="K776">
            <v>8626.1276614851031</v>
          </cell>
          <cell r="L776">
            <v>10346.518877525912</v>
          </cell>
          <cell r="M776">
            <v>9315.4157507352556</v>
          </cell>
          <cell r="N776">
            <v>8511.6997211474827</v>
          </cell>
          <cell r="O776">
            <v>8802.3778355873255</v>
          </cell>
          <cell r="Z776">
            <v>7422.6422046758817</v>
          </cell>
          <cell r="AA776">
            <v>6341.838234230313</v>
          </cell>
          <cell r="AB776">
            <v>7636.0448236931243</v>
          </cell>
          <cell r="AC776">
            <v>7302.3854824610607</v>
          </cell>
          <cell r="AD776">
            <v>6118.2483106387781</v>
          </cell>
          <cell r="AE776">
            <v>6899.9470068999026</v>
          </cell>
          <cell r="AF776">
            <v>6402.9991070528067</v>
          </cell>
          <cell r="AG776">
            <v>5184.6693610951261</v>
          </cell>
          <cell r="AH776">
            <v>6618.7342639913877</v>
          </cell>
          <cell r="AI776">
            <v>7143.6536068498281</v>
          </cell>
          <cell r="AJ776">
            <v>7098.0707614505991</v>
          </cell>
          <cell r="AK776">
            <v>8513.7069620784623</v>
          </cell>
          <cell r="AL776">
            <v>7665.2563891764385</v>
          </cell>
          <cell r="AM776">
            <v>7003.9129134013574</v>
          </cell>
          <cell r="AN776">
            <v>7243.0994761404272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X776">
            <v>4.0241888644667201</v>
          </cell>
          <cell r="BY776">
            <v>3.5849124796554559</v>
          </cell>
          <cell r="BZ776">
            <v>4.3031511402354186</v>
          </cell>
          <cell r="CA776">
            <v>3.9692361470583282</v>
          </cell>
          <cell r="CB776">
            <v>3.5053157764809306</v>
          </cell>
          <cell r="CC776">
            <v>3.8115843060287973</v>
          </cell>
          <cell r="CD776">
            <v>3.6846248152756313</v>
          </cell>
          <cell r="CE776">
            <v>2.8840136445357811</v>
          </cell>
          <cell r="CF776">
            <v>3.7282086757558144</v>
          </cell>
          <cell r="CG776">
            <v>3.9608740678513943</v>
          </cell>
          <cell r="CH776">
            <v>3.8711959932657405</v>
          </cell>
          <cell r="CI776">
            <v>4.8984016429032655</v>
          </cell>
          <cell r="CJ776">
            <v>4.3211816289342977</v>
          </cell>
          <cell r="CK776">
            <v>3.9433915326913045</v>
          </cell>
          <cell r="CL776">
            <v>4.1763291465671051</v>
          </cell>
          <cell r="CM776">
            <v>5.0534422526172351</v>
          </cell>
          <cell r="CN776">
            <v>4.8466732090301301</v>
          </cell>
          <cell r="CO776">
            <v>4.8617094933597063</v>
          </cell>
          <cell r="CP776">
            <v>5.0403994187177981</v>
          </cell>
          <cell r="CQ776">
            <v>4.7819726402978944</v>
          </cell>
          <cell r="CR776">
            <v>4.9596081011680671</v>
          </cell>
          <cell r="CS776">
            <v>4.7609903820510731</v>
          </cell>
          <cell r="CT776">
            <v>4.9252796077973651</v>
          </cell>
          <cell r="CU776">
            <v>4.8638689806726205</v>
          </cell>
          <cell r="CV776">
            <v>4.9412461446959304</v>
          </cell>
          <cell r="CW776">
            <v>5.0234525049320489</v>
          </cell>
          <cell r="CX776">
            <v>4.7618031868482813</v>
          </cell>
          <cell r="CY776">
            <v>4.8599443947185081</v>
          </cell>
          <cell r="CZ776">
            <v>4.8660657566948231</v>
          </cell>
          <cell r="DA776">
            <v>4.7515670957402918</v>
          </cell>
        </row>
        <row r="777">
          <cell r="A777">
            <v>9237.6724518104111</v>
          </cell>
          <cell r="B777">
            <v>6993.0107496766368</v>
          </cell>
          <cell r="C777">
            <v>5887.4724935693475</v>
          </cell>
          <cell r="D777">
            <v>7130.8055675154719</v>
          </cell>
          <cell r="E777">
            <v>7628.5386801892573</v>
          </cell>
          <cell r="F777">
            <v>8205.2833516263017</v>
          </cell>
          <cell r="G777">
            <v>8371.8491969369188</v>
          </cell>
          <cell r="H777">
            <v>7903.8921877364392</v>
          </cell>
          <cell r="I777">
            <v>9143.9146423835136</v>
          </cell>
          <cell r="J777">
            <v>7363.5049073354403</v>
          </cell>
          <cell r="K777">
            <v>8973.0160421990149</v>
          </cell>
          <cell r="L777">
            <v>8701.9966357910052</v>
          </cell>
          <cell r="M777">
            <v>8693.0534414418526</v>
          </cell>
          <cell r="N777">
            <v>7762.156169947787</v>
          </cell>
          <cell r="O777">
            <v>8043.6845842960065</v>
          </cell>
          <cell r="Z777">
            <v>7601.2847603468517</v>
          </cell>
          <cell r="AA777">
            <v>5754.2488454482036</v>
          </cell>
          <cell r="AB777">
            <v>4844.5487947084912</v>
          </cell>
          <cell r="AC777">
            <v>5867.6342955555874</v>
          </cell>
          <cell r="AD777">
            <v>6277.1975425557321</v>
          </cell>
          <cell r="AE777">
            <v>6751.7760150524982</v>
          </cell>
          <cell r="AF777">
            <v>6888.8359106223779</v>
          </cell>
          <cell r="AG777">
            <v>6503.774143051699</v>
          </cell>
          <cell r="AH777">
            <v>7524.1354771612896</v>
          </cell>
          <cell r="AI777">
            <v>6059.1126094645915</v>
          </cell>
          <cell r="AJ777">
            <v>7383.5103432951901</v>
          </cell>
          <cell r="AK777">
            <v>7160.5000888794548</v>
          </cell>
          <cell r="AL777">
            <v>7153.1411175292969</v>
          </cell>
          <cell r="AM777">
            <v>6387.145648414179</v>
          </cell>
          <cell r="AN777">
            <v>6618.8033150778574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X777">
            <v>4.1629532221906631</v>
          </cell>
          <cell r="BY777">
            <v>3.1918426046284378</v>
          </cell>
          <cell r="BZ777">
            <v>2.7752826965130066</v>
          </cell>
          <cell r="CA777">
            <v>3.2704578594307496</v>
          </cell>
          <cell r="CB777">
            <v>3.4268354443837761</v>
          </cell>
          <cell r="CC777">
            <v>3.7712514997910005</v>
          </cell>
          <cell r="CD777">
            <v>3.8834302474693048</v>
          </cell>
          <cell r="CE777">
            <v>3.6775812751790826</v>
          </cell>
          <cell r="CF777">
            <v>4.2122270855212705</v>
          </cell>
          <cell r="CG777">
            <v>3.3973617777225988</v>
          </cell>
          <cell r="CH777">
            <v>4.0930917578506403</v>
          </cell>
          <cell r="CI777">
            <v>3.9271270978522304</v>
          </cell>
          <cell r="CJ777">
            <v>3.9732144867511536</v>
          </cell>
          <cell r="CK777">
            <v>3.6219887115996765</v>
          </cell>
          <cell r="CL777">
            <v>3.7328050894616145</v>
          </cell>
          <cell r="CM777">
            <v>5.0025634658996925</v>
          </cell>
          <cell r="CN777">
            <v>4.9391737885616349</v>
          </cell>
          <cell r="CO777">
            <v>4.7824808768257583</v>
          </cell>
          <cell r="CP777">
            <v>4.9154311383117903</v>
          </cell>
          <cell r="CQ777">
            <v>5.0185664778971084</v>
          </cell>
          <cell r="CR777">
            <v>4.9050073909472838</v>
          </cell>
          <cell r="CS777">
            <v>4.8600134005497457</v>
          </cell>
          <cell r="CT777">
            <v>4.845184365140744</v>
          </cell>
          <cell r="CU777">
            <v>4.8938647850441956</v>
          </cell>
          <cell r="CV777">
            <v>4.8862351451451804</v>
          </cell>
          <cell r="CW777">
            <v>4.9421798136539294</v>
          </cell>
          <cell r="CX777">
            <v>4.9954605424949285</v>
          </cell>
          <cell r="CY777">
            <v>4.9324412167250706</v>
          </cell>
          <cell r="CZ777">
            <v>4.8313317812657974</v>
          </cell>
          <cell r="DA777">
            <v>4.8579305047929831</v>
          </cell>
        </row>
        <row r="778">
          <cell r="A778">
            <v>8817.5961003397333</v>
          </cell>
          <cell r="B778">
            <v>7254.489684987293</v>
          </cell>
          <cell r="C778">
            <v>8324.6502211347288</v>
          </cell>
          <cell r="D778">
            <v>7095.7590464872337</v>
          </cell>
          <cell r="E778">
            <v>7092.0146827506678</v>
          </cell>
          <cell r="F778">
            <v>7001.6843992821123</v>
          </cell>
          <cell r="G778">
            <v>7244.6186928102179</v>
          </cell>
          <cell r="H778">
            <v>7354.9471932603165</v>
          </cell>
          <cell r="I778">
            <v>7845.8287324178063</v>
          </cell>
          <cell r="J778">
            <v>8242.5876999124685</v>
          </cell>
          <cell r="K778">
            <v>8850.4167095734065</v>
          </cell>
          <cell r="L778">
            <v>8127.1102707097916</v>
          </cell>
          <cell r="M778">
            <v>9342.501524793588</v>
          </cell>
          <cell r="N778">
            <v>8615.4856425133858</v>
          </cell>
          <cell r="O778">
            <v>9473.9073533853989</v>
          </cell>
          <cell r="Z778">
            <v>7255.621933993838</v>
          </cell>
          <cell r="AA778">
            <v>5969.408655075259</v>
          </cell>
          <cell r="AB778">
            <v>6849.9978962480063</v>
          </cell>
          <cell r="AC778">
            <v>5838.7960153952099</v>
          </cell>
          <cell r="AD778">
            <v>5835.7149389491206</v>
          </cell>
          <cell r="AE778">
            <v>5761.3860199807095</v>
          </cell>
          <cell r="AF778">
            <v>5961.2862386552652</v>
          </cell>
          <cell r="AG778">
            <v>6052.0708333113462</v>
          </cell>
          <cell r="AH778">
            <v>6455.996214103795</v>
          </cell>
          <cell r="AI778">
            <v>6782.4721644994033</v>
          </cell>
          <cell r="AJ778">
            <v>7282.6286067346873</v>
          </cell>
          <cell r="AK778">
            <v>6687.4507370411993</v>
          </cell>
          <cell r="AL778">
            <v>7687.5441118301524</v>
          </cell>
          <cell r="AM778">
            <v>7089.3139001253012</v>
          </cell>
          <cell r="AN778">
            <v>7795.6723364999862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X778">
            <v>4.2371162872596644</v>
          </cell>
          <cell r="BY778">
            <v>3.3146957282066833</v>
          </cell>
          <cell r="BZ778">
            <v>3.8257068650259147</v>
          </cell>
          <cell r="CA778">
            <v>3.2629189727459509</v>
          </cell>
          <cell r="CB778">
            <v>3.2711810739817988</v>
          </cell>
          <cell r="CC778">
            <v>3.1897199030673846</v>
          </cell>
          <cell r="CD778">
            <v>3.4240126476948345</v>
          </cell>
          <cell r="CE778">
            <v>3.4253237940380661</v>
          </cell>
          <cell r="CF778">
            <v>3.6107746984066034</v>
          </cell>
          <cell r="CG778">
            <v>3.8226906834268122</v>
          </cell>
          <cell r="CH778">
            <v>4.0598666224648143</v>
          </cell>
          <cell r="CI778">
            <v>3.6437151381854727</v>
          </cell>
          <cell r="CJ778">
            <v>4.307346870888999</v>
          </cell>
          <cell r="CK778">
            <v>3.9362770248399506</v>
          </cell>
          <cell r="CL778">
            <v>4.4229571994221439</v>
          </cell>
          <cell r="CM778">
            <v>4.6914965060762208</v>
          </cell>
          <cell r="CN778">
            <v>4.9339503838345653</v>
          </cell>
          <cell r="CO778">
            <v>4.9055294056984717</v>
          </cell>
          <cell r="CP778">
            <v>4.902573905652166</v>
          </cell>
          <cell r="CQ778">
            <v>4.8876108491445986</v>
          </cell>
          <cell r="CR778">
            <v>4.9485910087730991</v>
          </cell>
          <cell r="CS778">
            <v>4.769927201000387</v>
          </cell>
          <cell r="CT778">
            <v>4.840714915925596</v>
          </cell>
          <cell r="CU778">
            <v>4.898577822749151</v>
          </cell>
          <cell r="CV778">
            <v>4.8610042135344047</v>
          </cell>
          <cell r="CW778">
            <v>4.9145474462965053</v>
          </cell>
          <cell r="CX778">
            <v>5.0283247033226637</v>
          </cell>
          <cell r="CY778">
            <v>4.8897303424273924</v>
          </cell>
          <cell r="CZ778">
            <v>4.9343015458502189</v>
          </cell>
          <cell r="DA778">
            <v>4.8288973730426852</v>
          </cell>
        </row>
        <row r="779">
          <cell r="A779">
            <v>7170.8588961869827</v>
          </cell>
          <cell r="B779">
            <v>8237.0642723663022</v>
          </cell>
          <cell r="C779">
            <v>7009.7728295675306</v>
          </cell>
          <cell r="D779">
            <v>6873.5857515095213</v>
          </cell>
          <cell r="E779">
            <v>7148.3339244890303</v>
          </cell>
          <cell r="F779">
            <v>7510.972632218487</v>
          </cell>
          <cell r="G779">
            <v>8421.6202192934434</v>
          </cell>
          <cell r="H779">
            <v>7985.4618416476169</v>
          </cell>
          <cell r="I779">
            <v>7540.5113768428228</v>
          </cell>
          <cell r="J779">
            <v>8198.1362438807282</v>
          </cell>
          <cell r="K779">
            <v>8485.7514581283922</v>
          </cell>
          <cell r="L779">
            <v>7986.8010484258048</v>
          </cell>
          <cell r="M779">
            <v>8050.885605039839</v>
          </cell>
          <cell r="N779">
            <v>8389.9211135451278</v>
          </cell>
          <cell r="O779">
            <v>9097.5009776037296</v>
          </cell>
          <cell r="Z779">
            <v>5900.5924631481439</v>
          </cell>
          <cell r="AA779">
            <v>6777.9271726899851</v>
          </cell>
          <cell r="AB779">
            <v>5768.041642615568</v>
          </cell>
          <cell r="AC779">
            <v>5655.9791326706918</v>
          </cell>
          <cell r="AD779">
            <v>5882.0576292938304</v>
          </cell>
          <cell r="AE779">
            <v>6180.4574802254983</v>
          </cell>
          <cell r="AF779">
            <v>6929.7903518757475</v>
          </cell>
          <cell r="AG779">
            <v>6570.8943154128965</v>
          </cell>
          <cell r="AH779">
            <v>6204.7636472306658</v>
          </cell>
          <cell r="AI779">
            <v>6745.8949663932844</v>
          </cell>
          <cell r="AJ779">
            <v>6982.5611998313625</v>
          </cell>
          <cell r="AK779">
            <v>6571.9962912760911</v>
          </cell>
          <cell r="AL779">
            <v>6624.7287264327806</v>
          </cell>
          <cell r="AM779">
            <v>6903.7065162885619</v>
          </cell>
          <cell r="AN779">
            <v>7485.9436615710683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X779">
            <v>3.3476202469147167</v>
          </cell>
          <cell r="BY779">
            <v>3.738955195282387</v>
          </cell>
          <cell r="BZ779">
            <v>3.2144368172555513</v>
          </cell>
          <cell r="CA779">
            <v>3.196975701792145</v>
          </cell>
          <cell r="CB779">
            <v>3.2875978280413829</v>
          </cell>
          <cell r="CC779">
            <v>3.4139824685190892</v>
          </cell>
          <cell r="CD779">
            <v>3.7980118611331268</v>
          </cell>
          <cell r="CE779">
            <v>3.6512551387871692</v>
          </cell>
          <cell r="CF779">
            <v>3.5328176930354158</v>
          </cell>
          <cell r="CG779">
            <v>3.7583613146168968</v>
          </cell>
          <cell r="CH779">
            <v>3.9374022315993922</v>
          </cell>
          <cell r="CI779">
            <v>3.7090911686871824</v>
          </cell>
          <cell r="CJ779">
            <v>3.7363518964650919</v>
          </cell>
          <cell r="CK779">
            <v>3.8792484469819635</v>
          </cell>
          <cell r="CL779">
            <v>4.1906314439874848</v>
          </cell>
          <cell r="CM779">
            <v>4.8291041265060564</v>
          </cell>
          <cell r="CN779">
            <v>4.9665381147792527</v>
          </cell>
          <cell r="CO779">
            <v>4.9162122990108763</v>
          </cell>
          <cell r="CP779">
            <v>4.8470287814533899</v>
          </cell>
          <cell r="CQ779">
            <v>4.9018241355962111</v>
          </cell>
          <cell r="CR779">
            <v>4.9598263540998628</v>
          </cell>
          <cell r="CS779">
            <v>4.9988593205119862</v>
          </cell>
          <cell r="CT779">
            <v>4.9304826682676728</v>
          </cell>
          <cell r="CU779">
            <v>4.8118397084793445</v>
          </cell>
          <cell r="CV779">
            <v>4.9175431711785205</v>
          </cell>
          <cell r="CW779">
            <v>4.8586107112814334</v>
          </cell>
          <cell r="CX779">
            <v>4.8544154005091054</v>
          </cell>
          <cell r="CY779">
            <v>4.8576638976177779</v>
          </cell>
          <cell r="CZ779">
            <v>4.8757548496031617</v>
          </cell>
          <cell r="DA779">
            <v>4.8941155917354049</v>
          </cell>
        </row>
        <row r="780">
          <cell r="A780">
            <v>7814.4811766058119</v>
          </cell>
          <cell r="B780">
            <v>8217.2515480989932</v>
          </cell>
          <cell r="C780">
            <v>9557.2287414567945</v>
          </cell>
          <cell r="D780">
            <v>7865.6633822446611</v>
          </cell>
          <cell r="E780">
            <v>7063.5547040987376</v>
          </cell>
          <cell r="F780">
            <v>7445.569193612906</v>
          </cell>
          <cell r="G780">
            <v>7359.5050641214284</v>
          </cell>
          <cell r="H780">
            <v>8387.6625836767671</v>
          </cell>
          <cell r="I780">
            <v>7352.6632856667975</v>
          </cell>
          <cell r="J780">
            <v>7275.4362706546162</v>
          </cell>
          <cell r="K780">
            <v>7640.8962765037768</v>
          </cell>
          <cell r="L780">
            <v>8717.2739546657594</v>
          </cell>
          <cell r="M780">
            <v>8452.2421479797613</v>
          </cell>
          <cell r="N780">
            <v>8900.282183836478</v>
          </cell>
          <cell r="O780">
            <v>10297.928454361618</v>
          </cell>
          <cell r="Z780">
            <v>6430.2016538927819</v>
          </cell>
          <cell r="AA780">
            <v>6761.6241310071719</v>
          </cell>
          <cell r="AB780">
            <v>7864.2339358273048</v>
          </cell>
          <cell r="AC780">
            <v>6472.3172973898918</v>
          </cell>
          <cell r="AD780">
            <v>5812.2964422298182</v>
          </cell>
          <cell r="AE780">
            <v>6126.6397936014764</v>
          </cell>
          <cell r="AF780">
            <v>6055.8213099056329</v>
          </cell>
          <cell r="AG780">
            <v>6901.8480688540249</v>
          </cell>
          <cell r="AH780">
            <v>6050.1915036343944</v>
          </cell>
          <cell r="AI780">
            <v>5986.644702710083</v>
          </cell>
          <cell r="AJ780">
            <v>6287.366078951678</v>
          </cell>
          <cell r="AK780">
            <v>7173.0711398392523</v>
          </cell>
          <cell r="AL780">
            <v>6954.9878246233457</v>
          </cell>
          <cell r="AM780">
            <v>7323.6607684140154</v>
          </cell>
          <cell r="AN780">
            <v>8473.7239853032734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X780">
            <v>3.5982564765558114</v>
          </cell>
          <cell r="BY780">
            <v>3.808422530912718</v>
          </cell>
          <cell r="BZ780">
            <v>4.4814312091279325</v>
          </cell>
          <cell r="CA780">
            <v>3.6631522039305064</v>
          </cell>
          <cell r="CB780">
            <v>3.2519487419024986</v>
          </cell>
          <cell r="CC780">
            <v>3.372490766795631</v>
          </cell>
          <cell r="CD780">
            <v>3.394144356407105</v>
          </cell>
          <cell r="CE780">
            <v>3.8496707001347961</v>
          </cell>
          <cell r="CF780">
            <v>3.4530817212149008</v>
          </cell>
          <cell r="CG780">
            <v>3.3704210611681762</v>
          </cell>
          <cell r="CH780">
            <v>3.551047877971131</v>
          </cell>
          <cell r="CI780">
            <v>4.0400606824184164</v>
          </cell>
          <cell r="CJ780">
            <v>3.9066870807430902</v>
          </cell>
          <cell r="CK780">
            <v>4.1050572007759758</v>
          </cell>
          <cell r="CL780">
            <v>4.7569374488069558</v>
          </cell>
          <cell r="CM780">
            <v>4.8959797466815491</v>
          </cell>
          <cell r="CN780">
            <v>4.8642180506053441</v>
          </cell>
          <cell r="CO780">
            <v>4.8078047824635899</v>
          </cell>
          <cell r="CP780">
            <v>4.8407423907218519</v>
          </cell>
          <cell r="CQ780">
            <v>4.8967868516923172</v>
          </cell>
          <cell r="CR780">
            <v>4.9771268963224751</v>
          </cell>
          <cell r="CS780">
            <v>4.8882102579685967</v>
          </cell>
          <cell r="CT780">
            <v>4.9118935785127764</v>
          </cell>
          <cell r="CU780">
            <v>4.8003112788807716</v>
          </cell>
          <cell r="CV780">
            <v>4.8663849445297362</v>
          </cell>
          <cell r="CW780">
            <v>4.850866865844778</v>
          </cell>
          <cell r="CX780">
            <v>4.8643451777129547</v>
          </cell>
          <cell r="CY780">
            <v>4.8774731043283941</v>
          </cell>
          <cell r="CZ780">
            <v>4.887830556723852</v>
          </cell>
          <cell r="DA780">
            <v>4.8803841550067748</v>
          </cell>
        </row>
        <row r="781">
          <cell r="A781">
            <v>8189.7330592817871</v>
          </cell>
          <cell r="B781">
            <v>9014.6841001135472</v>
          </cell>
          <cell r="C781">
            <v>7582.1473003918445</v>
          </cell>
          <cell r="D781">
            <v>7800.422316046961</v>
          </cell>
          <cell r="E781">
            <v>6928.3656197525279</v>
          </cell>
          <cell r="F781">
            <v>6850.7796736278924</v>
          </cell>
          <cell r="G781">
            <v>6959.2380657780222</v>
          </cell>
          <cell r="H781">
            <v>7012.0204346498003</v>
          </cell>
          <cell r="I781">
            <v>8223.6856075498818</v>
          </cell>
          <cell r="J781">
            <v>7940.6821530876859</v>
          </cell>
          <cell r="K781">
            <v>9066.4619633337188</v>
          </cell>
          <cell r="L781">
            <v>8034.7363794042358</v>
          </cell>
          <cell r="M781">
            <v>8205.4192533951391</v>
          </cell>
          <cell r="N781">
            <v>9234.4188786472314</v>
          </cell>
          <cell r="O781">
            <v>8561.800996232525</v>
          </cell>
          <cell r="Z781">
            <v>6738.9803459233008</v>
          </cell>
          <cell r="AA781">
            <v>7417.7972023791481</v>
          </cell>
          <cell r="AB781">
            <v>6239.0240643224315</v>
          </cell>
          <cell r="AC781">
            <v>6418.6332200614979</v>
          </cell>
          <cell r="AD781">
            <v>5701.0551385392228</v>
          </cell>
          <cell r="AE781">
            <v>5637.2129885852364</v>
          </cell>
          <cell r="AF781">
            <v>5726.4587512687722</v>
          </cell>
          <cell r="AG781">
            <v>5769.8911005118352</v>
          </cell>
          <cell r="AH781">
            <v>6766.9184427839027</v>
          </cell>
          <cell r="AI781">
            <v>6534.0470288264378</v>
          </cell>
          <cell r="AJ781">
            <v>7460.402986971746</v>
          </cell>
          <cell r="AK781">
            <v>6611.4402207669145</v>
          </cell>
          <cell r="AL781">
            <v>6751.8878427937152</v>
          </cell>
          <cell r="AM781">
            <v>7598.6075344297224</v>
          </cell>
          <cell r="AN781">
            <v>7045.139105471334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X781">
            <v>3.7450592329851453</v>
          </cell>
          <cell r="BY781">
            <v>4.1301142315821693</v>
          </cell>
          <cell r="BZ781">
            <v>3.5109822022260442</v>
          </cell>
          <cell r="CA781">
            <v>3.5549970934858748</v>
          </cell>
          <cell r="CB781">
            <v>3.1274317985015538</v>
          </cell>
          <cell r="CC781">
            <v>3.2111141317620642</v>
          </cell>
          <cell r="CD781">
            <v>3.2371651822143117</v>
          </cell>
          <cell r="CE781">
            <v>3.3054126970795168</v>
          </cell>
          <cell r="CF781">
            <v>3.7543321064954838</v>
          </cell>
          <cell r="CG781">
            <v>3.7180800224368311</v>
          </cell>
          <cell r="CH781">
            <v>4.1344370058027744</v>
          </cell>
          <cell r="CI781">
            <v>3.656845027071423</v>
          </cell>
          <cell r="CJ781">
            <v>3.8219237307952394</v>
          </cell>
          <cell r="CK781">
            <v>4.2013069832057228</v>
          </cell>
          <cell r="CL781">
            <v>4.0555466555107644</v>
          </cell>
          <cell r="CM781">
            <v>4.9299513581065675</v>
          </cell>
          <cell r="CN781">
            <v>4.9206222689699013</v>
          </cell>
          <cell r="CO781">
            <v>4.8684999325101987</v>
          </cell>
          <cell r="CP781">
            <v>4.9466415951625438</v>
          </cell>
          <cell r="CQ781">
            <v>4.9942988858035182</v>
          </cell>
          <cell r="CR781">
            <v>4.8096761787579032</v>
          </cell>
          <cell r="CS781">
            <v>4.8465021716736132</v>
          </cell>
          <cell r="CT781">
            <v>4.7824348340184928</v>
          </cell>
          <cell r="CU781">
            <v>4.9381626497277216</v>
          </cell>
          <cell r="CV781">
            <v>4.814715821361176</v>
          </cell>
          <cell r="CW781">
            <v>4.943710645389328</v>
          </cell>
          <cell r="CX781">
            <v>4.9533230742136185</v>
          </cell>
          <cell r="CY781">
            <v>4.8400554694271936</v>
          </cell>
          <cell r="CZ781">
            <v>4.9551491755475574</v>
          </cell>
          <cell r="DA781">
            <v>4.7593463011124353</v>
          </cell>
        </row>
        <row r="782">
          <cell r="A782">
            <v>9360.4192640945421</v>
          </cell>
          <cell r="B782">
            <v>8792.9696444014971</v>
          </cell>
          <cell r="C782">
            <v>7344.1310173668826</v>
          </cell>
          <cell r="D782">
            <v>7422.1203037781952</v>
          </cell>
          <cell r="E782">
            <v>5234.1314302112387</v>
          </cell>
          <cell r="F782">
            <v>7067.7013648995735</v>
          </cell>
          <cell r="G782">
            <v>6918.3019947536404</v>
          </cell>
          <cell r="H782">
            <v>7119.7342763773004</v>
          </cell>
          <cell r="I782">
            <v>8864.1247888812213</v>
          </cell>
          <cell r="J782">
            <v>8881.6854742037558</v>
          </cell>
          <cell r="K782">
            <v>7478.3812113824715</v>
          </cell>
          <cell r="L782">
            <v>7450.249886153274</v>
          </cell>
          <cell r="M782">
            <v>7875.1630526010786</v>
          </cell>
          <cell r="N782">
            <v>7767.7212561572069</v>
          </cell>
          <cell r="O782">
            <v>8100.0524360583786</v>
          </cell>
          <cell r="Z782">
            <v>7702.2878515977945</v>
          </cell>
          <cell r="AA782">
            <v>7235.3578788218028</v>
          </cell>
          <cell r="AB782">
            <v>6043.1706657190343</v>
          </cell>
          <cell r="AC782">
            <v>6107.344707108914</v>
          </cell>
          <cell r="AD782">
            <v>4306.9424340023907</v>
          </cell>
          <cell r="AE782">
            <v>5815.7085516887928</v>
          </cell>
          <cell r="AF782">
            <v>5692.7742128258533</v>
          </cell>
          <cell r="AG782">
            <v>5858.5242045618934</v>
          </cell>
          <cell r="AH782">
            <v>7293.9083977079763</v>
          </cell>
          <cell r="AI782">
            <v>7308.35833305909</v>
          </cell>
          <cell r="AJ782">
            <v>6153.6393967947197</v>
          </cell>
          <cell r="AK782">
            <v>6130.4913348918371</v>
          </cell>
          <cell r="AL782">
            <v>6480.1341689974597</v>
          </cell>
          <cell r="AM782">
            <v>6391.7249193522157</v>
          </cell>
          <cell r="AN782">
            <v>6665.1860045280382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X782">
            <v>4.5407891560404829</v>
          </cell>
          <cell r="BY782">
            <v>4.0648546755886938</v>
          </cell>
          <cell r="BZ782">
            <v>3.3843179231918707</v>
          </cell>
          <cell r="CA782">
            <v>3.4013697626439856</v>
          </cell>
          <cell r="CB782">
            <v>2.4725081751784899</v>
          </cell>
          <cell r="CC782">
            <v>3.1450491858084617</v>
          </cell>
          <cell r="CD782">
            <v>3.1830173324174549</v>
          </cell>
          <cell r="CE782">
            <v>3.2448400139965634</v>
          </cell>
          <cell r="CF782">
            <v>4.1803369286871161</v>
          </cell>
          <cell r="CG782">
            <v>4.1074558891257738</v>
          </cell>
          <cell r="CH782">
            <v>3.3971583560818392</v>
          </cell>
          <cell r="CI782">
            <v>3.2922171470927508</v>
          </cell>
          <cell r="CJ782">
            <v>3.6710261571471907</v>
          </cell>
          <cell r="CK782">
            <v>3.5635322236164693</v>
          </cell>
          <cell r="CL782">
            <v>3.79113365660174</v>
          </cell>
          <cell r="CM782">
            <v>4.6472447348621335</v>
          </cell>
          <cell r="CN782">
            <v>4.8766560874088487</v>
          </cell>
          <cell r="CO782">
            <v>4.8921621244315361</v>
          </cell>
          <cell r="CP782">
            <v>4.9193273357456322</v>
          </cell>
          <cell r="CQ782">
            <v>4.7724179047805286</v>
          </cell>
          <cell r="CR782">
            <v>5.066199968736826</v>
          </cell>
          <cell r="CS782">
            <v>4.8999549955731849</v>
          </cell>
          <cell r="CT782">
            <v>4.9465462630331238</v>
          </cell>
          <cell r="CU782">
            <v>4.7803110178796002</v>
          </cell>
          <cell r="CV782">
            <v>4.8747692204405624</v>
          </cell>
          <cell r="CW782">
            <v>4.9627612997295083</v>
          </cell>
          <cell r="CX782">
            <v>5.1016885948025692</v>
          </cell>
          <cell r="CY782">
            <v>4.8361933377302311</v>
          </cell>
          <cell r="CZ782">
            <v>4.9141060112938186</v>
          </cell>
          <cell r="DA782">
            <v>4.8167079370179327</v>
          </cell>
        </row>
        <row r="783">
          <cell r="A783">
            <v>9016.970199056057</v>
          </cell>
          <cell r="B783">
            <v>7493.4181671800252</v>
          </cell>
          <cell r="C783">
            <v>8511.0688537397091</v>
          </cell>
          <cell r="D783">
            <v>7669.1917330263923</v>
          </cell>
          <cell r="E783">
            <v>8534.6298931176225</v>
          </cell>
          <cell r="F783">
            <v>8304.5289867660376</v>
          </cell>
          <cell r="G783">
            <v>7310.9493625464065</v>
          </cell>
          <cell r="H783">
            <v>8349.4954364377154</v>
          </cell>
          <cell r="I783">
            <v>8803.0997871947166</v>
          </cell>
          <cell r="J783">
            <v>7449.4008612061671</v>
          </cell>
          <cell r="K783">
            <v>8401.3153271897663</v>
          </cell>
          <cell r="L783">
            <v>8154.706801408397</v>
          </cell>
          <cell r="M783">
            <v>9323.6404312642699</v>
          </cell>
          <cell r="N783">
            <v>9628.2391201586561</v>
          </cell>
          <cell r="O783">
            <v>9310.9741748206852</v>
          </cell>
          <cell r="Z783">
            <v>7419.6783352232696</v>
          </cell>
          <cell r="AA783">
            <v>6166.0126632795636</v>
          </cell>
          <cell r="AB783">
            <v>7003.3937996486748</v>
          </cell>
          <cell r="AC783">
            <v>6310.6491974617156</v>
          </cell>
          <cell r="AD783">
            <v>7022.7811691939296</v>
          </cell>
          <cell r="AE783">
            <v>6833.4409948246239</v>
          </cell>
          <cell r="AF783">
            <v>6015.8669040381865</v>
          </cell>
          <cell r="AG783">
            <v>6870.4419591258911</v>
          </cell>
          <cell r="AH783">
            <v>7243.6935391773659</v>
          </cell>
          <cell r="AI783">
            <v>6129.7927086496456</v>
          </cell>
          <cell r="AJ783">
            <v>6913.0823263732927</v>
          </cell>
          <cell r="AK783">
            <v>6710.1587394446242</v>
          </cell>
          <cell r="AL783">
            <v>7672.024126297455</v>
          </cell>
          <cell r="AM783">
            <v>7922.6653331591233</v>
          </cell>
          <cell r="AN783">
            <v>7661.6016067095925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X783">
            <v>4.1736080470407471</v>
          </cell>
          <cell r="BY783">
            <v>3.4611806407631192</v>
          </cell>
          <cell r="BZ783">
            <v>3.9025190248512818</v>
          </cell>
          <cell r="CA783">
            <v>3.6179040590601352</v>
          </cell>
          <cell r="CB783">
            <v>3.9021502565182282</v>
          </cell>
          <cell r="CC783">
            <v>3.7772917773007748</v>
          </cell>
          <cell r="CD783">
            <v>3.3723058964638888</v>
          </cell>
          <cell r="CE783">
            <v>3.873602259213591</v>
          </cell>
          <cell r="CF783">
            <v>3.9496945055036257</v>
          </cell>
          <cell r="CG783">
            <v>3.3507109533492119</v>
          </cell>
          <cell r="CH783">
            <v>3.8154092204711412</v>
          </cell>
          <cell r="CI783">
            <v>3.7717423335660225</v>
          </cell>
          <cell r="CJ783">
            <v>4.155413872847797</v>
          </cell>
          <cell r="CK783">
            <v>4.3707628685543849</v>
          </cell>
          <cell r="CL783">
            <v>4.3884508913227194</v>
          </cell>
          <cell r="CM783">
            <v>4.8705785547687066</v>
          </cell>
          <cell r="CN783">
            <v>4.8807580800300325</v>
          </cell>
          <cell r="CO783">
            <v>4.9166654027372143</v>
          </cell>
          <cell r="CP783">
            <v>4.7788580276921371</v>
          </cell>
          <cell r="CQ783">
            <v>4.9307420496728103</v>
          </cell>
          <cell r="CR783">
            <v>4.9563966074082</v>
          </cell>
          <cell r="CS783">
            <v>4.8874057218930247</v>
          </cell>
          <cell r="CT783">
            <v>4.859334385807812</v>
          </cell>
          <cell r="CU783">
            <v>5.0246254985341139</v>
          </cell>
          <cell r="CV783">
            <v>5.0120565039043266</v>
          </cell>
          <cell r="CW783">
            <v>4.9640681994174489</v>
          </cell>
          <cell r="CX783">
            <v>4.8741390372343751</v>
          </cell>
          <cell r="CY783">
            <v>5.0582793494963987</v>
          </cell>
          <cell r="CZ783">
            <v>4.9661656494288833</v>
          </cell>
          <cell r="DA783">
            <v>4.7831660540979986</v>
          </cell>
        </row>
        <row r="784">
          <cell r="A784">
            <v>8744.3818959516484</v>
          </cell>
          <cell r="B784">
            <v>8384.4512959073309</v>
          </cell>
          <cell r="C784">
            <v>8841.2246194063282</v>
          </cell>
          <cell r="D784">
            <v>8718.9805327242975</v>
          </cell>
          <cell r="E784">
            <v>7160.0098064574522</v>
          </cell>
          <cell r="F784">
            <v>7349.4626444335227</v>
          </cell>
          <cell r="G784">
            <v>8050.7904189574174</v>
          </cell>
          <cell r="H784">
            <v>8235.2794988893584</v>
          </cell>
          <cell r="I784">
            <v>7463.8461459957116</v>
          </cell>
          <cell r="J784">
            <v>9473.7966257498447</v>
          </cell>
          <cell r="K784">
            <v>8253.8744792470552</v>
          </cell>
          <cell r="L784">
            <v>8333.3281291928615</v>
          </cell>
          <cell r="M784">
            <v>8562.9277496640971</v>
          </cell>
          <cell r="N784">
            <v>10383.626695970981</v>
          </cell>
          <cell r="O784">
            <v>8912.9211535972336</v>
          </cell>
          <cell r="Z784">
            <v>7195.3771029544978</v>
          </cell>
          <cell r="AA784">
            <v>6899.2056377751751</v>
          </cell>
          <cell r="AB784">
            <v>7275.0648296829204</v>
          </cell>
          <cell r="AC784">
            <v>7174.4754097845653</v>
          </cell>
          <cell r="AD784">
            <v>5891.6652121707029</v>
          </cell>
          <cell r="AE784">
            <v>6047.5578331338702</v>
          </cell>
          <cell r="AF784">
            <v>6624.65040188496</v>
          </cell>
          <cell r="AG784">
            <v>6776.4585590861006</v>
          </cell>
          <cell r="AH784">
            <v>6141.6791144193285</v>
          </cell>
          <cell r="AI784">
            <v>7795.5812234741588</v>
          </cell>
          <cell r="AJ784">
            <v>6791.7595714947192</v>
          </cell>
          <cell r="AK784">
            <v>6857.138574878697</v>
          </cell>
          <cell r="AL784">
            <v>7046.0662625807436</v>
          </cell>
          <cell r="AM784">
            <v>8544.241395541836</v>
          </cell>
          <cell r="AN784">
            <v>7334.0608349600088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X784">
            <v>4.0572146814057346</v>
          </cell>
          <cell r="BY784">
            <v>3.7353494325968657</v>
          </cell>
          <cell r="BZ784">
            <v>4.1290671927026912</v>
          </cell>
          <cell r="CA784">
            <v>4.032625156287339</v>
          </cell>
          <cell r="CB784">
            <v>3.1881568951294761</v>
          </cell>
          <cell r="CC784">
            <v>3.4201001891794367</v>
          </cell>
          <cell r="CD784">
            <v>3.6311790291868227</v>
          </cell>
          <cell r="CE784">
            <v>3.7555092099285718</v>
          </cell>
          <cell r="CF784">
            <v>3.5706416885886427</v>
          </cell>
          <cell r="CG784">
            <v>4.303297862790771</v>
          </cell>
          <cell r="CH784">
            <v>3.6805968282288011</v>
          </cell>
          <cell r="CI784">
            <v>3.7809493205693214</v>
          </cell>
          <cell r="CJ784">
            <v>3.9369979514644733</v>
          </cell>
          <cell r="CK784">
            <v>4.7507138696213707</v>
          </cell>
          <cell r="CL784">
            <v>3.9488843306926475</v>
          </cell>
          <cell r="CM784">
            <v>4.8588412183977638</v>
          </cell>
          <cell r="CN784">
            <v>5.0602851474159625</v>
          </cell>
          <cell r="CO784">
            <v>4.82716398999513</v>
          </cell>
          <cell r="CP784">
            <v>4.8742683119114654</v>
          </cell>
          <cell r="CQ784">
            <v>5.062971822733819</v>
          </cell>
          <cell r="CR784">
            <v>4.8444930502466521</v>
          </cell>
          <cell r="CS784">
            <v>4.9983013733466208</v>
          </cell>
          <cell r="CT784">
            <v>4.9435745860573288</v>
          </cell>
          <cell r="CU784">
            <v>4.7124633579091384</v>
          </cell>
          <cell r="CV784">
            <v>4.963113746160861</v>
          </cell>
          <cell r="CW784">
            <v>5.055582379231411</v>
          </cell>
          <cell r="CX784">
            <v>4.9687735629939871</v>
          </cell>
          <cell r="CY784">
            <v>4.9033023050411915</v>
          </cell>
          <cell r="CZ784">
            <v>4.9274448384315628</v>
          </cell>
          <cell r="DA784">
            <v>5.0883529810888088</v>
          </cell>
        </row>
        <row r="785">
          <cell r="A785">
            <v>8487.9729599183793</v>
          </cell>
          <cell r="B785">
            <v>6788.6697491600407</v>
          </cell>
          <cell r="C785">
            <v>7006.2594887547648</v>
          </cell>
          <cell r="D785">
            <v>7768.3848631179171</v>
          </cell>
          <cell r="E785">
            <v>8380.9956515118629</v>
          </cell>
          <cell r="F785">
            <v>7811.873416063615</v>
          </cell>
          <cell r="G785">
            <v>8449.0594481674925</v>
          </cell>
          <cell r="H785">
            <v>7820.2297405806185</v>
          </cell>
          <cell r="I785">
            <v>7773.2574256163534</v>
          </cell>
          <cell r="J785">
            <v>8578.2655253190314</v>
          </cell>
          <cell r="K785">
            <v>9346.0458347903423</v>
          </cell>
          <cell r="L785">
            <v>8618.6328725018684</v>
          </cell>
          <cell r="M785">
            <v>8476.8684503691493</v>
          </cell>
          <cell r="N785">
            <v>10912.591732647916</v>
          </cell>
          <cell r="O785">
            <v>8669.0051536662068</v>
          </cell>
          <cell r="Z785">
            <v>6984.3891784471234</v>
          </cell>
          <cell r="AA785">
            <v>5586.1053935945483</v>
          </cell>
          <cell r="AB785">
            <v>5765.1506650324918</v>
          </cell>
          <cell r="AC785">
            <v>6392.2709730798852</v>
          </cell>
          <cell r="AD785">
            <v>6896.362136101191</v>
          </cell>
          <cell r="AE785">
            <v>6428.0558395037751</v>
          </cell>
          <cell r="AF785">
            <v>6952.3689173492512</v>
          </cell>
          <cell r="AG785">
            <v>6434.931900820623</v>
          </cell>
          <cell r="AH785">
            <v>6396.2803959357416</v>
          </cell>
          <cell r="AI785">
            <v>7058.687060833945</v>
          </cell>
          <cell r="AJ785">
            <v>7690.4605726274804</v>
          </cell>
          <cell r="AK785">
            <v>7091.9036208015359</v>
          </cell>
          <cell r="AL785">
            <v>6975.2517534466142</v>
          </cell>
          <cell r="AM785">
            <v>8979.5040542931401</v>
          </cell>
          <cell r="AN785">
            <v>7133.3528121596219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X785">
            <v>3.8664158436954756</v>
          </cell>
          <cell r="BY785">
            <v>3.1627170660200328</v>
          </cell>
          <cell r="BZ785">
            <v>3.2082267687950008</v>
          </cell>
          <cell r="CA785">
            <v>3.6748001267981429</v>
          </cell>
          <cell r="CB785">
            <v>3.810937198934349</v>
          </cell>
          <cell r="CC785">
            <v>3.6762724176221604</v>
          </cell>
          <cell r="CD785">
            <v>3.9068623397134217</v>
          </cell>
          <cell r="CE785">
            <v>3.5608060501271197</v>
          </cell>
          <cell r="CF785">
            <v>3.5753768371263601</v>
          </cell>
          <cell r="CG785">
            <v>3.9665449129987951</v>
          </cell>
          <cell r="CH785">
            <v>4.3978800668390434</v>
          </cell>
          <cell r="CI785">
            <v>3.9726630671636731</v>
          </cell>
          <cell r="CJ785">
            <v>3.8687843853005437</v>
          </cell>
          <cell r="CK785">
            <v>5.0218311736239105</v>
          </cell>
          <cell r="CL785">
            <v>3.9437793812448678</v>
          </cell>
          <cell r="CM785">
            <v>4.9491088365120186</v>
          </cell>
          <cell r="CN785">
            <v>4.8390033060637556</v>
          </cell>
          <cell r="CO785">
            <v>4.9232596281804186</v>
          </cell>
          <cell r="CP785">
            <v>4.7657207344177737</v>
          </cell>
          <cell r="CQ785">
            <v>4.9578730512580371</v>
          </cell>
          <cell r="CR785">
            <v>4.7904806522587444</v>
          </cell>
          <cell r="CS785">
            <v>4.8754177697304391</v>
          </cell>
          <cell r="CT785">
            <v>4.9511122383590092</v>
          </cell>
          <cell r="CU785">
            <v>4.9013171695100608</v>
          </cell>
          <cell r="CV785">
            <v>4.8754946897092912</v>
          </cell>
          <cell r="CW785">
            <v>4.7908889449647356</v>
          </cell>
          <cell r="CX785">
            <v>4.8908937418584086</v>
          </cell>
          <cell r="CY785">
            <v>4.9396081232067672</v>
          </cell>
          <cell r="CZ785">
            <v>4.8988865057590161</v>
          </cell>
          <cell r="DA785">
            <v>4.955508529463482</v>
          </cell>
        </row>
        <row r="786">
          <cell r="A786">
            <v>9733.611535137552</v>
          </cell>
          <cell r="B786">
            <v>7385.175217134125</v>
          </cell>
          <cell r="C786">
            <v>7087.1003820905871</v>
          </cell>
          <cell r="D786">
            <v>7721.307195540704</v>
          </cell>
          <cell r="E786">
            <v>6391.5566431439202</v>
          </cell>
          <cell r="F786">
            <v>6563.5341106281739</v>
          </cell>
          <cell r="G786">
            <v>7647.4893541118045</v>
          </cell>
          <cell r="H786">
            <v>8287.4426354698808</v>
          </cell>
          <cell r="I786">
            <v>8667.2525187355768</v>
          </cell>
          <cell r="J786">
            <v>8133.2788645427599</v>
          </cell>
          <cell r="K786">
            <v>8979.0054585466587</v>
          </cell>
          <cell r="L786">
            <v>9585.8691317348275</v>
          </cell>
          <cell r="M786">
            <v>8382.3929704293569</v>
          </cell>
          <cell r="N786">
            <v>8659.8920306327855</v>
          </cell>
          <cell r="O786">
            <v>7085.6977840366917</v>
          </cell>
          <cell r="Z786">
            <v>8009.3717774846154</v>
          </cell>
          <cell r="AA786">
            <v>6076.9441786703655</v>
          </cell>
          <cell r="AB786">
            <v>5831.6711715488264</v>
          </cell>
          <cell r="AC786">
            <v>6353.5327780449225</v>
          </cell>
          <cell r="AD786">
            <v>5259.3380377869971</v>
          </cell>
          <cell r="AE786">
            <v>5400.8509253168977</v>
          </cell>
          <cell r="AF786">
            <v>6292.7912399548559</v>
          </cell>
          <cell r="AG786">
            <v>6819.3813686152171</v>
          </cell>
          <cell r="AH786">
            <v>7131.9106439881316</v>
          </cell>
          <cell r="AI786">
            <v>6692.5266085380426</v>
          </cell>
          <cell r="AJ786">
            <v>7388.4387773183926</v>
          </cell>
          <cell r="AK786">
            <v>7887.8008855417993</v>
          </cell>
          <cell r="AL786">
            <v>6897.511929953298</v>
          </cell>
          <cell r="AM786">
            <v>7125.8540137778336</v>
          </cell>
          <cell r="AN786">
            <v>5830.5170337216214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X786">
            <v>4.4341435682412191</v>
          </cell>
          <cell r="BY786">
            <v>3.3355674671673197</v>
          </cell>
          <cell r="BZ786">
            <v>3.2531897397702387</v>
          </cell>
          <cell r="CA786">
            <v>3.4474517594503298</v>
          </cell>
          <cell r="CB786">
            <v>2.9091983140477633</v>
          </cell>
          <cell r="CC786">
            <v>3.1076868292927866</v>
          </cell>
          <cell r="CD786">
            <v>3.5019375173727276</v>
          </cell>
          <cell r="CE786">
            <v>3.8521904551703927</v>
          </cell>
          <cell r="CF786">
            <v>3.7882150095999823</v>
          </cell>
          <cell r="CG786">
            <v>3.8503444295572216</v>
          </cell>
          <cell r="CH786">
            <v>4.1393814605428387</v>
          </cell>
          <cell r="CI786">
            <v>4.3907066663946495</v>
          </cell>
          <cell r="CJ786">
            <v>3.9177528457536313</v>
          </cell>
          <cell r="CK786">
            <v>4.1370914304594271</v>
          </cell>
          <cell r="CL786">
            <v>3.3198620974498412</v>
          </cell>
          <cell r="CM786">
            <v>4.9487536847119795</v>
          </cell>
          <cell r="CN786">
            <v>4.9914032011717984</v>
          </cell>
          <cell r="CO786">
            <v>4.9112356087299736</v>
          </cell>
          <cell r="CP786">
            <v>5.0492190558474119</v>
          </cell>
          <cell r="CQ786">
            <v>4.9529608344083833</v>
          </cell>
          <cell r="CR786">
            <v>4.7613716127086674</v>
          </cell>
          <cell r="CS786">
            <v>4.9231386509763384</v>
          </cell>
          <cell r="CT786">
            <v>4.8500293128722394</v>
          </cell>
          <cell r="CU786">
            <v>5.1579652070670399</v>
          </cell>
          <cell r="CV786">
            <v>4.7620906840713317</v>
          </cell>
          <cell r="CW786">
            <v>4.8901745859865295</v>
          </cell>
          <cell r="CX786">
            <v>4.9218531382309427</v>
          </cell>
          <cell r="CY786">
            <v>4.823503090364297</v>
          </cell>
          <cell r="CZ786">
            <v>4.7189886994623018</v>
          </cell>
          <cell r="DA786">
            <v>4.8116514486371802</v>
          </cell>
        </row>
        <row r="787">
          <cell r="A787">
            <v>8916.6341322730113</v>
          </cell>
          <cell r="B787">
            <v>8980.0536477024907</v>
          </cell>
          <cell r="C787">
            <v>7770.5395139311877</v>
          </cell>
          <cell r="D787">
            <v>7569.6756963079088</v>
          </cell>
          <cell r="E787">
            <v>6580.5043657423557</v>
          </cell>
          <cell r="F787">
            <v>7445.16733182388</v>
          </cell>
          <cell r="G787">
            <v>7345.7313007299781</v>
          </cell>
          <cell r="H787">
            <v>7362.3328687991698</v>
          </cell>
          <cell r="I787">
            <v>9592.9237006104449</v>
          </cell>
          <cell r="J787">
            <v>7773.4749989967695</v>
          </cell>
          <cell r="K787">
            <v>8533.8974509504023</v>
          </cell>
          <cell r="L787">
            <v>9218.908502195256</v>
          </cell>
          <cell r="M787">
            <v>9082.978954577753</v>
          </cell>
          <cell r="N787">
            <v>8329.6675998523897</v>
          </cell>
          <cell r="O787">
            <v>9232.5769114442246</v>
          </cell>
          <cell r="Z787">
            <v>7337.1160859846505</v>
          </cell>
          <cell r="AA787">
            <v>7389.3012872523341</v>
          </cell>
          <cell r="AB787">
            <v>6394.0439428919481</v>
          </cell>
          <cell r="AC787">
            <v>6228.7617158190787</v>
          </cell>
          <cell r="AD787">
            <v>5414.8150209537098</v>
          </cell>
          <cell r="AE787">
            <v>6126.3091187579366</v>
          </cell>
          <cell r="AF787">
            <v>6044.4874703149535</v>
          </cell>
          <cell r="AG787">
            <v>6058.1481891833155</v>
          </cell>
          <cell r="AH787">
            <v>7893.605787930881</v>
          </cell>
          <cell r="AI787">
            <v>6396.4594277459128</v>
          </cell>
          <cell r="AJ787">
            <v>7022.1784739249024</v>
          </cell>
          <cell r="AK787">
            <v>7585.8447103778108</v>
          </cell>
          <cell r="AL787">
            <v>7473.9941111954076</v>
          </cell>
          <cell r="AM787">
            <v>6854.1264821642517</v>
          </cell>
          <cell r="AN787">
            <v>7597.0918585598201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X787">
            <v>4.1101774235300663</v>
          </cell>
          <cell r="BY787">
            <v>4.2520595617886405</v>
          </cell>
          <cell r="BZ787">
            <v>3.6363992837745882</v>
          </cell>
          <cell r="CA787">
            <v>3.3727112430433661</v>
          </cell>
          <cell r="CB787">
            <v>2.9640795046283124</v>
          </cell>
          <cell r="CC787">
            <v>3.4090037967812088</v>
          </cell>
          <cell r="CD787">
            <v>3.3942354705706488</v>
          </cell>
          <cell r="CE787">
            <v>3.4472273065178318</v>
          </cell>
          <cell r="CF787">
            <v>4.5132225323241029</v>
          </cell>
          <cell r="CG787">
            <v>3.6246722214183857</v>
          </cell>
          <cell r="CH787">
            <v>3.8966166982604826</v>
          </cell>
          <cell r="CI787">
            <v>4.2283719660347678</v>
          </cell>
          <cell r="CJ787">
            <v>4.0895336772462452</v>
          </cell>
          <cell r="CK787">
            <v>3.8920720179504777</v>
          </cell>
          <cell r="CL787">
            <v>4.1873221231205013</v>
          </cell>
          <cell r="CM787">
            <v>4.8907105060060223</v>
          </cell>
          <cell r="CN787">
            <v>4.7611423985907964</v>
          </cell>
          <cell r="CO787">
            <v>4.817383142942222</v>
          </cell>
          <cell r="CP787">
            <v>5.0597573766458739</v>
          </cell>
          <cell r="CQ787">
            <v>5.0049634712172821</v>
          </cell>
          <cell r="CR787">
            <v>4.9235523176566058</v>
          </cell>
          <cell r="CS787">
            <v>4.8789307012675662</v>
          </cell>
          <cell r="CT787">
            <v>4.814787304670376</v>
          </cell>
          <cell r="CU787">
            <v>4.7917684254029744</v>
          </cell>
          <cell r="CV787">
            <v>4.8347947916042067</v>
          </cell>
          <cell r="CW787">
            <v>4.9373204048089674</v>
          </cell>
          <cell r="CX787">
            <v>4.9151627055898963</v>
          </cell>
          <cell r="CY787">
            <v>5.0070980730605532</v>
          </cell>
          <cell r="CZ787">
            <v>4.824789631756798</v>
          </cell>
          <cell r="DA787">
            <v>4.9707067393977002</v>
          </cell>
        </row>
        <row r="788">
          <cell r="A788">
            <v>10227.488951249852</v>
          </cell>
          <cell r="B788">
            <v>8068.4624226565902</v>
          </cell>
          <cell r="C788">
            <v>9241.3647561088546</v>
          </cell>
          <cell r="D788">
            <v>6638.4685482426867</v>
          </cell>
          <cell r="E788">
            <v>8160.6595486993492</v>
          </cell>
          <cell r="F788">
            <v>7681.4136576788887</v>
          </cell>
          <cell r="G788">
            <v>8077.6148201397873</v>
          </cell>
          <cell r="H788">
            <v>8997.1212928780442</v>
          </cell>
          <cell r="I788">
            <v>9379.1261284354587</v>
          </cell>
          <cell r="J788">
            <v>8391.9491769648357</v>
          </cell>
          <cell r="K788">
            <v>8525.8392313597469</v>
          </cell>
          <cell r="L788">
            <v>6656.1600539156452</v>
          </cell>
          <cell r="M788">
            <v>7177.3974231383263</v>
          </cell>
          <cell r="N788">
            <v>8820.8634751945374</v>
          </cell>
          <cell r="O788">
            <v>8919.9029142194613</v>
          </cell>
          <cell r="Z788">
            <v>8415.7623370284491</v>
          </cell>
          <cell r="AA788">
            <v>6639.1919363574225</v>
          </cell>
          <cell r="AB788">
            <v>7604.3229993124287</v>
          </cell>
          <cell r="AC788">
            <v>5462.5112625539823</v>
          </cell>
          <cell r="AD788">
            <v>6715.0570000726066</v>
          </cell>
          <cell r="AE788">
            <v>6320.7060954614853</v>
          </cell>
          <cell r="AF788">
            <v>6646.7230520007388</v>
          </cell>
          <cell r="AG788">
            <v>7403.3455209967906</v>
          </cell>
          <cell r="AH788">
            <v>7717.6809285411782</v>
          </cell>
          <cell r="AI788">
            <v>6905.3753227596362</v>
          </cell>
          <cell r="AJ788">
            <v>7015.5477103760195</v>
          </cell>
          <cell r="AK788">
            <v>5477.0688443648742</v>
          </cell>
          <cell r="AL788">
            <v>5905.9727367538217</v>
          </cell>
          <cell r="AM788">
            <v>7258.3105167315043</v>
          </cell>
          <cell r="AN788">
            <v>7339.8058265577283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X788">
            <v>4.5422693189147312</v>
          </cell>
          <cell r="BY788">
            <v>3.7588658313484853</v>
          </cell>
          <cell r="BZ788">
            <v>4.1822037903164215</v>
          </cell>
          <cell r="CA788">
            <v>3.1043611956215624</v>
          </cell>
          <cell r="CB788">
            <v>3.727872988959128</v>
          </cell>
          <cell r="CC788">
            <v>3.5820065070791496</v>
          </cell>
          <cell r="CD788">
            <v>3.7168750812924483</v>
          </cell>
          <cell r="CE788">
            <v>4.1155503663576916</v>
          </cell>
          <cell r="CF788">
            <v>4.3302278536203813</v>
          </cell>
          <cell r="CG788">
            <v>3.8552612640472197</v>
          </cell>
          <cell r="CH788">
            <v>3.8781907457733005</v>
          </cell>
          <cell r="CI788">
            <v>3.0693939807767894</v>
          </cell>
          <cell r="CJ788">
            <v>3.3101481982046121</v>
          </cell>
          <cell r="CK788">
            <v>4.1087015507513751</v>
          </cell>
          <cell r="CL788">
            <v>4.1113775696006494</v>
          </cell>
          <cell r="CM788">
            <v>5.0760713415063066</v>
          </cell>
          <cell r="CN788">
            <v>4.8391104564641978</v>
          </cell>
          <cell r="CO788">
            <v>4.9815271293548316</v>
          </cell>
          <cell r="CP788">
            <v>4.8208901406440017</v>
          </cell>
          <cell r="CQ788">
            <v>4.9350974384167232</v>
          </cell>
          <cell r="CR788">
            <v>4.8344420835195594</v>
          </cell>
          <cell r="CS788">
            <v>4.8993306861783594</v>
          </cell>
          <cell r="CT788">
            <v>4.9284145759685218</v>
          </cell>
          <cell r="CU788">
            <v>4.882960441306464</v>
          </cell>
          <cell r="CV788">
            <v>4.9072774074072747</v>
          </cell>
          <cell r="CW788">
            <v>4.956094199211929</v>
          </cell>
          <cell r="CX788">
            <v>4.888804813175371</v>
          </cell>
          <cell r="CY788">
            <v>4.8882244102422154</v>
          </cell>
          <cell r="CZ788">
            <v>4.83991888726597</v>
          </cell>
          <cell r="DA788">
            <v>4.8910752463475458</v>
          </cell>
        </row>
        <row r="789">
          <cell r="A789">
            <v>9740.1521535451411</v>
          </cell>
          <cell r="B789">
            <v>8150.3142579768628</v>
          </cell>
          <cell r="C789">
            <v>8427.2773422567298</v>
          </cell>
          <cell r="D789">
            <v>7633.3041309668315</v>
          </cell>
          <cell r="E789">
            <v>7605.748133612592</v>
          </cell>
          <cell r="F789">
            <v>6773.0906748180569</v>
          </cell>
          <cell r="G789">
            <v>6860.574106047945</v>
          </cell>
          <cell r="H789">
            <v>7045.8372411149812</v>
          </cell>
          <cell r="I789">
            <v>8417.0430006312472</v>
          </cell>
          <cell r="J789">
            <v>7957.1793954060922</v>
          </cell>
          <cell r="K789">
            <v>7948.5424420427207</v>
          </cell>
          <cell r="L789">
            <v>8556.1971253563406</v>
          </cell>
          <cell r="M789">
            <v>9671.1943428392206</v>
          </cell>
          <cell r="N789">
            <v>8605.8115950212086</v>
          </cell>
          <cell r="O789">
            <v>8868.3782784722862</v>
          </cell>
          <cell r="Z789">
            <v>8014.7537720600012</v>
          </cell>
          <cell r="AA789">
            <v>6706.5443037066761</v>
          </cell>
          <cell r="AB789">
            <v>6934.4453559141093</v>
          </cell>
          <cell r="AC789">
            <v>6281.1188277669926</v>
          </cell>
          <cell r="AD789">
            <v>6258.4441785155041</v>
          </cell>
          <cell r="AE789">
            <v>5573.2860409931445</v>
          </cell>
          <cell r="AF789">
            <v>5645.2724072623087</v>
          </cell>
          <cell r="AG789">
            <v>5797.7175012603266</v>
          </cell>
          <cell r="AH789">
            <v>6926.0239548051404</v>
          </cell>
          <cell r="AI789">
            <v>6547.6219025055834</v>
          </cell>
          <cell r="AJ789">
            <v>6540.5149237380092</v>
          </cell>
          <cell r="AK789">
            <v>7040.527920293217</v>
          </cell>
          <cell r="AL789">
            <v>7958.0113449648443</v>
          </cell>
          <cell r="AM789">
            <v>7081.3535410460227</v>
          </cell>
          <cell r="AN789">
            <v>7297.4084120000507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X789">
            <v>4.4763786187862351</v>
          </cell>
          <cell r="BY789">
            <v>3.7162535253268403</v>
          </cell>
          <cell r="BZ789">
            <v>3.9396397747532288</v>
          </cell>
          <cell r="CA789">
            <v>3.5090014895827983</v>
          </cell>
          <cell r="CB789">
            <v>3.6094642107363502</v>
          </cell>
          <cell r="CC789">
            <v>3.1355752992001418</v>
          </cell>
          <cell r="CD789">
            <v>3.2234200159896731</v>
          </cell>
          <cell r="CE789">
            <v>3.1637318820189582</v>
          </cell>
          <cell r="CF789">
            <v>3.9011260728515142</v>
          </cell>
          <cell r="CG789">
            <v>3.6679312441149148</v>
          </cell>
          <cell r="CH789">
            <v>3.6763443632993149</v>
          </cell>
          <cell r="CI789">
            <v>3.9170474628997116</v>
          </cell>
          <cell r="CJ789">
            <v>4.4230437375159388</v>
          </cell>
          <cell r="CK789">
            <v>3.8683214462913065</v>
          </cell>
          <cell r="CL789">
            <v>3.9457402719926868</v>
          </cell>
          <cell r="CM789">
            <v>4.9053557311573215</v>
          </cell>
          <cell r="CN789">
            <v>4.94425201551394</v>
          </cell>
          <cell r="CO789">
            <v>4.8223902471773501</v>
          </cell>
          <cell r="CP789">
            <v>4.9041143996932881</v>
          </cell>
          <cell r="CQ789">
            <v>4.7504065439656564</v>
          </cell>
          <cell r="CR789">
            <v>4.8696890897609162</v>
          </cell>
          <cell r="CS789">
            <v>4.7981645796089403</v>
          </cell>
          <cell r="CT789">
            <v>5.020702806068047</v>
          </cell>
          <cell r="CU789">
            <v>4.8640848157687309</v>
          </cell>
          <cell r="CV789">
            <v>4.8906833170967969</v>
          </cell>
          <cell r="CW789">
            <v>4.87419490623118</v>
          </cell>
          <cell r="CX789">
            <v>4.9244023138706323</v>
          </cell>
          <cell r="CY789">
            <v>4.9293590798556499</v>
          </cell>
          <cell r="CZ789">
            <v>5.01534551225207</v>
          </cell>
          <cell r="DA789">
            <v>5.0669578788082239</v>
          </cell>
        </row>
        <row r="790">
          <cell r="A790">
            <v>7607.2025410124879</v>
          </cell>
          <cell r="B790">
            <v>7038.2682914271554</v>
          </cell>
          <cell r="C790">
            <v>8174.9113442107109</v>
          </cell>
          <cell r="D790">
            <v>7833.8281583199669</v>
          </cell>
          <cell r="E790">
            <v>6738.5848828210801</v>
          </cell>
          <cell r="F790">
            <v>9658.027872850922</v>
          </cell>
          <cell r="G790">
            <v>6847.8427471821751</v>
          </cell>
          <cell r="H790">
            <v>8124.1909860167962</v>
          </cell>
          <cell r="I790">
            <v>7835.2815885597047</v>
          </cell>
          <cell r="J790">
            <v>8182.5665007167736</v>
          </cell>
          <cell r="K790">
            <v>7254.5442979946411</v>
          </cell>
          <cell r="L790">
            <v>7949.8543237728081</v>
          </cell>
          <cell r="M790">
            <v>7202.4534044100919</v>
          </cell>
          <cell r="N790">
            <v>9037.098955881087</v>
          </cell>
          <cell r="O790">
            <v>9873.0188982013788</v>
          </cell>
          <cell r="Z790">
            <v>6259.640948033134</v>
          </cell>
          <cell r="AA790">
            <v>5791.4893369457732</v>
          </cell>
          <cell r="AB790">
            <v>6726.784191807671</v>
          </cell>
          <cell r="AC790">
            <v>6446.1214559890004</v>
          </cell>
          <cell r="AD790">
            <v>5544.8927035784891</v>
          </cell>
          <cell r="AE790">
            <v>7947.1772210887584</v>
          </cell>
          <cell r="AF790">
            <v>5634.7963176813328</v>
          </cell>
          <cell r="AG790">
            <v>6685.0485827795346</v>
          </cell>
          <cell r="AH790">
            <v>6447.3174214434139</v>
          </cell>
          <cell r="AI790">
            <v>6733.083292018373</v>
          </cell>
          <cell r="AJ790">
            <v>5969.4535937784458</v>
          </cell>
          <cell r="AK790">
            <v>6541.5944149901952</v>
          </cell>
          <cell r="AL790">
            <v>5926.5902299145901</v>
          </cell>
          <cell r="AM790">
            <v>7436.2414265535808</v>
          </cell>
          <cell r="AN790">
            <v>8124.0841219485628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X790">
            <v>3.6034691348236207</v>
          </cell>
          <cell r="BY790">
            <v>3.2965050229029011</v>
          </cell>
          <cell r="BZ790">
            <v>3.6849128800314905</v>
          </cell>
          <cell r="CA790">
            <v>3.5796319302310802</v>
          </cell>
          <cell r="CB790">
            <v>3.1165242151229293</v>
          </cell>
          <cell r="CC790">
            <v>4.387698827437406</v>
          </cell>
          <cell r="CD790">
            <v>3.1326582000093737</v>
          </cell>
          <cell r="CE790">
            <v>3.7837352159009696</v>
          </cell>
          <cell r="CF790">
            <v>3.5863617402546186</v>
          </cell>
          <cell r="CG790">
            <v>3.7165478451978777</v>
          </cell>
          <cell r="CH790">
            <v>3.323382098443421</v>
          </cell>
          <cell r="CI790">
            <v>3.7103778706074966</v>
          </cell>
          <cell r="CJ790">
            <v>3.4224443513628473</v>
          </cell>
          <cell r="CK790">
            <v>4.2121845729078853</v>
          </cell>
          <cell r="CL790">
            <v>4.5025258823570207</v>
          </cell>
          <cell r="CM790">
            <v>4.7592196813217509</v>
          </cell>
          <cell r="CN790">
            <v>4.8133080227651162</v>
          </cell>
          <cell r="CO790">
            <v>5.0013518177999439</v>
          </cell>
          <cell r="CP790">
            <v>4.9336376121767698</v>
          </cell>
          <cell r="CQ790">
            <v>4.8744966541259265</v>
          </cell>
          <cell r="CR790">
            <v>4.9623023669725912</v>
          </cell>
          <cell r="CS790">
            <v>4.9280186809360798</v>
          </cell>
          <cell r="CT790">
            <v>4.8405082680435685</v>
          </cell>
          <cell r="CU790">
            <v>4.9252932709365345</v>
          </cell>
          <cell r="CV790">
            <v>4.9634242065822818</v>
          </cell>
          <cell r="CW790">
            <v>4.92109149527976</v>
          </cell>
          <cell r="CX790">
            <v>4.8302833577677662</v>
          </cell>
          <cell r="CY790">
            <v>4.7443382096627831</v>
          </cell>
          <cell r="CZ790">
            <v>4.8367453585429843</v>
          </cell>
          <cell r="DA790">
            <v>4.9433951740030002</v>
          </cell>
        </row>
        <row r="791">
          <cell r="A791">
            <v>8447.7010207530984</v>
          </cell>
          <cell r="B791">
            <v>7224.7984600645286</v>
          </cell>
          <cell r="C791">
            <v>6911.7772811192981</v>
          </cell>
          <cell r="D791">
            <v>8252.7510622265909</v>
          </cell>
          <cell r="E791">
            <v>6550.9855538623524</v>
          </cell>
          <cell r="F791">
            <v>8920.8292398000267</v>
          </cell>
          <cell r="G791">
            <v>8167.8210326247026</v>
          </cell>
          <cell r="H791">
            <v>7703.2963225451758</v>
          </cell>
          <cell r="I791">
            <v>8065.8771669594089</v>
          </cell>
          <cell r="J791">
            <v>8392.947127912068</v>
          </cell>
          <cell r="K791">
            <v>7579.4999277410479</v>
          </cell>
          <cell r="L791">
            <v>8719.9819876645925</v>
          </cell>
          <cell r="M791">
            <v>8018.8513526804663</v>
          </cell>
          <cell r="N791">
            <v>9970.2289494927354</v>
          </cell>
          <cell r="O791">
            <v>9149.0293347711904</v>
          </cell>
          <cell r="Z791">
            <v>6951.251125648264</v>
          </cell>
          <cell r="AA791">
            <v>5944.9770185673824</v>
          </cell>
          <cell r="AB791">
            <v>5687.4053056067369</v>
          </cell>
          <cell r="AC791">
            <v>6790.8351597750234</v>
          </cell>
          <cell r="AD791">
            <v>5390.5252557495933</v>
          </cell>
          <cell r="AE791">
            <v>7340.5680601783079</v>
          </cell>
          <cell r="AF791">
            <v>6720.9498782740402</v>
          </cell>
          <cell r="AG791">
            <v>6338.7124025514586</v>
          </cell>
          <cell r="AH791">
            <v>6637.0646402408838</v>
          </cell>
          <cell r="AI791">
            <v>6906.1964938247847</v>
          </cell>
          <cell r="AJ791">
            <v>6236.8456548269196</v>
          </cell>
          <cell r="AK791">
            <v>7175.2994641354362</v>
          </cell>
          <cell r="AL791">
            <v>6598.3691130627831</v>
          </cell>
          <cell r="AM791">
            <v>8204.0741070111653</v>
          </cell>
          <cell r="AN791">
            <v>7528.344138326006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X791">
            <v>3.9139644039370425</v>
          </cell>
          <cell r="BY791">
            <v>3.3400539250555177</v>
          </cell>
          <cell r="BZ791">
            <v>3.1787665729974663</v>
          </cell>
          <cell r="CA791">
            <v>3.7997620107355163</v>
          </cell>
          <cell r="CB791">
            <v>3.0306476575140362</v>
          </cell>
          <cell r="CC791">
            <v>4.110424331711112</v>
          </cell>
          <cell r="CD791">
            <v>3.7769801392644342</v>
          </cell>
          <cell r="CE791">
            <v>3.4570976783475107</v>
          </cell>
          <cell r="CF791">
            <v>3.777340966534064</v>
          </cell>
          <cell r="CG791">
            <v>3.854376338656492</v>
          </cell>
          <cell r="CH791">
            <v>3.5086128125643268</v>
          </cell>
          <cell r="CI791">
            <v>4.0914523878857532</v>
          </cell>
          <cell r="CJ791">
            <v>3.6162338134066769</v>
          </cell>
          <cell r="CK791">
            <v>4.6051757323452422</v>
          </cell>
          <cell r="CL791">
            <v>4.3062316500976143</v>
          </cell>
          <cell r="CM791">
            <v>4.8657886650058018</v>
          </cell>
          <cell r="CN791">
            <v>4.8764506907704774</v>
          </cell>
          <cell r="CO791">
            <v>4.9018800173914077</v>
          </cell>
          <cell r="CP791">
            <v>4.8963666099179477</v>
          </cell>
          <cell r="CQ791">
            <v>4.8730713740025164</v>
          </cell>
          <cell r="CR791">
            <v>4.8927175754576027</v>
          </cell>
          <cell r="CS791">
            <v>4.8752073432734209</v>
          </cell>
          <cell r="CT791">
            <v>5.0233857892488425</v>
          </cell>
          <cell r="CU791">
            <v>4.8138992220950207</v>
          </cell>
          <cell r="CV791">
            <v>4.9089877640351878</v>
          </cell>
          <cell r="CW791">
            <v>4.8700866360059623</v>
          </cell>
          <cell r="CX791">
            <v>4.8047374947994621</v>
          </cell>
          <cell r="CY791">
            <v>4.9990472215628508</v>
          </cell>
          <cell r="CZ791">
            <v>4.8807942775785849</v>
          </cell>
          <cell r="DA791">
            <v>4.7897099029746384</v>
          </cell>
        </row>
        <row r="792">
          <cell r="A792">
            <v>9005.936734188228</v>
          </cell>
          <cell r="B792">
            <v>8413.5438932484994</v>
          </cell>
          <cell r="C792">
            <v>7589.8651212197301</v>
          </cell>
          <cell r="D792">
            <v>7687.0506961874698</v>
          </cell>
          <cell r="E792">
            <v>7260.7765627903909</v>
          </cell>
          <cell r="F792">
            <v>8519.8411979224875</v>
          </cell>
          <cell r="G792">
            <v>7865.194508867432</v>
          </cell>
          <cell r="H792">
            <v>8168.863670318502</v>
          </cell>
          <cell r="I792">
            <v>7811.6518376069853</v>
          </cell>
          <cell r="J792">
            <v>9914.1238635873142</v>
          </cell>
          <cell r="K792">
            <v>7973.9651439472573</v>
          </cell>
          <cell r="L792">
            <v>8844.0361335164416</v>
          </cell>
          <cell r="M792">
            <v>9735.6983947325098</v>
          </cell>
          <cell r="N792">
            <v>8943.7293260969782</v>
          </cell>
          <cell r="O792">
            <v>8775.841571466266</v>
          </cell>
          <cell r="Z792">
            <v>7410.5993698463126</v>
          </cell>
          <cell r="AA792">
            <v>6923.1446893016209</v>
          </cell>
          <cell r="AB792">
            <v>6245.3747283179491</v>
          </cell>
          <cell r="AC792">
            <v>6325.3445728628312</v>
          </cell>
          <cell r="AD792">
            <v>5974.5818573818078</v>
          </cell>
          <cell r="AE792">
            <v>7010.6121857190738</v>
          </cell>
          <cell r="AF792">
            <v>6471.9314815823445</v>
          </cell>
          <cell r="AG792">
            <v>6721.8078201477956</v>
          </cell>
          <cell r="AH792">
            <v>6427.8735120880328</v>
          </cell>
          <cell r="AI792">
            <v>8157.9076363232771</v>
          </cell>
          <cell r="AJ792">
            <v>6561.4341755908863</v>
          </cell>
          <cell r="AK792">
            <v>7277.3783041506731</v>
          </cell>
          <cell r="AL792">
            <v>8011.0889648084649</v>
          </cell>
          <cell r="AM792">
            <v>7359.4115597598002</v>
          </cell>
          <cell r="AN792">
            <v>7221.2639216636699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X792">
            <v>4.286827847766709</v>
          </cell>
          <cell r="BY792">
            <v>3.8288202016699882</v>
          </cell>
          <cell r="BZ792">
            <v>3.4770965605190374</v>
          </cell>
          <cell r="CA792">
            <v>3.5218323194905126</v>
          </cell>
          <cell r="CB792">
            <v>3.3457198030032202</v>
          </cell>
          <cell r="CC792">
            <v>3.9061319832099546</v>
          </cell>
          <cell r="CD792">
            <v>3.6193377958867425</v>
          </cell>
          <cell r="CE792">
            <v>3.8767211317345045</v>
          </cell>
          <cell r="CF792">
            <v>3.6484414748583305</v>
          </cell>
          <cell r="CG792">
            <v>4.503231875331676</v>
          </cell>
          <cell r="CH792">
            <v>3.7473167517619461</v>
          </cell>
          <cell r="CI792">
            <v>4.1683716558821802</v>
          </cell>
          <cell r="CJ792">
            <v>4.4754674744984877</v>
          </cell>
          <cell r="CK792">
            <v>4.0847603298647881</v>
          </cell>
          <cell r="CL792">
            <v>4.010327590730177</v>
          </cell>
          <cell r="CM792">
            <v>4.7361388637891899</v>
          </cell>
          <cell r="CN792">
            <v>4.9538810123400019</v>
          </cell>
          <cell r="CO792">
            <v>4.9209492449262386</v>
          </cell>
          <cell r="CP792">
            <v>4.9206519750024089</v>
          </cell>
          <cell r="CQ792">
            <v>4.8924352250870928</v>
          </cell>
          <cell r="CR792">
            <v>4.9171806676688421</v>
          </cell>
          <cell r="CS792">
            <v>4.8990506351117373</v>
          </cell>
          <cell r="CT792">
            <v>4.7503834323470659</v>
          </cell>
          <cell r="CU792">
            <v>4.8268863522249168</v>
          </cell>
          <cell r="CV792">
            <v>4.9631980984082835</v>
          </cell>
          <cell r="CW792">
            <v>4.7971743993800029</v>
          </cell>
          <cell r="CX792">
            <v>4.7831682002160907</v>
          </cell>
          <cell r="CY792">
            <v>4.9041109269015966</v>
          </cell>
          <cell r="CZ792">
            <v>4.9360965560663903</v>
          </cell>
          <cell r="DA792">
            <v>4.9333338160747511</v>
          </cell>
        </row>
        <row r="793">
          <cell r="A793">
            <v>8710.6728538247717</v>
          </cell>
          <cell r="B793">
            <v>7550.6234067661608</v>
          </cell>
          <cell r="C793">
            <v>7276.179418826885</v>
          </cell>
          <cell r="D793">
            <v>6583.9288743267807</v>
          </cell>
          <cell r="E793">
            <v>7211.8588344865193</v>
          </cell>
          <cell r="F793">
            <v>7431.4509841515555</v>
          </cell>
          <cell r="G793">
            <v>8045.0227272631118</v>
          </cell>
          <cell r="H793">
            <v>6802.5435682813377</v>
          </cell>
          <cell r="I793">
            <v>8235.039160894532</v>
          </cell>
          <cell r="J793">
            <v>8546.3889404458678</v>
          </cell>
          <cell r="K793">
            <v>8299.7304052305662</v>
          </cell>
          <cell r="L793">
            <v>7898.0674763835223</v>
          </cell>
          <cell r="M793">
            <v>9013.3829754162871</v>
          </cell>
          <cell r="N793">
            <v>9291.0482633797455</v>
          </cell>
          <cell r="O793">
            <v>9908.6218266034102</v>
          </cell>
          <cell r="Z793">
            <v>7167.6393768615271</v>
          </cell>
          <cell r="AA793">
            <v>6213.0844032818695</v>
          </cell>
          <cell r="AB793">
            <v>5987.2562074918369</v>
          </cell>
          <cell r="AC793">
            <v>5417.6329023031794</v>
          </cell>
          <cell r="AD793">
            <v>5934.3295552346217</v>
          </cell>
          <cell r="AE793">
            <v>6115.0225241018525</v>
          </cell>
          <cell r="AF793">
            <v>6619.9044155765032</v>
          </cell>
          <cell r="AG793">
            <v>5597.5215647572159</v>
          </cell>
          <cell r="AH793">
            <v>6776.2607952503558</v>
          </cell>
          <cell r="AI793">
            <v>7032.4571852811696</v>
          </cell>
          <cell r="AJ793">
            <v>6829.4924477325803</v>
          </cell>
          <cell r="AK793">
            <v>6498.9812377098697</v>
          </cell>
          <cell r="AL793">
            <v>7416.7265626282579</v>
          </cell>
          <cell r="AM793">
            <v>7645.205428152477</v>
          </cell>
          <cell r="AN793">
            <v>8153.3802458908058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X793">
            <v>3.9525719044901586</v>
          </cell>
          <cell r="BY793">
            <v>3.3840195081380138</v>
          </cell>
          <cell r="BZ793">
            <v>3.3676782237625194</v>
          </cell>
          <cell r="CA793">
            <v>2.9638960451140117</v>
          </cell>
          <cell r="CB793">
            <v>3.2975946103977751</v>
          </cell>
          <cell r="CC793">
            <v>3.3745523994605908</v>
          </cell>
          <cell r="CD793">
            <v>3.7412622543939165</v>
          </cell>
          <cell r="CE793">
            <v>3.2404204223048918</v>
          </cell>
          <cell r="CF793">
            <v>3.7397404832991099</v>
          </cell>
          <cell r="CG793">
            <v>3.7527762767675594</v>
          </cell>
          <cell r="CH793">
            <v>3.7993204756184844</v>
          </cell>
          <cell r="CI793">
            <v>3.6008665791241374</v>
          </cell>
          <cell r="CJ793">
            <v>4.1322210323998272</v>
          </cell>
          <cell r="CK793">
            <v>4.2025374394913957</v>
          </cell>
          <cell r="CL793">
            <v>4.382398211397212</v>
          </cell>
          <cell r="CM793">
            <v>4.9682507061988606</v>
          </cell>
          <cell r="CN793">
            <v>5.0301568915757811</v>
          </cell>
          <cell r="CO793">
            <v>4.870845898701849</v>
          </cell>
          <cell r="CP793">
            <v>5.0078780238572174</v>
          </cell>
          <cell r="CQ793">
            <v>4.9303929253050036</v>
          </cell>
          <cell r="CR793">
            <v>4.9646543850023823</v>
          </cell>
          <cell r="CS793">
            <v>4.8477554346628233</v>
          </cell>
          <cell r="CT793">
            <v>4.7326190806360264</v>
          </cell>
          <cell r="CU793">
            <v>4.9642744335033031</v>
          </cell>
          <cell r="CV793">
            <v>5.1340673054102934</v>
          </cell>
          <cell r="CW793">
            <v>4.9248117743792212</v>
          </cell>
          <cell r="CX793">
            <v>4.9447619502889557</v>
          </cell>
          <cell r="CY793">
            <v>4.9174036534827703</v>
          </cell>
          <cell r="CZ793">
            <v>4.9840765484871152</v>
          </cell>
          <cell r="DA793">
            <v>5.0972154955794906</v>
          </cell>
        </row>
        <row r="794">
          <cell r="A794">
            <v>9115.9865285716387</v>
          </cell>
          <cell r="B794">
            <v>8360.3383610924047</v>
          </cell>
          <cell r="C794">
            <v>7580.0600252834874</v>
          </cell>
          <cell r="D794">
            <v>7669.5192606100218</v>
          </cell>
          <cell r="E794">
            <v>7286.4513763601717</v>
          </cell>
          <cell r="F794">
            <v>7969.5055699308123</v>
          </cell>
          <cell r="G794">
            <v>7691.3869065984727</v>
          </cell>
          <cell r="H794">
            <v>8787.5568676779531</v>
          </cell>
          <cell r="I794">
            <v>7455.1367451301339</v>
          </cell>
          <cell r="J794">
            <v>8906.1116084343757</v>
          </cell>
          <cell r="K794">
            <v>8076.5880310404127</v>
          </cell>
          <cell r="L794">
            <v>9073.5314492273246</v>
          </cell>
          <cell r="M794">
            <v>8618.3371060898044</v>
          </cell>
          <cell r="N794">
            <v>9154.2887339851259</v>
          </cell>
          <cell r="O794">
            <v>9870.8976241168784</v>
          </cell>
          <cell r="Z794">
            <v>7501.154629224663</v>
          </cell>
          <cell r="AA794">
            <v>6879.3641371274643</v>
          </cell>
          <cell r="AB794">
            <v>6237.3065350904108</v>
          </cell>
          <cell r="AC794">
            <v>6310.9187058733896</v>
          </cell>
          <cell r="AD794">
            <v>5995.7085611192269</v>
          </cell>
          <cell r="AE794">
            <v>6557.7645832573544</v>
          </cell>
          <cell r="AF794">
            <v>6328.9126545724575</v>
          </cell>
          <cell r="AG794">
            <v>7230.9039368321446</v>
          </cell>
          <cell r="AH794">
            <v>6134.5125217070818</v>
          </cell>
          <cell r="AI794">
            <v>7328.4575520831431</v>
          </cell>
          <cell r="AJ794">
            <v>6645.87815125611</v>
          </cell>
          <cell r="AK794">
            <v>7466.2201639356263</v>
          </cell>
          <cell r="AL794">
            <v>7091.6602472967525</v>
          </cell>
          <cell r="AM794">
            <v>7532.6718725363307</v>
          </cell>
          <cell r="AN794">
            <v>8122.3386164161739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X794">
            <v>4.232122673954307</v>
          </cell>
          <cell r="BY794">
            <v>3.9098071139908801</v>
          </cell>
          <cell r="BZ794">
            <v>3.4638133596013829</v>
          </cell>
          <cell r="CA794">
            <v>3.5671242971789545</v>
          </cell>
          <cell r="CB794">
            <v>3.3624318961531117</v>
          </cell>
          <cell r="CC794">
            <v>3.7769359094261463</v>
          </cell>
          <cell r="CD794">
            <v>3.5573556026193245</v>
          </cell>
          <cell r="CE794">
            <v>4.0055292210325497</v>
          </cell>
          <cell r="CF794">
            <v>3.424088783045903</v>
          </cell>
          <cell r="CG794">
            <v>4.0996522472328909</v>
          </cell>
          <cell r="CH794">
            <v>3.8250398183730785</v>
          </cell>
          <cell r="CI794">
            <v>4.2846102364862704</v>
          </cell>
          <cell r="CJ794">
            <v>3.9516976954382241</v>
          </cell>
          <cell r="CK794">
            <v>4.1565265453466029</v>
          </cell>
          <cell r="CL794">
            <v>4.5188387551046185</v>
          </cell>
          <cell r="CM794">
            <v>4.8559813021715206</v>
          </cell>
          <cell r="CN794">
            <v>4.8205889520705831</v>
          </cell>
          <cell r="CO794">
            <v>4.9334387511597262</v>
          </cell>
          <cell r="CP794">
            <v>4.8470944084969041</v>
          </cell>
          <cell r="CQ794">
            <v>4.8853327903474426</v>
          </cell>
          <cell r="CR794">
            <v>4.7568925555381956</v>
          </cell>
          <cell r="CS794">
            <v>4.8742629812124409</v>
          </cell>
          <cell r="CT794">
            <v>4.9458372724694586</v>
          </cell>
          <cell r="CU794">
            <v>4.9084251857992731</v>
          </cell>
          <cell r="CV794">
            <v>4.8974802459574622</v>
          </cell>
          <cell r="CW794">
            <v>4.7601819093354152</v>
          </cell>
          <cell r="CX794">
            <v>4.7741560096228888</v>
          </cell>
          <cell r="CY794">
            <v>4.9166732008387601</v>
          </cell>
          <cell r="CZ794">
            <v>4.9650728703117508</v>
          </cell>
          <cell r="DA794">
            <v>4.9244913830110875</v>
          </cell>
        </row>
        <row r="795">
          <cell r="A795">
            <v>9367.6590022371511</v>
          </cell>
          <cell r="B795">
            <v>8234.777679001947</v>
          </cell>
          <cell r="C795">
            <v>7441.8852001565738</v>
          </cell>
          <cell r="D795">
            <v>7041.5689572341416</v>
          </cell>
          <cell r="E795">
            <v>7934.3870315410395</v>
          </cell>
          <cell r="F795">
            <v>6723.6412484228858</v>
          </cell>
          <cell r="G795">
            <v>7444.8239237322969</v>
          </cell>
          <cell r="H795">
            <v>8475.0588784190004</v>
          </cell>
          <cell r="I795">
            <v>6772.8578688576154</v>
          </cell>
          <cell r="J795">
            <v>6918.6425315755132</v>
          </cell>
          <cell r="K795">
            <v>9242.362257329205</v>
          </cell>
          <cell r="L795">
            <v>8662.9073690702317</v>
          </cell>
          <cell r="M795">
            <v>9223.6073007964715</v>
          </cell>
          <cell r="N795">
            <v>9369.5688307166947</v>
          </cell>
          <cell r="O795">
            <v>9081.1499814733033</v>
          </cell>
          <cell r="Z795">
            <v>7708.2451218408551</v>
          </cell>
          <cell r="AA795">
            <v>6776.0456330073157</v>
          </cell>
          <cell r="AB795">
            <v>6123.6083932716947</v>
          </cell>
          <cell r="AC795">
            <v>5794.205313381236</v>
          </cell>
          <cell r="AD795">
            <v>6528.8670430966267</v>
          </cell>
          <cell r="AE795">
            <v>5532.5962272736879</v>
          </cell>
          <cell r="AF795">
            <v>6126.0265429568617</v>
          </cell>
          <cell r="AG795">
            <v>6973.76273424192</v>
          </cell>
          <cell r="AH795">
            <v>5573.0944749456949</v>
          </cell>
          <cell r="AI795">
            <v>5693.0544259821354</v>
          </cell>
          <cell r="AJ795">
            <v>7605.1438003166013</v>
          </cell>
          <cell r="AK795">
            <v>7128.3352065492181</v>
          </cell>
          <cell r="AL795">
            <v>7589.7111503696678</v>
          </cell>
          <cell r="AM795">
            <v>7709.8166378468795</v>
          </cell>
          <cell r="AN795">
            <v>7472.489127612318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X795">
            <v>4.1802172678765626</v>
          </cell>
          <cell r="BY795">
            <v>3.7951016350045248</v>
          </cell>
          <cell r="BZ795">
            <v>3.4975216715275876</v>
          </cell>
          <cell r="CA795">
            <v>3.2017115430056164</v>
          </cell>
          <cell r="CB795">
            <v>3.5782684492143164</v>
          </cell>
          <cell r="CC795">
            <v>3.1066928544445989</v>
          </cell>
          <cell r="CD795">
            <v>3.4662130275239833</v>
          </cell>
          <cell r="CE795">
            <v>3.8957184836769687</v>
          </cell>
          <cell r="CF795">
            <v>3.1378634109482029</v>
          </cell>
          <cell r="CG795">
            <v>3.2093020560782226</v>
          </cell>
          <cell r="CH795">
            <v>4.1368444641444224</v>
          </cell>
          <cell r="CI795">
            <v>3.8817206169907728</v>
          </cell>
          <cell r="CJ795">
            <v>4.1568721065609697</v>
          </cell>
          <cell r="CK795">
            <v>4.4808353536709831</v>
          </cell>
          <cell r="CL795">
            <v>4.0969225772937499</v>
          </cell>
          <cell r="CM795">
            <v>5.0520052984214798</v>
          </cell>
          <cell r="CN795">
            <v>4.8917026127442709</v>
          </cell>
          <cell r="CO795">
            <v>4.7968278318936637</v>
          </cell>
          <cell r="CP795">
            <v>4.9581403233633603</v>
          </cell>
          <cell r="CQ795">
            <v>4.9988722817360305</v>
          </cell>
          <cell r="CR795">
            <v>4.8790783618200511</v>
          </cell>
          <cell r="CS795">
            <v>4.8420666101570831</v>
          </cell>
          <cell r="CT795">
            <v>4.9044096363611756</v>
          </cell>
          <cell r="CU795">
            <v>4.8659708809755555</v>
          </cell>
          <cell r="CV795">
            <v>4.8600627531185117</v>
          </cell>
          <cell r="CW795">
            <v>5.0366917568257152</v>
          </cell>
          <cell r="CX795">
            <v>5.0311929745565047</v>
          </cell>
          <cell r="CY795">
            <v>5.0022537730413559</v>
          </cell>
          <cell r="CZ795">
            <v>4.7140284437955113</v>
          </cell>
          <cell r="DA795">
            <v>4.9970612248879291</v>
          </cell>
        </row>
        <row r="796">
          <cell r="A796">
            <v>8289.9479357730688</v>
          </cell>
          <cell r="B796">
            <v>6984.3318225330077</v>
          </cell>
          <cell r="C796">
            <v>7547.8948677225017</v>
          </cell>
          <cell r="D796">
            <v>6539.2193276898242</v>
          </cell>
          <cell r="E796">
            <v>7809.7609517017509</v>
          </cell>
          <cell r="F796">
            <v>6947.4461842324672</v>
          </cell>
          <cell r="G796">
            <v>7985.9928382415137</v>
          </cell>
          <cell r="H796">
            <v>8644.4926542318462</v>
          </cell>
          <cell r="I796">
            <v>8670.2712188213027</v>
          </cell>
          <cell r="J796">
            <v>8954.5833271229749</v>
          </cell>
          <cell r="K796">
            <v>8291.4691926146734</v>
          </cell>
          <cell r="L796">
            <v>9018.5854466405526</v>
          </cell>
          <cell r="M796">
            <v>8692.3486099210386</v>
          </cell>
          <cell r="N796">
            <v>8523.0129518566009</v>
          </cell>
          <cell r="O796">
            <v>6921.696733037058</v>
          </cell>
          <cell r="Z796">
            <v>6821.4428728646963</v>
          </cell>
          <cell r="AA796">
            <v>5747.1073282557318</v>
          </cell>
          <cell r="AB796">
            <v>6210.8392054402302</v>
          </cell>
          <cell r="AC796">
            <v>5380.8433324990547</v>
          </cell>
          <cell r="AD796">
            <v>6426.3175831145827</v>
          </cell>
          <cell r="AE796">
            <v>5716.7557173112882</v>
          </cell>
          <cell r="AF796">
            <v>6571.3312497530178</v>
          </cell>
          <cell r="AG796">
            <v>7113.1825269107758</v>
          </cell>
          <cell r="AH796">
            <v>7134.3946029158151</v>
          </cell>
          <cell r="AI796">
            <v>7368.3428520326197</v>
          </cell>
          <cell r="AJ796">
            <v>6822.6946499229307</v>
          </cell>
          <cell r="AK796">
            <v>7421.0074532356539</v>
          </cell>
          <cell r="AL796">
            <v>7152.5611418778826</v>
          </cell>
          <cell r="AM796">
            <v>7013.2220860991456</v>
          </cell>
          <cell r="AN796">
            <v>5695.5675974704936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X796">
            <v>3.7369832621311203</v>
          </cell>
          <cell r="BY796">
            <v>3.2807887562038833</v>
          </cell>
          <cell r="BZ796">
            <v>3.4487325834912768</v>
          </cell>
          <cell r="CA796">
            <v>3.1131096815485364</v>
          </cell>
          <cell r="CB796">
            <v>3.6238841078851389</v>
          </cell>
          <cell r="CC796">
            <v>3.2314265871625936</v>
          </cell>
          <cell r="CD796">
            <v>3.6670425798627231</v>
          </cell>
          <cell r="CE796">
            <v>4.0950049455151332</v>
          </cell>
          <cell r="CF796">
            <v>3.9446045502486924</v>
          </cell>
          <cell r="CG796">
            <v>4.1811717449033408</v>
          </cell>
          <cell r="CH796">
            <v>3.7944095209193112</v>
          </cell>
          <cell r="CI796">
            <v>4.132193265603564</v>
          </cell>
          <cell r="CJ796">
            <v>3.9589823211202746</v>
          </cell>
          <cell r="CK796">
            <v>3.93970754686918</v>
          </cell>
          <cell r="CL796">
            <v>3.2502573636390584</v>
          </cell>
          <cell r="CM796">
            <v>5.0010618919746204</v>
          </cell>
          <cell r="CN796">
            <v>4.7993030638420233</v>
          </cell>
          <cell r="CO796">
            <v>4.9339858661636233</v>
          </cell>
          <cell r="CP796">
            <v>4.7354696863946097</v>
          </cell>
          <cell r="CQ796">
            <v>4.8584195903148135</v>
          </cell>
          <cell r="CR796">
            <v>4.8468823315408827</v>
          </cell>
          <cell r="CS796">
            <v>4.9095822771360567</v>
          </cell>
          <cell r="CT796">
            <v>4.7590104446512074</v>
          </cell>
          <cell r="CU796">
            <v>4.9551954661966509</v>
          </cell>
          <cell r="CV796">
            <v>4.8281299889457214</v>
          </cell>
          <cell r="CW796">
            <v>4.9262774632847517</v>
          </cell>
          <cell r="CX796">
            <v>4.9202750119116407</v>
          </cell>
          <cell r="CY796">
            <v>4.9497715153746888</v>
          </cell>
          <cell r="CZ796">
            <v>4.8770896967904198</v>
          </cell>
          <cell r="DA796">
            <v>4.8009412922672334</v>
          </cell>
        </row>
        <row r="797">
          <cell r="A797">
            <v>8420.3382306220374</v>
          </cell>
          <cell r="B797">
            <v>7488.739520555494</v>
          </cell>
          <cell r="C797">
            <v>7719.8020325554417</v>
          </cell>
          <cell r="D797">
            <v>6991.686325927385</v>
          </cell>
          <cell r="E797">
            <v>6422.6096988320132</v>
          </cell>
          <cell r="F797">
            <v>7068.8164351286578</v>
          </cell>
          <cell r="G797">
            <v>7580.9487073876317</v>
          </cell>
          <cell r="H797">
            <v>8137.0685345997645</v>
          </cell>
          <cell r="I797">
            <v>8512.6708926740084</v>
          </cell>
          <cell r="J797">
            <v>7216.3086820487779</v>
          </cell>
          <cell r="K797">
            <v>8257.4608051223386</v>
          </cell>
          <cell r="L797">
            <v>9714.135830500476</v>
          </cell>
          <cell r="M797">
            <v>8627.2283274154033</v>
          </cell>
          <cell r="N797">
            <v>8350.3640019261384</v>
          </cell>
          <cell r="O797">
            <v>8473.0410765773195</v>
          </cell>
          <cell r="Z797">
            <v>6928.7354583404203</v>
          </cell>
          <cell r="AA797">
            <v>6162.1628054856637</v>
          </cell>
          <cell r="AB797">
            <v>6352.2942439313356</v>
          </cell>
          <cell r="AC797">
            <v>5753.159033905963</v>
          </cell>
          <cell r="AD797">
            <v>5284.8902664674861</v>
          </cell>
          <cell r="AE797">
            <v>5816.626095191581</v>
          </cell>
          <cell r="AF797">
            <v>6238.0377935075358</v>
          </cell>
          <cell r="AG797">
            <v>6695.6449656135192</v>
          </cell>
          <cell r="AH797">
            <v>7004.7120488288965</v>
          </cell>
          <cell r="AI797">
            <v>5937.9911440858523</v>
          </cell>
          <cell r="AJ797">
            <v>6794.71060535781</v>
          </cell>
          <cell r="AK797">
            <v>7993.3460548118201</v>
          </cell>
          <cell r="AL797">
            <v>7098.9764522732467</v>
          </cell>
          <cell r="AM797">
            <v>6871.1566644420782</v>
          </cell>
          <cell r="AN797">
            <v>6972.1023715836227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X797">
            <v>3.933273177086603</v>
          </cell>
          <cell r="BY797">
            <v>3.356654654734506</v>
          </cell>
          <cell r="BZ797">
            <v>3.4642288327377</v>
          </cell>
          <cell r="CA797">
            <v>3.197926455348469</v>
          </cell>
          <cell r="CB797">
            <v>2.9998731959863236</v>
          </cell>
          <cell r="CC797">
            <v>3.2847191268754634</v>
          </cell>
          <cell r="CD797">
            <v>3.4699137955207262</v>
          </cell>
          <cell r="CE797">
            <v>3.8696699434718309</v>
          </cell>
          <cell r="CF797">
            <v>3.9392682566022068</v>
          </cell>
          <cell r="CG797">
            <v>3.3545988440879584</v>
          </cell>
          <cell r="CH797">
            <v>3.7581638736133027</v>
          </cell>
          <cell r="CI797">
            <v>4.5604720000125765</v>
          </cell>
          <cell r="CJ797">
            <v>4.1513535443469296</v>
          </cell>
          <cell r="CK797">
            <v>3.9142821825075504</v>
          </cell>
          <cell r="CL797">
            <v>3.8484557458636259</v>
          </cell>
          <cell r="CM797">
            <v>4.8262187795016631</v>
          </cell>
          <cell r="CN797">
            <v>5.0296022557565498</v>
          </cell>
          <cell r="CO797">
            <v>5.0237864512058978</v>
          </cell>
          <cell r="CP797">
            <v>4.9288436632387453</v>
          </cell>
          <cell r="CQ797">
            <v>4.8265878152289154</v>
          </cell>
          <cell r="CR797">
            <v>4.8515447711333834</v>
          </cell>
          <cell r="CS797">
            <v>4.9253426770493061</v>
          </cell>
          <cell r="CT797">
            <v>4.7405161294052185</v>
          </cell>
          <cell r="CU797">
            <v>4.8717149136608429</v>
          </cell>
          <cell r="CV797">
            <v>4.8496018880402021</v>
          </cell>
          <cell r="CW797">
            <v>4.9533884418491034</v>
          </cell>
          <cell r="CX797">
            <v>4.8020420325573223</v>
          </cell>
          <cell r="CY797">
            <v>4.6850383486750076</v>
          </cell>
          <cell r="CZ797">
            <v>4.8093330715969129</v>
          </cell>
          <cell r="DA797">
            <v>4.9634584868584071</v>
          </cell>
        </row>
        <row r="798">
          <cell r="A798">
            <v>9670.4900942026452</v>
          </cell>
          <cell r="B798">
            <v>7304.78334346477</v>
          </cell>
          <cell r="C798">
            <v>8886.7745843154589</v>
          </cell>
          <cell r="D798">
            <v>8492.0153712029132</v>
          </cell>
          <cell r="E798">
            <v>6965.3557341029646</v>
          </cell>
          <cell r="F798">
            <v>7379.8221876337675</v>
          </cell>
          <cell r="G798">
            <v>6530.0133752949141</v>
          </cell>
          <cell r="H798">
            <v>7314.3891747584885</v>
          </cell>
          <cell r="I798">
            <v>7587.6301312039241</v>
          </cell>
          <cell r="J798">
            <v>7485.4151079054718</v>
          </cell>
          <cell r="K798">
            <v>7618.2415654104079</v>
          </cell>
          <cell r="L798">
            <v>8108.6297942486526</v>
          </cell>
          <cell r="M798">
            <v>10473.596296966447</v>
          </cell>
          <cell r="N798">
            <v>9945.9046562715612</v>
          </cell>
          <cell r="O798">
            <v>9233.8675633042021</v>
          </cell>
          <cell r="Z798">
            <v>7957.4318489438901</v>
          </cell>
          <cell r="AA798">
            <v>6010.7931511938677</v>
          </cell>
          <cell r="AB798">
            <v>7312.54594366529</v>
          </cell>
          <cell r="AC798">
            <v>6987.7155054469695</v>
          </cell>
          <cell r="AD798">
            <v>5731.492718347582</v>
          </cell>
          <cell r="AE798">
            <v>6072.5394001100703</v>
          </cell>
          <cell r="AF798">
            <v>5373.2681488140997</v>
          </cell>
          <cell r="AG798">
            <v>6018.6973780869839</v>
          </cell>
          <cell r="AH798">
            <v>6243.5356508192281</v>
          </cell>
          <cell r="AI798">
            <v>6159.4272887907882</v>
          </cell>
          <cell r="AJ798">
            <v>6268.7244881091356</v>
          </cell>
          <cell r="AK798">
            <v>6672.2439449817475</v>
          </cell>
          <cell r="AL798">
            <v>8618.2735243609604</v>
          </cell>
          <cell r="AM798">
            <v>8184.0586885891698</v>
          </cell>
          <cell r="AN798">
            <v>7598.1538806617418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X798">
            <v>4.3531700754982205</v>
          </cell>
          <cell r="BY798">
            <v>3.3304769177894187</v>
          </cell>
          <cell r="BZ798">
            <v>4.057533404082549</v>
          </cell>
          <cell r="CA798">
            <v>3.8455931466050974</v>
          </cell>
          <cell r="CB798">
            <v>3.2171631507001579</v>
          </cell>
          <cell r="CC798">
            <v>3.3587232204571804</v>
          </cell>
          <cell r="CD798">
            <v>3.1215516198116506</v>
          </cell>
          <cell r="CE798">
            <v>3.4592439336988696</v>
          </cell>
          <cell r="CF798">
            <v>3.5939125321624439</v>
          </cell>
          <cell r="CG798">
            <v>3.483023892397981</v>
          </cell>
          <cell r="CH798">
            <v>3.3850645061340767</v>
          </cell>
          <cell r="CI798">
            <v>3.7161765294505247</v>
          </cell>
          <cell r="CJ798">
            <v>4.7120944815796184</v>
          </cell>
          <cell r="CK798">
            <v>4.5107448760106132</v>
          </cell>
          <cell r="CL798">
            <v>4.3129054374751199</v>
          </cell>
          <cell r="CM798">
            <v>5.0081165609630665</v>
          </cell>
          <cell r="CN798">
            <v>4.9446150951130177</v>
          </cell>
          <cell r="CO798">
            <v>4.9375742484929805</v>
          </cell>
          <cell r="CP798">
            <v>4.9782765135259375</v>
          </cell>
          <cell r="CQ798">
            <v>4.8809211845154108</v>
          </cell>
          <cell r="CR798">
            <v>4.953398406139673</v>
          </cell>
          <cell r="CS798">
            <v>4.7160144673112736</v>
          </cell>
          <cell r="CT798">
            <v>4.7668167304237272</v>
          </cell>
          <cell r="CU798">
            <v>4.7595975061863207</v>
          </cell>
          <cell r="CV798">
            <v>4.8449691355240514</v>
          </cell>
          <cell r="CW798">
            <v>5.0736367379508094</v>
          </cell>
          <cell r="CX798">
            <v>4.9190667484015282</v>
          </cell>
          <cell r="CY798">
            <v>5.0108732705217687</v>
          </cell>
          <cell r="CZ798">
            <v>4.970815068287556</v>
          </cell>
          <cell r="DA798">
            <v>4.8266441842520829</v>
          </cell>
        </row>
        <row r="799">
          <cell r="A799">
            <v>9069.4470305501891</v>
          </cell>
          <cell r="B799">
            <v>6453.8300865670035</v>
          </cell>
          <cell r="C799">
            <v>7150.0853396540224</v>
          </cell>
          <cell r="D799">
            <v>6839.8419075409638</v>
          </cell>
          <cell r="E799">
            <v>6450.2557802498723</v>
          </cell>
          <cell r="F799">
            <v>6477.9980302780796</v>
          </cell>
          <cell r="G799">
            <v>8118.0079743508222</v>
          </cell>
          <cell r="H799">
            <v>7354.1326101856675</v>
          </cell>
          <cell r="I799">
            <v>7521.0434457842848</v>
          </cell>
          <cell r="J799">
            <v>8131.4647311328908</v>
          </cell>
          <cell r="K799">
            <v>9192.1097595189331</v>
          </cell>
          <cell r="L799">
            <v>8734.085130220099</v>
          </cell>
          <cell r="M799">
            <v>8143.8118082878555</v>
          </cell>
          <cell r="N799">
            <v>9598.9184859379075</v>
          </cell>
          <cell r="O799">
            <v>7779.5708153342548</v>
          </cell>
          <cell r="Z799">
            <v>7462.8592708527258</v>
          </cell>
          <cell r="AA799">
            <v>5310.5801855179907</v>
          </cell>
          <cell r="AB799">
            <v>5883.4987937724509</v>
          </cell>
          <cell r="AC799">
            <v>5628.2127696337066</v>
          </cell>
          <cell r="AD799">
            <v>5307.6390420341804</v>
          </cell>
          <cell r="AE799">
            <v>5330.4669506288192</v>
          </cell>
          <cell r="AF799">
            <v>6679.9608474658189</v>
          </cell>
          <cell r="AG799">
            <v>6051.4005478099207</v>
          </cell>
          <cell r="AH799">
            <v>6188.7443211024975</v>
          </cell>
          <cell r="AI799">
            <v>6691.0338359036368</v>
          </cell>
          <cell r="AJ799">
            <v>7563.7931735470074</v>
          </cell>
          <cell r="AK799">
            <v>7186.9043357239652</v>
          </cell>
          <cell r="AL799">
            <v>6701.1937165340069</v>
          </cell>
          <cell r="AM799">
            <v>7898.5386398574783</v>
          </cell>
          <cell r="AN799">
            <v>6401.4754137607588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X799">
            <v>4.2020904810151425</v>
          </cell>
          <cell r="BY799">
            <v>3.0155704923618427</v>
          </cell>
          <cell r="BZ799">
            <v>3.3456668801615197</v>
          </cell>
          <cell r="CA799">
            <v>3.0735653366927629</v>
          </cell>
          <cell r="CB799">
            <v>2.9843925760004111</v>
          </cell>
          <cell r="CC799">
            <v>3.0707287710971065</v>
          </cell>
          <cell r="CD799">
            <v>3.8310694146154387</v>
          </cell>
          <cell r="CE799">
            <v>3.3470170732671942</v>
          </cell>
          <cell r="CF799">
            <v>3.5514133206719265</v>
          </cell>
          <cell r="CG799">
            <v>3.7117679293721628</v>
          </cell>
          <cell r="CH799">
            <v>4.1837615314772609</v>
          </cell>
          <cell r="CI799">
            <v>3.9962062957124211</v>
          </cell>
          <cell r="CJ799">
            <v>3.7436124896598222</v>
          </cell>
          <cell r="CK799">
            <v>4.5134155780725438</v>
          </cell>
          <cell r="CL799">
            <v>3.4874672160371247</v>
          </cell>
          <cell r="CM799">
            <v>4.8657185930510369</v>
          </cell>
          <cell r="CN799">
            <v>4.82480339680217</v>
          </cell>
          <cell r="CO799">
            <v>4.8179257991998838</v>
          </cell>
          <cell r="CP799">
            <v>5.0168970962195827</v>
          </cell>
          <cell r="CQ799">
            <v>4.8725080421487093</v>
          </cell>
          <cell r="CR799">
            <v>4.7558804868334157</v>
          </cell>
          <cell r="CS799">
            <v>4.7770636903570276</v>
          </cell>
          <cell r="CT799">
            <v>4.9534194837127306</v>
          </cell>
          <cell r="CU799">
            <v>4.7742862805457769</v>
          </cell>
          <cell r="CV799">
            <v>4.9387784740954075</v>
          </cell>
          <cell r="CW799">
            <v>4.9531314984148702</v>
          </cell>
          <cell r="CX799">
            <v>4.9272103109699241</v>
          </cell>
          <cell r="CY799">
            <v>4.904202796237465</v>
          </cell>
          <cell r="CZ799">
            <v>4.7945578056567504</v>
          </cell>
          <cell r="DA799">
            <v>5.0289472899341217</v>
          </cell>
        </row>
        <row r="800">
          <cell r="A800">
            <v>8165.947395736398</v>
          </cell>
          <cell r="B800">
            <v>8557.0426068706001</v>
          </cell>
          <cell r="C800">
            <v>9187.3828627483163</v>
          </cell>
          <cell r="D800">
            <v>8917.0489233777007</v>
          </cell>
          <cell r="E800">
            <v>7801.4714849392712</v>
          </cell>
          <cell r="F800">
            <v>7352.6048853247303</v>
          </cell>
          <cell r="G800">
            <v>8619.9079429353678</v>
          </cell>
          <cell r="H800">
            <v>8448.3738353651916</v>
          </cell>
          <cell r="I800">
            <v>7617.6242514486048</v>
          </cell>
          <cell r="J800">
            <v>8148.5601727630101</v>
          </cell>
          <cell r="K800">
            <v>8510.0738227730417</v>
          </cell>
          <cell r="L800">
            <v>8682.3397043534787</v>
          </cell>
          <cell r="M800">
            <v>8734.2596650665564</v>
          </cell>
          <cell r="N800">
            <v>8713.380726451911</v>
          </cell>
          <cell r="O800">
            <v>9451.8865815604695</v>
          </cell>
          <cell r="Z800">
            <v>6719.4081427773781</v>
          </cell>
          <cell r="AA800">
            <v>7041.2236307963794</v>
          </cell>
          <cell r="AB800">
            <v>7559.9036127757581</v>
          </cell>
          <cell r="AC800">
            <v>7337.4573998079368</v>
          </cell>
          <cell r="AD800">
            <v>6419.4965361786008</v>
          </cell>
          <cell r="AE800">
            <v>6050.1434484957781</v>
          </cell>
          <cell r="AF800">
            <v>7092.9528216153885</v>
          </cell>
          <cell r="AG800">
            <v>6951.8047559576426</v>
          </cell>
          <cell r="AH800">
            <v>6268.2165269062816</v>
          </cell>
          <cell r="AI800">
            <v>6705.1009421592762</v>
          </cell>
          <cell r="AJ800">
            <v>7002.575031310389</v>
          </cell>
          <cell r="AK800">
            <v>7144.325242439435</v>
          </cell>
          <cell r="AL800">
            <v>7187.0479529690519</v>
          </cell>
          <cell r="AM800">
            <v>7169.8675691947155</v>
          </cell>
          <cell r="AN800">
            <v>7777.5523871126161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X800">
            <v>3.8253368715751019</v>
          </cell>
          <cell r="BY800">
            <v>3.9482717820385513</v>
          </cell>
          <cell r="BZ800">
            <v>4.2054894090525936</v>
          </cell>
          <cell r="CA800">
            <v>4.118441755439215</v>
          </cell>
          <cell r="CB800">
            <v>3.6467248401366121</v>
          </cell>
          <cell r="CC800">
            <v>3.4557349712667906</v>
          </cell>
          <cell r="CD800">
            <v>3.9790973554784936</v>
          </cell>
          <cell r="CE800">
            <v>3.8633339893035887</v>
          </cell>
          <cell r="CF800">
            <v>3.5029455836603929</v>
          </cell>
          <cell r="CG800">
            <v>3.7060146353272656</v>
          </cell>
          <cell r="CH800">
            <v>4.0095370484949209</v>
          </cell>
          <cell r="CI800">
            <v>3.9857516749566826</v>
          </cell>
          <cell r="CJ800">
            <v>4.0569446276274856</v>
          </cell>
          <cell r="CK800">
            <v>4.0188651099358683</v>
          </cell>
          <cell r="CL800">
            <v>4.2716471380299117</v>
          </cell>
          <cell r="CM800">
            <v>4.8124748213069486</v>
          </cell>
          <cell r="CN800">
            <v>4.8859411689377765</v>
          </cell>
          <cell r="CO800">
            <v>4.9250069796757154</v>
          </cell>
          <cell r="CP800">
            <v>4.8811235430543478</v>
          </cell>
          <cell r="CQ800">
            <v>4.8228650402634186</v>
          </cell>
          <cell r="CR800">
            <v>4.7965875893702075</v>
          </cell>
          <cell r="CS800">
            <v>4.883707464388916</v>
          </cell>
          <cell r="CT800">
            <v>4.9299492303833885</v>
          </cell>
          <cell r="CU800">
            <v>4.9025014959500783</v>
          </cell>
          <cell r="CV800">
            <v>4.9568448522701143</v>
          </cell>
          <cell r="CW800">
            <v>4.7848758697178955</v>
          </cell>
          <cell r="CX800">
            <v>4.9108663587566044</v>
          </cell>
          <cell r="CY800">
            <v>4.8535398296566363</v>
          </cell>
          <cell r="CZ800">
            <v>4.8878159019942204</v>
          </cell>
          <cell r="DA800">
            <v>4.9883246475844363</v>
          </cell>
        </row>
        <row r="801">
          <cell r="A801">
            <v>8625.2074690594745</v>
          </cell>
          <cell r="B801">
            <v>8040.9959802981903</v>
          </cell>
          <cell r="C801">
            <v>7990.0717463278334</v>
          </cell>
          <cell r="D801">
            <v>7165.1722525221321</v>
          </cell>
          <cell r="E801">
            <v>6778.8209641042158</v>
          </cell>
          <cell r="F801">
            <v>9088.8768465282465</v>
          </cell>
          <cell r="G801">
            <v>8260.597788836134</v>
          </cell>
          <cell r="H801">
            <v>8140.4060712885248</v>
          </cell>
          <cell r="I801">
            <v>7948.8036161395084</v>
          </cell>
          <cell r="J801">
            <v>8548.4426280474108</v>
          </cell>
          <cell r="K801">
            <v>8493.3657673318467</v>
          </cell>
          <cell r="L801">
            <v>8169.1462154656601</v>
          </cell>
          <cell r="M801">
            <v>9721.1951120422927</v>
          </cell>
          <cell r="N801">
            <v>8684.4293599701214</v>
          </cell>
          <cell r="O801">
            <v>7748.8384198274753</v>
          </cell>
          <cell r="Z801">
            <v>7097.3135745403679</v>
          </cell>
          <cell r="AA801">
            <v>6616.5909780739412</v>
          </cell>
          <cell r="AB801">
            <v>6574.6876084069027</v>
          </cell>
          <cell r="AC801">
            <v>5895.9131677896385</v>
          </cell>
          <cell r="AD801">
            <v>5578.0012504628967</v>
          </cell>
          <cell r="AE801">
            <v>7478.8472337146704</v>
          </cell>
          <cell r="AF801">
            <v>6797.2918948137331</v>
          </cell>
          <cell r="AG801">
            <v>6698.3912815174144</v>
          </cell>
          <cell r="AH801">
            <v>6540.7298327090812</v>
          </cell>
          <cell r="AI801">
            <v>7034.1470767932979</v>
          </cell>
          <cell r="AJ801">
            <v>6988.8266885473486</v>
          </cell>
          <cell r="AK801">
            <v>6722.0403144403144</v>
          </cell>
          <cell r="AL801">
            <v>7999.1548350519442</v>
          </cell>
          <cell r="AM801">
            <v>7146.0447304896988</v>
          </cell>
          <cell r="AN801">
            <v>6376.1870426008936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X801">
            <v>3.898644481444169</v>
          </cell>
          <cell r="BY801">
            <v>3.7528123956084909</v>
          </cell>
          <cell r="BZ801">
            <v>3.7463613365059629</v>
          </cell>
          <cell r="CA801">
            <v>3.2624975437716972</v>
          </cell>
          <cell r="CB801">
            <v>3.1682872868100076</v>
          </cell>
          <cell r="CC801">
            <v>4.0855000959751999</v>
          </cell>
          <cell r="CD801">
            <v>3.6889324797190692</v>
          </cell>
          <cell r="CE801">
            <v>3.7657798428501015</v>
          </cell>
          <cell r="CF801">
            <v>3.6738764642279715</v>
          </cell>
          <cell r="CG801">
            <v>3.9011657238904238</v>
          </cell>
          <cell r="CH801">
            <v>3.8774343185521825</v>
          </cell>
          <cell r="CI801">
            <v>3.7808222981593165</v>
          </cell>
          <cell r="CJ801">
            <v>4.4267204995838911</v>
          </cell>
          <cell r="CK801">
            <v>4.0011165067429042</v>
          </cell>
          <cell r="CL801">
            <v>3.5658443759168388</v>
          </cell>
          <cell r="CM801">
            <v>4.987552678197849</v>
          </cell>
          <cell r="CN801">
            <v>4.8304163929121229</v>
          </cell>
          <cell r="CO801">
            <v>4.8080900758916876</v>
          </cell>
          <cell r="CP801">
            <v>4.9511720834564006</v>
          </cell>
          <cell r="CQ801">
            <v>4.8234878416390554</v>
          </cell>
          <cell r="CR801">
            <v>5.0152960322584859</v>
          </cell>
          <cell r="CS801">
            <v>5.0482673842422399</v>
          </cell>
          <cell r="CT801">
            <v>4.8732952274168966</v>
          </cell>
          <cell r="CU801">
            <v>4.8776293746753581</v>
          </cell>
          <cell r="CV801">
            <v>4.9399685096208579</v>
          </cell>
          <cell r="CW801">
            <v>4.9381804581363893</v>
          </cell>
          <cell r="CX801">
            <v>4.8710432160886912</v>
          </cell>
          <cell r="CY801">
            <v>4.950728807213487</v>
          </cell>
          <cell r="CZ801">
            <v>4.8931853666528804</v>
          </cell>
          <cell r="DA801">
            <v>4.8989814906533198</v>
          </cell>
        </row>
        <row r="802">
          <cell r="A802">
            <v>9605.3199914177749</v>
          </cell>
          <cell r="B802">
            <v>7551.7967823304507</v>
          </cell>
          <cell r="C802">
            <v>7781.8907642470185</v>
          </cell>
          <cell r="D802">
            <v>7306.4133804297271</v>
          </cell>
          <cell r="E802">
            <v>7007.5556892178101</v>
          </cell>
          <cell r="F802">
            <v>7852.2662693034226</v>
          </cell>
          <cell r="G802">
            <v>7137.3024215192063</v>
          </cell>
          <cell r="H802">
            <v>7736.1310227818103</v>
          </cell>
          <cell r="I802">
            <v>8022.0947462126596</v>
          </cell>
          <cell r="J802">
            <v>8287.9249732612498</v>
          </cell>
          <cell r="K802">
            <v>7542.1289673975307</v>
          </cell>
          <cell r="L802">
            <v>8183.1436351142074</v>
          </cell>
          <cell r="M802">
            <v>7980.2353274642173</v>
          </cell>
          <cell r="N802">
            <v>9595.3878262196795</v>
          </cell>
          <cell r="O802">
            <v>8084.1898209427227</v>
          </cell>
          <cell r="Z802">
            <v>7903.806164366626</v>
          </cell>
          <cell r="AA802">
            <v>6214.0499237462</v>
          </cell>
          <cell r="AB802">
            <v>6403.3844002946898</v>
          </cell>
          <cell r="AC802">
            <v>6012.1344387536037</v>
          </cell>
          <cell r="AD802">
            <v>5766.2172528420851</v>
          </cell>
          <cell r="AE802">
            <v>6461.2933873125312</v>
          </cell>
          <cell r="AF802">
            <v>5872.9802782786619</v>
          </cell>
          <cell r="AG802">
            <v>6365.7306701747457</v>
          </cell>
          <cell r="AH802">
            <v>6601.0379625978458</v>
          </cell>
          <cell r="AI802">
            <v>6819.7782637121145</v>
          </cell>
          <cell r="AJ802">
            <v>6206.0946931728249</v>
          </cell>
          <cell r="AK802">
            <v>6733.5581911796908</v>
          </cell>
          <cell r="AL802">
            <v>6566.593640884842</v>
          </cell>
          <cell r="AM802">
            <v>7895.6334112893355</v>
          </cell>
          <cell r="AN802">
            <v>6652.1333383757246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X802">
            <v>4.410755484538206</v>
          </cell>
          <cell r="BY802">
            <v>3.3758335569352389</v>
          </cell>
          <cell r="BZ802">
            <v>3.4113037814285794</v>
          </cell>
          <cell r="CA802">
            <v>3.3623287203223886</v>
          </cell>
          <cell r="CB802">
            <v>3.2046286994053035</v>
          </cell>
          <cell r="CC802">
            <v>3.6401807274739504</v>
          </cell>
          <cell r="CD802">
            <v>3.2413154749740301</v>
          </cell>
          <cell r="CE802">
            <v>3.5327026229016969</v>
          </cell>
          <cell r="CF802">
            <v>3.6884426657621674</v>
          </cell>
          <cell r="CG802">
            <v>3.8172229546541767</v>
          </cell>
          <cell r="CH802">
            <v>3.4737954340640731</v>
          </cell>
          <cell r="CI802">
            <v>3.7732293039409242</v>
          </cell>
          <cell r="CJ802">
            <v>3.6676823915435555</v>
          </cell>
          <cell r="CK802">
            <v>4.4013757009861223</v>
          </cell>
          <cell r="CL802">
            <v>3.6113342104584021</v>
          </cell>
          <cell r="CM802">
            <v>4.9094227825429542</v>
          </cell>
          <cell r="CN802">
            <v>5.0431379463771426</v>
          </cell>
          <cell r="CO802">
            <v>5.1427606654163514</v>
          </cell>
          <cell r="CP802">
            <v>4.8988669973010044</v>
          </cell>
          <cell r="CQ802">
            <v>4.9296991848604064</v>
          </cell>
          <cell r="CR802">
            <v>4.8629930734659181</v>
          </cell>
          <cell r="CS802">
            <v>4.964144049236606</v>
          </cell>
          <cell r="CT802">
            <v>4.9368316165127899</v>
          </cell>
          <cell r="CU802">
            <v>4.9031629749434291</v>
          </cell>
          <cell r="CV802">
            <v>4.8947426524796462</v>
          </cell>
          <cell r="CW802">
            <v>4.8946460671362573</v>
          </cell>
          <cell r="CX802">
            <v>4.8892084597405772</v>
          </cell>
          <cell r="CY802">
            <v>4.9051868697120504</v>
          </cell>
          <cell r="CZ802">
            <v>4.9147979698370712</v>
          </cell>
          <cell r="DA802">
            <v>5.0466176163051992</v>
          </cell>
        </row>
        <row r="803">
          <cell r="A803">
            <v>7891.1824720580216</v>
          </cell>
          <cell r="B803">
            <v>8897.6458068489501</v>
          </cell>
          <cell r="C803">
            <v>7258.8850722010739</v>
          </cell>
          <cell r="D803">
            <v>6529.4050659842187</v>
          </cell>
          <cell r="E803">
            <v>7437.4086866140924</v>
          </cell>
          <cell r="F803">
            <v>8051.8337170172299</v>
          </cell>
          <cell r="G803">
            <v>7046.4167702235181</v>
          </cell>
          <cell r="H803">
            <v>8016.9290936035295</v>
          </cell>
          <cell r="I803">
            <v>7692.0147843870454</v>
          </cell>
          <cell r="J803">
            <v>8379.5720645213823</v>
          </cell>
          <cell r="K803">
            <v>7397.8076417474585</v>
          </cell>
          <cell r="L803">
            <v>8366.403653836509</v>
          </cell>
          <cell r="M803">
            <v>7807.4265849182193</v>
          </cell>
          <cell r="N803">
            <v>8460.1670776159881</v>
          </cell>
          <cell r="O803">
            <v>9116.6311498000596</v>
          </cell>
          <cell r="Z803">
            <v>6493.3158627220282</v>
          </cell>
          <cell r="AA803">
            <v>7321.4914067785649</v>
          </cell>
          <cell r="AB803">
            <v>5973.0254308397398</v>
          </cell>
          <cell r="AC803">
            <v>5372.7675971527287</v>
          </cell>
          <cell r="AD803">
            <v>6119.9248621281677</v>
          </cell>
          <cell r="AE803">
            <v>6625.5088871456055</v>
          </cell>
          <cell r="AF803">
            <v>5798.1943709267798</v>
          </cell>
          <cell r="AG803">
            <v>6596.7873684509041</v>
          </cell>
          <cell r="AH803">
            <v>6329.4293082956256</v>
          </cell>
          <cell r="AI803">
            <v>6895.1907273775951</v>
          </cell>
          <cell r="AJ803">
            <v>6087.338859495052</v>
          </cell>
          <cell r="AK803">
            <v>6884.3550065854697</v>
          </cell>
          <cell r="AL803">
            <v>6424.3967327327055</v>
          </cell>
          <cell r="AM803">
            <v>6961.5089095811545</v>
          </cell>
          <cell r="AN803">
            <v>7501.685060406905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X803">
            <v>3.7085608635120835</v>
          </cell>
          <cell r="BY803">
            <v>4.0599055882447281</v>
          </cell>
          <cell r="BZ803">
            <v>3.3129801179270721</v>
          </cell>
          <cell r="CA803">
            <v>3.0071416070667669</v>
          </cell>
          <cell r="CB803">
            <v>3.4364117298256063</v>
          </cell>
          <cell r="CC803">
            <v>3.6282974568526076</v>
          </cell>
          <cell r="CD803">
            <v>3.2798115452959404</v>
          </cell>
          <cell r="CE803">
            <v>3.6086855977222818</v>
          </cell>
          <cell r="CF803">
            <v>3.5958334148945927</v>
          </cell>
          <cell r="CG803">
            <v>3.6855252382762274</v>
          </cell>
          <cell r="CH803">
            <v>3.4848109665580922</v>
          </cell>
          <cell r="CI803">
            <v>3.8884608691397471</v>
          </cell>
          <cell r="CJ803">
            <v>3.5340102695480891</v>
          </cell>
          <cell r="CK803">
            <v>3.9432942604329724</v>
          </cell>
          <cell r="CL803">
            <v>4.1707404484567743</v>
          </cell>
          <cell r="CM803">
            <v>4.7969838241682865</v>
          </cell>
          <cell r="CN803">
            <v>4.9407258692409481</v>
          </cell>
          <cell r="CO803">
            <v>4.9394963605808142</v>
          </cell>
          <cell r="CP803">
            <v>4.8949843899882381</v>
          </cell>
          <cell r="CQ803">
            <v>4.879193399604369</v>
          </cell>
          <cell r="CR803">
            <v>5.0029192365641437</v>
          </cell>
          <cell r="CS803">
            <v>4.8434075588032064</v>
          </cell>
          <cell r="CT803">
            <v>5.0083027631883263</v>
          </cell>
          <cell r="CU803">
            <v>4.8224987683465557</v>
          </cell>
          <cell r="CV803">
            <v>5.1257099811640963</v>
          </cell>
          <cell r="CW803">
            <v>4.7858092938159169</v>
          </cell>
          <cell r="CX803">
            <v>4.8505687026644981</v>
          </cell>
          <cell r="CY803">
            <v>4.9804855098070924</v>
          </cell>
          <cell r="CZ803">
            <v>4.8367242944337718</v>
          </cell>
          <cell r="DA803">
            <v>4.9277968896239255</v>
          </cell>
        </row>
        <row r="804">
          <cell r="A804">
            <v>8544.3129565544386</v>
          </cell>
          <cell r="B804">
            <v>6979.8180455517304</v>
          </cell>
          <cell r="C804">
            <v>7191.0521807107152</v>
          </cell>
          <cell r="D804">
            <v>7273.4360772701539</v>
          </cell>
          <cell r="E804">
            <v>7492.1694922196721</v>
          </cell>
          <cell r="F804">
            <v>7137.4839283175934</v>
          </cell>
          <cell r="G804">
            <v>8365.6842199873245</v>
          </cell>
          <cell r="H804">
            <v>7744.3467602974733</v>
          </cell>
          <cell r="I804">
            <v>8532.8225158370224</v>
          </cell>
          <cell r="J804">
            <v>7745.0865343241576</v>
          </cell>
          <cell r="K804">
            <v>7144.2194422809844</v>
          </cell>
          <cell r="L804">
            <v>6847.0384902071119</v>
          </cell>
          <cell r="M804">
            <v>8108.2428737192758</v>
          </cell>
          <cell r="N804">
            <v>9515.603072302647</v>
          </cell>
          <cell r="O804">
            <v>9832.4283836455452</v>
          </cell>
          <cell r="Z804">
            <v>7030.7489471076515</v>
          </cell>
          <cell r="AA804">
            <v>5743.393134625424</v>
          </cell>
          <cell r="AB804">
            <v>5917.2086515562451</v>
          </cell>
          <cell r="AC804">
            <v>5984.9988292965827</v>
          </cell>
          <cell r="AD804">
            <v>6164.9851821693301</v>
          </cell>
          <cell r="AE804">
            <v>5873.1296324441892</v>
          </cell>
          <cell r="AF804">
            <v>6883.7630153038544</v>
          </cell>
          <cell r="AG804">
            <v>6372.4910484733491</v>
          </cell>
          <cell r="AH804">
            <v>7021.2939558887483</v>
          </cell>
          <cell r="AI804">
            <v>6373.0997768153056</v>
          </cell>
          <cell r="AJ804">
            <v>5878.6719982197819</v>
          </cell>
          <cell r="AK804">
            <v>5634.1345290847084</v>
          </cell>
          <cell r="AL804">
            <v>6671.9255646604333</v>
          </cell>
          <cell r="AM804">
            <v>7829.9819566376073</v>
          </cell>
          <cell r="AN804">
            <v>8090.6839271140479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X804">
            <v>3.8406498110985261</v>
          </cell>
          <cell r="BY804">
            <v>3.3145669582662891</v>
          </cell>
          <cell r="BZ804">
            <v>3.3300640954172125</v>
          </cell>
          <cell r="CA804">
            <v>3.2425597498685161</v>
          </cell>
          <cell r="CB804">
            <v>3.3703375749486608</v>
          </cell>
          <cell r="CC804">
            <v>3.2213307343305835</v>
          </cell>
          <cell r="CD804">
            <v>3.7863434991300675</v>
          </cell>
          <cell r="CE804">
            <v>3.6631187974763759</v>
          </cell>
          <cell r="CF804">
            <v>3.9114769396543356</v>
          </cell>
          <cell r="CG804">
            <v>3.5988825114929099</v>
          </cell>
          <cell r="CH804">
            <v>3.243050305461741</v>
          </cell>
          <cell r="CI804">
            <v>3.211612040397275</v>
          </cell>
          <cell r="CJ804">
            <v>3.7088158240160762</v>
          </cell>
          <cell r="CK804">
            <v>4.4221034812952178</v>
          </cell>
          <cell r="CL804">
            <v>4.442240361272523</v>
          </cell>
          <cell r="CM804">
            <v>5.0153819873979053</v>
          </cell>
          <cell r="CN804">
            <v>4.7473241164325426</v>
          </cell>
          <cell r="CO804">
            <v>4.8682337900099197</v>
          </cell>
          <cell r="CP804">
            <v>5.0568866363159168</v>
          </cell>
          <cell r="CQ804">
            <v>5.0114773332060185</v>
          </cell>
          <cell r="CR804">
            <v>4.9950680148430129</v>
          </cell>
          <cell r="CS804">
            <v>4.980959784498082</v>
          </cell>
          <cell r="CT804">
            <v>4.7661243192239349</v>
          </cell>
          <cell r="CU804">
            <v>4.9179432970542925</v>
          </cell>
          <cell r="CV804">
            <v>4.8516580571832773</v>
          </cell>
          <cell r="CW804">
            <v>4.9662969004611393</v>
          </cell>
          <cell r="CX804">
            <v>4.8063043783088935</v>
          </cell>
          <cell r="CY804">
            <v>4.9285941900894237</v>
          </cell>
          <cell r="CZ804">
            <v>4.851086242415966</v>
          </cell>
          <cell r="DA804">
            <v>4.989882476374893</v>
          </cell>
        </row>
        <row r="805">
          <cell r="A805">
            <v>8722.7449645780998</v>
          </cell>
          <cell r="B805">
            <v>7512.4276162732604</v>
          </cell>
          <cell r="C805">
            <v>8560.8464054097785</v>
          </cell>
          <cell r="D805">
            <v>7910.3061721339245</v>
          </cell>
          <cell r="E805">
            <v>7183.3708412358546</v>
          </cell>
          <cell r="F805">
            <v>7615.1563361619328</v>
          </cell>
          <cell r="G805">
            <v>7667.0786140465925</v>
          </cell>
          <cell r="H805">
            <v>8605.2311849713824</v>
          </cell>
          <cell r="I805">
            <v>8266.0131017800322</v>
          </cell>
          <cell r="J805">
            <v>8169.3100362749165</v>
          </cell>
          <cell r="K805">
            <v>8375.8747260014588</v>
          </cell>
          <cell r="L805">
            <v>9047.9395119027813</v>
          </cell>
          <cell r="M805">
            <v>8006.0701319569707</v>
          </cell>
          <cell r="N805">
            <v>8863.8309073389264</v>
          </cell>
          <cell r="O805">
            <v>8542.9978205176612</v>
          </cell>
          <cell r="Z805">
            <v>7177.5729994242647</v>
          </cell>
          <cell r="AA805">
            <v>6181.6547242477109</v>
          </cell>
          <cell r="AB805">
            <v>7044.3536135943314</v>
          </cell>
          <cell r="AC805">
            <v>6509.051935927343</v>
          </cell>
          <cell r="AD805">
            <v>5910.888006502646</v>
          </cell>
          <cell r="AE805">
            <v>6266.1857851846762</v>
          </cell>
          <cell r="AF805">
            <v>6308.9104024154822</v>
          </cell>
          <cell r="AG805">
            <v>7080.875946490738</v>
          </cell>
          <cell r="AH805">
            <v>6801.7479237504258</v>
          </cell>
          <cell r="AI805">
            <v>6722.1751155633592</v>
          </cell>
          <cell r="AJ805">
            <v>6892.1483459669153</v>
          </cell>
          <cell r="AK805">
            <v>7445.1616555085748</v>
          </cell>
          <cell r="AL805">
            <v>6587.8519942960211</v>
          </cell>
          <cell r="AM805">
            <v>7293.6665751817427</v>
          </cell>
          <cell r="AN805">
            <v>7029.6667780259613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X805">
            <v>4.1597688565952371</v>
          </cell>
          <cell r="BY805">
            <v>3.5643192059713011</v>
          </cell>
          <cell r="BZ805">
            <v>3.8482158095093677</v>
          </cell>
          <cell r="CA805">
            <v>3.6080772731077011</v>
          </cell>
          <cell r="CB805">
            <v>3.3599017466572172</v>
          </cell>
          <cell r="CC805">
            <v>3.4259412222166694</v>
          </cell>
          <cell r="CD805">
            <v>3.5559218077249852</v>
          </cell>
          <cell r="CE805">
            <v>3.9625472860016653</v>
          </cell>
          <cell r="CF805">
            <v>3.8729674010106483</v>
          </cell>
          <cell r="CG805">
            <v>3.8152606833163367</v>
          </cell>
          <cell r="CH805">
            <v>3.8970595175447502</v>
          </cell>
          <cell r="CI805">
            <v>4.222678944773798</v>
          </cell>
          <cell r="CJ805">
            <v>3.5522822792459134</v>
          </cell>
          <cell r="CK805">
            <v>4.1651036757799753</v>
          </cell>
          <cell r="CL805">
            <v>3.9102170179863465</v>
          </cell>
          <cell r="CM805">
            <v>4.7273260217063848</v>
          </cell>
          <cell r="CN805">
            <v>4.7515498365106454</v>
          </cell>
          <cell r="CO805">
            <v>5.0152070197474075</v>
          </cell>
          <cell r="CP805">
            <v>4.9425269063544111</v>
          </cell>
          <cell r="CQ805">
            <v>4.8198474055252687</v>
          </cell>
          <cell r="CR805">
            <v>5.0110702941568013</v>
          </cell>
          <cell r="CS805">
            <v>4.8608172419498308</v>
          </cell>
          <cell r="CT805">
            <v>4.8957548584730581</v>
          </cell>
          <cell r="CU805">
            <v>4.8115369661080916</v>
          </cell>
          <cell r="CV805">
            <v>4.8271716282365782</v>
          </cell>
          <cell r="CW805">
            <v>4.8453450924006072</v>
          </cell>
          <cell r="CX805">
            <v>4.8305124383235789</v>
          </cell>
          <cell r="CY805">
            <v>5.0809333703191006</v>
          </cell>
          <cell r="CZ805">
            <v>4.7976352347197748</v>
          </cell>
          <cell r="DA805">
            <v>4.9253944083148617</v>
          </cell>
        </row>
        <row r="806">
          <cell r="A806">
            <v>9700.6355051028986</v>
          </cell>
          <cell r="B806">
            <v>9657.9144196290799</v>
          </cell>
          <cell r="C806">
            <v>8297.0995650605419</v>
          </cell>
          <cell r="D806">
            <v>7533.4346009350147</v>
          </cell>
          <cell r="E806">
            <v>8349.352485975518</v>
          </cell>
          <cell r="F806">
            <v>7125.6840874696554</v>
          </cell>
          <cell r="G806">
            <v>8416.8209090261062</v>
          </cell>
          <cell r="H806">
            <v>7044.3902621233528</v>
          </cell>
          <cell r="I806">
            <v>7426.5332919702751</v>
          </cell>
          <cell r="J806">
            <v>7901.9552828408896</v>
          </cell>
          <cell r="K806">
            <v>9126.1350052672551</v>
          </cell>
          <cell r="L806">
            <v>9827.0307510338971</v>
          </cell>
          <cell r="M806">
            <v>9359.2087530436511</v>
          </cell>
          <cell r="N806">
            <v>9710.0077020871831</v>
          </cell>
          <cell r="O806">
            <v>8311.2485247943332</v>
          </cell>
          <cell r="Z806">
            <v>7982.2372156275305</v>
          </cell>
          <cell r="AA806">
            <v>7947.0838652947841</v>
          </cell>
          <cell r="AB806">
            <v>6827.3276421069604</v>
          </cell>
          <cell r="AC806">
            <v>6198.9404716265253</v>
          </cell>
          <cell r="AD806">
            <v>6870.3243313169987</v>
          </cell>
          <cell r="AE806">
            <v>5863.4200491178881</v>
          </cell>
          <cell r="AF806">
            <v>6925.8412051414816</v>
          </cell>
          <cell r="AG806">
            <v>5796.5268442615006</v>
          </cell>
          <cell r="AH806">
            <v>6110.9759659641113</v>
          </cell>
          <cell r="AI806">
            <v>6502.1803470233608</v>
          </cell>
          <cell r="AJ806">
            <v>7509.5053757627702</v>
          </cell>
          <cell r="AK806">
            <v>8086.2424465650338</v>
          </cell>
          <cell r="AL806">
            <v>7701.2917739330605</v>
          </cell>
          <cell r="AM806">
            <v>7989.9491948603099</v>
          </cell>
          <cell r="AN806">
            <v>6838.9702146879072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X806">
            <v>4.5133562256386206</v>
          </cell>
          <cell r="BY806">
            <v>4.3825726856174319</v>
          </cell>
          <cell r="BZ806">
            <v>3.7760816064590341</v>
          </cell>
          <cell r="CA806">
            <v>3.5495297249330924</v>
          </cell>
          <cell r="CB806">
            <v>3.807744452289954</v>
          </cell>
          <cell r="CC806">
            <v>3.3268471509919162</v>
          </cell>
          <cell r="CD806">
            <v>3.8159449402286136</v>
          </cell>
          <cell r="CE806">
            <v>3.3026338543187079</v>
          </cell>
          <cell r="CF806">
            <v>3.3621421629379817</v>
          </cell>
          <cell r="CG806">
            <v>3.6025479044417659</v>
          </cell>
          <cell r="CH806">
            <v>4.2408360276937147</v>
          </cell>
          <cell r="CI806">
            <v>4.4334575891608772</v>
          </cell>
          <cell r="CJ806">
            <v>4.3527640552899323</v>
          </cell>
          <cell r="CK806">
            <v>4.4618496239112568</v>
          </cell>
          <cell r="CL806">
            <v>3.8624303424417357</v>
          </cell>
          <cell r="CM806">
            <v>4.8454280945704413</v>
          </cell>
          <cell r="CN806">
            <v>4.9680482377645978</v>
          </cell>
          <cell r="CO806">
            <v>4.9535495225140425</v>
          </cell>
          <cell r="CP806">
            <v>4.7846897669582331</v>
          </cell>
          <cell r="CQ806">
            <v>4.943295597436939</v>
          </cell>
          <cell r="CR806">
            <v>4.8286451974030689</v>
          </cell>
          <cell r="CS806">
            <v>4.9725317604319876</v>
          </cell>
          <cell r="CT806">
            <v>4.8085546761302034</v>
          </cell>
          <cell r="CU806">
            <v>4.9796823261395868</v>
          </cell>
          <cell r="CV806">
            <v>4.9448871199205486</v>
          </cell>
          <cell r="CW806">
            <v>4.8513989214635149</v>
          </cell>
          <cell r="CX806">
            <v>4.9970228538696455</v>
          </cell>
          <cell r="CY806">
            <v>4.8473634797600846</v>
          </cell>
          <cell r="CZ806">
            <v>4.9060980561580569</v>
          </cell>
          <cell r="DA806">
            <v>4.8510660482047863</v>
          </cell>
        </row>
        <row r="807">
          <cell r="A807">
            <v>8740.788103429426</v>
          </cell>
          <cell r="B807">
            <v>7881.8225309369391</v>
          </cell>
          <cell r="C807">
            <v>6723.5576882840232</v>
          </cell>
          <cell r="D807">
            <v>8925.9406190718419</v>
          </cell>
          <cell r="E807">
            <v>8387.6835441874518</v>
          </cell>
          <cell r="F807">
            <v>7673.9529355416344</v>
          </cell>
          <cell r="G807">
            <v>8258.1069381196594</v>
          </cell>
          <cell r="H807">
            <v>8053.3989837121599</v>
          </cell>
          <cell r="I807">
            <v>6826.9650056221799</v>
          </cell>
          <cell r="J807">
            <v>7504.1367988193197</v>
          </cell>
          <cell r="K807">
            <v>8891.4621244087157</v>
          </cell>
          <cell r="L807">
            <v>7852.0003941488285</v>
          </cell>
          <cell r="M807">
            <v>8820.9189113084631</v>
          </cell>
          <cell r="N807">
            <v>9633.0042097306741</v>
          </cell>
          <cell r="O807">
            <v>9318.9485519263817</v>
          </cell>
          <cell r="Z807">
            <v>7192.4199251076407</v>
          </cell>
          <cell r="AA807">
            <v>6485.6139683138235</v>
          </cell>
          <cell r="AB807">
            <v>5532.5274692165676</v>
          </cell>
          <cell r="AC807">
            <v>7344.7739951219728</v>
          </cell>
          <cell r="AD807">
            <v>6901.8653163599602</v>
          </cell>
          <cell r="AE807">
            <v>6314.5669869599733</v>
          </cell>
          <cell r="AF807">
            <v>6795.2422805098913</v>
          </cell>
          <cell r="AG807">
            <v>6626.7968780260044</v>
          </cell>
          <cell r="AH807">
            <v>5617.6169189119655</v>
          </cell>
          <cell r="AI807">
            <v>6174.8325658856111</v>
          </cell>
          <cell r="AJ807">
            <v>7316.4031195134576</v>
          </cell>
          <cell r="AK807">
            <v>6461.0746100424649</v>
          </cell>
          <cell r="AL807">
            <v>7258.3561327338221</v>
          </cell>
          <cell r="AM807">
            <v>7926.5863211498108</v>
          </cell>
          <cell r="AN807">
            <v>7668.1633798708517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X807">
            <v>3.9530575946476332</v>
          </cell>
          <cell r="BY807">
            <v>3.6345493898072725</v>
          </cell>
          <cell r="BZ807">
            <v>3.1314965064274616</v>
          </cell>
          <cell r="CA807">
            <v>4.0789119366254853</v>
          </cell>
          <cell r="CB807">
            <v>3.8953184870917021</v>
          </cell>
          <cell r="CC807">
            <v>3.4828416157262692</v>
          </cell>
          <cell r="CD807">
            <v>3.7892401383636121</v>
          </cell>
          <cell r="CE807">
            <v>3.7876167062576869</v>
          </cell>
          <cell r="CF807">
            <v>3.2149338568504198</v>
          </cell>
          <cell r="CG807">
            <v>3.5066446818918471</v>
          </cell>
          <cell r="CH807">
            <v>4.1558250644878205</v>
          </cell>
          <cell r="CI807">
            <v>3.6185518761755482</v>
          </cell>
          <cell r="CJ807">
            <v>3.9483303351925461</v>
          </cell>
          <cell r="CK807">
            <v>4.6155272500016453</v>
          </cell>
          <cell r="CL807">
            <v>4.2817481601642688</v>
          </cell>
          <cell r="CM807">
            <v>4.9848148166291875</v>
          </cell>
          <cell r="CN807">
            <v>4.888860622577158</v>
          </cell>
          <cell r="CO807">
            <v>4.8403724780122275</v>
          </cell>
          <cell r="CP807">
            <v>4.9333422227384158</v>
          </cell>
          <cell r="CQ807">
            <v>4.8543450574024023</v>
          </cell>
          <cell r="CR807">
            <v>4.9672610571210738</v>
          </cell>
          <cell r="CS807">
            <v>4.913149195770707</v>
          </cell>
          <cell r="CT807">
            <v>4.7934121356596302</v>
          </cell>
          <cell r="CU807">
            <v>4.7872621864041029</v>
          </cell>
          <cell r="CV807">
            <v>4.8243694557756127</v>
          </cell>
          <cell r="CW807">
            <v>4.8233358580823564</v>
          </cell>
          <cell r="CX807">
            <v>4.8918945699343572</v>
          </cell>
          <cell r="CY807">
            <v>5.0365358328103547</v>
          </cell>
          <cell r="CZ807">
            <v>4.7051341431160427</v>
          </cell>
          <cell r="DA807">
            <v>4.9065629290445525</v>
          </cell>
        </row>
        <row r="808">
          <cell r="A808">
            <v>9647.139448439375</v>
          </cell>
          <cell r="B808">
            <v>8239.3941014846423</v>
          </cell>
          <cell r="C808">
            <v>7163.438556291484</v>
          </cell>
          <cell r="D808">
            <v>8034.844075695426</v>
          </cell>
          <cell r="E808">
            <v>7704.1406441269028</v>
          </cell>
          <cell r="F808">
            <v>7989.1913660508126</v>
          </cell>
          <cell r="G808">
            <v>9064.9270635998546</v>
          </cell>
          <cell r="H808">
            <v>8101.9531016680048</v>
          </cell>
          <cell r="I808">
            <v>8887.9319547149917</v>
          </cell>
          <cell r="J808">
            <v>9507.9929756709826</v>
          </cell>
          <cell r="K808">
            <v>8794.4789222402778</v>
          </cell>
          <cell r="L808">
            <v>8613.1791463057707</v>
          </cell>
          <cell r="M808">
            <v>8372.9585663181879</v>
          </cell>
          <cell r="N808">
            <v>9142.54959337533</v>
          </cell>
          <cell r="O808">
            <v>8568.8677920009504</v>
          </cell>
          <cell r="Z808">
            <v>7938.2176032872576</v>
          </cell>
          <cell r="AA808">
            <v>6779.8442892216481</v>
          </cell>
          <cell r="AB808">
            <v>5894.4865834627062</v>
          </cell>
          <cell r="AC808">
            <v>6611.5288394293793</v>
          </cell>
          <cell r="AD808">
            <v>6339.4071585958518</v>
          </cell>
          <cell r="AE808">
            <v>6573.9631812075258</v>
          </cell>
          <cell r="AF808">
            <v>7459.1399837621666</v>
          </cell>
          <cell r="AG808">
            <v>6666.7499808010998</v>
          </cell>
          <cell r="AH808">
            <v>7313.4982941654798</v>
          </cell>
          <cell r="AI808">
            <v>7823.719934266408</v>
          </cell>
          <cell r="AJ808">
            <v>7236.5997988719992</v>
          </cell>
          <cell r="AK808">
            <v>7087.4159832458909</v>
          </cell>
          <cell r="AL808">
            <v>6889.7487631418235</v>
          </cell>
          <cell r="AM808">
            <v>7523.0122368345565</v>
          </cell>
          <cell r="AN808">
            <v>7050.9540688464958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X808">
            <v>4.3938624835698068</v>
          </cell>
          <cell r="BY808">
            <v>3.8205220879882904</v>
          </cell>
          <cell r="BZ808">
            <v>3.2650903005196903</v>
          </cell>
          <cell r="CA808">
            <v>3.6771813136658298</v>
          </cell>
          <cell r="CB808">
            <v>3.5494569897445523</v>
          </cell>
          <cell r="CC808">
            <v>3.802466401678712</v>
          </cell>
          <cell r="CD808">
            <v>4.2653243244597272</v>
          </cell>
          <cell r="CE808">
            <v>3.685864981367756</v>
          </cell>
          <cell r="CF808">
            <v>4.0815782924182251</v>
          </cell>
          <cell r="CG808">
            <v>4.386881240919295</v>
          </cell>
          <cell r="CH808">
            <v>4.0999437800903991</v>
          </cell>
          <cell r="CI808">
            <v>3.8809596221263374</v>
          </cell>
          <cell r="CJ808">
            <v>3.8620928775148244</v>
          </cell>
          <cell r="CK808">
            <v>4.1315138586198747</v>
          </cell>
          <cell r="CL808">
            <v>3.8394153130809419</v>
          </cell>
          <cell r="CM808">
            <v>4.949754677164937</v>
          </cell>
          <cell r="CN808">
            <v>4.8618789351540999</v>
          </cell>
          <cell r="CO808">
            <v>4.9460433937420714</v>
          </cell>
          <cell r="CP808">
            <v>4.9259952385144725</v>
          </cell>
          <cell r="CQ808">
            <v>4.8932100997013421</v>
          </cell>
          <cell r="CR808">
            <v>4.7366251606468159</v>
          </cell>
          <cell r="CS808">
            <v>4.7911948543564353</v>
          </cell>
          <cell r="CT808">
            <v>4.9554361141500989</v>
          </cell>
          <cell r="CU808">
            <v>4.9091258803170614</v>
          </cell>
          <cell r="CV808">
            <v>4.88612477927136</v>
          </cell>
          <cell r="CW808">
            <v>4.8357494351764618</v>
          </cell>
          <cell r="CX808">
            <v>5.003292980835349</v>
          </cell>
          <cell r="CY808">
            <v>4.8875116697747725</v>
          </cell>
          <cell r="CZ808">
            <v>4.9887264414426493</v>
          </cell>
          <cell r="DA808">
            <v>5.0314125472661795</v>
          </cell>
        </row>
        <row r="809">
          <cell r="A809">
            <v>8734.7913765066842</v>
          </cell>
          <cell r="B809">
            <v>7545.8840611865526</v>
          </cell>
          <cell r="C809">
            <v>7067.9000863959227</v>
          </cell>
          <cell r="D809">
            <v>6520.5422180028681</v>
          </cell>
          <cell r="E809">
            <v>8410.1692366270836</v>
          </cell>
          <cell r="F809">
            <v>7782.5084097416948</v>
          </cell>
          <cell r="G809">
            <v>6949.3231771016845</v>
          </cell>
          <cell r="H809">
            <v>8153.3410593946546</v>
          </cell>
          <cell r="I809">
            <v>8699.3401210498523</v>
          </cell>
          <cell r="J809">
            <v>8654.8371649383935</v>
          </cell>
          <cell r="K809">
            <v>8090.0988709686771</v>
          </cell>
          <cell r="L809">
            <v>7866.5078969585229</v>
          </cell>
          <cell r="M809">
            <v>9059.1410166238529</v>
          </cell>
          <cell r="N809">
            <v>9531.9185909626503</v>
          </cell>
          <cell r="O809">
            <v>9357.8235578854055</v>
          </cell>
          <cell r="Z809">
            <v>7187.4854755255001</v>
          </cell>
          <cell r="AA809">
            <v>6209.1845989192207</v>
          </cell>
          <cell r="AB809">
            <v>5815.8720710915022</v>
          </cell>
          <cell r="AC809">
            <v>5365.4747393852176</v>
          </cell>
          <cell r="AD809">
            <v>6920.3678289960008</v>
          </cell>
          <cell r="AE809">
            <v>6403.8926343017365</v>
          </cell>
          <cell r="AF809">
            <v>5718.3002143008143</v>
          </cell>
          <cell r="AG809">
            <v>6709.0349288733141</v>
          </cell>
          <cell r="AH809">
            <v>7158.3141567495932</v>
          </cell>
          <cell r="AI809">
            <v>7121.6945814350229</v>
          </cell>
          <cell r="AJ809">
            <v>6656.9956423970825</v>
          </cell>
          <cell r="AK809">
            <v>6473.0122123544415</v>
          </cell>
          <cell r="AL809">
            <v>7454.3788936790561</v>
          </cell>
          <cell r="AM809">
            <v>7843.4072977064088</v>
          </cell>
          <cell r="AN809">
            <v>7700.1519562028489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X809">
            <v>4.1016434173410437</v>
          </cell>
          <cell r="BY809">
            <v>3.3792603735374578</v>
          </cell>
          <cell r="BZ809">
            <v>3.3027916530828434</v>
          </cell>
          <cell r="CA809">
            <v>3.0585230277030178</v>
          </cell>
          <cell r="CB809">
            <v>3.831204532955756</v>
          </cell>
          <cell r="CC809">
            <v>3.7000453922487107</v>
          </cell>
          <cell r="CD809">
            <v>3.3002073059228145</v>
          </cell>
          <cell r="CE809">
            <v>3.7977926195369012</v>
          </cell>
          <cell r="CF809">
            <v>3.9795299305096479</v>
          </cell>
          <cell r="CG809">
            <v>3.9887332071874635</v>
          </cell>
          <cell r="CH809">
            <v>3.8524494309462121</v>
          </cell>
          <cell r="CI809">
            <v>3.6272774890527475</v>
          </cell>
          <cell r="CJ809">
            <v>4.1728810127078146</v>
          </cell>
          <cell r="CK809">
            <v>4.2329957668376643</v>
          </cell>
          <cell r="CL809">
            <v>4.3377818221635325</v>
          </cell>
          <cell r="CM809">
            <v>4.8009392882822741</v>
          </cell>
          <cell r="CN809">
            <v>5.0340792878192344</v>
          </cell>
          <cell r="CO809">
            <v>4.8243721550856575</v>
          </cell>
          <cell r="CP809">
            <v>4.8062187728159795</v>
          </cell>
          <cell r="CQ809">
            <v>4.9488122331165476</v>
          </cell>
          <cell r="CR809">
            <v>4.7418097528233609</v>
          </cell>
          <cell r="CS809">
            <v>4.7471490355999117</v>
          </cell>
          <cell r="CT809">
            <v>4.8398950271257561</v>
          </cell>
          <cell r="CU809">
            <v>4.9281749226651748</v>
          </cell>
          <cell r="CV809">
            <v>4.8916513064280664</v>
          </cell>
          <cell r="CW809">
            <v>4.7342202805413223</v>
          </cell>
          <cell r="CX809">
            <v>4.8891434656903074</v>
          </cell>
          <cell r="CY809">
            <v>4.8942099740919023</v>
          </cell>
          <cell r="CZ809">
            <v>5.0764962453665401</v>
          </cell>
          <cell r="DA809">
            <v>4.8633858488532233</v>
          </cell>
        </row>
        <row r="810">
          <cell r="A810">
            <v>10129.083515927952</v>
          </cell>
          <cell r="B810">
            <v>6992.9807867823802</v>
          </cell>
          <cell r="C810">
            <v>6200.9787238839472</v>
          </cell>
          <cell r="D810">
            <v>7796.6924744600819</v>
          </cell>
          <cell r="E810">
            <v>8015.291462274432</v>
          </cell>
          <cell r="F810">
            <v>8056.2806442992742</v>
          </cell>
          <cell r="G810">
            <v>8185.3305082077213</v>
          </cell>
          <cell r="H810">
            <v>6685.2547232514553</v>
          </cell>
          <cell r="I810">
            <v>8046.4744928086957</v>
          </cell>
          <cell r="J810">
            <v>7809.1255835114252</v>
          </cell>
          <cell r="K810">
            <v>7425.7512632994576</v>
          </cell>
          <cell r="L810">
            <v>8945.7426830040331</v>
          </cell>
          <cell r="M810">
            <v>8188.9936494103649</v>
          </cell>
          <cell r="N810">
            <v>7393.3366678992525</v>
          </cell>
          <cell r="O810">
            <v>8538.8186190777324</v>
          </cell>
          <cell r="Z810">
            <v>8334.7887216778563</v>
          </cell>
          <cell r="AA810">
            <v>5754.2241902666437</v>
          </cell>
          <cell r="AB810">
            <v>5102.5196356530769</v>
          </cell>
          <cell r="AC810">
            <v>6415.5640932700098</v>
          </cell>
          <cell r="AD810">
            <v>6595.4398318143885</v>
          </cell>
          <cell r="AE810">
            <v>6629.1680730234029</v>
          </cell>
          <cell r="AF810">
            <v>6735.3576753252091</v>
          </cell>
          <cell r="AG810">
            <v>5501.0096008469109</v>
          </cell>
          <cell r="AH810">
            <v>6621.0990112254412</v>
          </cell>
          <cell r="AI810">
            <v>6425.7947658608309</v>
          </cell>
          <cell r="AJ810">
            <v>6110.3324680864107</v>
          </cell>
          <cell r="AK810">
            <v>7361.0682648718903</v>
          </cell>
          <cell r="AL810">
            <v>6738.3719172290994</v>
          </cell>
          <cell r="AM810">
            <v>6083.6598867285284</v>
          </cell>
          <cell r="AN810">
            <v>7026.2278922696778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X810">
            <v>4.6174916420359109</v>
          </cell>
          <cell r="BY810">
            <v>3.2197968394123406</v>
          </cell>
          <cell r="BZ810">
            <v>2.8716847848141467</v>
          </cell>
          <cell r="CA810">
            <v>3.5095974586835261</v>
          </cell>
          <cell r="CB810">
            <v>3.6633675113802524</v>
          </cell>
          <cell r="CC810">
            <v>3.7413400384744442</v>
          </cell>
          <cell r="CD810">
            <v>3.7018756079304715</v>
          </cell>
          <cell r="CE810">
            <v>3.049881737347059</v>
          </cell>
          <cell r="CF810">
            <v>3.6562867227783742</v>
          </cell>
          <cell r="CG810">
            <v>3.6965658361444738</v>
          </cell>
          <cell r="CH810">
            <v>3.3520258108668277</v>
          </cell>
          <cell r="CI810">
            <v>4.1124896573587568</v>
          </cell>
          <cell r="CJ810">
            <v>3.8031022070464569</v>
          </cell>
          <cell r="CK810">
            <v>3.3337125195313848</v>
          </cell>
          <cell r="CL810">
            <v>4.0569724976067549</v>
          </cell>
          <cell r="CM810">
            <v>4.945333822752672</v>
          </cell>
          <cell r="CN810">
            <v>4.8962709660991495</v>
          </cell>
          <cell r="CO810">
            <v>4.8680502557348273</v>
          </cell>
          <cell r="CP810">
            <v>5.0082347430694689</v>
          </cell>
          <cell r="CQ810">
            <v>4.9325376482760648</v>
          </cell>
          <cell r="CR810">
            <v>4.8544382822414818</v>
          </cell>
          <cell r="CS810">
            <v>4.9847797930829252</v>
          </cell>
          <cell r="CT810">
            <v>4.941588060890596</v>
          </cell>
          <cell r="CU810">
            <v>4.9613169497944112</v>
          </cell>
          <cell r="CV810">
            <v>4.7625060521318803</v>
          </cell>
          <cell r="CW810">
            <v>4.994184962596627</v>
          </cell>
          <cell r="CX810">
            <v>4.903917576699742</v>
          </cell>
          <cell r="CY810">
            <v>4.8542720965294919</v>
          </cell>
          <cell r="CZ810">
            <v>4.9996996549197803</v>
          </cell>
          <cell r="DA810">
            <v>4.7449026194364254</v>
          </cell>
        </row>
        <row r="811">
          <cell r="A811">
            <v>8817.4242678612773</v>
          </cell>
          <cell r="B811">
            <v>8174.8239616686005</v>
          </cell>
          <cell r="C811">
            <v>7013.2273824339754</v>
          </cell>
          <cell r="D811">
            <v>6401.6234809709949</v>
          </cell>
          <cell r="E811">
            <v>7185.9872809219842</v>
          </cell>
          <cell r="F811">
            <v>7931.7595041306849</v>
          </cell>
          <cell r="G811">
            <v>6827.3227152013487</v>
          </cell>
          <cell r="H811">
            <v>7340.1741448725943</v>
          </cell>
          <cell r="I811">
            <v>9034.3588015139849</v>
          </cell>
          <cell r="J811">
            <v>7573.3780912342263</v>
          </cell>
          <cell r="K811">
            <v>7610.9194587031079</v>
          </cell>
          <cell r="L811">
            <v>7661.4929582688865</v>
          </cell>
          <cell r="M811">
            <v>8843.7069465344957</v>
          </cell>
          <cell r="N811">
            <v>8120.651759249311</v>
          </cell>
          <cell r="O811">
            <v>9210.0106665047333</v>
          </cell>
          <cell r="Z811">
            <v>7255.4805404115659</v>
          </cell>
          <cell r="AA811">
            <v>6726.7122884587343</v>
          </cell>
          <cell r="AB811">
            <v>5770.8842461170998</v>
          </cell>
          <cell r="AC811">
            <v>5267.6216071989893</v>
          </cell>
          <cell r="AD811">
            <v>5913.0409625872326</v>
          </cell>
          <cell r="AE811">
            <v>6526.7049633989627</v>
          </cell>
          <cell r="AF811">
            <v>5617.9112627942523</v>
          </cell>
          <cell r="AG811">
            <v>6039.9147249237349</v>
          </cell>
          <cell r="AH811">
            <v>7433.9866709600792</v>
          </cell>
          <cell r="AI811">
            <v>6231.8082579298771</v>
          </cell>
          <cell r="AJ811">
            <v>6262.6994403042718</v>
          </cell>
          <cell r="AK811">
            <v>6304.314205661256</v>
          </cell>
          <cell r="AL811">
            <v>7277.1074302912421</v>
          </cell>
          <cell r="AM811">
            <v>6682.1363047537188</v>
          </cell>
          <cell r="AN811">
            <v>7578.5230627238934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X811">
            <v>4.0568422590503035</v>
          </cell>
          <cell r="BY811">
            <v>3.7893013625890153</v>
          </cell>
          <cell r="BZ811">
            <v>3.2430997894638769</v>
          </cell>
          <cell r="CA811">
            <v>2.9966843309401532</v>
          </cell>
          <cell r="CB811">
            <v>3.4821553812643931</v>
          </cell>
          <cell r="CC811">
            <v>3.6157650133115227</v>
          </cell>
          <cell r="CD811">
            <v>3.1651932539534395</v>
          </cell>
          <cell r="CE811">
            <v>3.3721808125593604</v>
          </cell>
          <cell r="CF811">
            <v>4.1398506661037251</v>
          </cell>
          <cell r="CG811">
            <v>3.5119275926173543</v>
          </cell>
          <cell r="CH811">
            <v>3.4989788180367789</v>
          </cell>
          <cell r="CI811">
            <v>3.4667500927392196</v>
          </cell>
          <cell r="CJ811">
            <v>4.1850687482707327</v>
          </cell>
          <cell r="CK811">
            <v>3.7443320922655552</v>
          </cell>
          <cell r="CL811">
            <v>4.1863316067688316</v>
          </cell>
          <cell r="CM811">
            <v>4.89987719722021</v>
          </cell>
          <cell r="CN811">
            <v>4.8635215233743381</v>
          </cell>
          <cell r="CO811">
            <v>4.875163515334668</v>
          </cell>
          <cell r="CP811">
            <v>4.8159360232632649</v>
          </cell>
          <cell r="CQ811">
            <v>4.6523231885143579</v>
          </cell>
          <cell r="CR811">
            <v>4.9453942376056785</v>
          </cell>
          <cell r="CS811">
            <v>4.8627481709248057</v>
          </cell>
          <cell r="CT811">
            <v>4.9071246457198177</v>
          </cell>
          <cell r="CU811">
            <v>4.9197636370111857</v>
          </cell>
          <cell r="CV811">
            <v>4.8615601636807204</v>
          </cell>
          <cell r="CW811">
            <v>4.9037395053437312</v>
          </cell>
          <cell r="CX811">
            <v>4.9822148271706101</v>
          </cell>
          <cell r="CY811">
            <v>4.763907555681846</v>
          </cell>
          <cell r="CZ811">
            <v>4.8893159852370092</v>
          </cell>
          <cell r="DA811">
            <v>4.9597305790595918</v>
          </cell>
        </row>
        <row r="812">
          <cell r="A812">
            <v>8166.1645536912811</v>
          </cell>
          <cell r="B812">
            <v>5879.5084266899339</v>
          </cell>
          <cell r="C812">
            <v>6684.7423190002964</v>
          </cell>
          <cell r="D812">
            <v>6512.0802379728193</v>
          </cell>
          <cell r="E812">
            <v>6720.2132295347265</v>
          </cell>
          <cell r="F812">
            <v>7887.1615912935422</v>
          </cell>
          <cell r="G812">
            <v>8429.0328742399233</v>
          </cell>
          <cell r="H812">
            <v>7751.6272350582321</v>
          </cell>
          <cell r="I812">
            <v>8518.4104592722852</v>
          </cell>
          <cell r="J812">
            <v>8630.4275541797251</v>
          </cell>
          <cell r="K812">
            <v>6656.3719993710447</v>
          </cell>
          <cell r="L812">
            <v>8157.6325338619645</v>
          </cell>
          <cell r="M812">
            <v>7478.3284189520091</v>
          </cell>
          <cell r="N812">
            <v>8789.8433217323072</v>
          </cell>
          <cell r="O812">
            <v>8948.7695976055711</v>
          </cell>
          <cell r="Z812">
            <v>6719.5868327516837</v>
          </cell>
          <cell r="AA812">
            <v>4837.9955053905742</v>
          </cell>
          <cell r="AB812">
            <v>5500.5879653488155</v>
          </cell>
          <cell r="AC812">
            <v>5358.511738674777</v>
          </cell>
          <cell r="AD812">
            <v>5529.7754574457167</v>
          </cell>
          <cell r="AE812">
            <v>6490.0072522644004</v>
          </cell>
          <cell r="AF812">
            <v>6935.8899079459934</v>
          </cell>
          <cell r="AG812">
            <v>6378.4818391336294</v>
          </cell>
          <cell r="AH812">
            <v>7009.4348922011941</v>
          </cell>
          <cell r="AI812">
            <v>7101.6089588678888</v>
          </cell>
          <cell r="AJ812">
            <v>5477.2432451967443</v>
          </cell>
          <cell r="AK812">
            <v>6712.5661992921314</v>
          </cell>
          <cell r="AL812">
            <v>6153.595956166223</v>
          </cell>
          <cell r="AM812">
            <v>7232.7853618825829</v>
          </cell>
          <cell r="AN812">
            <v>7363.5589831725847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X812">
            <v>3.8483098614142839</v>
          </cell>
          <cell r="BY812">
            <v>2.7453652948295555</v>
          </cell>
          <cell r="BZ812">
            <v>3.0842685031429209</v>
          </cell>
          <cell r="CA812">
            <v>3.0618562944219643</v>
          </cell>
          <cell r="CB812">
            <v>3.1531477353118604</v>
          </cell>
          <cell r="CC812">
            <v>3.5758357831929946</v>
          </cell>
          <cell r="CD812">
            <v>4.019748998688339</v>
          </cell>
          <cell r="CE812">
            <v>3.5153326573681283</v>
          </cell>
          <cell r="CF812">
            <v>4.1380377022416042</v>
          </cell>
          <cell r="CG812">
            <v>3.9949192537982747</v>
          </cell>
          <cell r="CH812">
            <v>3.1381654216396426</v>
          </cell>
          <cell r="CI812">
            <v>3.8397976387114858</v>
          </cell>
          <cell r="CJ812">
            <v>3.4452381625589639</v>
          </cell>
          <cell r="CK812">
            <v>4.0088405226622461</v>
          </cell>
          <cell r="CL812">
            <v>4.1436325065035762</v>
          </cell>
          <cell r="CM812">
            <v>4.78387333713298</v>
          </cell>
          <cell r="CN812">
            <v>4.8280577566536316</v>
          </cell>
          <cell r="CO812">
            <v>4.8861193502762816</v>
          </cell>
          <cell r="CP812">
            <v>4.7947560783000673</v>
          </cell>
          <cell r="CQ812">
            <v>4.804744660950119</v>
          </cell>
          <cell r="CR812">
            <v>4.9724995399952592</v>
          </cell>
          <cell r="CS812">
            <v>4.7272698146481789</v>
          </cell>
          <cell r="CT812">
            <v>4.971163304652543</v>
          </cell>
          <cell r="CU812">
            <v>4.6408304112616507</v>
          </cell>
          <cell r="CV812">
            <v>4.8703019172438013</v>
          </cell>
          <cell r="CW812">
            <v>4.7818211792706826</v>
          </cell>
          <cell r="CX812">
            <v>4.7894691484312322</v>
          </cell>
          <cell r="CY812">
            <v>4.8934692487769613</v>
          </cell>
          <cell r="CZ812">
            <v>4.9430378171711462</v>
          </cell>
          <cell r="DA812">
            <v>4.8687073887003312</v>
          </cell>
        </row>
        <row r="813">
          <cell r="A813">
            <v>10269.839289497133</v>
          </cell>
          <cell r="B813">
            <v>8998.2157091896897</v>
          </cell>
          <cell r="C813">
            <v>7069.1194253142721</v>
          </cell>
          <cell r="D813">
            <v>6711.0621807906136</v>
          </cell>
          <cell r="E813">
            <v>9070.4145958823083</v>
          </cell>
          <cell r="F813">
            <v>7329.3669673738032</v>
          </cell>
          <cell r="G813">
            <v>7898.8741653866364</v>
          </cell>
          <cell r="H813">
            <v>7972.6501284794595</v>
          </cell>
          <cell r="I813">
            <v>8622.1947764358702</v>
          </cell>
          <cell r="J813">
            <v>7634.7538959251297</v>
          </cell>
          <cell r="K813">
            <v>8554.9536332300831</v>
          </cell>
          <cell r="L813">
            <v>8922.0214573655849</v>
          </cell>
          <cell r="M813">
            <v>9398.8905145278895</v>
          </cell>
          <cell r="N813">
            <v>8584.7932910028157</v>
          </cell>
          <cell r="O813">
            <v>10667.383318780572</v>
          </cell>
          <cell r="Z813">
            <v>8450.6106153576402</v>
          </cell>
          <cell r="AA813">
            <v>7404.2460692760878</v>
          </cell>
          <cell r="AB813">
            <v>5816.8754128300307</v>
          </cell>
          <cell r="AC813">
            <v>5522.2454516219914</v>
          </cell>
          <cell r="AD813">
            <v>7463.6554388974419</v>
          </cell>
          <cell r="AE813">
            <v>6031.0219617247294</v>
          </cell>
          <cell r="AF813">
            <v>6499.645027518146</v>
          </cell>
          <cell r="AG813">
            <v>6560.3521057202406</v>
          </cell>
          <cell r="AH813">
            <v>7094.8345588958027</v>
          </cell>
          <cell r="AI813">
            <v>6282.3117772183923</v>
          </cell>
          <cell r="AJ813">
            <v>7039.5047039150404</v>
          </cell>
          <cell r="AK813">
            <v>7341.5490849179669</v>
          </cell>
          <cell r="AL813">
            <v>7733.94419481152</v>
          </cell>
          <cell r="AM813">
            <v>7064.0584794537453</v>
          </cell>
          <cell r="AN813">
            <v>8777.7325594537269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X813">
            <v>4.6563735579505261</v>
          </cell>
          <cell r="BY813">
            <v>4.1707150156476285</v>
          </cell>
          <cell r="BZ813">
            <v>3.3352717984861262</v>
          </cell>
          <cell r="CA813">
            <v>3.0622935279488992</v>
          </cell>
          <cell r="CB813">
            <v>4.1106291147551568</v>
          </cell>
          <cell r="CC813">
            <v>3.4030882378767449</v>
          </cell>
          <cell r="CD813">
            <v>3.766167810046495</v>
          </cell>
          <cell r="CE813">
            <v>3.5975591691377775</v>
          </cell>
          <cell r="CF813">
            <v>3.8975156612197726</v>
          </cell>
          <cell r="CG813">
            <v>3.6313762594325252</v>
          </cell>
          <cell r="CH813">
            <v>3.9697758821495053</v>
          </cell>
          <cell r="CI813">
            <v>3.9864989219930838</v>
          </cell>
          <cell r="CJ813">
            <v>4.2702689600247634</v>
          </cell>
          <cell r="CK813">
            <v>3.9162838686169406</v>
          </cell>
          <cell r="CL813">
            <v>4.8864015400243312</v>
          </cell>
          <cell r="CM813">
            <v>4.9721865228710884</v>
          </cell>
          <cell r="CN813">
            <v>4.8638196551771848</v>
          </cell>
          <cell r="CO813">
            <v>4.7782147691505177</v>
          </cell>
          <cell r="CP813">
            <v>4.9405582630801854</v>
          </cell>
          <cell r="CQ813">
            <v>4.9745113204382143</v>
          </cell>
          <cell r="CR813">
            <v>4.8553980047990093</v>
          </cell>
          <cell r="CS813">
            <v>4.7282138101315274</v>
          </cell>
          <cell r="CT813">
            <v>4.9960449760274184</v>
          </cell>
          <cell r="CU813">
            <v>4.9872545977149647</v>
          </cell>
          <cell r="CV813">
            <v>4.7397493012633332</v>
          </cell>
          <cell r="CW813">
            <v>4.8582879310704472</v>
          </cell>
          <cell r="CX813">
            <v>5.0454881596476673</v>
          </cell>
          <cell r="CY813">
            <v>4.9619563552831094</v>
          </cell>
          <cell r="CZ813">
            <v>4.9418238116764952</v>
          </cell>
          <cell r="DA813">
            <v>4.9215321658866369</v>
          </cell>
        </row>
        <row r="814">
          <cell r="A814">
            <v>8577.5882434812702</v>
          </cell>
          <cell r="B814">
            <v>6986.6314118039136</v>
          </cell>
          <cell r="C814">
            <v>7260.5026693958825</v>
          </cell>
          <cell r="D814">
            <v>6550.9552147138829</v>
          </cell>
          <cell r="E814">
            <v>8070.0840911253617</v>
          </cell>
          <cell r="F814">
            <v>7548.8870806398736</v>
          </cell>
          <cell r="G814">
            <v>8239.0668216825652</v>
          </cell>
          <cell r="H814">
            <v>6765.2301844109461</v>
          </cell>
          <cell r="I814">
            <v>8206.2283680710279</v>
          </cell>
          <cell r="J814">
            <v>6586.956218862214</v>
          </cell>
          <cell r="K814">
            <v>8921.7539675053813</v>
          </cell>
          <cell r="L814">
            <v>8478.2672621433958</v>
          </cell>
          <cell r="M814">
            <v>9269.1806055480738</v>
          </cell>
          <cell r="N814">
            <v>9675.4738733298636</v>
          </cell>
          <cell r="O814">
            <v>10343.412490376038</v>
          </cell>
          <cell r="Z814">
            <v>7058.1297546360174</v>
          </cell>
          <cell r="AA814">
            <v>5748.9995617129334</v>
          </cell>
          <cell r="AB814">
            <v>5974.3564822457547</v>
          </cell>
          <cell r="AC814">
            <v>5390.5002909645664</v>
          </cell>
          <cell r="AD814">
            <v>6640.5263378402979</v>
          </cell>
          <cell r="AE814">
            <v>6211.6556549265251</v>
          </cell>
          <cell r="AF814">
            <v>6779.5749846987956</v>
          </cell>
          <cell r="AG814">
            <v>5566.8179803152925</v>
          </cell>
          <cell r="AH814">
            <v>6752.5536285841581</v>
          </cell>
          <cell r="AI814">
            <v>5420.1239743780498</v>
          </cell>
          <cell r="AJ814">
            <v>7341.3289789758564</v>
          </cell>
          <cell r="AK814">
            <v>6976.402775706566</v>
          </cell>
          <cell r="AL814">
            <v>7627.2114697081297</v>
          </cell>
          <cell r="AM814">
            <v>7961.5327871971431</v>
          </cell>
          <cell r="AN814">
            <v>8511.1508492237117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X814">
            <v>3.9041285118555114</v>
          </cell>
          <cell r="BY814">
            <v>3.2727557585824409</v>
          </cell>
          <cell r="BZ814">
            <v>3.4047571414534832</v>
          </cell>
          <cell r="CA814">
            <v>3.0837911427184412</v>
          </cell>
          <cell r="CB814">
            <v>3.7183617724239397</v>
          </cell>
          <cell r="CC814">
            <v>3.4084347495994183</v>
          </cell>
          <cell r="CD814">
            <v>3.6631192841353482</v>
          </cell>
          <cell r="CE814">
            <v>3.0843193850890089</v>
          </cell>
          <cell r="CF814">
            <v>3.772639988928288</v>
          </cell>
          <cell r="CG814">
            <v>3.0766328312469873</v>
          </cell>
          <cell r="CH814">
            <v>4.0569632883640461</v>
          </cell>
          <cell r="CI814">
            <v>3.8620150692289603</v>
          </cell>
          <cell r="CJ814">
            <v>4.1221502133324099</v>
          </cell>
          <cell r="CK814">
            <v>4.3683588497574251</v>
          </cell>
          <cell r="CL814">
            <v>4.6893342831369509</v>
          </cell>
          <cell r="CM814">
            <v>4.9530495051078365</v>
          </cell>
          <cell r="CN814">
            <v>4.8126670282119086</v>
          </cell>
          <cell r="CO814">
            <v>4.8074206973748286</v>
          </cell>
          <cell r="CP814">
            <v>4.7890707458318076</v>
          </cell>
          <cell r="CQ814">
            <v>4.8928060142835994</v>
          </cell>
          <cell r="CR814">
            <v>4.9929765189231423</v>
          </cell>
          <cell r="CS814">
            <v>5.070590553988735</v>
          </cell>
          <cell r="CT814">
            <v>4.9448692584126528</v>
          </cell>
          <cell r="CU814">
            <v>4.9037668534291443</v>
          </cell>
          <cell r="CV814">
            <v>4.8265930771806538</v>
          </cell>
          <cell r="CW814">
            <v>4.9577057147826658</v>
          </cell>
          <cell r="CX814">
            <v>4.9490827766308296</v>
          </cell>
          <cell r="CY814">
            <v>5.0693130280493204</v>
          </cell>
          <cell r="CZ814">
            <v>4.9932753570077946</v>
          </cell>
          <cell r="DA814">
            <v>4.9726080711660572</v>
          </cell>
        </row>
        <row r="815">
          <cell r="A815">
            <v>8848.1737256241813</v>
          </cell>
          <cell r="B815">
            <v>8270.0842044585061</v>
          </cell>
          <cell r="C815">
            <v>7280.5003947528267</v>
          </cell>
          <cell r="D815">
            <v>7621.8671589138348</v>
          </cell>
          <cell r="E815">
            <v>7078.411246367652</v>
          </cell>
          <cell r="F815">
            <v>7382.1765179163076</v>
          </cell>
          <cell r="G815">
            <v>8532.8390732160351</v>
          </cell>
          <cell r="H815">
            <v>7132.1172132133761</v>
          </cell>
          <cell r="I815">
            <v>7841.8129459646761</v>
          </cell>
          <cell r="J815">
            <v>8628.9605127497198</v>
          </cell>
          <cell r="K815">
            <v>8241.4422061448167</v>
          </cell>
          <cell r="L815">
            <v>9172.2908051807517</v>
          </cell>
          <cell r="M815">
            <v>9052.979202559527</v>
          </cell>
          <cell r="N815">
            <v>8851.0127093208484</v>
          </cell>
          <cell r="O815">
            <v>9126.2444057424036</v>
          </cell>
          <cell r="Z815">
            <v>7280.7829513707547</v>
          </cell>
          <cell r="AA815">
            <v>6805.0978596687137</v>
          </cell>
          <cell r="AB815">
            <v>5990.8117533966115</v>
          </cell>
          <cell r="AC815">
            <v>6271.7078336205268</v>
          </cell>
          <cell r="AD815">
            <v>5824.521254153954</v>
          </cell>
          <cell r="AE815">
            <v>6074.4766775997041</v>
          </cell>
          <cell r="AF815">
            <v>7021.3075802463372</v>
          </cell>
          <cell r="AG815">
            <v>5868.7135925870061</v>
          </cell>
          <cell r="AH815">
            <v>6452.6917955366471</v>
          </cell>
          <cell r="AI815">
            <v>7100.401793348341</v>
          </cell>
          <cell r="AJ815">
            <v>6781.5295867705909</v>
          </cell>
          <cell r="AK815">
            <v>7547.4850054058752</v>
          </cell>
          <cell r="AL815">
            <v>7449.3086009632671</v>
          </cell>
          <cell r="AM815">
            <v>7283.1190293840109</v>
          </cell>
          <cell r="AN815">
            <v>7509.5953967251753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X815">
            <v>4.0521310961341319</v>
          </cell>
          <cell r="BY815">
            <v>3.7732548618723452</v>
          </cell>
          <cell r="BZ815">
            <v>3.3178958677103658</v>
          </cell>
          <cell r="CA815">
            <v>3.4618892972446655</v>
          </cell>
          <cell r="CB815">
            <v>3.3862484383916116</v>
          </cell>
          <cell r="CC815">
            <v>3.3726775685747676</v>
          </cell>
          <cell r="CD815">
            <v>3.9191922115752469</v>
          </cell>
          <cell r="CE815">
            <v>3.3546017924294165</v>
          </cell>
          <cell r="CF815">
            <v>3.6111684042868535</v>
          </cell>
          <cell r="CG815">
            <v>3.9704858740972302</v>
          </cell>
          <cell r="CH815">
            <v>3.8176466984352024</v>
          </cell>
          <cell r="CI815">
            <v>4.2327416640169337</v>
          </cell>
          <cell r="CJ815">
            <v>4.0603638024982969</v>
          </cell>
          <cell r="CK815">
            <v>4.079862584154105</v>
          </cell>
          <cell r="CL815">
            <v>4.2104247120535234</v>
          </cell>
          <cell r="CM815">
            <v>4.9226814430389814</v>
          </cell>
          <cell r="CN815">
            <v>4.9411196454056334</v>
          </cell>
          <cell r="CO815">
            <v>4.9468649832415101</v>
          </cell>
          <cell r="CP815">
            <v>4.9634057338798456</v>
          </cell>
          <cell r="CQ815">
            <v>4.7124694975757899</v>
          </cell>
          <cell r="CR815">
            <v>4.9344775828868581</v>
          </cell>
          <cell r="CS815">
            <v>4.9082714206126745</v>
          </cell>
          <cell r="CT815">
            <v>4.7930181797543439</v>
          </cell>
          <cell r="CU815">
            <v>4.8955367570280197</v>
          </cell>
          <cell r="CV815">
            <v>4.8994395686240031</v>
          </cell>
          <cell r="CW815">
            <v>4.8667502736844286</v>
          </cell>
          <cell r="CX815">
            <v>4.8852594257021735</v>
          </cell>
          <cell r="CY815">
            <v>5.0264128173972651</v>
          </cell>
          <cell r="CZ815">
            <v>4.8907899111442115</v>
          </cell>
          <cell r="DA815">
            <v>4.886498481906373</v>
          </cell>
        </row>
        <row r="816">
          <cell r="A816">
            <v>9601.3819803048937</v>
          </cell>
          <cell r="B816">
            <v>6549.5449005784458</v>
          </cell>
          <cell r="C816">
            <v>7255.2219417147662</v>
          </cell>
          <cell r="D816">
            <v>7614.0809273084269</v>
          </cell>
          <cell r="E816">
            <v>8425.1307389228132</v>
          </cell>
          <cell r="F816">
            <v>8203.3061256067413</v>
          </cell>
          <cell r="G816">
            <v>6259.3129942367532</v>
          </cell>
          <cell r="H816">
            <v>7013.590695814285</v>
          </cell>
          <cell r="I816">
            <v>7659.7372876146355</v>
          </cell>
          <cell r="J816">
            <v>8037.62728610261</v>
          </cell>
          <cell r="K816">
            <v>9449.6347022286827</v>
          </cell>
          <cell r="L816">
            <v>7534.0322845411947</v>
          </cell>
          <cell r="M816">
            <v>7964.6646579460694</v>
          </cell>
          <cell r="N816">
            <v>8564.6879332090521</v>
          </cell>
          <cell r="O816">
            <v>8947.4147857750977</v>
          </cell>
          <cell r="Z816">
            <v>7900.5657437937425</v>
          </cell>
          <cell r="AA816">
            <v>5389.3398039045505</v>
          </cell>
          <cell r="AB816">
            <v>5970.0111977538636</v>
          </cell>
          <cell r="AC816">
            <v>6265.3008773280762</v>
          </cell>
          <cell r="AD816">
            <v>6932.6790080279143</v>
          </cell>
          <cell r="AE816">
            <v>6750.1490404992601</v>
          </cell>
          <cell r="AF816">
            <v>5150.5204066862434</v>
          </cell>
          <cell r="AG816">
            <v>5771.1832011271836</v>
          </cell>
          <cell r="AH816">
            <v>6302.8695395228997</v>
          </cell>
          <cell r="AI816">
            <v>6613.8190239930045</v>
          </cell>
          <cell r="AJ816">
            <v>7775.6994121196021</v>
          </cell>
          <cell r="AK816">
            <v>6199.4322798510393</v>
          </cell>
          <cell r="AL816">
            <v>6553.7812042527667</v>
          </cell>
          <cell r="AM816">
            <v>7047.5146421834479</v>
          </cell>
          <cell r="AN816">
            <v>7362.4441665806517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X816">
            <v>4.3941816663893487</v>
          </cell>
          <cell r="BY816">
            <v>2.9915978224732496</v>
          </cell>
          <cell r="BZ816">
            <v>3.2848876820163349</v>
          </cell>
          <cell r="CA816">
            <v>3.6033514494698955</v>
          </cell>
          <cell r="CB816">
            <v>3.8686728506084216</v>
          </cell>
          <cell r="CC816">
            <v>3.6698122934829254</v>
          </cell>
          <cell r="CD816">
            <v>2.8672750566030611</v>
          </cell>
          <cell r="CE816">
            <v>3.2628143043603597</v>
          </cell>
          <cell r="CF816">
            <v>3.52336722690699</v>
          </cell>
          <cell r="CG816">
            <v>3.8594768855330237</v>
          </cell>
          <cell r="CH816">
            <v>4.2466655114998577</v>
          </cell>
          <cell r="CI816">
            <v>3.5348194765563328</v>
          </cell>
          <cell r="CJ816">
            <v>3.6094144137107791</v>
          </cell>
          <cell r="CK816">
            <v>3.9230929710462767</v>
          </cell>
          <cell r="CL816">
            <v>4.0054549679470748</v>
          </cell>
          <cell r="CM816">
            <v>4.9259196006843036</v>
          </cell>
          <cell r="CN816">
            <v>4.9355947582012831</v>
          </cell>
          <cell r="CO816">
            <v>4.9792250590131495</v>
          </cell>
          <cell r="CP816">
            <v>4.7636785153487784</v>
          </cell>
          <cell r="CQ816">
            <v>4.9096012641383178</v>
          </cell>
          <cell r="CR816">
            <v>5.0393746426509187</v>
          </cell>
          <cell r="CS816">
            <v>4.9214025631558087</v>
          </cell>
          <cell r="CT816">
            <v>4.8459579216248567</v>
          </cell>
          <cell r="CU816">
            <v>4.901032056167252</v>
          </cell>
          <cell r="CV816">
            <v>4.6949502893644768</v>
          </cell>
          <cell r="CW816">
            <v>5.0164737493247147</v>
          </cell>
          <cell r="CX816">
            <v>4.8049825697863895</v>
          </cell>
          <cell r="CY816">
            <v>4.9746476533567243</v>
          </cell>
          <cell r="CZ816">
            <v>4.9216930203170355</v>
          </cell>
          <cell r="DA816">
            <v>5.0359023056944947</v>
          </cell>
        </row>
        <row r="817">
          <cell r="A817">
            <v>8351.6374760027775</v>
          </cell>
          <cell r="B817">
            <v>7645.985239400492</v>
          </cell>
          <cell r="C817">
            <v>6658.8247047084888</v>
          </cell>
          <cell r="D817">
            <v>6460.5199475663394</v>
          </cell>
          <cell r="E817">
            <v>8590.6089592692206</v>
          </cell>
          <cell r="F817">
            <v>8965.2109645649816</v>
          </cell>
          <cell r="G817">
            <v>7878.7953575851379</v>
          </cell>
          <cell r="H817">
            <v>7207.2357119234075</v>
          </cell>
          <cell r="I817">
            <v>8188.1878688181969</v>
          </cell>
          <cell r="J817">
            <v>8322.9664845452953</v>
          </cell>
          <cell r="K817">
            <v>7985.1474753907714</v>
          </cell>
          <cell r="L817">
            <v>8327.9730997162314</v>
          </cell>
          <cell r="M817">
            <v>7614.6368618100414</v>
          </cell>
          <cell r="N817">
            <v>8500.1353760538459</v>
          </cell>
          <cell r="O817">
            <v>9685.2619589764909</v>
          </cell>
          <cell r="Z817">
            <v>6872.2045516822845</v>
          </cell>
          <cell r="AA817">
            <v>6291.5535684209763</v>
          </cell>
          <cell r="AB817">
            <v>5479.2614713029852</v>
          </cell>
          <cell r="AC817">
            <v>5316.0849854260168</v>
          </cell>
          <cell r="AD817">
            <v>7068.8439436272438</v>
          </cell>
          <cell r="AE817">
            <v>7377.0878794134715</v>
          </cell>
          <cell r="AF817">
            <v>6483.1230370986268</v>
          </cell>
          <cell r="AG817">
            <v>5930.5253858112592</v>
          </cell>
          <cell r="AH817">
            <v>6737.7088749132581</v>
          </cell>
          <cell r="AI817">
            <v>6848.6124215686978</v>
          </cell>
          <cell r="AJ817">
            <v>6570.6356368929773</v>
          </cell>
          <cell r="AK817">
            <v>6852.7321506236422</v>
          </cell>
          <cell r="AL817">
            <v>6265.7583320036892</v>
          </cell>
          <cell r="AM817">
            <v>6994.3971094385915</v>
          </cell>
          <cell r="AN817">
            <v>7969.586983386369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X817">
            <v>3.7732544002463766</v>
          </cell>
          <cell r="BY817">
            <v>3.4897732896735505</v>
          </cell>
          <cell r="BZ817">
            <v>3.0993215120389999</v>
          </cell>
          <cell r="CA817">
            <v>2.9589133546670534</v>
          </cell>
          <cell r="CB817">
            <v>4.0526485020909861</v>
          </cell>
          <cell r="CC817">
            <v>4.0646696143044787</v>
          </cell>
          <cell r="CD817">
            <v>3.5676946075342539</v>
          </cell>
          <cell r="CE817">
            <v>3.3095173604665518</v>
          </cell>
          <cell r="CF817">
            <v>3.7041947268426605</v>
          </cell>
          <cell r="CG817">
            <v>3.9116027504049469</v>
          </cell>
          <cell r="CH817">
            <v>3.7176649685418126</v>
          </cell>
          <cell r="CI817">
            <v>3.7557910333876379</v>
          </cell>
          <cell r="CJ817">
            <v>3.5772820013974744</v>
          </cell>
          <cell r="CK817">
            <v>4.0753037649276367</v>
          </cell>
          <cell r="CL817">
            <v>4.3373592634338545</v>
          </cell>
          <cell r="CM817">
            <v>4.9898458144281221</v>
          </cell>
          <cell r="CN817">
            <v>4.939327467252034</v>
          </cell>
          <cell r="CO817">
            <v>4.8435359821601169</v>
          </cell>
          <cell r="CP817">
            <v>4.9222855327800907</v>
          </cell>
          <cell r="CQ817">
            <v>4.7787750963284132</v>
          </cell>
          <cell r="CR817">
            <v>4.9724089747659272</v>
          </cell>
          <cell r="CS817">
            <v>4.9785597920988387</v>
          </cell>
          <cell r="CT817">
            <v>4.9094816512329036</v>
          </cell>
          <cell r="CU817">
            <v>4.9833979396001258</v>
          </cell>
          <cell r="CV817">
            <v>4.7968372302083786</v>
          </cell>
          <cell r="CW817">
            <v>4.8422172582163912</v>
          </cell>
          <cell r="CX817">
            <v>4.9988427111482094</v>
          </cell>
          <cell r="CY817">
            <v>4.7987441797615142</v>
          </cell>
          <cell r="CZ817">
            <v>4.702160357124038</v>
          </cell>
          <cell r="DA817">
            <v>5.0340503425819181</v>
          </cell>
        </row>
        <row r="818">
          <cell r="A818">
            <v>8359.248661853193</v>
          </cell>
          <cell r="B818">
            <v>7177.7929607045853</v>
          </cell>
          <cell r="C818">
            <v>6757.6023305580175</v>
          </cell>
          <cell r="D818">
            <v>8716.083643214668</v>
          </cell>
          <cell r="E818">
            <v>7391.559378410544</v>
          </cell>
          <cell r="F818">
            <v>6860.7097386272853</v>
          </cell>
          <cell r="G818">
            <v>8162.4482209128428</v>
          </cell>
          <cell r="H818">
            <v>7545.6503066697705</v>
          </cell>
          <cell r="I818">
            <v>8314.9437164515712</v>
          </cell>
          <cell r="J818">
            <v>7436.8269895102449</v>
          </cell>
          <cell r="K818">
            <v>8704.1537885312264</v>
          </cell>
          <cell r="L818">
            <v>7952.2184659910472</v>
          </cell>
          <cell r="M818">
            <v>7982.0137017053594</v>
          </cell>
          <cell r="N818">
            <v>8877.9975902144342</v>
          </cell>
          <cell r="O818">
            <v>8675.1584727021909</v>
          </cell>
          <cell r="Z818">
            <v>6878.467470324912</v>
          </cell>
          <cell r="AA818">
            <v>5906.2982076654871</v>
          </cell>
          <cell r="AB818">
            <v>5560.5413462877405</v>
          </cell>
          <cell r="AC818">
            <v>7172.091683559499</v>
          </cell>
          <cell r="AD818">
            <v>6082.1974313778182</v>
          </cell>
          <cell r="AE818">
            <v>5645.3840134990232</v>
          </cell>
          <cell r="AF818">
            <v>6716.5288217797106</v>
          </cell>
          <cell r="AG818">
            <v>6208.9922523454106</v>
          </cell>
          <cell r="AH818">
            <v>6842.0108295372929</v>
          </cell>
          <cell r="AI818">
            <v>6119.4462085112873</v>
          </cell>
          <cell r="AJ818">
            <v>7162.2751174199811</v>
          </cell>
          <cell r="AK818">
            <v>6543.5397663012045</v>
          </cell>
          <cell r="AL818">
            <v>6568.0569888318387</v>
          </cell>
          <cell r="AM818">
            <v>7305.3237313764475</v>
          </cell>
          <cell r="AN818">
            <v>7138.4161146806591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X818">
            <v>3.7923689238859075</v>
          </cell>
          <cell r="BY818">
            <v>3.3137434110257336</v>
          </cell>
          <cell r="BZ818">
            <v>3.1507684811619505</v>
          </cell>
          <cell r="CA818">
            <v>3.9714556588356942</v>
          </cell>
          <cell r="CB818">
            <v>3.4091393540492834</v>
          </cell>
          <cell r="CC818">
            <v>3.2759310905017966</v>
          </cell>
          <cell r="CD818">
            <v>3.715443838820605</v>
          </cell>
          <cell r="CE818">
            <v>3.5871626776499479</v>
          </cell>
          <cell r="CF818">
            <v>3.9572330789420662</v>
          </cell>
          <cell r="CG818">
            <v>3.4346567411611009</v>
          </cell>
          <cell r="CH818">
            <v>3.9789329273324867</v>
          </cell>
          <cell r="CI818">
            <v>3.7543365840819152</v>
          </cell>
          <cell r="CJ818">
            <v>3.6547343927897304</v>
          </cell>
          <cell r="CK818">
            <v>4.0472040435977608</v>
          </cell>
          <cell r="CL818">
            <v>4.0326747995402226</v>
          </cell>
          <cell r="CM818">
            <v>4.9692202249523296</v>
          </cell>
          <cell r="CN818">
            <v>4.8831900717690369</v>
          </cell>
          <cell r="CO818">
            <v>4.8351251270689835</v>
          </cell>
          <cell r="CP818">
            <v>4.9476987644595853</v>
          </cell>
          <cell r="CQ818">
            <v>4.8879065582115473</v>
          </cell>
          <cell r="CR818">
            <v>4.7213464169866048</v>
          </cell>
          <cell r="CS818">
            <v>4.9526919595788881</v>
          </cell>
          <cell r="CT818">
            <v>4.7421706809246267</v>
          </cell>
          <cell r="CU818">
            <v>4.7369550328404273</v>
          </cell>
          <cell r="CV818">
            <v>4.8813046875386359</v>
          </cell>
          <cell r="CW818">
            <v>4.9316417021712677</v>
          </cell>
          <cell r="CX818">
            <v>4.7751462362366706</v>
          </cell>
          <cell r="CY818">
            <v>4.9236619539937001</v>
          </cell>
          <cell r="CZ818">
            <v>4.9452870055009548</v>
          </cell>
          <cell r="DA818">
            <v>4.8497102781539478</v>
          </cell>
        </row>
        <row r="819">
          <cell r="A819">
            <v>9367.9074770581501</v>
          </cell>
          <cell r="B819">
            <v>7965.6208898774212</v>
          </cell>
          <cell r="C819">
            <v>7299.4766836173822</v>
          </cell>
          <cell r="D819">
            <v>6629.6426579716699</v>
          </cell>
          <cell r="E819">
            <v>7176.946890194793</v>
          </cell>
          <cell r="F819">
            <v>7918.490793213492</v>
          </cell>
          <cell r="G819">
            <v>7194.7510683023283</v>
          </cell>
          <cell r="H819">
            <v>8013.9702790856054</v>
          </cell>
          <cell r="I819">
            <v>7034.0722136624017</v>
          </cell>
          <cell r="J819">
            <v>8513.7182547070261</v>
          </cell>
          <cell r="K819">
            <v>8655.5750186991863</v>
          </cell>
          <cell r="L819">
            <v>9026.3741119355509</v>
          </cell>
          <cell r="M819">
            <v>10123.948732579722</v>
          </cell>
          <cell r="N819">
            <v>8860.2228221170735</v>
          </cell>
          <cell r="O819">
            <v>8809.6865319659901</v>
          </cell>
          <cell r="Z819">
            <v>7708.4495811221359</v>
          </cell>
          <cell r="AA819">
            <v>6554.5680465277055</v>
          </cell>
          <cell r="AB819">
            <v>6006.4265282337319</v>
          </cell>
          <cell r="AC819">
            <v>5455.2488157024027</v>
          </cell>
          <cell r="AD819">
            <v>5905.6020125031446</v>
          </cell>
          <cell r="AE819">
            <v>6515.7867098442439</v>
          </cell>
          <cell r="AF819">
            <v>5920.2523076316293</v>
          </cell>
          <cell r="AG819">
            <v>6594.352686790442</v>
          </cell>
          <cell r="AH819">
            <v>5788.036564385061</v>
          </cell>
          <cell r="AI819">
            <v>7005.5738781589243</v>
          </cell>
          <cell r="AJ819">
            <v>7122.3017296724729</v>
          </cell>
          <cell r="AK819">
            <v>7427.4164121069671</v>
          </cell>
          <cell r="AL819">
            <v>8330.5635285227436</v>
          </cell>
          <cell r="AM819">
            <v>7290.6976364849061</v>
          </cell>
          <cell r="AN819">
            <v>7249.1134891605861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X819">
            <v>4.2664072456165893</v>
          </cell>
          <cell r="BY819">
            <v>3.6323871476910266</v>
          </cell>
          <cell r="BZ819">
            <v>3.4575263660346085</v>
          </cell>
          <cell r="CA819">
            <v>3.0903169022884733</v>
          </cell>
          <cell r="CB819">
            <v>3.259739299087284</v>
          </cell>
          <cell r="CC819">
            <v>3.6800332849416351</v>
          </cell>
          <cell r="CD819">
            <v>3.2790501185693319</v>
          </cell>
          <cell r="CE819">
            <v>3.6530474835940123</v>
          </cell>
          <cell r="CF819">
            <v>3.1928096516297675</v>
          </cell>
          <cell r="CG819">
            <v>4.0158529464575698</v>
          </cell>
          <cell r="CH819">
            <v>4.0281157176463127</v>
          </cell>
          <cell r="CI819">
            <v>4.3343062547380251</v>
          </cell>
          <cell r="CJ819">
            <v>4.6268428470849754</v>
          </cell>
          <cell r="CK819">
            <v>3.9440532246198754</v>
          </cell>
          <cell r="CL819">
            <v>4.1540910729771294</v>
          </cell>
          <cell r="CM819">
            <v>4.950075961449306</v>
          </cell>
          <cell r="CN819">
            <v>4.9437793784821169</v>
          </cell>
          <cell r="CO819">
            <v>4.7594613457494601</v>
          </cell>
          <cell r="CP819">
            <v>4.8363606836697137</v>
          </cell>
          <cell r="CQ819">
            <v>4.9635047642106764</v>
          </cell>
          <cell r="CR819">
            <v>4.8508991782699482</v>
          </cell>
          <cell r="CS819">
            <v>4.9465146153526582</v>
          </cell>
          <cell r="CT819">
            <v>4.9456569538105413</v>
          </cell>
          <cell r="CU819">
            <v>4.9666707863020436</v>
          </cell>
          <cell r="CV819">
            <v>4.7793963939284794</v>
          </cell>
          <cell r="CW819">
            <v>4.8442390416633865</v>
          </cell>
          <cell r="CX819">
            <v>4.6948888390898844</v>
          </cell>
          <cell r="CY819">
            <v>4.9328370286791694</v>
          </cell>
          <cell r="CZ819">
            <v>5.0644636202865936</v>
          </cell>
          <cell r="DA819">
            <v>4.7809700251892311</v>
          </cell>
        </row>
        <row r="820">
          <cell r="A820">
            <v>9219.3441857903035</v>
          </cell>
          <cell r="B820">
            <v>8180.2758488222253</v>
          </cell>
          <cell r="C820">
            <v>7846.5083995814848</v>
          </cell>
          <cell r="D820">
            <v>7141.6226534446278</v>
          </cell>
          <cell r="E820">
            <v>8409.1892807591612</v>
          </cell>
          <cell r="F820">
            <v>8563.7264278571947</v>
          </cell>
          <cell r="G820">
            <v>6887.6962430639151</v>
          </cell>
          <cell r="H820">
            <v>7381.6978547276203</v>
          </cell>
          <cell r="I820">
            <v>8853.591213391499</v>
          </cell>
          <cell r="J820">
            <v>7512.7558443201106</v>
          </cell>
          <cell r="K820">
            <v>8266.4614488232455</v>
          </cell>
          <cell r="L820">
            <v>8488.7341059474529</v>
          </cell>
          <cell r="M820">
            <v>9440.3553615534838</v>
          </cell>
          <cell r="N820">
            <v>8932.263572358097</v>
          </cell>
          <cell r="O820">
            <v>9077.3708112643017</v>
          </cell>
          <cell r="Z820">
            <v>7586.20321573602</v>
          </cell>
          <cell r="AA820">
            <v>6731.1984127451451</v>
          </cell>
          <cell r="AB820">
            <v>6456.5554830841929</v>
          </cell>
          <cell r="AC820">
            <v>5876.5352119772933</v>
          </cell>
          <cell r="AD820">
            <v>6919.5614653103949</v>
          </cell>
          <cell r="AE820">
            <v>7046.7234606367765</v>
          </cell>
          <cell r="AF820">
            <v>5667.5900514354516</v>
          </cell>
          <cell r="AG820">
            <v>6074.0828061758712</v>
          </cell>
          <cell r="AH820">
            <v>7285.2407698764318</v>
          </cell>
          <cell r="AI820">
            <v>6181.924809040549</v>
          </cell>
          <cell r="AJ820">
            <v>6802.1168493174118</v>
          </cell>
          <cell r="AK820">
            <v>6985.0154928939055</v>
          </cell>
          <cell r="AL820">
            <v>7768.0638403640096</v>
          </cell>
          <cell r="AM820">
            <v>7349.9768823975201</v>
          </cell>
          <cell r="AN820">
            <v>7469.3794104117687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X820">
            <v>4.1931732887085369</v>
          </cell>
          <cell r="BY820">
            <v>3.7817194126405087</v>
          </cell>
          <cell r="BZ820">
            <v>3.5541692944210741</v>
          </cell>
          <cell r="CA820">
            <v>3.2824489496675184</v>
          </cell>
          <cell r="CB820">
            <v>3.7708508886057843</v>
          </cell>
          <cell r="CC820">
            <v>3.8443998226214213</v>
          </cell>
          <cell r="CD820">
            <v>3.1678130094492816</v>
          </cell>
          <cell r="CE820">
            <v>3.4461640066290902</v>
          </cell>
          <cell r="CF820">
            <v>4.050585648973656</v>
          </cell>
          <cell r="CG820">
            <v>3.5117326445910351</v>
          </cell>
          <cell r="CH820">
            <v>3.7873859249943411</v>
          </cell>
          <cell r="CI820">
            <v>3.8879063417556896</v>
          </cell>
          <cell r="CJ820">
            <v>4.3984073583728858</v>
          </cell>
          <cell r="CK820">
            <v>4.0932558774044301</v>
          </cell>
          <cell r="CL820">
            <v>4.1340577977537096</v>
          </cell>
          <cell r="CM820">
            <v>4.9566562047995175</v>
          </cell>
          <cell r="CN820">
            <v>4.8765224160553204</v>
          </cell>
          <cell r="CO820">
            <v>4.9770260330892828</v>
          </cell>
          <cell r="CP820">
            <v>4.9049038440647967</v>
          </cell>
          <cell r="CQ820">
            <v>5.0274336495165262</v>
          </cell>
          <cell r="CR820">
            <v>5.02187404113785</v>
          </cell>
          <cell r="CS820">
            <v>4.901692091742162</v>
          </cell>
          <cell r="CT820">
            <v>4.8289410267865183</v>
          </cell>
          <cell r="CU820">
            <v>4.9275747960405436</v>
          </cell>
          <cell r="CV820">
            <v>4.8229127934406382</v>
          </cell>
          <cell r="CW820">
            <v>4.9205274937753289</v>
          </cell>
          <cell r="CX820">
            <v>4.9221938661754621</v>
          </cell>
          <cell r="CY820">
            <v>4.838652937731041</v>
          </cell>
          <cell r="CZ820">
            <v>4.9195368109363491</v>
          </cell>
          <cell r="DA820">
            <v>4.9501129835024837</v>
          </cell>
        </row>
        <row r="821">
          <cell r="A821">
            <v>9016.6845613221503</v>
          </cell>
          <cell r="B821">
            <v>8199.2733085536493</v>
          </cell>
          <cell r="C821">
            <v>6987.6196496538396</v>
          </cell>
          <cell r="D821">
            <v>7980.3506489882075</v>
          </cell>
          <cell r="E821">
            <v>7407.3101630181254</v>
          </cell>
          <cell r="F821">
            <v>7070.5801656829362</v>
          </cell>
          <cell r="G821">
            <v>8531.1707175651791</v>
          </cell>
          <cell r="H821">
            <v>7981.6122835225506</v>
          </cell>
          <cell r="I821">
            <v>7691.7850380760092</v>
          </cell>
          <cell r="J821">
            <v>9036.23395236754</v>
          </cell>
          <cell r="K821">
            <v>7757.0076750814969</v>
          </cell>
          <cell r="L821">
            <v>8274.2468576897336</v>
          </cell>
          <cell r="M821">
            <v>9427.6929912040068</v>
          </cell>
          <cell r="N821">
            <v>9151.0625227505043</v>
          </cell>
          <cell r="O821">
            <v>10681.39570876236</v>
          </cell>
          <cell r="Z821">
            <v>7419.4432961736538</v>
          </cell>
          <cell r="AA821">
            <v>6746.8306081812889</v>
          </cell>
          <cell r="AB821">
            <v>5749.8127402865875</v>
          </cell>
          <cell r="AC821">
            <v>6566.6885340245817</v>
          </cell>
          <cell r="AD821">
            <v>6095.15807699777</v>
          </cell>
          <cell r="AE821">
            <v>5818.0773934762447</v>
          </cell>
          <cell r="AF821">
            <v>7019.9347618822048</v>
          </cell>
          <cell r="AG821">
            <v>6567.7266790128424</v>
          </cell>
          <cell r="AH821">
            <v>6329.2402599025445</v>
          </cell>
          <cell r="AI821">
            <v>7435.5296522338622</v>
          </cell>
          <cell r="AJ821">
            <v>6382.9091726384877</v>
          </cell>
          <cell r="AK821">
            <v>6808.5231286132648</v>
          </cell>
          <cell r="AL821">
            <v>7757.6445184764398</v>
          </cell>
          <cell r="AM821">
            <v>7530.0171615775571</v>
          </cell>
          <cell r="AN821">
            <v>8789.262754638743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X821">
            <v>4.1011550480366816</v>
          </cell>
          <cell r="BY821">
            <v>3.7325508881325469</v>
          </cell>
          <cell r="BZ821">
            <v>3.1505464111168648</v>
          </cell>
          <cell r="CA821">
            <v>3.7034410917461211</v>
          </cell>
          <cell r="CB821">
            <v>3.4531150976778204</v>
          </cell>
          <cell r="CC821">
            <v>3.2774684809449464</v>
          </cell>
          <cell r="CD821">
            <v>3.9511440767326094</v>
          </cell>
          <cell r="CE821">
            <v>3.7064047966476443</v>
          </cell>
          <cell r="CF821">
            <v>3.5476252672890944</v>
          </cell>
          <cell r="CG821">
            <v>4.1099563922126778</v>
          </cell>
          <cell r="CH821">
            <v>3.5459054711522686</v>
          </cell>
          <cell r="CI821">
            <v>3.7298117853547388</v>
          </cell>
          <cell r="CJ821">
            <v>4.2569501744370699</v>
          </cell>
          <cell r="CK821">
            <v>4.1232330964562136</v>
          </cell>
          <cell r="CL821">
            <v>4.7691419521176472</v>
          </cell>
          <cell r="CM821">
            <v>4.9564675485888303</v>
          </cell>
          <cell r="CN821">
            <v>4.9522345370950402</v>
          </cell>
          <cell r="CO821">
            <v>5.0000569938086201</v>
          </cell>
          <cell r="CP821">
            <v>4.8578948725753417</v>
          </cell>
          <cell r="CQ821">
            <v>4.8359416794074868</v>
          </cell>
          <cell r="CR821">
            <v>4.8634908793151048</v>
          </cell>
          <cell r="CS821">
            <v>4.86762760462633</v>
          </cell>
          <cell r="CT821">
            <v>4.8547777996612229</v>
          </cell>
          <cell r="CU821">
            <v>4.8878849842436143</v>
          </cell>
          <cell r="CV821">
            <v>4.9565767058520791</v>
          </cell>
          <cell r="CW821">
            <v>4.9317226680348334</v>
          </cell>
          <cell r="CX821">
            <v>5.0011874853422054</v>
          </cell>
          <cell r="CY821">
            <v>4.99273417062631</v>
          </cell>
          <cell r="CZ821">
            <v>5.0033998858936828</v>
          </cell>
          <cell r="DA821">
            <v>5.0491623382744475</v>
          </cell>
        </row>
        <row r="822">
          <cell r="A822">
            <v>8845.1123803974842</v>
          </cell>
          <cell r="B822">
            <v>7477.7608310089017</v>
          </cell>
          <cell r="C822">
            <v>7264.6699936821105</v>
          </cell>
          <cell r="D822">
            <v>8362.2302764036431</v>
          </cell>
          <cell r="E822">
            <v>8713.1016724347592</v>
          </cell>
          <cell r="F822">
            <v>6821.410763883101</v>
          </cell>
          <cell r="G822">
            <v>6311.5415369969414</v>
          </cell>
          <cell r="H822">
            <v>8228.9154896053406</v>
          </cell>
          <cell r="I822">
            <v>10066.449906082384</v>
          </cell>
          <cell r="J822">
            <v>8016.4744030710071</v>
          </cell>
          <cell r="K822">
            <v>7521.5914944601145</v>
          </cell>
          <cell r="L822">
            <v>7689.6943528637248</v>
          </cell>
          <cell r="M822">
            <v>8497.8848103151286</v>
          </cell>
          <cell r="N822">
            <v>8741.1500418619835</v>
          </cell>
          <cell r="O822">
            <v>9136.864472603871</v>
          </cell>
          <cell r="Z822">
            <v>7278.2639015842142</v>
          </cell>
          <cell r="AA822">
            <v>6153.1289123730403</v>
          </cell>
          <cell r="AB822">
            <v>5977.7855948012793</v>
          </cell>
          <cell r="AC822">
            <v>6880.9209131549978</v>
          </cell>
          <cell r="AD822">
            <v>7169.6379476034563</v>
          </cell>
          <cell r="AE822">
            <v>5613.0465714238089</v>
          </cell>
          <cell r="AF822">
            <v>5193.4970361574824</v>
          </cell>
          <cell r="AG822">
            <v>6771.2218885895381</v>
          </cell>
          <cell r="AH822">
            <v>8283.2502084335028</v>
          </cell>
          <cell r="AI822">
            <v>6596.4132230984287</v>
          </cell>
          <cell r="AJ822">
            <v>6189.1952868700373</v>
          </cell>
          <cell r="AK822">
            <v>6327.5199246421507</v>
          </cell>
          <cell r="AL822">
            <v>6992.5452153450196</v>
          </cell>
          <cell r="AM822">
            <v>7192.7177487321469</v>
          </cell>
          <cell r="AN822">
            <v>7518.3341945997572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X822">
            <v>4.1681044067831632</v>
          </cell>
          <cell r="BY822">
            <v>3.4567063332655401</v>
          </cell>
          <cell r="BZ822">
            <v>3.3558027877127699</v>
          </cell>
          <cell r="CA822">
            <v>3.7705523035979236</v>
          </cell>
          <cell r="CB822">
            <v>4.0367004620144593</v>
          </cell>
          <cell r="CC822">
            <v>3.1152716221003298</v>
          </cell>
          <cell r="CD822">
            <v>2.8790290727807832</v>
          </cell>
          <cell r="CE822">
            <v>3.658877226438674</v>
          </cell>
          <cell r="CF822">
            <v>4.4715872978024285</v>
          </cell>
          <cell r="CG822">
            <v>3.647930209386455</v>
          </cell>
          <cell r="CH822">
            <v>3.3396449891965472</v>
          </cell>
          <cell r="CI822">
            <v>3.487445515717821</v>
          </cell>
          <cell r="CJ822">
            <v>3.9928493783712491</v>
          </cell>
          <cell r="CK822">
            <v>3.9472687979102865</v>
          </cell>
          <cell r="CL822">
            <v>4.281815178135461</v>
          </cell>
          <cell r="CM822">
            <v>4.7840569955457841</v>
          </cell>
          <cell r="CN822">
            <v>4.8768642186718294</v>
          </cell>
          <cell r="CO822">
            <v>4.8803507882654698</v>
          </cell>
          <cell r="CP822">
            <v>4.9997551022549489</v>
          </cell>
          <cell r="CQ822">
            <v>4.8660642217336525</v>
          </cell>
          <cell r="CR822">
            <v>4.9363945267651195</v>
          </cell>
          <cell r="CS822">
            <v>4.9422074746289297</v>
          </cell>
          <cell r="CT822">
            <v>5.0702146307072118</v>
          </cell>
          <cell r="CU822">
            <v>5.0751186717615884</v>
          </cell>
          <cell r="CV822">
            <v>4.9541422004972526</v>
          </cell>
          <cell r="CW822">
            <v>5.0773957923478994</v>
          </cell>
          <cell r="CX822">
            <v>4.9708793867274652</v>
          </cell>
          <cell r="CY822">
            <v>4.7979916868408559</v>
          </cell>
          <cell r="CZ822">
            <v>4.9923319218484012</v>
          </cell>
          <cell r="DA822">
            <v>4.8106176980262276</v>
          </cell>
        </row>
        <row r="823">
          <cell r="A823">
            <v>9081.0533390377659</v>
          </cell>
          <cell r="B823">
            <v>5930.7252061634927</v>
          </cell>
          <cell r="C823">
            <v>7392.1603003431092</v>
          </cell>
          <cell r="D823">
            <v>7504.5971486509179</v>
          </cell>
          <cell r="E823">
            <v>7245.1598726916063</v>
          </cell>
          <cell r="F823">
            <v>7931.3071730797828</v>
          </cell>
          <cell r="G823">
            <v>8259.2779641436082</v>
          </cell>
          <cell r="H823">
            <v>9170.9772400532584</v>
          </cell>
          <cell r="I823">
            <v>8592.6613591185178</v>
          </cell>
          <cell r="J823">
            <v>8239.2170282261668</v>
          </cell>
          <cell r="K823">
            <v>8524.8503102241066</v>
          </cell>
          <cell r="L823">
            <v>8737.1484050336003</v>
          </cell>
          <cell r="M823">
            <v>9452.007002811737</v>
          </cell>
          <cell r="N823">
            <v>8454.5159261794361</v>
          </cell>
          <cell r="O823">
            <v>9441.6502948159068</v>
          </cell>
          <cell r="Z823">
            <v>7472.4096046939321</v>
          </cell>
          <cell r="AA823">
            <v>4880.1395982145305</v>
          </cell>
          <cell r="AB823">
            <v>6082.6919042823292</v>
          </cell>
          <cell r="AC823">
            <v>6175.2113680327548</v>
          </cell>
          <cell r="AD823">
            <v>5961.7315523862362</v>
          </cell>
          <cell r="AE823">
            <v>6526.3327595627925</v>
          </cell>
          <cell r="AF823">
            <v>6796.2058676381685</v>
          </cell>
          <cell r="AG823">
            <v>7546.4041289581101</v>
          </cell>
          <cell r="AH823">
            <v>7070.5327755032358</v>
          </cell>
          <cell r="AI823">
            <v>6779.6985832261034</v>
          </cell>
          <cell r="AJ823">
            <v>7014.7339695558348</v>
          </cell>
          <cell r="AK823">
            <v>7189.424973284792</v>
          </cell>
          <cell r="AL823">
            <v>7777.6514765993716</v>
          </cell>
          <cell r="AM823">
            <v>6956.8588192562211</v>
          </cell>
          <cell r="AN823">
            <v>7769.1293854485175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X823">
            <v>4.0860437620176127</v>
          </cell>
          <cell r="BY823">
            <v>2.8107009176684947</v>
          </cell>
          <cell r="BZ823">
            <v>3.35934430596406</v>
          </cell>
          <cell r="CA823">
            <v>3.4216795869481502</v>
          </cell>
          <cell r="CB823">
            <v>3.422394955824323</v>
          </cell>
          <cell r="CC823">
            <v>3.646800702577027</v>
          </cell>
          <cell r="CD823">
            <v>3.8253307738202391</v>
          </cell>
          <cell r="CE823">
            <v>4.2442631876109971</v>
          </cell>
          <cell r="CF823">
            <v>3.9981824545547937</v>
          </cell>
          <cell r="CG823">
            <v>3.6442348432827369</v>
          </cell>
          <cell r="CH823">
            <v>3.930595456762255</v>
          </cell>
          <cell r="CI823">
            <v>4.1046949550505705</v>
          </cell>
          <cell r="CJ823">
            <v>4.2697593319888254</v>
          </cell>
          <cell r="CK823">
            <v>3.8951509680459799</v>
          </cell>
          <cell r="CL823">
            <v>4.3467651948790529</v>
          </cell>
          <cell r="CM823">
            <v>5.0103122417965418</v>
          </cell>
          <cell r="CN823">
            <v>4.7569079266004275</v>
          </cell>
          <cell r="CO823">
            <v>4.9607625205950514</v>
          </cell>
          <cell r="CP823">
            <v>4.9444686095721071</v>
          </cell>
          <cell r="CQ823">
            <v>4.7725383286435834</v>
          </cell>
          <cell r="CR823">
            <v>4.9030273884159161</v>
          </cell>
          <cell r="CS823">
            <v>4.8674855075403878</v>
          </cell>
          <cell r="CT823">
            <v>4.8713001271257719</v>
          </cell>
          <cell r="CU823">
            <v>4.8450321846976951</v>
          </cell>
          <cell r="CV823">
            <v>5.0969592973983282</v>
          </cell>
          <cell r="CW823">
            <v>4.8894498157005994</v>
          </cell>
          <cell r="CX823">
            <v>4.7986646844711816</v>
          </cell>
          <cell r="CY823">
            <v>4.9905937374082896</v>
          </cell>
          <cell r="CZ823">
            <v>4.8932345196381233</v>
          </cell>
          <cell r="DA823">
            <v>4.8968106242790599</v>
          </cell>
        </row>
        <row r="824">
          <cell r="A824">
            <v>11241.422243458872</v>
          </cell>
          <cell r="B824">
            <v>6673.8344090757655</v>
          </cell>
          <cell r="C824">
            <v>7096.707028507939</v>
          </cell>
          <cell r="D824">
            <v>7127.2674218784359</v>
          </cell>
          <cell r="E824">
            <v>7496.3836463277667</v>
          </cell>
          <cell r="F824">
            <v>6249.3986085684228</v>
          </cell>
          <cell r="G824">
            <v>9180.5700213983782</v>
          </cell>
          <cell r="H824">
            <v>7189.7088049653985</v>
          </cell>
          <cell r="I824">
            <v>6770.2929485636278</v>
          </cell>
          <cell r="J824">
            <v>8129.3797050714811</v>
          </cell>
          <cell r="K824">
            <v>7820.8537778559266</v>
          </cell>
          <cell r="L824">
            <v>9899.9787861691257</v>
          </cell>
          <cell r="M824">
            <v>9908.0398283848554</v>
          </cell>
          <cell r="N824">
            <v>9713.3910055171764</v>
          </cell>
          <cell r="O824">
            <v>8987.3967379167261</v>
          </cell>
          <cell r="Z824">
            <v>9250.0845889033008</v>
          </cell>
          <cell r="AA824">
            <v>5491.6123137537725</v>
          </cell>
          <cell r="AB824">
            <v>5839.5760691722471</v>
          </cell>
          <cell r="AC824">
            <v>5864.7229071456832</v>
          </cell>
          <cell r="AD824">
            <v>6168.4528289782766</v>
          </cell>
          <cell r="AE824">
            <v>5142.3622836220156</v>
          </cell>
          <cell r="AF824">
            <v>7554.2976176078073</v>
          </cell>
          <cell r="AG824">
            <v>5916.1032452286699</v>
          </cell>
          <cell r="AH824">
            <v>5570.9839119609278</v>
          </cell>
          <cell r="AI824">
            <v>6689.31815731596</v>
          </cell>
          <cell r="AJ824">
            <v>6435.4453943500203</v>
          </cell>
          <cell r="AK824">
            <v>8146.2682583334517</v>
          </cell>
          <cell r="AL824">
            <v>8152.9013444995362</v>
          </cell>
          <cell r="AM824">
            <v>7992.7331702541333</v>
          </cell>
          <cell r="AN824">
            <v>7395.3436014857616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X824">
            <v>5.1524150491399103</v>
          </cell>
          <cell r="BY824">
            <v>3.1530149368910982</v>
          </cell>
          <cell r="BZ824">
            <v>3.205286734182605</v>
          </cell>
          <cell r="CA824">
            <v>3.2688419767926917</v>
          </cell>
          <cell r="CB824">
            <v>3.4390849691585541</v>
          </cell>
          <cell r="CC824">
            <v>2.9479289654836638</v>
          </cell>
          <cell r="CD824">
            <v>4.3523182106447491</v>
          </cell>
          <cell r="CE824">
            <v>3.3363157845886611</v>
          </cell>
          <cell r="CF824">
            <v>3.0385189585517942</v>
          </cell>
          <cell r="CG824">
            <v>3.725615055658182</v>
          </cell>
          <cell r="CH824">
            <v>3.7388244847302459</v>
          </cell>
          <cell r="CI824">
            <v>4.6718893668055976</v>
          </cell>
          <cell r="CJ824">
            <v>4.4801309217120293</v>
          </cell>
          <cell r="CK824">
            <v>4.3834317387606987</v>
          </cell>
          <cell r="CL824">
            <v>4.2082410024825183</v>
          </cell>
          <cell r="CM824">
            <v>4.9186055979855698</v>
          </cell>
          <cell r="CN824">
            <v>4.7717862076484527</v>
          </cell>
          <cell r="CO824">
            <v>4.9913907467493157</v>
          </cell>
          <cell r="CP824">
            <v>4.9154208451352623</v>
          </cell>
          <cell r="CQ824">
            <v>4.9140602561090434</v>
          </cell>
          <cell r="CR824">
            <v>4.7791734318244457</v>
          </cell>
          <cell r="CS824">
            <v>4.7553291832030888</v>
          </cell>
          <cell r="CT824">
            <v>4.8582038057050259</v>
          </cell>
          <cell r="CU824">
            <v>5.02316089845473</v>
          </cell>
          <cell r="CV824">
            <v>4.9191606720898635</v>
          </cell>
          <cell r="CW824">
            <v>4.7157488448048044</v>
          </cell>
          <cell r="CX824">
            <v>4.777198563838553</v>
          </cell>
          <cell r="CY824">
            <v>4.985728408979571</v>
          </cell>
          <cell r="CZ824">
            <v>4.9956062741786251</v>
          </cell>
          <cell r="DA824">
            <v>4.8146518544408154</v>
          </cell>
        </row>
        <row r="825">
          <cell r="A825">
            <v>8376.3087989963806</v>
          </cell>
          <cell r="B825">
            <v>7219.7299927807808</v>
          </cell>
          <cell r="C825">
            <v>6988.533139958643</v>
          </cell>
          <cell r="D825">
            <v>8627.2531650354176</v>
          </cell>
          <cell r="E825">
            <v>7378.7941368667316</v>
          </cell>
          <cell r="F825">
            <v>7030.3306157543839</v>
          </cell>
          <cell r="G825">
            <v>7324.4475712022913</v>
          </cell>
          <cell r="H825">
            <v>8109.6828657009683</v>
          </cell>
          <cell r="I825">
            <v>8608.330263580594</v>
          </cell>
          <cell r="J825">
            <v>7988.8184664104292</v>
          </cell>
          <cell r="K825">
            <v>7628.1287163211882</v>
          </cell>
          <cell r="L825">
            <v>9427.7704843961728</v>
          </cell>
          <cell r="M825">
            <v>9220.3514852280168</v>
          </cell>
          <cell r="N825">
            <v>8107.5528594543239</v>
          </cell>
          <cell r="O825">
            <v>8515.7670752657596</v>
          </cell>
          <cell r="Z825">
            <v>6892.5055260313084</v>
          </cell>
          <cell r="AA825">
            <v>5940.8063940596139</v>
          </cell>
          <cell r="AB825">
            <v>5750.5644123088259</v>
          </cell>
          <cell r="AC825">
            <v>7098.9968900862877</v>
          </cell>
          <cell r="AD825">
            <v>6071.6934611931965</v>
          </cell>
          <cell r="AE825">
            <v>5784.9577638207502</v>
          </cell>
          <cell r="AF825">
            <v>6026.9740014464569</v>
          </cell>
          <cell r="AG825">
            <v>6673.1104723482258</v>
          </cell>
          <cell r="AH825">
            <v>7083.4260454606037</v>
          </cell>
          <cell r="AI825">
            <v>6573.6563380748685</v>
          </cell>
          <cell r="AJ825">
            <v>6276.8602008585767</v>
          </cell>
          <cell r="AK825">
            <v>7757.7082843031349</v>
          </cell>
          <cell r="AL825">
            <v>7587.0320792733401</v>
          </cell>
          <cell r="AM825">
            <v>6671.3577814938435</v>
          </cell>
          <cell r="AN825">
            <v>7007.2597647901102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X825">
            <v>3.8652139855862546</v>
          </cell>
          <cell r="BY825">
            <v>3.2730014111967694</v>
          </cell>
          <cell r="BZ825">
            <v>3.1344037787094337</v>
          </cell>
          <cell r="CA825">
            <v>4.0344676440916167</v>
          </cell>
          <cell r="CB825">
            <v>3.4436037179347658</v>
          </cell>
          <cell r="CC825">
            <v>3.3053074142702337</v>
          </cell>
          <cell r="CD825">
            <v>3.3978507998562471</v>
          </cell>
          <cell r="CE825">
            <v>3.8580258407674717</v>
          </cell>
          <cell r="CF825">
            <v>3.9157764435715396</v>
          </cell>
          <cell r="CG825">
            <v>3.7701157034923649</v>
          </cell>
          <cell r="CH825">
            <v>3.5638472937690704</v>
          </cell>
          <cell r="CI825">
            <v>4.357412021528817</v>
          </cell>
          <cell r="CJ825">
            <v>4.2203459857268948</v>
          </cell>
          <cell r="CK825">
            <v>3.8320985663036691</v>
          </cell>
          <cell r="CL825">
            <v>3.9828004909219676</v>
          </cell>
          <cell r="CM825">
            <v>4.8855191081440896</v>
          </cell>
          <cell r="CN825">
            <v>4.972861253848901</v>
          </cell>
          <cell r="CO825">
            <v>5.0264650328854268</v>
          </cell>
          <cell r="CP825">
            <v>4.8207863500069612</v>
          </cell>
          <cell r="CQ825">
            <v>4.8306303420955592</v>
          </cell>
          <cell r="CR825">
            <v>4.7950757271492241</v>
          </cell>
          <cell r="CS825">
            <v>4.8596181853859077</v>
          </cell>
          <cell r="CT825">
            <v>4.738821148267049</v>
          </cell>
          <cell r="CU825">
            <v>4.9560149767363786</v>
          </cell>
          <cell r="CV825">
            <v>4.7770463245744663</v>
          </cell>
          <cell r="CW825">
            <v>4.8253687223615813</v>
          </cell>
          <cell r="CX825">
            <v>4.8776648144472663</v>
          </cell>
          <cell r="CY825">
            <v>4.9252808486750075</v>
          </cell>
          <cell r="CZ825">
            <v>4.7696300697369738</v>
          </cell>
          <cell r="DA825">
            <v>4.820219341161371</v>
          </cell>
        </row>
        <row r="826">
          <cell r="A826">
            <v>8861.8872978626459</v>
          </cell>
          <cell r="B826">
            <v>7797.7259350788199</v>
          </cell>
          <cell r="C826">
            <v>7998.8480382294165</v>
          </cell>
          <cell r="D826">
            <v>6315.4510924334236</v>
          </cell>
          <cell r="E826">
            <v>7731.9197566260291</v>
          </cell>
          <cell r="F826">
            <v>8040.2736777668706</v>
          </cell>
          <cell r="G826">
            <v>8399.901196107905</v>
          </cell>
          <cell r="H826">
            <v>8552.2003190877113</v>
          </cell>
          <cell r="I826">
            <v>8460.7108232585069</v>
          </cell>
          <cell r="J826">
            <v>7043.4110529192867</v>
          </cell>
          <cell r="K826">
            <v>6724.5169648783558</v>
          </cell>
          <cell r="L826">
            <v>7912.1288097066417</v>
          </cell>
          <cell r="M826">
            <v>7518.4543680976885</v>
          </cell>
          <cell r="N826">
            <v>9375.1550793663118</v>
          </cell>
          <cell r="O826">
            <v>10161.995200459349</v>
          </cell>
          <cell r="Z826">
            <v>7292.0672622412631</v>
          </cell>
          <cell r="AA826">
            <v>6416.4144837220001</v>
          </cell>
          <cell r="AB826">
            <v>6581.9092428859194</v>
          </cell>
          <cell r="AC826">
            <v>5196.7140417737883</v>
          </cell>
          <cell r="AD826">
            <v>6362.2653997379903</v>
          </cell>
          <cell r="AE826">
            <v>6615.9966262767393</v>
          </cell>
          <cell r="AF826">
            <v>6911.9186985116467</v>
          </cell>
          <cell r="AG826">
            <v>7037.239119706459</v>
          </cell>
          <cell r="AH826">
            <v>6961.9563345669994</v>
          </cell>
          <cell r="AI826">
            <v>5795.7210949735845</v>
          </cell>
          <cell r="AJ826">
            <v>5533.3168168141901</v>
          </cell>
          <cell r="AK826">
            <v>6510.5517062728941</v>
          </cell>
          <cell r="AL826">
            <v>6186.6138800346698</v>
          </cell>
          <cell r="AM826">
            <v>7714.4133224499938</v>
          </cell>
          <cell r="AN826">
            <v>8361.8703363779769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X826">
            <v>4.012478894824917</v>
          </cell>
          <cell r="BY826">
            <v>3.4916475462578771</v>
          </cell>
          <cell r="BZ826">
            <v>3.7433887460348849</v>
          </cell>
          <cell r="CA826">
            <v>2.953656326473217</v>
          </cell>
          <cell r="CB826">
            <v>3.5572686629424002</v>
          </cell>
          <cell r="CC826">
            <v>3.7942294044565847</v>
          </cell>
          <cell r="CD826">
            <v>3.6554861891484571</v>
          </cell>
          <cell r="CE826">
            <v>3.840930143462463</v>
          </cell>
          <cell r="CF826">
            <v>4.0137151011872092</v>
          </cell>
          <cell r="CG826">
            <v>3.251695635063157</v>
          </cell>
          <cell r="CH826">
            <v>3.0752020338841515</v>
          </cell>
          <cell r="CI826">
            <v>3.6377927785433779</v>
          </cell>
          <cell r="CJ826">
            <v>3.4896167427947962</v>
          </cell>
          <cell r="CK826">
            <v>4.4264925813398213</v>
          </cell>
          <cell r="CL826">
            <v>4.6334049934153017</v>
          </cell>
          <cell r="CM826">
            <v>4.9790334094120174</v>
          </cell>
          <cell r="CN826">
            <v>5.0346484090188861</v>
          </cell>
          <cell r="CO826">
            <v>4.8171935340143008</v>
          </cell>
          <cell r="CP826">
            <v>4.8203213723881984</v>
          </cell>
          <cell r="CQ826">
            <v>4.9000696209583561</v>
          </cell>
          <cell r="CR826">
            <v>4.777259417391206</v>
          </cell>
          <cell r="CS826">
            <v>5.1803679668606435</v>
          </cell>
          <cell r="CT826">
            <v>5.0196453611878589</v>
          </cell>
          <cell r="CU826">
            <v>4.7521691227597636</v>
          </cell>
          <cell r="CV826">
            <v>4.8832024006841186</v>
          </cell>
          <cell r="CW826">
            <v>4.9296832968444537</v>
          </cell>
          <cell r="CX826">
            <v>4.9032831302539783</v>
          </cell>
          <cell r="CY826">
            <v>4.8571600602229354</v>
          </cell>
          <cell r="CZ826">
            <v>4.7747462753499326</v>
          </cell>
          <cell r="DA826">
            <v>4.9443624787500688</v>
          </cell>
        </row>
        <row r="827">
          <cell r="A827">
            <v>7722.1264765503392</v>
          </cell>
          <cell r="B827">
            <v>8419.272530121596</v>
          </cell>
          <cell r="C827">
            <v>7661.4145086925846</v>
          </cell>
          <cell r="D827">
            <v>6463.6422995208832</v>
          </cell>
          <cell r="E827">
            <v>7771.499085268365</v>
          </cell>
          <cell r="F827">
            <v>7432.2366265707542</v>
          </cell>
          <cell r="G827">
            <v>7409.4890860051128</v>
          </cell>
          <cell r="H827">
            <v>7915.0970689855949</v>
          </cell>
          <cell r="I827">
            <v>9142.6698449726537</v>
          </cell>
          <cell r="J827">
            <v>8113.9821571232278</v>
          </cell>
          <cell r="K827">
            <v>7294.4381522551157</v>
          </cell>
          <cell r="L827">
            <v>7839.8910929112444</v>
          </cell>
          <cell r="M827">
            <v>8104.7847950185023</v>
          </cell>
          <cell r="N827">
            <v>8160.3663189398812</v>
          </cell>
          <cell r="O827">
            <v>9739.3840125807783</v>
          </cell>
          <cell r="Z827">
            <v>6354.2069292757069</v>
          </cell>
          <cell r="AA827">
            <v>6927.8585390714843</v>
          </cell>
          <cell r="AB827">
            <v>6304.2496528670399</v>
          </cell>
          <cell r="AC827">
            <v>5318.6542350343261</v>
          </cell>
          <cell r="AD827">
            <v>6394.8335330208265</v>
          </cell>
          <cell r="AE827">
            <v>6115.6689955782213</v>
          </cell>
          <cell r="AF827">
            <v>6096.9510193413498</v>
          </cell>
          <cell r="AG827">
            <v>6512.9941596224317</v>
          </cell>
          <cell r="AH827">
            <v>7523.1111867203554</v>
          </cell>
          <cell r="AI827">
            <v>6676.6481750042549</v>
          </cell>
          <cell r="AJ827">
            <v>6002.2805367127812</v>
          </cell>
          <cell r="AK827">
            <v>6451.1103850241097</v>
          </cell>
          <cell r="AL827">
            <v>6669.0800599009399</v>
          </cell>
          <cell r="AM827">
            <v>6714.8157138705301</v>
          </cell>
          <cell r="AN827">
            <v>8014.1217017807548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X827">
            <v>3.5448187335758985</v>
          </cell>
          <cell r="BY827">
            <v>3.8030163026464958</v>
          </cell>
          <cell r="BZ827">
            <v>3.5934277538562918</v>
          </cell>
          <cell r="CA827">
            <v>3.0807158031396145</v>
          </cell>
          <cell r="CB827">
            <v>3.5729126706835643</v>
          </cell>
          <cell r="CC827">
            <v>3.3143505483210469</v>
          </cell>
          <cell r="CD827">
            <v>3.3912605455153817</v>
          </cell>
          <cell r="CE827">
            <v>3.6641761944256399</v>
          </cell>
          <cell r="CF827">
            <v>4.2146339802966519</v>
          </cell>
          <cell r="CG827">
            <v>3.703066581333724</v>
          </cell>
          <cell r="CH827">
            <v>3.3411603187715513</v>
          </cell>
          <cell r="CI827">
            <v>3.7001456057734425</v>
          </cell>
          <cell r="CJ827">
            <v>3.6591261784264137</v>
          </cell>
          <cell r="CK827">
            <v>3.7293719227500604</v>
          </cell>
          <cell r="CL827">
            <v>4.544006600727541</v>
          </cell>
          <cell r="CM827">
            <v>4.9110511470478651</v>
          </cell>
          <cell r="CN827">
            <v>4.9908895579574919</v>
          </cell>
          <cell r="CO827">
            <v>4.8065295979958389</v>
          </cell>
          <cell r="CP827">
            <v>4.7299577012588978</v>
          </cell>
          <cell r="CQ827">
            <v>4.9035880487775865</v>
          </cell>
          <cell r="CR827">
            <v>5.055366738626919</v>
          </cell>
          <cell r="CS827">
            <v>4.9255948256600828</v>
          </cell>
          <cell r="CT827">
            <v>4.8698039255180916</v>
          </cell>
          <cell r="CU827">
            <v>4.8904041541017751</v>
          </cell>
          <cell r="CV827">
            <v>4.9397401799471092</v>
          </cell>
          <cell r="CW827">
            <v>4.9218243487993449</v>
          </cell>
          <cell r="CX827">
            <v>4.776643113688726</v>
          </cell>
          <cell r="CY827">
            <v>4.993392227530185</v>
          </cell>
          <cell r="CZ827">
            <v>4.932936634247338</v>
          </cell>
          <cell r="DA827">
            <v>4.8319687320838183</v>
          </cell>
        </row>
        <row r="828">
          <cell r="A828">
            <v>8107.3040969534877</v>
          </cell>
          <cell r="B828">
            <v>7627.7259922452777</v>
          </cell>
          <cell r="C828">
            <v>7492.4472969457465</v>
          </cell>
          <cell r="D828">
            <v>6863.9129004740334</v>
          </cell>
          <cell r="E828">
            <v>7740.921238548106</v>
          </cell>
          <cell r="F828">
            <v>7327.8876207849053</v>
          </cell>
          <cell r="G828">
            <v>7715.5418606897365</v>
          </cell>
          <cell r="H828">
            <v>7987.5117222575818</v>
          </cell>
          <cell r="I828">
            <v>7977.2425701154189</v>
          </cell>
          <cell r="J828">
            <v>8412.9482594531019</v>
          </cell>
          <cell r="K828">
            <v>8346.9956948958934</v>
          </cell>
          <cell r="L828">
            <v>8274.3911690130353</v>
          </cell>
          <cell r="M828">
            <v>8052.0024005872037</v>
          </cell>
          <cell r="N828">
            <v>7759.8991791242152</v>
          </cell>
          <cell r="O828">
            <v>8021.0740948614866</v>
          </cell>
          <cell r="Z828">
            <v>6671.1530854931552</v>
          </cell>
          <cell r="AA828">
            <v>6276.5288164761141</v>
          </cell>
          <cell r="AB828">
            <v>6165.2137757724995</v>
          </cell>
          <cell r="AC828">
            <v>5648.0197581043467</v>
          </cell>
          <cell r="AD828">
            <v>6369.6723334338694</v>
          </cell>
          <cell r="AE828">
            <v>6029.8046708172933</v>
          </cell>
          <cell r="AF828">
            <v>6348.7887310818405</v>
          </cell>
          <cell r="AG828">
            <v>6572.5810743148086</v>
          </cell>
          <cell r="AH828">
            <v>6564.1310291235432</v>
          </cell>
          <cell r="AI828">
            <v>6922.6545677785507</v>
          </cell>
          <cell r="AJ828">
            <v>6868.3850289429065</v>
          </cell>
          <cell r="AK828">
            <v>6808.6418762164412</v>
          </cell>
          <cell r="AL828">
            <v>6625.647689626041</v>
          </cell>
          <cell r="AM828">
            <v>6385.2884673936387</v>
          </cell>
          <cell r="AN828">
            <v>6600.1981123431669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X828">
            <v>3.8034880009501002</v>
          </cell>
          <cell r="BY828">
            <v>3.3974294380589938</v>
          </cell>
          <cell r="BZ828">
            <v>3.4814534135255215</v>
          </cell>
          <cell r="CA828">
            <v>3.2967349845457061</v>
          </cell>
          <cell r="CB828">
            <v>3.5202357898963856</v>
          </cell>
          <cell r="CC828">
            <v>3.4557333863771262</v>
          </cell>
          <cell r="CD828">
            <v>3.5611320614914397</v>
          </cell>
          <cell r="CE828">
            <v>3.6243483879959406</v>
          </cell>
          <cell r="CF828">
            <v>3.7534317159000428</v>
          </cell>
          <cell r="CG828">
            <v>3.8846809431943718</v>
          </cell>
          <cell r="CH828">
            <v>3.8514560043293571</v>
          </cell>
          <cell r="CI828">
            <v>3.906169783249549</v>
          </cell>
          <cell r="CJ828">
            <v>3.6787640594902515</v>
          </cell>
          <cell r="CK828">
            <v>3.6107382031688502</v>
          </cell>
          <cell r="CL828">
            <v>3.8124431584975529</v>
          </cell>
          <cell r="CM828">
            <v>4.8053606943183631</v>
          </cell>
          <cell r="CN828">
            <v>5.0614647555514409</v>
          </cell>
          <cell r="CO828">
            <v>4.851708364193577</v>
          </cell>
          <cell r="CP828">
            <v>4.6937429933163992</v>
          </cell>
          <cell r="CQ828">
            <v>4.9573830048511232</v>
          </cell>
          <cell r="CR828">
            <v>4.7804650850332902</v>
          </cell>
          <cell r="CS828">
            <v>4.8843854787307652</v>
          </cell>
          <cell r="CT828">
            <v>4.9683610703980419</v>
          </cell>
          <cell r="CU828">
            <v>4.7913275074522934</v>
          </cell>
          <cell r="CV828">
            <v>4.882299775802835</v>
          </cell>
          <cell r="CW828">
            <v>4.8858128481353909</v>
          </cell>
          <cell r="CX828">
            <v>4.7754742867267179</v>
          </cell>
          <cell r="CY828">
            <v>4.9343907709450354</v>
          </cell>
          <cell r="CZ828">
            <v>4.8449762963166121</v>
          </cell>
          <cell r="DA828">
            <v>4.7430830579231698</v>
          </cell>
        </row>
        <row r="829">
          <cell r="A829">
            <v>8067.4440591184311</v>
          </cell>
          <cell r="B829">
            <v>7589.6957353435782</v>
          </cell>
          <cell r="C829">
            <v>7529.0980142285134</v>
          </cell>
          <cell r="D829">
            <v>7346.3477730984714</v>
          </cell>
          <cell r="E829">
            <v>6350.6842786075886</v>
          </cell>
          <cell r="F829">
            <v>7315.5189154463351</v>
          </cell>
          <cell r="G829">
            <v>7472.4907665062292</v>
          </cell>
          <cell r="H829">
            <v>7855.5156169323018</v>
          </cell>
          <cell r="I829">
            <v>9558.2409024814115</v>
          </cell>
          <cell r="J829">
            <v>9603.4142249646702</v>
          </cell>
          <cell r="K829">
            <v>9050.2361196630063</v>
          </cell>
          <cell r="L829">
            <v>8118.70194302458</v>
          </cell>
          <cell r="M829">
            <v>7822.1726701949037</v>
          </cell>
          <cell r="N829">
            <v>8537.9893645509637</v>
          </cell>
          <cell r="O829">
            <v>9738.9447756684149</v>
          </cell>
          <cell r="Z829">
            <v>6638.3539686460226</v>
          </cell>
          <cell r="AA829">
            <v>6245.235347939858</v>
          </cell>
          <cell r="AB829">
            <v>6195.3720802794624</v>
          </cell>
          <cell r="AC829">
            <v>6044.9947390067418</v>
          </cell>
          <cell r="AD829">
            <v>5225.7059206828144</v>
          </cell>
          <cell r="AE829">
            <v>6019.6269932815558</v>
          </cell>
          <cell r="AF829">
            <v>6148.7924021536974</v>
          </cell>
          <cell r="AG829">
            <v>6463.96713621858</v>
          </cell>
          <cell r="AH829">
            <v>7865.0667997561322</v>
          </cell>
          <cell r="AI829">
            <v>7902.2379908280709</v>
          </cell>
          <cell r="AJ829">
            <v>7447.0514356084177</v>
          </cell>
          <cell r="AK829">
            <v>6680.5318845459406</v>
          </cell>
          <cell r="AL829">
            <v>6436.5306543318065</v>
          </cell>
          <cell r="AM829">
            <v>7025.5455342590776</v>
          </cell>
          <cell r="AN829">
            <v>8013.7602725500101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X829">
            <v>3.6355837112058236</v>
          </cell>
          <cell r="BY829">
            <v>3.4897682467646578</v>
          </cell>
          <cell r="BZ829">
            <v>3.3980998290021702</v>
          </cell>
          <cell r="CA829">
            <v>3.4071310243360426</v>
          </cell>
          <cell r="CB829">
            <v>3.008930858222207</v>
          </cell>
          <cell r="CC829">
            <v>3.3270759343078216</v>
          </cell>
          <cell r="CD829">
            <v>3.349815926957739</v>
          </cell>
          <cell r="CE829">
            <v>3.5699111008832021</v>
          </cell>
          <cell r="CF829">
            <v>4.4462331833309596</v>
          </cell>
          <cell r="CG829">
            <v>4.4525016064750487</v>
          </cell>
          <cell r="CH829">
            <v>4.080440934292934</v>
          </cell>
          <cell r="CI829">
            <v>3.6376588374379319</v>
          </cell>
          <cell r="CJ829">
            <v>3.5679627204541853</v>
          </cell>
          <cell r="CK829">
            <v>3.9881018422390704</v>
          </cell>
          <cell r="CL829">
            <v>4.4671422080550611</v>
          </cell>
          <cell r="CM829">
            <v>5.0025725142615913</v>
          </cell>
          <cell r="CN829">
            <v>4.9029713780664386</v>
          </cell>
          <cell r="CO829">
            <v>4.9950333986321249</v>
          </cell>
          <cell r="CP829">
            <v>4.8608724770611627</v>
          </cell>
          <cell r="CQ829">
            <v>4.7581693289149589</v>
          </cell>
          <cell r="CR829">
            <v>4.9569438973888884</v>
          </cell>
          <cell r="CS829">
            <v>5.0289350067489647</v>
          </cell>
          <cell r="CT829">
            <v>4.9607675101369368</v>
          </cell>
          <cell r="CU829">
            <v>4.8463783454485538</v>
          </cell>
          <cell r="CV829">
            <v>4.8624276893408958</v>
          </cell>
          <cell r="CW829">
            <v>5.0001656620077899</v>
          </cell>
          <cell r="CX829">
            <v>5.0314853313288692</v>
          </cell>
          <cell r="CY829">
            <v>4.9424088594648765</v>
          </cell>
          <cell r="CZ829">
            <v>4.826373728226458</v>
          </cell>
          <cell r="DA829">
            <v>4.9148888872258629</v>
          </cell>
        </row>
        <row r="830">
          <cell r="A830">
            <v>9535.6225503971873</v>
          </cell>
          <cell r="B830">
            <v>7525.4223068741221</v>
          </cell>
          <cell r="C830">
            <v>6933.575361091509</v>
          </cell>
          <cell r="D830">
            <v>7484.1454737399372</v>
          </cell>
          <cell r="E830">
            <v>7866.1212920643711</v>
          </cell>
          <cell r="F830">
            <v>7171.0852743934011</v>
          </cell>
          <cell r="G830">
            <v>7536.7046600195663</v>
          </cell>
          <cell r="H830">
            <v>8732.6785387861837</v>
          </cell>
          <cell r="I830">
            <v>7906.8787969511113</v>
          </cell>
          <cell r="J830">
            <v>9448.772819742062</v>
          </cell>
          <cell r="K830">
            <v>8596.047206661975</v>
          </cell>
          <cell r="L830">
            <v>8285.8853744490152</v>
          </cell>
          <cell r="M830">
            <v>8554.30993423576</v>
          </cell>
          <cell r="N830">
            <v>8633.6348069998403</v>
          </cell>
          <cell r="O830">
            <v>9154.1302754279986</v>
          </cell>
          <cell r="Z830">
            <v>7846.4551271839709</v>
          </cell>
          <cell r="AA830">
            <v>6192.3474982278494</v>
          </cell>
          <cell r="AB830">
            <v>5705.3420114124419</v>
          </cell>
          <cell r="AC830">
            <v>6158.3825612488617</v>
          </cell>
          <cell r="AD830">
            <v>6472.694091755825</v>
          </cell>
          <cell r="AE830">
            <v>5900.7787400722837</v>
          </cell>
          <cell r="AF830">
            <v>6201.6312631018136</v>
          </cell>
          <cell r="AG830">
            <v>7185.7469119154894</v>
          </cell>
          <cell r="AH830">
            <v>6506.2316957769144</v>
          </cell>
          <cell r="AI830">
            <v>7774.9902059591814</v>
          </cell>
          <cell r="AJ830">
            <v>7073.3188443389972</v>
          </cell>
          <cell r="AK830">
            <v>6818.0999652609034</v>
          </cell>
          <cell r="AL830">
            <v>7038.9750315997117</v>
          </cell>
          <cell r="AM830">
            <v>7104.2480697598685</v>
          </cell>
          <cell r="AN830">
            <v>7532.541483780753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X830">
            <v>4.3618493632063293</v>
          </cell>
          <cell r="BY830">
            <v>3.5599425997658045</v>
          </cell>
          <cell r="BZ830">
            <v>3.2682207096807754</v>
          </cell>
          <cell r="CA830">
            <v>3.4753580987621717</v>
          </cell>
          <cell r="CB830">
            <v>3.5785385560531986</v>
          </cell>
          <cell r="CC830">
            <v>3.4087873584472117</v>
          </cell>
          <cell r="CD830">
            <v>3.3590381755631338</v>
          </cell>
          <cell r="CE830">
            <v>4.0513400301894906</v>
          </cell>
          <cell r="CF830">
            <v>3.5814032304978554</v>
          </cell>
          <cell r="CG830">
            <v>4.232102313453705</v>
          </cell>
          <cell r="CH830">
            <v>3.9910330035249069</v>
          </cell>
          <cell r="CI830">
            <v>3.6567548534090899</v>
          </cell>
          <cell r="CJ830">
            <v>3.9259046350826972</v>
          </cell>
          <cell r="CK830">
            <v>4.0378953509672648</v>
          </cell>
          <cell r="CL830">
            <v>4.1792339701801469</v>
          </cell>
          <cell r="CM830">
            <v>4.9284456075182721</v>
          </cell>
          <cell r="CN830">
            <v>4.765620550370457</v>
          </cell>
          <cell r="CO830">
            <v>4.7827473700197176</v>
          </cell>
          <cell r="CP830">
            <v>4.8548323684204968</v>
          </cell>
          <cell r="CQ830">
            <v>4.9554890055794836</v>
          </cell>
          <cell r="CR830">
            <v>4.7426006365655802</v>
          </cell>
          <cell r="CS830">
            <v>5.0582249131456001</v>
          </cell>
          <cell r="CT830">
            <v>4.8593743537107024</v>
          </cell>
          <cell r="CU830">
            <v>4.9771810572469688</v>
          </cell>
          <cell r="CV830">
            <v>5.0332769513414011</v>
          </cell>
          <cell r="CW830">
            <v>4.8556240253587069</v>
          </cell>
          <cell r="CX830">
            <v>5.1082795213376331</v>
          </cell>
          <cell r="CY830">
            <v>4.9122087500393281</v>
          </cell>
          <cell r="CZ830">
            <v>4.8202570027342073</v>
          </cell>
          <cell r="DA830">
            <v>4.9380101958431721</v>
          </cell>
        </row>
        <row r="831">
          <cell r="A831">
            <v>8950.7836895879536</v>
          </cell>
          <cell r="B831">
            <v>8373.3278157667373</v>
          </cell>
          <cell r="C831">
            <v>7445.3457619043456</v>
          </cell>
          <cell r="D831">
            <v>8394.1856560639117</v>
          </cell>
          <cell r="E831">
            <v>7056.0656691447812</v>
          </cell>
          <cell r="F831">
            <v>8413.8266500442769</v>
          </cell>
          <cell r="G831">
            <v>7638.7307958847286</v>
          </cell>
          <cell r="H831">
            <v>7906.2313660357022</v>
          </cell>
          <cell r="I831">
            <v>7483.3142313530652</v>
          </cell>
          <cell r="J831">
            <v>7782.1271469739486</v>
          </cell>
          <cell r="K831">
            <v>8687.8252257283075</v>
          </cell>
          <cell r="L831">
            <v>9545.3219382342777</v>
          </cell>
          <cell r="M831">
            <v>9148.8678384583327</v>
          </cell>
          <cell r="N831">
            <v>9511.0688944466056</v>
          </cell>
          <cell r="O831">
            <v>8783.9639667983738</v>
          </cell>
          <cell r="Z831">
            <v>7365.2162931466582</v>
          </cell>
          <cell r="AA831">
            <v>6890.052602688057</v>
          </cell>
          <cell r="AB831">
            <v>6126.455941224147</v>
          </cell>
          <cell r="AC831">
            <v>6907.2156255611608</v>
          </cell>
          <cell r="AD831">
            <v>5806.1340363248491</v>
          </cell>
          <cell r="AE831">
            <v>6923.37735775072</v>
          </cell>
          <cell r="AF831">
            <v>6285.5841977565769</v>
          </cell>
          <cell r="AG831">
            <v>6505.698952623663</v>
          </cell>
          <cell r="AH831">
            <v>6157.6985675133801</v>
          </cell>
          <cell r="AI831">
            <v>6403.5789095099908</v>
          </cell>
          <cell r="AJ831">
            <v>7148.839042885008</v>
          </cell>
          <cell r="AK831">
            <v>7854.4363377470609</v>
          </cell>
          <cell r="AL831">
            <v>7528.2112499314271</v>
          </cell>
          <cell r="AM831">
            <v>7826.2509760017783</v>
          </cell>
          <cell r="AN831">
            <v>7227.9474926798057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X831">
            <v>4.1782438771982866</v>
          </cell>
          <cell r="BY831">
            <v>3.9306422610374661</v>
          </cell>
          <cell r="BZ831">
            <v>3.474945323924429</v>
          </cell>
          <cell r="CA831">
            <v>3.8302519028423112</v>
          </cell>
          <cell r="CB831">
            <v>3.1735078654748237</v>
          </cell>
          <cell r="CC831">
            <v>3.8216985769367469</v>
          </cell>
          <cell r="CD831">
            <v>3.5172121986228411</v>
          </cell>
          <cell r="CE831">
            <v>3.5290294065653924</v>
          </cell>
          <cell r="CF831">
            <v>3.538314291719125</v>
          </cell>
          <cell r="CG831">
            <v>3.5017264299055775</v>
          </cell>
          <cell r="CH831">
            <v>3.9491394011819914</v>
          </cell>
          <cell r="CI831">
            <v>4.4367970754384132</v>
          </cell>
          <cell r="CJ831">
            <v>4.1737225408257599</v>
          </cell>
          <cell r="CK831">
            <v>4.3603170406920801</v>
          </cell>
          <cell r="CL831">
            <v>4.1018935933511846</v>
          </cell>
          <cell r="CM831">
            <v>4.829463135424982</v>
          </cell>
          <cell r="CN831">
            <v>4.8024865129136147</v>
          </cell>
          <cell r="CO831">
            <v>4.8302373802297556</v>
          </cell>
          <cell r="CP831">
            <v>4.9406354741713301</v>
          </cell>
          <cell r="CQ831">
            <v>5.0125026349970128</v>
          </cell>
          <cell r="CR831">
            <v>4.9632792232730978</v>
          </cell>
          <cell r="CS831">
            <v>4.8961443471432835</v>
          </cell>
          <cell r="CT831">
            <v>5.0506331043189263</v>
          </cell>
          <cell r="CU831">
            <v>4.7679221356242429</v>
          </cell>
          <cell r="CV831">
            <v>5.0101149127602627</v>
          </cell>
          <cell r="CW831">
            <v>4.9595262161684284</v>
          </cell>
          <cell r="CX831">
            <v>4.8501212246526029</v>
          </cell>
          <cell r="CY831">
            <v>4.9416884087127997</v>
          </cell>
          <cell r="CZ831">
            <v>4.9174826728865551</v>
          </cell>
          <cell r="DA831">
            <v>4.8276717617575278</v>
          </cell>
        </row>
        <row r="832">
          <cell r="A832">
            <v>8391.6376145822833</v>
          </cell>
          <cell r="B832">
            <v>7209.7261850500863</v>
          </cell>
          <cell r="C832">
            <v>6419.8326713321903</v>
          </cell>
          <cell r="D832">
            <v>7494.723342715436</v>
          </cell>
          <cell r="E832">
            <v>7846.2490994656855</v>
          </cell>
          <cell r="F832">
            <v>7639.3855345939255</v>
          </cell>
          <cell r="G832">
            <v>7164.0918121095792</v>
          </cell>
          <cell r="H832">
            <v>8354.1118496709296</v>
          </cell>
          <cell r="I832">
            <v>9322.3107255590312</v>
          </cell>
          <cell r="J832">
            <v>9395.0531929046811</v>
          </cell>
          <cell r="K832">
            <v>7951.9296633712966</v>
          </cell>
          <cell r="L832">
            <v>8651.3014065575135</v>
          </cell>
          <cell r="M832">
            <v>8118.8418903319534</v>
          </cell>
          <cell r="N832">
            <v>9814.006291699221</v>
          </cell>
          <cell r="O832">
            <v>8656.7708929200526</v>
          </cell>
          <cell r="Z832">
            <v>6905.1189514277057</v>
          </cell>
          <cell r="AA832">
            <v>5932.5746894126423</v>
          </cell>
          <cell r="AB832">
            <v>5282.6051695533451</v>
          </cell>
          <cell r="AC832">
            <v>6167.0866362915594</v>
          </cell>
          <cell r="AD832">
            <v>6456.3421161317647</v>
          </cell>
          <cell r="AE832">
            <v>6286.1229541801458</v>
          </cell>
          <cell r="AF832">
            <v>5895.024119678741</v>
          </cell>
          <cell r="AG832">
            <v>6874.2406077292208</v>
          </cell>
          <cell r="AH832">
            <v>7670.9299684600028</v>
          </cell>
          <cell r="AI832">
            <v>7730.7866273044219</v>
          </cell>
          <cell r="AJ832">
            <v>6543.302123002667</v>
          </cell>
          <cell r="AK832">
            <v>7118.7851573958969</v>
          </cell>
          <cell r="AL832">
            <v>6680.6470411874343</v>
          </cell>
          <cell r="AM832">
            <v>8075.5251771696448</v>
          </cell>
          <cell r="AN832">
            <v>7123.2857633170725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X832">
            <v>3.8991008690058222</v>
          </cell>
          <cell r="BY832">
            <v>3.2923264402464292</v>
          </cell>
          <cell r="BZ832">
            <v>2.9177168687634931</v>
          </cell>
          <cell r="CA832">
            <v>3.4587202324076998</v>
          </cell>
          <cell r="CB832">
            <v>3.6285257387728751</v>
          </cell>
          <cell r="CC832">
            <v>3.5195882461577597</v>
          </cell>
          <cell r="CD832">
            <v>3.312975613739285</v>
          </cell>
          <cell r="CE832">
            <v>3.9743867550749932</v>
          </cell>
          <cell r="CF832">
            <v>4.3742944526917658</v>
          </cell>
          <cell r="CG832">
            <v>4.2813178185740295</v>
          </cell>
          <cell r="CH832">
            <v>3.6683311682273492</v>
          </cell>
          <cell r="CI832">
            <v>3.9343229602583736</v>
          </cell>
          <cell r="CJ832">
            <v>3.7034457400514795</v>
          </cell>
          <cell r="CK832">
            <v>4.4875531751537743</v>
          </cell>
          <cell r="CL832">
            <v>4.0297063542044897</v>
          </cell>
          <cell r="CM832">
            <v>4.8519222120878958</v>
          </cell>
          <cell r="CN832">
            <v>4.9368219042232813</v>
          </cell>
          <cell r="CO832">
            <v>4.9603479454886665</v>
          </cell>
          <cell r="CP832">
            <v>4.8850807915446799</v>
          </cell>
          <cell r="CQ832">
            <v>4.8748747592815418</v>
          </cell>
          <cell r="CR832">
            <v>4.8932583769671849</v>
          </cell>
          <cell r="CS832">
            <v>4.8749984593425539</v>
          </cell>
          <cell r="CT832">
            <v>4.7387275250799128</v>
          </cell>
          <cell r="CU832">
            <v>4.8044882931918211</v>
          </cell>
          <cell r="CV832">
            <v>4.9471303539280509</v>
          </cell>
          <cell r="CW832">
            <v>4.8869238652127924</v>
          </cell>
          <cell r="CX832">
            <v>4.9572750321153123</v>
          </cell>
          <cell r="CY832">
            <v>4.942192720863595</v>
          </cell>
          <cell r="CZ832">
            <v>4.9302427512818054</v>
          </cell>
          <cell r="DA832">
            <v>4.8429959135820946</v>
          </cell>
        </row>
        <row r="833">
          <cell r="A833">
            <v>9762.2811555981225</v>
          </cell>
          <cell r="B833">
            <v>7747.9139400422864</v>
          </cell>
          <cell r="C833">
            <v>7324.548223451613</v>
          </cell>
          <cell r="D833">
            <v>7392.9633560433222</v>
          </cell>
          <cell r="E833">
            <v>7425.7390130683962</v>
          </cell>
          <cell r="F833">
            <v>8207.8081863778552</v>
          </cell>
          <cell r="G833">
            <v>7309.0411607227161</v>
          </cell>
          <cell r="H833">
            <v>8335.9690133058393</v>
          </cell>
          <cell r="I833">
            <v>8896.7832313972413</v>
          </cell>
          <cell r="J833">
            <v>9221.1593745627288</v>
          </cell>
          <cell r="K833">
            <v>8539.2393158066589</v>
          </cell>
          <cell r="L833">
            <v>8048.9534508594961</v>
          </cell>
          <cell r="M833">
            <v>8067.2272509117001</v>
          </cell>
          <cell r="N833">
            <v>8255.6784727627273</v>
          </cell>
          <cell r="O833">
            <v>9870.5556889821219</v>
          </cell>
          <cell r="Z833">
            <v>8032.9627794635962</v>
          </cell>
          <cell r="AA833">
            <v>6375.4263278062253</v>
          </cell>
          <cell r="AB833">
            <v>6027.0568238687556</v>
          </cell>
          <cell r="AC833">
            <v>6083.3527044013608</v>
          </cell>
          <cell r="AD833">
            <v>6110.3223878962799</v>
          </cell>
          <cell r="AE833">
            <v>6753.8535933623489</v>
          </cell>
          <cell r="AF833">
            <v>6014.2967265375491</v>
          </cell>
          <cell r="AG833">
            <v>6859.3116452345193</v>
          </cell>
          <cell r="AH833">
            <v>7320.7816304068738</v>
          </cell>
          <cell r="AI833">
            <v>7587.6968567830445</v>
          </cell>
          <cell r="AJ833">
            <v>7026.5740655780501</v>
          </cell>
          <cell r="AK833">
            <v>6623.1388395643853</v>
          </cell>
          <cell r="AL833">
            <v>6638.1755664644843</v>
          </cell>
          <cell r="AM833">
            <v>6793.244000444759</v>
          </cell>
          <cell r="AN833">
            <v>8122.0572526481455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X833">
            <v>4.5302699234118391</v>
          </cell>
          <cell r="BY833">
            <v>3.3701723174870746</v>
          </cell>
          <cell r="BZ833">
            <v>3.4709249777691689</v>
          </cell>
          <cell r="CA833">
            <v>3.3689217788121049</v>
          </cell>
          <cell r="CB833">
            <v>3.4260748064260103</v>
          </cell>
          <cell r="CC833">
            <v>3.7835624161481771</v>
          </cell>
          <cell r="CD833">
            <v>3.3092861039941259</v>
          </cell>
          <cell r="CE833">
            <v>3.7513961243476488</v>
          </cell>
          <cell r="CF833">
            <v>4.0999146779450522</v>
          </cell>
          <cell r="CG833">
            <v>4.2389416779886444</v>
          </cell>
          <cell r="CH833">
            <v>3.9774258862040797</v>
          </cell>
          <cell r="CI833">
            <v>3.7323509609555305</v>
          </cell>
          <cell r="CJ833">
            <v>3.6659727354715694</v>
          </cell>
          <cell r="CK833">
            <v>3.723731065998626</v>
          </cell>
          <cell r="CL833">
            <v>4.5014005424940633</v>
          </cell>
          <cell r="CM833">
            <v>4.8580145501429834</v>
          </cell>
          <cell r="CN833">
            <v>5.1827977327487025</v>
          </cell>
          <cell r="CO833">
            <v>4.7573729062759487</v>
          </cell>
          <cell r="CP833">
            <v>4.9471970061479649</v>
          </cell>
          <cell r="CQ833">
            <v>4.8862357735180257</v>
          </cell>
          <cell r="CR833">
            <v>4.8905519295761692</v>
          </cell>
          <cell r="CS833">
            <v>4.9791782155968933</v>
          </cell>
          <cell r="CT833">
            <v>5.0095042009849307</v>
          </cell>
          <cell r="CU833">
            <v>4.8920374079029232</v>
          </cell>
          <cell r="CV833">
            <v>4.9041039357712481</v>
          </cell>
          <cell r="CW833">
            <v>4.8400368483725948</v>
          </cell>
          <cell r="CX833">
            <v>4.8617040711452084</v>
          </cell>
          <cell r="CY833">
            <v>4.9609704398240311</v>
          </cell>
          <cell r="CZ833">
            <v>4.9981126640485636</v>
          </cell>
          <cell r="DA833">
            <v>4.9433973806653659</v>
          </cell>
        </row>
        <row r="834">
          <cell r="A834">
            <v>8494.9142034732849</v>
          </cell>
          <cell r="B834">
            <v>7427.8844364064644</v>
          </cell>
          <cell r="C834">
            <v>7009.0319123230329</v>
          </cell>
          <cell r="D834">
            <v>7378.234319923029</v>
          </cell>
          <cell r="E834">
            <v>9135.5530640197794</v>
          </cell>
          <cell r="F834">
            <v>8630.1284690362281</v>
          </cell>
          <cell r="G834">
            <v>7026.2955312542135</v>
          </cell>
          <cell r="H834">
            <v>8711.2639558429437</v>
          </cell>
          <cell r="I834">
            <v>8260.7699650112918</v>
          </cell>
          <cell r="J834">
            <v>9464.8076268528494</v>
          </cell>
          <cell r="K834">
            <v>8057.2676849556301</v>
          </cell>
          <cell r="L834">
            <v>8328.9538718385247</v>
          </cell>
          <cell r="M834">
            <v>8998.5824153600261</v>
          </cell>
          <cell r="N834">
            <v>9508.0495095721453</v>
          </cell>
          <cell r="O834">
            <v>8988.655491596006</v>
          </cell>
          <cell r="Z834">
            <v>6990.1008302865885</v>
          </cell>
          <cell r="AA834">
            <v>6112.0877648144615</v>
          </cell>
          <cell r="AB834">
            <v>5767.4319735686668</v>
          </cell>
          <cell r="AC834">
            <v>6071.2328118223777</v>
          </cell>
          <cell r="AD834">
            <v>7517.2550926791328</v>
          </cell>
          <cell r="AE834">
            <v>7101.3628545212387</v>
          </cell>
          <cell r="AF834">
            <v>5781.637465717753</v>
          </cell>
          <cell r="AG834">
            <v>7168.1257693793368</v>
          </cell>
          <cell r="AH834">
            <v>6797.4335712092925</v>
          </cell>
          <cell r="AI834">
            <v>7788.1845615246302</v>
          </cell>
          <cell r="AJ834">
            <v>6629.9802664777744</v>
          </cell>
          <cell r="AK834">
            <v>6853.5391859699866</v>
          </cell>
          <cell r="AL834">
            <v>7404.5478160676794</v>
          </cell>
          <cell r="AM834">
            <v>7823.7664535907943</v>
          </cell>
          <cell r="AN834">
            <v>7396.3793759418559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X834">
            <v>3.919363288895036</v>
          </cell>
          <cell r="BY834">
            <v>3.5096626586147628</v>
          </cell>
          <cell r="BZ834">
            <v>3.1813333753500959</v>
          </cell>
          <cell r="CA834">
            <v>3.4271506468732298</v>
          </cell>
          <cell r="CB834">
            <v>4.1160602052728521</v>
          </cell>
          <cell r="CC834">
            <v>3.9320438102131714</v>
          </cell>
          <cell r="CD834">
            <v>3.1960673104378827</v>
          </cell>
          <cell r="CE834">
            <v>3.8628982667411376</v>
          </cell>
          <cell r="CF834">
            <v>3.8377893691750899</v>
          </cell>
          <cell r="CG834">
            <v>4.2846329161060064</v>
          </cell>
          <cell r="CH834">
            <v>3.656748900007134</v>
          </cell>
          <cell r="CI834">
            <v>3.8543042185603666</v>
          </cell>
          <cell r="CJ834">
            <v>4.146261316621457</v>
          </cell>
          <cell r="CK834">
            <v>4.2437354345491025</v>
          </cell>
          <cell r="CL834">
            <v>4.057954013725138</v>
          </cell>
          <cell r="CM834">
            <v>4.8862429346952645</v>
          </cell>
          <cell r="CN834">
            <v>4.7712408740752954</v>
          </cell>
          <cell r="CO834">
            <v>4.9668430261541996</v>
          </cell>
          <cell r="CP834">
            <v>4.8534529896179652</v>
          </cell>
          <cell r="CQ834">
            <v>5.0036244381494352</v>
          </cell>
          <cell r="CR834">
            <v>4.948009122377802</v>
          </cell>
          <cell r="CS834">
            <v>4.9561229809117702</v>
          </cell>
          <cell r="CT834">
            <v>5.0839290558364629</v>
          </cell>
          <cell r="CU834">
            <v>4.8525606496609095</v>
          </cell>
          <cell r="CV834">
            <v>4.9800046741868043</v>
          </cell>
          <cell r="CW834">
            <v>4.967343942364745</v>
          </cell>
          <cell r="CX834">
            <v>4.8716496215242691</v>
          </cell>
          <cell r="CY834">
            <v>4.8927047341334422</v>
          </cell>
          <cell r="CZ834">
            <v>5.0509691086474922</v>
          </cell>
          <cell r="DA834">
            <v>4.9936625738570468</v>
          </cell>
        </row>
        <row r="835">
          <cell r="A835">
            <v>9220.6728356855419</v>
          </cell>
          <cell r="B835">
            <v>7164.0456599644722</v>
          </cell>
          <cell r="C835">
            <v>6802.5776260161201</v>
          </cell>
          <cell r="D835">
            <v>8143.073053204912</v>
          </cell>
          <cell r="E835">
            <v>8185.868230680906</v>
          </cell>
          <cell r="F835">
            <v>6876.9722215322699</v>
          </cell>
          <cell r="G835">
            <v>7047.2591740404669</v>
          </cell>
          <cell r="H835">
            <v>6820.6979365650186</v>
          </cell>
          <cell r="I835">
            <v>7479.4110797766962</v>
          </cell>
          <cell r="J835">
            <v>8191.0936037104002</v>
          </cell>
          <cell r="K835">
            <v>8326.3651822207612</v>
          </cell>
          <cell r="L835">
            <v>9160.4297780898487</v>
          </cell>
          <cell r="M835">
            <v>8980.0216062969794</v>
          </cell>
          <cell r="N835">
            <v>8126.3877331624763</v>
          </cell>
          <cell r="O835">
            <v>8940.7578962778862</v>
          </cell>
          <cell r="Z835">
            <v>7587.2965047926737</v>
          </cell>
          <cell r="AA835">
            <v>5894.9861430564788</v>
          </cell>
          <cell r="AB835">
            <v>5597.5495894075502</v>
          </cell>
          <cell r="AC835">
            <v>6700.5858266371852</v>
          </cell>
          <cell r="AD835">
            <v>6735.8001441031456</v>
          </cell>
          <cell r="AE835">
            <v>5658.7657137179813</v>
          </cell>
          <cell r="AF835">
            <v>5798.8875489247275</v>
          </cell>
          <cell r="AG835">
            <v>5612.4600163735013</v>
          </cell>
          <cell r="AH835">
            <v>6154.4868313591087</v>
          </cell>
          <cell r="AI835">
            <v>6740.0998796245576</v>
          </cell>
          <cell r="AJ835">
            <v>6851.4090642273695</v>
          </cell>
          <cell r="AK835">
            <v>7537.7250745425035</v>
          </cell>
          <cell r="AL835">
            <v>7389.2749217529417</v>
          </cell>
          <cell r="AM835">
            <v>6686.8561918594096</v>
          </cell>
          <cell r="AN835">
            <v>7356.9664975086607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X835">
            <v>4.2255992589222915</v>
          </cell>
          <cell r="BY835">
            <v>3.3337830132069808</v>
          </cell>
          <cell r="BZ835">
            <v>3.1632822209565976</v>
          </cell>
          <cell r="CA835">
            <v>3.8947996798393452</v>
          </cell>
          <cell r="CB835">
            <v>3.8371829634693611</v>
          </cell>
          <cell r="CC835">
            <v>3.1871674314744567</v>
          </cell>
          <cell r="CD835">
            <v>3.2806688982123338</v>
          </cell>
          <cell r="CE835">
            <v>3.1573998382706683</v>
          </cell>
          <cell r="CF835">
            <v>3.3154037548824191</v>
          </cell>
          <cell r="CG835">
            <v>3.7817869896845284</v>
          </cell>
          <cell r="CH835">
            <v>3.7976371711381325</v>
          </cell>
          <cell r="CI835">
            <v>4.2622151778580424</v>
          </cell>
          <cell r="CJ835">
            <v>4.126469303911807</v>
          </cell>
          <cell r="CK835">
            <v>3.7579272910299584</v>
          </cell>
          <cell r="CL835">
            <v>4.0294353737706219</v>
          </cell>
          <cell r="CM835">
            <v>4.9193291739317351</v>
          </cell>
          <cell r="CN835">
            <v>4.8445405424697023</v>
          </cell>
          <cell r="CO835">
            <v>4.8480506096320042</v>
          </cell>
          <cell r="CP835">
            <v>4.7134052832222464</v>
          </cell>
          <cell r="CQ835">
            <v>4.8093216158398482</v>
          </cell>
          <cell r="CR835">
            <v>4.8643405287447132</v>
          </cell>
          <cell r="CS835">
            <v>4.8427206891851071</v>
          </cell>
          <cell r="CT835">
            <v>4.8700207677868308</v>
          </cell>
          <cell r="CU835">
            <v>5.0858384087660662</v>
          </cell>
          <cell r="CV835">
            <v>4.8828839693599324</v>
          </cell>
          <cell r="CW835">
            <v>4.9428059848022983</v>
          </cell>
          <cell r="CX835">
            <v>4.8452038933583994</v>
          </cell>
          <cell r="CY835">
            <v>4.9060316061309219</v>
          </cell>
          <cell r="CZ835">
            <v>4.8750687630464062</v>
          </cell>
          <cell r="DA835">
            <v>5.0022076857514417</v>
          </cell>
        </row>
        <row r="836">
          <cell r="A836">
            <v>8295.0190811237662</v>
          </cell>
          <cell r="B836">
            <v>7529.506772219127</v>
          </cell>
          <cell r="C836">
            <v>7609.0505030314862</v>
          </cell>
          <cell r="D836">
            <v>8412.7812506224036</v>
          </cell>
          <cell r="E836">
            <v>7146.9321040815466</v>
          </cell>
          <cell r="F836">
            <v>7130.0593778716175</v>
          </cell>
          <cell r="G836">
            <v>7949.4330173333683</v>
          </cell>
          <cell r="H836">
            <v>7182.0649811451422</v>
          </cell>
          <cell r="I836">
            <v>8995.4391962172213</v>
          </cell>
          <cell r="J836">
            <v>9096.7738670524468</v>
          </cell>
          <cell r="K836">
            <v>7186.1519757063434</v>
          </cell>
          <cell r="L836">
            <v>7837.3066137048991</v>
          </cell>
          <cell r="M836">
            <v>8857.0876455633552</v>
          </cell>
          <cell r="N836">
            <v>10401.291251176655</v>
          </cell>
          <cell r="O836">
            <v>9310.4935027079555</v>
          </cell>
          <cell r="Z836">
            <v>6825.6157010389852</v>
          </cell>
          <cell r="AA836">
            <v>6195.7084297117399</v>
          </cell>
          <cell r="AB836">
            <v>6261.1615567801946</v>
          </cell>
          <cell r="AC836">
            <v>6922.5171433692931</v>
          </cell>
          <cell r="AD836">
            <v>5880.9041313585303</v>
          </cell>
          <cell r="AE836">
            <v>5867.0202880772158</v>
          </cell>
          <cell r="AF836">
            <v>6541.2477399771715</v>
          </cell>
          <cell r="AG836">
            <v>5909.8134701994304</v>
          </cell>
          <cell r="AH836">
            <v>7401.9613957444571</v>
          </cell>
          <cell r="AI836">
            <v>7485.3453534602995</v>
          </cell>
          <cell r="AJ836">
            <v>5913.1764828669338</v>
          </cell>
          <cell r="AK836">
            <v>6448.9837278486029</v>
          </cell>
          <cell r="AL836">
            <v>7288.1178340635606</v>
          </cell>
          <cell r="AM836">
            <v>8558.7768009682186</v>
          </cell>
          <cell r="AN836">
            <v>7661.2060822282601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X836">
            <v>3.7639142487876094</v>
          </cell>
          <cell r="BY836">
            <v>3.4329381572240911</v>
          </cell>
          <cell r="BZ836">
            <v>3.4948472703491333</v>
          </cell>
          <cell r="CA836">
            <v>3.9610472844114426</v>
          </cell>
          <cell r="CB836">
            <v>3.3317433675247874</v>
          </cell>
          <cell r="CC836">
            <v>3.3068825462855931</v>
          </cell>
          <cell r="CD836">
            <v>3.7398384380819603</v>
          </cell>
          <cell r="CE836">
            <v>3.312215261477288</v>
          </cell>
          <cell r="CF836">
            <v>3.9964553603097328</v>
          </cell>
          <cell r="CG836">
            <v>4.1374104188674972</v>
          </cell>
          <cell r="CH836">
            <v>3.3663940147846616</v>
          </cell>
          <cell r="CI836">
            <v>3.7080960110564063</v>
          </cell>
          <cell r="CJ836">
            <v>4.0421280871481882</v>
          </cell>
          <cell r="CK836">
            <v>4.7220806652126059</v>
          </cell>
          <cell r="CL836">
            <v>4.2488951320639226</v>
          </cell>
          <cell r="CM836">
            <v>4.9683164262234305</v>
          </cell>
          <cell r="CN836">
            <v>4.9446109616992491</v>
          </cell>
          <cell r="CO836">
            <v>4.9083310233285777</v>
          </cell>
          <cell r="CP836">
            <v>4.7880772510421172</v>
          </cell>
          <cell r="CQ836">
            <v>4.8359265213397835</v>
          </cell>
          <cell r="CR836">
            <v>4.8607798920974181</v>
          </cell>
          <cell r="CS836">
            <v>4.7919788465675452</v>
          </cell>
          <cell r="CT836">
            <v>4.8883506967922132</v>
          </cell>
          <cell r="CU836">
            <v>5.0743332431815658</v>
          </cell>
          <cell r="CV836">
            <v>4.9566742026394799</v>
          </cell>
          <cell r="CW836">
            <v>4.8124145431443877</v>
          </cell>
          <cell r="CX836">
            <v>4.7648303918685828</v>
          </cell>
          <cell r="CY836">
            <v>4.9398350794988204</v>
          </cell>
          <cell r="CZ836">
            <v>4.9657566710035734</v>
          </cell>
          <cell r="DA836">
            <v>4.9400150044510864</v>
          </cell>
        </row>
        <row r="837">
          <cell r="A837">
            <v>9776.1864573531184</v>
          </cell>
          <cell r="B837">
            <v>6889.8929691176972</v>
          </cell>
          <cell r="C837">
            <v>7735.8898046542836</v>
          </cell>
          <cell r="D837">
            <v>8065.5936856581602</v>
          </cell>
          <cell r="E837">
            <v>6812.6247019132834</v>
          </cell>
          <cell r="F837">
            <v>6840.5363118050591</v>
          </cell>
          <cell r="G837">
            <v>7670.3230391851339</v>
          </cell>
          <cell r="H837">
            <v>6955.2785163755107</v>
          </cell>
          <cell r="I837">
            <v>6811.9136494045579</v>
          </cell>
          <cell r="J837">
            <v>8888.2043711986389</v>
          </cell>
          <cell r="K837">
            <v>8154.5376243417613</v>
          </cell>
          <cell r="L837">
            <v>9303.2896974624291</v>
          </cell>
          <cell r="M837">
            <v>8528.1709991955267</v>
          </cell>
          <cell r="N837">
            <v>9331.5504100785347</v>
          </cell>
          <cell r="O837">
            <v>8439.3207989647599</v>
          </cell>
          <cell r="Z837">
            <v>8044.4048563362803</v>
          </cell>
          <cell r="AA837">
            <v>5669.3976431597039</v>
          </cell>
          <cell r="AB837">
            <v>6365.5321821155258</v>
          </cell>
          <cell r="AC837">
            <v>6636.8313756272846</v>
          </cell>
          <cell r="AD837">
            <v>5605.8168975743583</v>
          </cell>
          <cell r="AE837">
            <v>5628.7841651424487</v>
          </cell>
          <cell r="AF837">
            <v>6311.5801008151966</v>
          </cell>
          <cell r="AG837">
            <v>5723.2006077604192</v>
          </cell>
          <cell r="AH837">
            <v>5605.231802938607</v>
          </cell>
          <cell r="AI837">
            <v>7313.7224540148809</v>
          </cell>
          <cell r="AJ837">
            <v>6710.0195308869361</v>
          </cell>
          <cell r="AK837">
            <v>7655.2783796262274</v>
          </cell>
          <cell r="AL837">
            <v>7017.4664221951762</v>
          </cell>
          <cell r="AM837">
            <v>7678.5329088646222</v>
          </cell>
          <cell r="AN837">
            <v>6944.3554002910032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X837">
            <v>4.333905055606551</v>
          </cell>
          <cell r="BY837">
            <v>3.208500993386922</v>
          </cell>
          <cell r="BZ837">
            <v>3.5016397158505224</v>
          </cell>
          <cell r="CA837">
            <v>3.6435865282666224</v>
          </cell>
          <cell r="CB837">
            <v>3.0963932495714004</v>
          </cell>
          <cell r="CC837">
            <v>3.1177515918441716</v>
          </cell>
          <cell r="CD837">
            <v>3.5483080463350589</v>
          </cell>
          <cell r="CE837">
            <v>3.1984922479832947</v>
          </cell>
          <cell r="CF837">
            <v>3.1432350480661051</v>
          </cell>
          <cell r="CG837">
            <v>4.1041901250909882</v>
          </cell>
          <cell r="CH837">
            <v>3.7849135716811713</v>
          </cell>
          <cell r="CI837">
            <v>4.2926250416216201</v>
          </cell>
          <cell r="CJ837">
            <v>3.8316286755895601</v>
          </cell>
          <cell r="CK837">
            <v>4.236971648721755</v>
          </cell>
          <cell r="CL837">
            <v>3.9347116265208535</v>
          </cell>
          <cell r="CM837">
            <v>5.085359526119313</v>
          </cell>
          <cell r="CN837">
            <v>4.8410757280872714</v>
          </cell>
          <cell r="CO837">
            <v>4.9804707544964488</v>
          </cell>
          <cell r="CP837">
            <v>4.990439919071485</v>
          </cell>
          <cell r="CQ837">
            <v>4.9600942842882523</v>
          </cell>
          <cell r="CR837">
            <v>4.9462973638385686</v>
          </cell>
          <cell r="CS837">
            <v>4.8733086446838811</v>
          </cell>
          <cell r="CT837">
            <v>4.9023103541937783</v>
          </cell>
          <cell r="CU837">
            <v>4.8856669085419302</v>
          </cell>
          <cell r="CV837">
            <v>4.8822289303617739</v>
          </cell>
          <cell r="CW837">
            <v>4.8570766029273722</v>
          </cell>
          <cell r="CX837">
            <v>4.8859066935206652</v>
          </cell>
          <cell r="CY837">
            <v>5.0176927440173271</v>
          </cell>
          <cell r="CZ837">
            <v>4.9651208945401937</v>
          </cell>
          <cell r="DA837">
            <v>4.8353305247167002</v>
          </cell>
        </row>
        <row r="838">
          <cell r="A838">
            <v>9113.7193588778737</v>
          </cell>
          <cell r="B838">
            <v>6341.2454394493197</v>
          </cell>
          <cell r="C838">
            <v>7920.3061023874307</v>
          </cell>
          <cell r="D838">
            <v>7060.0723626871168</v>
          </cell>
          <cell r="E838">
            <v>7452.9894430201093</v>
          </cell>
          <cell r="F838">
            <v>7962.9351843335726</v>
          </cell>
          <cell r="G838">
            <v>7064.2847945197773</v>
          </cell>
          <cell r="H838">
            <v>6662.2087855410946</v>
          </cell>
          <cell r="I838">
            <v>8821.1660106140371</v>
          </cell>
          <cell r="J838">
            <v>7583.3228377697324</v>
          </cell>
          <cell r="K838">
            <v>8601.4952658496495</v>
          </cell>
          <cell r="L838">
            <v>8938.9493594991382</v>
          </cell>
          <cell r="M838">
            <v>8494.6552839998349</v>
          </cell>
          <cell r="N838">
            <v>9108.3982789990332</v>
          </cell>
          <cell r="O838">
            <v>9948.2020104121875</v>
          </cell>
          <cell r="Z838">
            <v>7499.2890724480776</v>
          </cell>
          <cell r="AA838">
            <v>5217.9391044611548</v>
          </cell>
          <cell r="AB838">
            <v>6517.2804499645154</v>
          </cell>
          <cell r="AC838">
            <v>5809.4309727253994</v>
          </cell>
          <cell r="AD838">
            <v>6132.7455988279753</v>
          </cell>
          <cell r="AE838">
            <v>6552.3580945373378</v>
          </cell>
          <cell r="AF838">
            <v>5812.8972023477027</v>
          </cell>
          <cell r="AG838">
            <v>5482.0460863880999</v>
          </cell>
          <cell r="AH838">
            <v>7258.559460162408</v>
          </cell>
          <cell r="AI838">
            <v>6239.9913636505216</v>
          </cell>
          <cell r="AJ838">
            <v>7077.8018187562839</v>
          </cell>
          <cell r="AK838">
            <v>7355.4783301021489</v>
          </cell>
          <cell r="AL838">
            <v>6989.8877765484358</v>
          </cell>
          <cell r="AM838">
            <v>7494.9105838620617</v>
          </cell>
          <cell r="AN838">
            <v>8185.9490828534572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X838">
            <v>4.2324866542465953</v>
          </cell>
          <cell r="BY838">
            <v>2.9670532922719985</v>
          </cell>
          <cell r="BZ838">
            <v>3.5903469911994357</v>
          </cell>
          <cell r="CA838">
            <v>3.2497144484580325</v>
          </cell>
          <cell r="CB838">
            <v>3.3870378231578488</v>
          </cell>
          <cell r="CC838">
            <v>3.6878527558492231</v>
          </cell>
          <cell r="CD838">
            <v>3.2647342237642576</v>
          </cell>
          <cell r="CE838">
            <v>3.0785288078600881</v>
          </cell>
          <cell r="CF838">
            <v>4.0271379915850156</v>
          </cell>
          <cell r="CG838">
            <v>3.4977021002650104</v>
          </cell>
          <cell r="CH838">
            <v>4.0049879804338735</v>
          </cell>
          <cell r="CI838">
            <v>4.0715244211788439</v>
          </cell>
          <cell r="CJ838">
            <v>3.8324192813962057</v>
          </cell>
          <cell r="CK838">
            <v>4.2927286777175278</v>
          </cell>
          <cell r="CL838">
            <v>4.5252775130396392</v>
          </cell>
          <cell r="CM838">
            <v>4.854356111943642</v>
          </cell>
          <cell r="CN838">
            <v>4.8181553095459684</v>
          </cell>
          <cell r="CO838">
            <v>4.9732137089763739</v>
          </cell>
          <cell r="CP838">
            <v>4.897737783667643</v>
          </cell>
          <cell r="CQ838">
            <v>4.9606894324108533</v>
          </cell>
          <cell r="CR838">
            <v>4.8677827453816631</v>
          </cell>
          <cell r="CS838">
            <v>4.8781140112208714</v>
          </cell>
          <cell r="CT838">
            <v>4.8787278871393163</v>
          </cell>
          <cell r="CU838">
            <v>4.9381134483029143</v>
          </cell>
          <cell r="CV838">
            <v>4.8877423690348456</v>
          </cell>
          <cell r="CW838">
            <v>4.8417717991517017</v>
          </cell>
          <cell r="CX838">
            <v>4.9494963901267006</v>
          </cell>
          <cell r="CY838">
            <v>4.996942156866238</v>
          </cell>
          <cell r="CZ838">
            <v>4.7834380277069251</v>
          </cell>
          <cell r="DA838">
            <v>4.9559961121981901</v>
          </cell>
        </row>
        <row r="839">
          <cell r="A839">
            <v>9420.5754862929425</v>
          </cell>
          <cell r="B839">
            <v>8241.407942877604</v>
          </cell>
          <cell r="C839">
            <v>6405.7090914693472</v>
          </cell>
          <cell r="D839">
            <v>7640.8597399803884</v>
          </cell>
          <cell r="E839">
            <v>6609.2316283225282</v>
          </cell>
          <cell r="F839">
            <v>7928.5035891349435</v>
          </cell>
          <cell r="G839">
            <v>8741.1270694757459</v>
          </cell>
          <cell r="H839">
            <v>7822.5924722224754</v>
          </cell>
          <cell r="I839">
            <v>7980.146900223699</v>
          </cell>
          <cell r="J839">
            <v>7846.8845159285866</v>
          </cell>
          <cell r="K839">
            <v>8394.1445164824145</v>
          </cell>
          <cell r="L839">
            <v>8389.124219996138</v>
          </cell>
          <cell r="M839">
            <v>8449.3368197960353</v>
          </cell>
          <cell r="N839">
            <v>9602.2259862426126</v>
          </cell>
          <cell r="O839">
            <v>8437.3436791026943</v>
          </cell>
          <cell r="Z839">
            <v>7751.7878287210497</v>
          </cell>
          <cell r="AA839">
            <v>6781.501392996428</v>
          </cell>
          <cell r="AB839">
            <v>5270.9834809804925</v>
          </cell>
          <cell r="AC839">
            <v>6287.3360146124332</v>
          </cell>
          <cell r="AD839">
            <v>5438.4534541625371</v>
          </cell>
          <cell r="AE839">
            <v>6524.0258104881814</v>
          </cell>
          <cell r="AF839">
            <v>7192.6988457400412</v>
          </cell>
          <cell r="AG839">
            <v>6436.8760914287805</v>
          </cell>
          <cell r="AH839">
            <v>6566.5208778983597</v>
          </cell>
          <cell r="AI839">
            <v>6456.8649731069509</v>
          </cell>
          <cell r="AJ839">
            <v>6907.1817735626728</v>
          </cell>
          <cell r="AK839">
            <v>6903.0507867396791</v>
          </cell>
          <cell r="AL839">
            <v>6952.5971545750244</v>
          </cell>
          <cell r="AM839">
            <v>7901.2602401082058</v>
          </cell>
          <cell r="AN839">
            <v>6942.7285130902173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X839">
            <v>4.3881225891496598</v>
          </cell>
          <cell r="BY839">
            <v>3.752224104160069</v>
          </cell>
          <cell r="BZ839">
            <v>2.9030230888272937</v>
          </cell>
          <cell r="CA839">
            <v>3.4352910389009388</v>
          </cell>
          <cell r="CB839">
            <v>3.0877238893175423</v>
          </cell>
          <cell r="CC839">
            <v>3.6212852424435824</v>
          </cell>
          <cell r="CD839">
            <v>3.9393067401114554</v>
          </cell>
          <cell r="CE839">
            <v>3.6285396832781092</v>
          </cell>
          <cell r="CF839">
            <v>3.700553230038333</v>
          </cell>
          <cell r="CG839">
            <v>3.6038101166362289</v>
          </cell>
          <cell r="CH839">
            <v>3.9029348998195736</v>
          </cell>
          <cell r="CI839">
            <v>3.7944584355654771</v>
          </cell>
          <cell r="CJ839">
            <v>3.8666085460563604</v>
          </cell>
          <cell r="CK839">
            <v>4.369991192212261</v>
          </cell>
          <cell r="CL839">
            <v>3.9075949044257317</v>
          </cell>
          <cell r="CM839">
            <v>4.839831714301277</v>
          </cell>
          <cell r="CN839">
            <v>4.9515848082272473</v>
          </cell>
          <cell r="CO839">
            <v>4.9744870057705528</v>
          </cell>
          <cell r="CP839">
            <v>5.0142994951999373</v>
          </cell>
          <cell r="CQ839">
            <v>4.8255197068319635</v>
          </cell>
          <cell r="CR839">
            <v>4.9358286132535847</v>
          </cell>
          <cell r="CS839">
            <v>5.0024091889698026</v>
          </cell>
          <cell r="CT839">
            <v>4.8601582184947878</v>
          </cell>
          <cell r="CU839">
            <v>4.8615617828686881</v>
          </cell>
          <cell r="CV839">
            <v>4.9087050787022557</v>
          </cell>
          <cell r="CW839">
            <v>4.8486039779624406</v>
          </cell>
          <cell r="CX839">
            <v>4.9842337793475826</v>
          </cell>
          <cell r="CY839">
            <v>4.9263356131111378</v>
          </cell>
          <cell r="CZ839">
            <v>4.9536228740325843</v>
          </cell>
          <cell r="DA839">
            <v>4.8677446034446961</v>
          </cell>
        </row>
        <row r="840">
          <cell r="A840">
            <v>9502.2509926843468</v>
          </cell>
          <cell r="B840">
            <v>8320.4096230809519</v>
          </cell>
          <cell r="C840">
            <v>7395.5805043834371</v>
          </cell>
          <cell r="D840">
            <v>8309.6875596912596</v>
          </cell>
          <cell r="E840">
            <v>7499.6460243158217</v>
          </cell>
          <cell r="F840">
            <v>7753.1514548255909</v>
          </cell>
          <cell r="G840">
            <v>8945.5927424617112</v>
          </cell>
          <cell r="H840">
            <v>9253.0967397298373</v>
          </cell>
          <cell r="I840">
            <v>8167.1290873263197</v>
          </cell>
          <cell r="J840">
            <v>8754.3601487416781</v>
          </cell>
          <cell r="K840">
            <v>9966.2752524508414</v>
          </cell>
          <cell r="L840">
            <v>9507.2228217953052</v>
          </cell>
          <cell r="M840">
            <v>9281.1643799179656</v>
          </cell>
          <cell r="N840">
            <v>8796.0080030752742</v>
          </cell>
          <cell r="O840">
            <v>8727.1444315996287</v>
          </cell>
          <cell r="Z840">
            <v>7818.9951025516893</v>
          </cell>
          <cell r="AA840">
            <v>6846.5084898494688</v>
          </cell>
          <cell r="AB840">
            <v>6085.506243606942</v>
          </cell>
          <cell r="AC840">
            <v>6837.6857634030921</v>
          </cell>
          <cell r="AD840">
            <v>6171.1373000084468</v>
          </cell>
          <cell r="AE840">
            <v>6379.7360542564866</v>
          </cell>
          <cell r="AF840">
            <v>7360.9448852256364</v>
          </cell>
          <cell r="AG840">
            <v>7613.9767458348369</v>
          </cell>
          <cell r="AH840">
            <v>6720.3805061427993</v>
          </cell>
          <cell r="AI840">
            <v>7203.5877795360075</v>
          </cell>
          <cell r="AJ840">
            <v>8200.8207791595487</v>
          </cell>
          <cell r="AK840">
            <v>7823.0862076487083</v>
          </cell>
          <cell r="AL840">
            <v>7637.072404046783</v>
          </cell>
          <cell r="AM840">
            <v>7237.8580139590822</v>
          </cell>
          <cell r="AN840">
            <v>7181.1931322876944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X840">
            <v>4.3939477178322752</v>
          </cell>
          <cell r="BY840">
            <v>3.6901296249042299</v>
          </cell>
          <cell r="BZ840">
            <v>3.4043689267991049</v>
          </cell>
          <cell r="CA840">
            <v>3.8402541240665999</v>
          </cell>
          <cell r="CB840">
            <v>3.4103046677316526</v>
          </cell>
          <cell r="CC840">
            <v>3.5108661829281509</v>
          </cell>
          <cell r="CD840">
            <v>3.9619636014932715</v>
          </cell>
          <cell r="CE840">
            <v>4.198974284176086</v>
          </cell>
          <cell r="CF840">
            <v>3.8685976035581136</v>
          </cell>
          <cell r="CG840">
            <v>4.0485992404859497</v>
          </cell>
          <cell r="CH840">
            <v>4.5605476768071815</v>
          </cell>
          <cell r="CI840">
            <v>4.3927145567721988</v>
          </cell>
          <cell r="CJ840">
            <v>4.2323029889956576</v>
          </cell>
          <cell r="CK840">
            <v>4.0439261649280285</v>
          </cell>
          <cell r="CL840">
            <v>4.0806280999839766</v>
          </cell>
          <cell r="CM840">
            <v>4.8753207289232217</v>
          </cell>
          <cell r="CN840">
            <v>5.083170352565519</v>
          </cell>
          <cell r="CO840">
            <v>4.8974186417494403</v>
          </cell>
          <cell r="CP840">
            <v>4.8781630194101897</v>
          </cell>
          <cell r="CQ840">
            <v>4.9576876926720317</v>
          </cell>
          <cell r="CR840">
            <v>4.9784662829824793</v>
          </cell>
          <cell r="CS840">
            <v>5.0901457753646309</v>
          </cell>
          <cell r="CT840">
            <v>4.9679299873717477</v>
          </cell>
          <cell r="CU840">
            <v>4.7593477723706137</v>
          </cell>
          <cell r="CV840">
            <v>4.8747371023729089</v>
          </cell>
          <cell r="CW840">
            <v>4.9266017432391891</v>
          </cell>
          <cell r="CX840">
            <v>4.8792409842848778</v>
          </cell>
          <cell r="CY840">
            <v>4.9437590108475584</v>
          </cell>
          <cell r="CZ840">
            <v>4.9035880415987911</v>
          </cell>
          <cell r="DA840">
            <v>4.821439555438122</v>
          </cell>
        </row>
        <row r="841">
          <cell r="A841">
            <v>8840.0667789577637</v>
          </cell>
          <cell r="B841">
            <v>7367.8542340075237</v>
          </cell>
          <cell r="C841">
            <v>7792.2903652933401</v>
          </cell>
          <cell r="D841">
            <v>8532.1934868057779</v>
          </cell>
          <cell r="E841">
            <v>7518.5859915744495</v>
          </cell>
          <cell r="F841">
            <v>6783.9728844327574</v>
          </cell>
          <cell r="G841">
            <v>7583.527604314314</v>
          </cell>
          <cell r="H841">
            <v>7735.4516537307236</v>
          </cell>
          <cell r="I841">
            <v>8001.8409572047021</v>
          </cell>
          <cell r="J841">
            <v>8252.9656811520035</v>
          </cell>
          <cell r="K841">
            <v>8735.820241378251</v>
          </cell>
          <cell r="L841">
            <v>9189.7303384841416</v>
          </cell>
          <cell r="M841">
            <v>8700.0907601571453</v>
          </cell>
          <cell r="N841">
            <v>8647.0806953320534</v>
          </cell>
          <cell r="O841">
            <v>7824.65058048833</v>
          </cell>
          <cell r="Z841">
            <v>7274.1120923995304</v>
          </cell>
          <cell r="AA841">
            <v>6062.6914839833335</v>
          </cell>
          <cell r="AB841">
            <v>6411.9417862985192</v>
          </cell>
          <cell r="AC841">
            <v>7020.7763548573257</v>
          </cell>
          <cell r="AD841">
            <v>6186.7221873526887</v>
          </cell>
          <cell r="AE841">
            <v>5582.2405449046682</v>
          </cell>
          <cell r="AF841">
            <v>6240.1598572643497</v>
          </cell>
          <cell r="AG841">
            <v>6365.1716464984238</v>
          </cell>
          <cell r="AH841">
            <v>6584.3719876427258</v>
          </cell>
          <cell r="AI841">
            <v>6791.0117604907928</v>
          </cell>
          <cell r="AJ841">
            <v>7188.3320843341044</v>
          </cell>
          <cell r="AK841">
            <v>7561.8352499526645</v>
          </cell>
          <cell r="AL841">
            <v>7158.9318255007374</v>
          </cell>
          <cell r="AM841">
            <v>7115.3121150160896</v>
          </cell>
          <cell r="AN841">
            <v>6438.5696205161121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X841">
            <v>4.0618527415422792</v>
          </cell>
          <cell r="BY841">
            <v>3.3928111923889328</v>
          </cell>
          <cell r="BZ841">
            <v>3.4847529795703061</v>
          </cell>
          <cell r="CA841">
            <v>3.8396673725550525</v>
          </cell>
          <cell r="CB841">
            <v>3.4099927936570924</v>
          </cell>
          <cell r="CC841">
            <v>3.0505637070327913</v>
          </cell>
          <cell r="CD841">
            <v>3.3930817166106606</v>
          </cell>
          <cell r="CE841">
            <v>3.5530356593173926</v>
          </cell>
          <cell r="CF841">
            <v>3.6493200839668627</v>
          </cell>
          <cell r="CG841">
            <v>3.7723014362812766</v>
          </cell>
          <cell r="CH841">
            <v>4.0069886464566808</v>
          </cell>
          <cell r="CI841">
            <v>4.3813416724463634</v>
          </cell>
          <cell r="CJ841">
            <v>3.9491986037637381</v>
          </cell>
          <cell r="CK841">
            <v>3.9047518528621374</v>
          </cell>
          <cell r="CL841">
            <v>3.5243687063181994</v>
          </cell>
          <cell r="CM841">
            <v>4.9063999839110615</v>
          </cell>
          <cell r="CN841">
            <v>4.8956787492360903</v>
          </cell>
          <cell r="CO841">
            <v>5.0410929845145755</v>
          </cell>
          <cell r="CP841">
            <v>5.0095494858290852</v>
          </cell>
          <cell r="CQ841">
            <v>4.9706626455324852</v>
          </cell>
          <cell r="CR841">
            <v>5.0134372466338357</v>
          </cell>
          <cell r="CS841">
            <v>5.0385843324587496</v>
          </cell>
          <cell r="CT841">
            <v>4.9081484400618551</v>
          </cell>
          <cell r="CU841">
            <v>4.9432154191860178</v>
          </cell>
          <cell r="CV841">
            <v>4.9321381090156917</v>
          </cell>
          <cell r="CW841">
            <v>4.9149279528006904</v>
          </cell>
          <cell r="CX841">
            <v>4.7285417112009096</v>
          </cell>
          <cell r="CY841">
            <v>4.9664536577103311</v>
          </cell>
          <cell r="CZ841">
            <v>4.9923801893520459</v>
          </cell>
          <cell r="DA841">
            <v>5.0051280778069263</v>
          </cell>
        </row>
        <row r="842">
          <cell r="A842">
            <v>9238.0017540206682</v>
          </cell>
          <cell r="B842">
            <v>8629.2063184595263</v>
          </cell>
          <cell r="C842">
            <v>8397.9147997691125</v>
          </cell>
          <cell r="D842">
            <v>6816.1475778744607</v>
          </cell>
          <cell r="E842">
            <v>7191.7829229365743</v>
          </cell>
          <cell r="F842">
            <v>8281.206528153878</v>
          </cell>
          <cell r="G842">
            <v>8865.0221707194651</v>
          </cell>
          <cell r="H842">
            <v>8199.3197195278717</v>
          </cell>
          <cell r="I842">
            <v>6707.731559991189</v>
          </cell>
          <cell r="J842">
            <v>7863.7796560803235</v>
          </cell>
          <cell r="K842">
            <v>9711.2021506958336</v>
          </cell>
          <cell r="L842">
            <v>9444.8200362688131</v>
          </cell>
          <cell r="M842">
            <v>9705.5802825301962</v>
          </cell>
          <cell r="N842">
            <v>10041.850168579265</v>
          </cell>
          <cell r="O842">
            <v>8445.7944202546678</v>
          </cell>
          <cell r="Z842">
            <v>7601.5557290227198</v>
          </cell>
          <cell r="AA842">
            <v>7100.6040563324104</v>
          </cell>
          <cell r="AB842">
            <v>6910.284178095726</v>
          </cell>
          <cell r="AC842">
            <v>5608.7157212224129</v>
          </cell>
          <cell r="AD842">
            <v>5917.8099480163819</v>
          </cell>
          <cell r="AE842">
            <v>6814.2499431666201</v>
          </cell>
          <cell r="AF842">
            <v>7294.6468147634441</v>
          </cell>
          <cell r="AG842">
            <v>6746.8687977829341</v>
          </cell>
          <cell r="AH842">
            <v>5519.5048265070363</v>
          </cell>
          <cell r="AI842">
            <v>6470.7672598603813</v>
          </cell>
          <cell r="AJ842">
            <v>7990.9320554297146</v>
          </cell>
          <cell r="AK842">
            <v>7771.7376298440495</v>
          </cell>
          <cell r="AL842">
            <v>7986.3060610534194</v>
          </cell>
          <cell r="AM842">
            <v>8263.008138716652</v>
          </cell>
          <cell r="AN842">
            <v>6949.6822658095562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X842">
            <v>4.2669776410013736</v>
          </cell>
          <cell r="BY842">
            <v>3.9935497743411972</v>
          </cell>
          <cell r="BZ842">
            <v>3.8057801565740448</v>
          </cell>
          <cell r="CA842">
            <v>3.1620984430901102</v>
          </cell>
          <cell r="CB842">
            <v>3.2812080504416214</v>
          </cell>
          <cell r="CC842">
            <v>3.9035562176389296</v>
          </cell>
          <cell r="CD842">
            <v>3.9737700741009832</v>
          </cell>
          <cell r="CE842">
            <v>3.7770653692356402</v>
          </cell>
          <cell r="CF842">
            <v>3.1651986168645085</v>
          </cell>
          <cell r="CG842">
            <v>3.6003939457741141</v>
          </cell>
          <cell r="CH842">
            <v>4.4504194542693023</v>
          </cell>
          <cell r="CI842">
            <v>4.2064815685885959</v>
          </cell>
          <cell r="CJ842">
            <v>4.3956540222469078</v>
          </cell>
          <cell r="CK842">
            <v>4.689872704549896</v>
          </cell>
          <cell r="CL842">
            <v>3.8706524363458215</v>
          </cell>
          <cell r="CM842">
            <v>4.8807802223746402</v>
          </cell>
          <cell r="CN842">
            <v>4.8712826539355412</v>
          </cell>
          <cell r="CO842">
            <v>4.9746135195794254</v>
          </cell>
          <cell r="CP842">
            <v>4.8595401813893959</v>
          </cell>
          <cell r="CQ842">
            <v>4.9412221628521111</v>
          </cell>
          <cell r="CR842">
            <v>4.7826076750537903</v>
          </cell>
          <cell r="CS842">
            <v>5.0293130620043156</v>
          </cell>
          <cell r="CT842">
            <v>4.8938978391208163</v>
          </cell>
          <cell r="CU842">
            <v>4.7775614935994533</v>
          </cell>
          <cell r="CV842">
            <v>4.923941586969268</v>
          </cell>
          <cell r="CW842">
            <v>4.9193036207905934</v>
          </cell>
          <cell r="CX842">
            <v>5.0618150859343247</v>
          </cell>
          <cell r="CY842">
            <v>4.9777099078976397</v>
          </cell>
          <cell r="CZ842">
            <v>4.8270773832037488</v>
          </cell>
          <cell r="DA842">
            <v>4.9191255735053723</v>
          </cell>
        </row>
        <row r="843">
          <cell r="A843">
            <v>8313.1719517148467</v>
          </cell>
          <cell r="B843">
            <v>8541.5910900950494</v>
          </cell>
          <cell r="C843">
            <v>7787.0484910098612</v>
          </cell>
          <cell r="D843">
            <v>7214.9124002486242</v>
          </cell>
          <cell r="E843">
            <v>7936.2927386899792</v>
          </cell>
          <cell r="F843">
            <v>6868.5257581219676</v>
          </cell>
          <cell r="G843">
            <v>7165.5862738811857</v>
          </cell>
          <cell r="H843">
            <v>7709.4973853209576</v>
          </cell>
          <cell r="I843">
            <v>10613.89526430025</v>
          </cell>
          <cell r="J843">
            <v>7552.8302758620721</v>
          </cell>
          <cell r="K843">
            <v>6997.7761426081634</v>
          </cell>
          <cell r="L843">
            <v>9259.7369017548899</v>
          </cell>
          <cell r="M843">
            <v>8933.2825783864628</v>
          </cell>
          <cell r="N843">
            <v>10237.747489981008</v>
          </cell>
          <cell r="O843">
            <v>9694.4080566923658</v>
          </cell>
          <cell r="Z843">
            <v>6840.5529202682164</v>
          </cell>
          <cell r="AA843">
            <v>7028.5092398496408</v>
          </cell>
          <cell r="AB843">
            <v>6407.6284726023996</v>
          </cell>
          <cell r="AC843">
            <v>5936.842203633154</v>
          </cell>
          <cell r="AD843">
            <v>6530.4351678363246</v>
          </cell>
          <cell r="AE843">
            <v>5651.8154809689331</v>
          </cell>
          <cell r="AF843">
            <v>5896.2538482222317</v>
          </cell>
          <cell r="AG843">
            <v>6343.8149913498164</v>
          </cell>
          <cell r="AH843">
            <v>8733.719531767063</v>
          </cell>
          <cell r="AI843">
            <v>6214.9003412807915</v>
          </cell>
          <cell r="AJ843">
            <v>5758.1700830604314</v>
          </cell>
          <cell r="AK843">
            <v>7619.4406505868801</v>
          </cell>
          <cell r="AL843">
            <v>7350.8153787865749</v>
          </cell>
          <cell r="AM843">
            <v>8424.2036488986578</v>
          </cell>
          <cell r="AN843">
            <v>7977.112915221147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X843">
            <v>3.9574398971084741</v>
          </cell>
          <cell r="BY843">
            <v>3.8480804804087967</v>
          </cell>
          <cell r="BZ843">
            <v>3.5472567838895586</v>
          </cell>
          <cell r="CA843">
            <v>3.3902885124056374</v>
          </cell>
          <cell r="CB843">
            <v>3.6610760393456481</v>
          </cell>
          <cell r="CC843">
            <v>3.1236784413670606</v>
          </cell>
          <cell r="CD843">
            <v>3.3393319168577946</v>
          </cell>
          <cell r="CE843">
            <v>3.5235905803939822</v>
          </cell>
          <cell r="CF843">
            <v>4.870644765896083</v>
          </cell>
          <cell r="CG843">
            <v>3.4738226201811169</v>
          </cell>
          <cell r="CH843">
            <v>3.1888047119026166</v>
          </cell>
          <cell r="CI843">
            <v>4.1548996781662364</v>
          </cell>
          <cell r="CJ843">
            <v>4.1092217810405636</v>
          </cell>
          <cell r="CK843">
            <v>4.6484026991674492</v>
          </cell>
          <cell r="CL843">
            <v>4.4960843818531142</v>
          </cell>
          <cell r="CM843">
            <v>4.7356981697032374</v>
          </cell>
          <cell r="CN843">
            <v>5.0041026418897907</v>
          </cell>
          <cell r="CO843">
            <v>4.9489359157786632</v>
          </cell>
          <cell r="CP843">
            <v>4.7976215140176723</v>
          </cell>
          <cell r="CQ843">
            <v>4.8869794036699057</v>
          </cell>
          <cell r="CR843">
            <v>4.9571126688958023</v>
          </cell>
          <cell r="CS843">
            <v>4.8375305403352113</v>
          </cell>
          <cell r="CT843">
            <v>4.9325580393766053</v>
          </cell>
          <cell r="CU843">
            <v>4.9126963404747199</v>
          </cell>
          <cell r="CV843">
            <v>4.9015525789279781</v>
          </cell>
          <cell r="CW843">
            <v>4.9472482237170903</v>
          </cell>
          <cell r="CX843">
            <v>5.024231986711853</v>
          </cell>
          <cell r="CY843">
            <v>4.9009815699832702</v>
          </cell>
          <cell r="CZ843">
            <v>4.96514856621961</v>
          </cell>
          <cell r="DA843">
            <v>4.860919418133868</v>
          </cell>
        </row>
        <row r="844">
          <cell r="A844">
            <v>10059.879653083279</v>
          </cell>
          <cell r="B844">
            <v>7618.3539916938353</v>
          </cell>
          <cell r="C844">
            <v>7483.3635605400732</v>
          </cell>
          <cell r="D844">
            <v>6183.712597004951</v>
          </cell>
          <cell r="E844">
            <v>7239.7916231572908</v>
          </cell>
          <cell r="F844">
            <v>8441.2761656969851</v>
          </cell>
          <cell r="G844">
            <v>7352.4924554952222</v>
          </cell>
          <cell r="H844">
            <v>8254.1127083866413</v>
          </cell>
          <cell r="I844">
            <v>8601.0437730292579</v>
          </cell>
          <cell r="J844">
            <v>9565.2851349153061</v>
          </cell>
          <cell r="K844">
            <v>7539.7501978135442</v>
          </cell>
          <cell r="L844">
            <v>7000.190377691677</v>
          </cell>
          <cell r="M844">
            <v>8335.4986537256118</v>
          </cell>
          <cell r="N844">
            <v>9046.701724751525</v>
          </cell>
          <cell r="O844">
            <v>9482.9301378453565</v>
          </cell>
          <cell r="Z844">
            <v>8277.8438288228117</v>
          </cell>
          <cell r="AA844">
            <v>6268.816998879498</v>
          </cell>
          <cell r="AB844">
            <v>6157.7391583872613</v>
          </cell>
          <cell r="AC844">
            <v>5088.3120798212176</v>
          </cell>
          <cell r="AD844">
            <v>5957.3142499122841</v>
          </cell>
          <cell r="AE844">
            <v>6945.9643877735189</v>
          </cell>
          <cell r="AF844">
            <v>6050.0509348074957</v>
          </cell>
          <cell r="AG844">
            <v>6791.9556000438643</v>
          </cell>
          <cell r="AH844">
            <v>7077.4303046640762</v>
          </cell>
          <cell r="AI844">
            <v>7870.863196730309</v>
          </cell>
          <cell r="AJ844">
            <v>6204.1373056294306</v>
          </cell>
          <cell r="AK844">
            <v>5760.1566536434366</v>
          </cell>
          <cell r="AL844">
            <v>6858.9246064942181</v>
          </cell>
          <cell r="AM844">
            <v>7444.1431335098259</v>
          </cell>
          <cell r="AN844">
            <v>7803.0967991413218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X844">
            <v>4.7338170279709457</v>
          </cell>
          <cell r="BY844">
            <v>3.5738266165211034</v>
          </cell>
          <cell r="BZ844">
            <v>3.4996805306099055</v>
          </cell>
          <cell r="CA844">
            <v>2.9347351408370574</v>
          </cell>
          <cell r="CB844">
            <v>3.2991222438162389</v>
          </cell>
          <cell r="CC844">
            <v>3.7645618764699926</v>
          </cell>
          <cell r="CD844">
            <v>3.4708420292431676</v>
          </cell>
          <cell r="CE844">
            <v>3.9018340604817925</v>
          </cell>
          <cell r="CF844">
            <v>4.0557457348367745</v>
          </cell>
          <cell r="CG844">
            <v>4.3812684224387519</v>
          </cell>
          <cell r="CH844">
            <v>3.4642459041413574</v>
          </cell>
          <cell r="CI844">
            <v>3.2379302352134527</v>
          </cell>
          <cell r="CJ844">
            <v>3.774013916622073</v>
          </cell>
          <cell r="CK844">
            <v>4.1106743095235432</v>
          </cell>
          <cell r="CL844">
            <v>4.4095782672909465</v>
          </cell>
          <cell r="CM844">
            <v>4.7908535658541389</v>
          </cell>
          <cell r="CN844">
            <v>4.8057286868435654</v>
          </cell>
          <cell r="CO844">
            <v>4.8205880778542882</v>
          </cell>
          <cell r="CP844">
            <v>4.7502007409874425</v>
          </cell>
          <cell r="CQ844">
            <v>4.947197374835552</v>
          </cell>
          <cell r="CR844">
            <v>5.0550475840237592</v>
          </cell>
          <cell r="CS844">
            <v>4.7756371144282754</v>
          </cell>
          <cell r="CT844">
            <v>4.7690643030752193</v>
          </cell>
          <cell r="CU844">
            <v>4.7809259456839834</v>
          </cell>
          <cell r="CV844">
            <v>4.9218643276282128</v>
          </cell>
          <cell r="CW844">
            <v>4.9065906185987886</v>
          </cell>
          <cell r="CX844">
            <v>4.8738700217338344</v>
          </cell>
          <cell r="CY844">
            <v>4.9792011051159824</v>
          </cell>
          <cell r="CZ844">
            <v>4.961451858955809</v>
          </cell>
          <cell r="DA844">
            <v>4.8481614565017486</v>
          </cell>
        </row>
        <row r="845">
          <cell r="A845">
            <v>8147.3898456532788</v>
          </cell>
          <cell r="B845">
            <v>7423.3924372679076</v>
          </cell>
          <cell r="C845">
            <v>6253.3859143483205</v>
          </cell>
          <cell r="D845">
            <v>7358.2550770329153</v>
          </cell>
          <cell r="E845">
            <v>7334.5930098370454</v>
          </cell>
          <cell r="F845">
            <v>8088.4653101629883</v>
          </cell>
          <cell r="G845">
            <v>7731.3396166016882</v>
          </cell>
          <cell r="H845">
            <v>7736.9592764434537</v>
          </cell>
          <cell r="I845">
            <v>7756.0181696331674</v>
          </cell>
          <cell r="J845">
            <v>7549.5090314188701</v>
          </cell>
          <cell r="K845">
            <v>9407.9360957221561</v>
          </cell>
          <cell r="L845">
            <v>8422.004578663862</v>
          </cell>
          <cell r="M845">
            <v>8973.9177207826997</v>
          </cell>
          <cell r="N845">
            <v>8892.2735254302843</v>
          </cell>
          <cell r="O845">
            <v>11487.856618044891</v>
          </cell>
          <cell r="Z845">
            <v>6704.1379301375546</v>
          </cell>
          <cell r="AA845">
            <v>6108.3914912375913</v>
          </cell>
          <cell r="AB845">
            <v>5145.6432666637611</v>
          </cell>
          <cell r="AC845">
            <v>6054.7927491013697</v>
          </cell>
          <cell r="AD845">
            <v>6035.3222480944833</v>
          </cell>
          <cell r="AE845">
            <v>6655.6514552198314</v>
          </cell>
          <cell r="AF845">
            <v>6361.7880273751034</v>
          </cell>
          <cell r="AG845">
            <v>6366.4122046163275</v>
          </cell>
          <cell r="AH845">
            <v>6382.0949510124356</v>
          </cell>
          <cell r="AI845">
            <v>6212.1674315675273</v>
          </cell>
          <cell r="AJ845">
            <v>7741.3874159085162</v>
          </cell>
          <cell r="AK845">
            <v>6930.1066247291201</v>
          </cell>
          <cell r="AL845">
            <v>7384.2522959583348</v>
          </cell>
          <cell r="AM845">
            <v>7317.0707866397752</v>
          </cell>
          <cell r="AN845">
            <v>9452.8648742769383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X845">
            <v>3.6843705100206279</v>
          </cell>
          <cell r="BY845">
            <v>3.4546726899770079</v>
          </cell>
          <cell r="BZ845">
            <v>2.8959945477245719</v>
          </cell>
          <cell r="CA845">
            <v>3.433319558831307</v>
          </cell>
          <cell r="CB845">
            <v>3.3420769690464507</v>
          </cell>
          <cell r="CC845">
            <v>3.8093870385462747</v>
          </cell>
          <cell r="CD845">
            <v>3.6245651799511536</v>
          </cell>
          <cell r="CE845">
            <v>3.6553923564211925</v>
          </cell>
          <cell r="CF845">
            <v>3.463040216336168</v>
          </cell>
          <cell r="CG845">
            <v>3.5826042318609432</v>
          </cell>
          <cell r="CH845">
            <v>4.2239911712817912</v>
          </cell>
          <cell r="CI845">
            <v>3.9781537005365224</v>
          </cell>
          <cell r="CJ845">
            <v>4.1572844869333681</v>
          </cell>
          <cell r="CK845">
            <v>4.0788051619389059</v>
          </cell>
          <cell r="CL845">
            <v>5.3100264375947095</v>
          </cell>
          <cell r="CM845">
            <v>4.985248125427054</v>
          </cell>
          <cell r="CN845">
            <v>4.8442560716763516</v>
          </cell>
          <cell r="CO845">
            <v>4.8679831930128854</v>
          </cell>
          <cell r="CP845">
            <v>4.8316135451300388</v>
          </cell>
          <cell r="CQ845">
            <v>4.9475609329105144</v>
          </cell>
          <cell r="CR845">
            <v>4.7867705057632763</v>
          </cell>
          <cell r="CS845">
            <v>4.8087302542642467</v>
          </cell>
          <cell r="CT845">
            <v>4.7716424168495317</v>
          </cell>
          <cell r="CU845">
            <v>5.0490870894674211</v>
          </cell>
          <cell r="CV845">
            <v>4.7506326954720546</v>
          </cell>
          <cell r="CW845">
            <v>5.0211469985374331</v>
          </cell>
          <cell r="CX845">
            <v>4.77271491291246</v>
          </cell>
          <cell r="CY845">
            <v>4.8663564573682452</v>
          </cell>
          <cell r="CZ845">
            <v>4.9148631725609766</v>
          </cell>
          <cell r="DA845">
            <v>4.8772374740297968</v>
          </cell>
        </row>
        <row r="846">
          <cell r="A846">
            <v>9327.0065174612191</v>
          </cell>
          <cell r="B846">
            <v>8173.3444861942107</v>
          </cell>
          <cell r="C846">
            <v>7060.3979202558821</v>
          </cell>
          <cell r="D846">
            <v>7501.3444736062938</v>
          </cell>
          <cell r="E846">
            <v>7673.3663865377766</v>
          </cell>
          <cell r="F846">
            <v>8426.9493839627175</v>
          </cell>
          <cell r="G846">
            <v>8039.2243533316851</v>
          </cell>
          <cell r="H846">
            <v>8660.4349388840656</v>
          </cell>
          <cell r="I846">
            <v>9490.3967192666296</v>
          </cell>
          <cell r="J846">
            <v>9080.3323762696746</v>
          </cell>
          <cell r="K846">
            <v>8301.6805009459895</v>
          </cell>
          <cell r="L846">
            <v>7976.328451153393</v>
          </cell>
          <cell r="M846">
            <v>7520.4181972905817</v>
          </cell>
          <cell r="N846">
            <v>8007.7449775718469</v>
          </cell>
          <cell r="O846">
            <v>9361.480174611921</v>
          </cell>
          <cell r="Z846">
            <v>7674.7939343680882</v>
          </cell>
          <cell r="AA846">
            <v>6725.4948914969509</v>
          </cell>
          <cell r="AB846">
            <v>5809.6988600962686</v>
          </cell>
          <cell r="AC846">
            <v>6172.534881138894</v>
          </cell>
          <cell r="AD846">
            <v>6314.0843409225135</v>
          </cell>
          <cell r="AE846">
            <v>6934.1754930893203</v>
          </cell>
          <cell r="AF846">
            <v>6615.1331821700714</v>
          </cell>
          <cell r="AG846">
            <v>7126.3007497103163</v>
          </cell>
          <cell r="AH846">
            <v>7809.2407289965395</v>
          </cell>
          <cell r="AI846">
            <v>7471.816355330473</v>
          </cell>
          <cell r="AJ846">
            <v>6831.0970979212716</v>
          </cell>
          <cell r="AK846">
            <v>6563.3788398062197</v>
          </cell>
          <cell r="AL846">
            <v>6188.229830913393</v>
          </cell>
          <cell r="AM846">
            <v>6589.230152973405</v>
          </cell>
          <cell r="AN846">
            <v>7703.1608293949521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X846">
            <v>4.3234132938458822</v>
          </cell>
          <cell r="BY846">
            <v>3.7033253519922913</v>
          </cell>
          <cell r="BZ846">
            <v>3.4572253006764817</v>
          </cell>
          <cell r="CA846">
            <v>3.4301708750541664</v>
          </cell>
          <cell r="CB846">
            <v>3.4155020888522074</v>
          </cell>
          <cell r="CC846">
            <v>3.9140150005787064</v>
          </cell>
          <cell r="CD846">
            <v>3.6757456695009743</v>
          </cell>
          <cell r="CE846">
            <v>4.0496394405747909</v>
          </cell>
          <cell r="CF846">
            <v>4.3774265179731264</v>
          </cell>
          <cell r="CG846">
            <v>4.1966690634592974</v>
          </cell>
          <cell r="CH846">
            <v>3.8816455520209914</v>
          </cell>
          <cell r="CI846">
            <v>3.7083803104362474</v>
          </cell>
          <cell r="CJ846">
            <v>3.5036512145112524</v>
          </cell>
          <cell r="CK846">
            <v>3.7077735742722537</v>
          </cell>
          <cell r="CL846">
            <v>4.2803854093657456</v>
          </cell>
          <cell r="CM846">
            <v>4.8634796786208936</v>
          </cell>
          <cell r="CN846">
            <v>4.9755318936395367</v>
          </cell>
          <cell r="CO846">
            <v>4.6039762509060189</v>
          </cell>
          <cell r="CP846">
            <v>4.9300909735602128</v>
          </cell>
          <cell r="CQ846">
            <v>5.0648076792189096</v>
          </cell>
          <cell r="CR846">
            <v>4.8537731904829524</v>
          </cell>
          <cell r="CS846">
            <v>4.9306057011150903</v>
          </cell>
          <cell r="CT846">
            <v>4.8211975237654201</v>
          </cell>
          <cell r="CU846">
            <v>4.8876160437181149</v>
          </cell>
          <cell r="CV846">
            <v>4.8778517989115624</v>
          </cell>
          <cell r="CW846">
            <v>4.8214949726949179</v>
          </cell>
          <cell r="CX846">
            <v>4.8489794276170608</v>
          </cell>
          <cell r="CY846">
            <v>4.8389674922692336</v>
          </cell>
          <cell r="CZ846">
            <v>4.8688748082885223</v>
          </cell>
          <cell r="DA846">
            <v>4.9305256884911266</v>
          </cell>
        </row>
        <row r="847">
          <cell r="A847">
            <v>9933.2790159236611</v>
          </cell>
          <cell r="B847">
            <v>10004.859977545337</v>
          </cell>
          <cell r="C847">
            <v>7274.909086137026</v>
          </cell>
          <cell r="D847">
            <v>7876.2790933027754</v>
          </cell>
          <cell r="E847">
            <v>7679.628917740316</v>
          </cell>
          <cell r="F847">
            <v>6676.0910359859954</v>
          </cell>
          <cell r="G847">
            <v>7130.4400500001339</v>
          </cell>
          <cell r="H847">
            <v>8466.6658542200785</v>
          </cell>
          <cell r="I847">
            <v>8978.0984916299585</v>
          </cell>
          <cell r="J847">
            <v>7282.2462874318608</v>
          </cell>
          <cell r="K847">
            <v>8193.0778910767986</v>
          </cell>
          <cell r="L847">
            <v>8945.3996683151981</v>
          </cell>
          <cell r="M847">
            <v>8513.7238078120899</v>
          </cell>
          <cell r="N847">
            <v>9646.2952235084376</v>
          </cell>
          <cell r="O847">
            <v>9171.9058484826255</v>
          </cell>
          <cell r="Z847">
            <v>8173.6695902457532</v>
          </cell>
          <cell r="AA847">
            <v>8232.5704958087335</v>
          </cell>
          <cell r="AB847">
            <v>5986.210905164181</v>
          </cell>
          <cell r="AC847">
            <v>6481.0525110605695</v>
          </cell>
          <cell r="AD847">
            <v>6319.237509454887</v>
          </cell>
          <cell r="AE847">
            <v>5493.4691953256188</v>
          </cell>
          <cell r="AF847">
            <v>5867.3335268572537</v>
          </cell>
          <cell r="AG847">
            <v>6966.8564743296656</v>
          </cell>
          <cell r="AH847">
            <v>7387.6924731126519</v>
          </cell>
          <cell r="AI847">
            <v>5992.2483736582162</v>
          </cell>
          <cell r="AJ847">
            <v>6741.7326646574793</v>
          </cell>
          <cell r="AK847">
            <v>7360.7860127850772</v>
          </cell>
          <cell r="AL847">
            <v>7005.5784475710898</v>
          </cell>
          <cell r="AM847">
            <v>7937.5229267726563</v>
          </cell>
          <cell r="AN847">
            <v>7547.1682410371322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X847">
            <v>4.3281006738499208</v>
          </cell>
          <cell r="BY847">
            <v>4.599842455411574</v>
          </cell>
          <cell r="BZ847">
            <v>3.3104177431920916</v>
          </cell>
          <cell r="CA847">
            <v>3.6489678204051725</v>
          </cell>
          <cell r="CB847">
            <v>3.5215387064458894</v>
          </cell>
          <cell r="CC847">
            <v>3.0815254601480251</v>
          </cell>
          <cell r="CD847">
            <v>3.3732656187644778</v>
          </cell>
          <cell r="CE847">
            <v>3.9417126420194113</v>
          </cell>
          <cell r="CF847">
            <v>4.0816829209561964</v>
          </cell>
          <cell r="CG847">
            <v>3.3789548672256884</v>
          </cell>
          <cell r="CH847">
            <v>3.6671963037011772</v>
          </cell>
          <cell r="CI847">
            <v>4.0197677623064356</v>
          </cell>
          <cell r="CJ847">
            <v>3.9928650221648194</v>
          </cell>
          <cell r="CK847">
            <v>4.3121705794559526</v>
          </cell>
          <cell r="CL847">
            <v>4.1041563731460453</v>
          </cell>
          <cell r="CM847">
            <v>5.1740051822367343</v>
          </cell>
          <cell r="CN847">
            <v>4.9034261234783596</v>
          </cell>
          <cell r="CO847">
            <v>4.9542320923380672</v>
          </cell>
          <cell r="CP847">
            <v>4.8661180704820231</v>
          </cell>
          <cell r="CQ847">
            <v>4.9163109995833922</v>
          </cell>
          <cell r="CR847">
            <v>4.8841396022136729</v>
          </cell>
          <cell r="CS847">
            <v>4.7653781799842703</v>
          </cell>
          <cell r="CT847">
            <v>4.8423819150051832</v>
          </cell>
          <cell r="CU847">
            <v>4.9588010002138967</v>
          </cell>
          <cell r="CV847">
            <v>4.8586380928549344</v>
          </cell>
          <cell r="CW847">
            <v>5.036681683081631</v>
          </cell>
          <cell r="CX847">
            <v>5.0168413236285962</v>
          </cell>
          <cell r="CY847">
            <v>4.8069157117106114</v>
          </cell>
          <cell r="CZ847">
            <v>5.0430839306651922</v>
          </cell>
          <cell r="DA847">
            <v>5.0381056137160103</v>
          </cell>
        </row>
        <row r="848">
          <cell r="A848">
            <v>8084.8926590437504</v>
          </cell>
          <cell r="B848">
            <v>8060.780558513864</v>
          </cell>
          <cell r="C848">
            <v>6905.7871263900597</v>
          </cell>
          <cell r="D848">
            <v>7161.4626843677315</v>
          </cell>
          <cell r="E848">
            <v>8928.6711913940399</v>
          </cell>
          <cell r="F848">
            <v>6919.0681586620613</v>
          </cell>
          <cell r="G848">
            <v>8330.2033981360455</v>
          </cell>
          <cell r="H848">
            <v>8595.4389110967604</v>
          </cell>
          <cell r="I848">
            <v>7650.627864973294</v>
          </cell>
          <cell r="J848">
            <v>8250.3642135990976</v>
          </cell>
          <cell r="K848">
            <v>9431.3022891393266</v>
          </cell>
          <cell r="L848">
            <v>8689.5224025866682</v>
          </cell>
          <cell r="M848">
            <v>8664.9171562200754</v>
          </cell>
          <cell r="N848">
            <v>9093.655823279898</v>
          </cell>
          <cell r="O848">
            <v>9330.2824725927094</v>
          </cell>
          <cell r="Z848">
            <v>6652.7116737274282</v>
          </cell>
          <cell r="AA848">
            <v>6632.8708595771213</v>
          </cell>
          <cell r="AB848">
            <v>5682.4762640009631</v>
          </cell>
          <cell r="AC848">
            <v>5892.860723136876</v>
          </cell>
          <cell r="AD848">
            <v>7347.0208660613807</v>
          </cell>
          <cell r="AE848">
            <v>5693.4046562704962</v>
          </cell>
          <cell r="AF848">
            <v>6854.5673676090883</v>
          </cell>
          <cell r="AG848">
            <v>7072.8183039881915</v>
          </cell>
          <cell r="AH848">
            <v>6295.3737860351675</v>
          </cell>
          <cell r="AI848">
            <v>6788.8711243329717</v>
          </cell>
          <cell r="AJ848">
            <v>7760.6144550632171</v>
          </cell>
          <cell r="AK848">
            <v>7150.2355769856013</v>
          </cell>
          <cell r="AL848">
            <v>7129.9889742610903</v>
          </cell>
          <cell r="AM848">
            <v>7482.7796488703152</v>
          </cell>
          <cell r="AN848">
            <v>7677.4895774477145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X848">
            <v>3.8127570001523527</v>
          </cell>
          <cell r="BY848">
            <v>3.7127387966081211</v>
          </cell>
          <cell r="BZ848">
            <v>3.2895725364192754</v>
          </cell>
          <cell r="CA848">
            <v>3.3792013143699822</v>
          </cell>
          <cell r="CB848">
            <v>4.1249974983645794</v>
          </cell>
          <cell r="CC848">
            <v>3.2690933951938934</v>
          </cell>
          <cell r="CD848">
            <v>3.8144679000991517</v>
          </cell>
          <cell r="CE848">
            <v>3.9686629995605891</v>
          </cell>
          <cell r="CF848">
            <v>3.5380532695551952</v>
          </cell>
          <cell r="CG848">
            <v>3.862630811135165</v>
          </cell>
          <cell r="CH848">
            <v>4.2577648448577312</v>
          </cell>
          <cell r="CI848">
            <v>3.9765654585641124</v>
          </cell>
          <cell r="CJ848">
            <v>4.0825052997094673</v>
          </cell>
          <cell r="CK848">
            <v>4.1636095681204504</v>
          </cell>
          <cell r="CL848">
            <v>4.2493823480315172</v>
          </cell>
          <cell r="CM848">
            <v>4.7804272143628124</v>
          </cell>
          <cell r="CN848">
            <v>4.894567036859705</v>
          </cell>
          <cell r="CO848">
            <v>4.7326599271457122</v>
          </cell>
          <cell r="CP848">
            <v>4.7777040776912632</v>
          </cell>
          <cell r="CQ848">
            <v>4.8797179388737852</v>
          </cell>
          <cell r="CR848">
            <v>4.7714662861028092</v>
          </cell>
          <cell r="CS848">
            <v>4.9232650832107918</v>
          </cell>
          <cell r="CT848">
            <v>4.8826479841280763</v>
          </cell>
          <cell r="CU848">
            <v>4.8748840392568065</v>
          </cell>
          <cell r="CV848">
            <v>4.8152794883636858</v>
          </cell>
          <cell r="CW848">
            <v>4.9936899255511955</v>
          </cell>
          <cell r="CX848">
            <v>4.9262829233956351</v>
          </cell>
          <cell r="CY848">
            <v>4.7848600145672222</v>
          </cell>
          <cell r="CZ848">
            <v>4.9237964861683841</v>
          </cell>
          <cell r="DA848">
            <v>4.9499471447064733</v>
          </cell>
        </row>
        <row r="849">
          <cell r="A849">
            <v>7650.5743173701749</v>
          </cell>
          <cell r="B849">
            <v>9222.2569436946123</v>
          </cell>
          <cell r="C849">
            <v>8522.9749149887266</v>
          </cell>
          <cell r="D849">
            <v>9182.1764784926836</v>
          </cell>
          <cell r="E849">
            <v>7991.1218400335256</v>
          </cell>
          <cell r="F849">
            <v>6385.1512380099575</v>
          </cell>
          <cell r="G849">
            <v>7215.6627821184456</v>
          </cell>
          <cell r="H849">
            <v>9368.7806862619545</v>
          </cell>
          <cell r="I849">
            <v>8277.0492885820258</v>
          </cell>
          <cell r="J849">
            <v>9276.7212040058384</v>
          </cell>
          <cell r="K849">
            <v>7733.5773361286256</v>
          </cell>
          <cell r="L849">
            <v>9025.0556392982016</v>
          </cell>
          <cell r="M849">
            <v>7984.4591388821891</v>
          </cell>
          <cell r="N849">
            <v>9416.2883131752824</v>
          </cell>
          <cell r="O849">
            <v>10314.105044168555</v>
          </cell>
          <cell r="Z849">
            <v>6295.329724007458</v>
          </cell>
          <cell r="AA849">
            <v>7588.5999993829955</v>
          </cell>
          <cell r="AB849">
            <v>7013.1907871907224</v>
          </cell>
          <cell r="AC849">
            <v>7555.6195023025512</v>
          </cell>
          <cell r="AD849">
            <v>6575.551685513301</v>
          </cell>
          <cell r="AE849">
            <v>5254.0673044196219</v>
          </cell>
          <cell r="AF849">
            <v>5937.4596607146059</v>
          </cell>
          <cell r="AG849">
            <v>7709.168107552694</v>
          </cell>
          <cell r="AH849">
            <v>6810.829128890352</v>
          </cell>
          <cell r="AI849">
            <v>7633.4163050105199</v>
          </cell>
          <cell r="AJ849">
            <v>6363.6293508715544</v>
          </cell>
          <cell r="AK849">
            <v>7426.3314974796631</v>
          </cell>
          <cell r="AL849">
            <v>6570.0692342802013</v>
          </cell>
          <cell r="AM849">
            <v>7748.2600976985168</v>
          </cell>
          <cell r="AN849">
            <v>8487.0350077729836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X849">
            <v>3.437241753764086</v>
          </cell>
          <cell r="BY849">
            <v>4.2837860249232342</v>
          </cell>
          <cell r="BZ849">
            <v>3.9460641884715302</v>
          </cell>
          <cell r="CA849">
            <v>4.3087010347613148</v>
          </cell>
          <cell r="CB849">
            <v>3.6448449619805228</v>
          </cell>
          <cell r="CC849">
            <v>2.968733356509953</v>
          </cell>
          <cell r="CD849">
            <v>3.3252833228834078</v>
          </cell>
          <cell r="CE849">
            <v>4.361708729739699</v>
          </cell>
          <cell r="CF849">
            <v>3.8325272804942028</v>
          </cell>
          <cell r="CG849">
            <v>4.3191273297531696</v>
          </cell>
          <cell r="CH849">
            <v>3.5248195899435628</v>
          </cell>
          <cell r="CI849">
            <v>4.088439209895359</v>
          </cell>
          <cell r="CJ849">
            <v>3.6445440286804955</v>
          </cell>
          <cell r="CK849">
            <v>4.2192626238817299</v>
          </cell>
          <cell r="CL849">
            <v>4.7210880579597569</v>
          </cell>
          <cell r="CM849">
            <v>5.017825317937942</v>
          </cell>
          <cell r="CN849">
            <v>4.8533434697380793</v>
          </cell>
          <cell r="CO849">
            <v>4.8692115528438844</v>
          </cell>
          <cell r="CP849">
            <v>4.8043081282652391</v>
          </cell>
          <cell r="CQ849">
            <v>4.9426547041681781</v>
          </cell>
          <cell r="CR849">
            <v>4.8487699011600824</v>
          </cell>
          <cell r="CS849">
            <v>4.8919178276140753</v>
          </cell>
          <cell r="CT849">
            <v>4.8423702320680801</v>
          </cell>
          <cell r="CU849">
            <v>4.8687992196549041</v>
          </cell>
          <cell r="CV849">
            <v>4.8420589929658568</v>
          </cell>
          <cell r="CW849">
            <v>4.9462392376147353</v>
          </cell>
          <cell r="CX849">
            <v>4.9764990127481559</v>
          </cell>
          <cell r="CY849">
            <v>4.9389414811038543</v>
          </cell>
          <cell r="CZ849">
            <v>5.0312369124769871</v>
          </cell>
          <cell r="DA849">
            <v>4.9251677623390675</v>
          </cell>
        </row>
        <row r="850">
          <cell r="A850">
            <v>10354.768431464692</v>
          </cell>
          <cell r="B850">
            <v>8834.6439609884219</v>
          </cell>
          <cell r="C850">
            <v>5662.6162565451214</v>
          </cell>
          <cell r="D850">
            <v>7273.1069606671845</v>
          </cell>
          <cell r="E850">
            <v>8521.4883787603812</v>
          </cell>
          <cell r="F850">
            <v>8390.0594206235219</v>
          </cell>
          <cell r="G850">
            <v>8977.8893189998071</v>
          </cell>
          <cell r="H850">
            <v>8461.6050978272451</v>
          </cell>
          <cell r="I850">
            <v>8291.1595336806349</v>
          </cell>
          <cell r="J850">
            <v>8591.1236782765864</v>
          </cell>
          <cell r="K850">
            <v>8451.1586135837952</v>
          </cell>
          <cell r="L850">
            <v>10180.466828409881</v>
          </cell>
          <cell r="M850">
            <v>10161.579237831447</v>
          </cell>
          <cell r="N850">
            <v>9112.4020368464426</v>
          </cell>
          <cell r="O850">
            <v>8817.8007882233123</v>
          </cell>
          <cell r="Z850">
            <v>8520.495166462375</v>
          </cell>
          <cell r="AA850">
            <v>7269.6498878990433</v>
          </cell>
          <cell r="AB850">
            <v>4659.5242339571278</v>
          </cell>
          <cell r="AC850">
            <v>5984.7280133489967</v>
          </cell>
          <cell r="AD850">
            <v>7011.9675802371121</v>
          </cell>
          <cell r="AE850">
            <v>6903.8203232559281</v>
          </cell>
          <cell r="AF850">
            <v>7387.5203539198401</v>
          </cell>
          <cell r="AG850">
            <v>6962.6921947835608</v>
          </cell>
          <cell r="AH850">
            <v>6822.4398448572083</v>
          </cell>
          <cell r="AI850">
            <v>7069.2674838390212</v>
          </cell>
          <cell r="AJ850">
            <v>6954.0962306060937</v>
          </cell>
          <cell r="AK850">
            <v>8377.0698473772718</v>
          </cell>
          <cell r="AL850">
            <v>8361.5280585584496</v>
          </cell>
          <cell r="AM850">
            <v>7498.2051046050738</v>
          </cell>
          <cell r="AN850">
            <v>7255.7903628808972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X850">
            <v>4.7100924795092265</v>
          </cell>
          <cell r="BY850">
            <v>3.9951088600024804</v>
          </cell>
          <cell r="BZ850">
            <v>2.6204694331671754</v>
          </cell>
          <cell r="CA850">
            <v>3.3567192795019416</v>
          </cell>
          <cell r="CB850">
            <v>3.8633745814821641</v>
          </cell>
          <cell r="CC850">
            <v>3.8628197937413034</v>
          </cell>
          <cell r="CD850">
            <v>4.0492087082741159</v>
          </cell>
          <cell r="CE850">
            <v>3.7844819192586989</v>
          </cell>
          <cell r="CF850">
            <v>3.8200698433255575</v>
          </cell>
          <cell r="CG850">
            <v>3.9248994313174932</v>
          </cell>
          <cell r="CH850">
            <v>3.8316473478523885</v>
          </cell>
          <cell r="CI850">
            <v>4.6767325932419839</v>
          </cell>
          <cell r="CJ850">
            <v>4.5819006502568485</v>
          </cell>
          <cell r="CK850">
            <v>4.2516052869565586</v>
          </cell>
          <cell r="CL850">
            <v>4.051313776256853</v>
          </cell>
          <cell r="CM850">
            <v>4.956128244917573</v>
          </cell>
          <cell r="CN850">
            <v>4.9853082120846688</v>
          </cell>
          <cell r="CO850">
            <v>4.8715774576433368</v>
          </cell>
          <cell r="CP850">
            <v>4.8846846399078698</v>
          </cell>
          <cell r="CQ850">
            <v>4.972562115753024</v>
          </cell>
          <cell r="CR850">
            <v>4.8965722549999855</v>
          </cell>
          <cell r="CS850">
            <v>4.998453586796705</v>
          </cell>
          <cell r="CT850">
            <v>5.040549653502068</v>
          </cell>
          <cell r="CU850">
            <v>4.8930037355116669</v>
          </cell>
          <cell r="CV850">
            <v>4.9346120732590562</v>
          </cell>
          <cell r="CW850">
            <v>4.9723569813112851</v>
          </cell>
          <cell r="CX850">
            <v>4.9074596070232879</v>
          </cell>
          <cell r="CY850">
            <v>4.9997365284559132</v>
          </cell>
          <cell r="CZ850">
            <v>4.8318285205997809</v>
          </cell>
          <cell r="DA850">
            <v>4.9067731615914925</v>
          </cell>
        </row>
        <row r="851">
          <cell r="A851">
            <v>8638.6887464887986</v>
          </cell>
          <cell r="B851">
            <v>8072.564472302457</v>
          </cell>
          <cell r="C851">
            <v>7327.6275955727424</v>
          </cell>
          <cell r="D851">
            <v>8240.0213103003571</v>
          </cell>
          <cell r="E851">
            <v>7136.5997785264744</v>
          </cell>
          <cell r="F851">
            <v>7222.4990517600163</v>
          </cell>
          <cell r="G851">
            <v>7118.3733302917035</v>
          </cell>
          <cell r="H851">
            <v>7870.9723277228759</v>
          </cell>
          <cell r="I851">
            <v>9404.8795420565893</v>
          </cell>
          <cell r="J851">
            <v>9518.3658610531747</v>
          </cell>
          <cell r="K851">
            <v>8738.9816136080572</v>
          </cell>
          <cell r="L851">
            <v>9310.7391129382486</v>
          </cell>
          <cell r="M851">
            <v>9023.5718453826703</v>
          </cell>
          <cell r="N851">
            <v>7612.2018468650704</v>
          </cell>
          <cell r="O851">
            <v>9606.4127983886428</v>
          </cell>
          <cell r="Z851">
            <v>7108.4067399679252</v>
          </cell>
          <cell r="AA851">
            <v>6642.5673372088786</v>
          </cell>
          <cell r="AB851">
            <v>6029.5907072141417</v>
          </cell>
          <cell r="AC851">
            <v>6780.3603924757226</v>
          </cell>
          <cell r="AD851">
            <v>5872.4021034732132</v>
          </cell>
          <cell r="AE851">
            <v>5943.0849340196701</v>
          </cell>
          <cell r="AF851">
            <v>5857.4043403543164</v>
          </cell>
          <cell r="AG851">
            <v>6476.6858010976812</v>
          </cell>
          <cell r="AH851">
            <v>7738.8723088922807</v>
          </cell>
          <cell r="AI851">
            <v>7832.2553370951828</v>
          </cell>
          <cell r="AJ851">
            <v>7190.9334420546293</v>
          </cell>
          <cell r="AK851">
            <v>7661.4081843606173</v>
          </cell>
          <cell r="AL851">
            <v>7425.1105470577404</v>
          </cell>
          <cell r="AM851">
            <v>6263.7546625632576</v>
          </cell>
          <cell r="AN851">
            <v>7904.7053883883709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X851">
            <v>3.8960238866667525</v>
          </cell>
          <cell r="BY851">
            <v>3.6581473273694534</v>
          </cell>
          <cell r="BZ851">
            <v>3.371653810428803</v>
          </cell>
          <cell r="CA851">
            <v>3.6961794959365335</v>
          </cell>
          <cell r="CB851">
            <v>3.2082020258246899</v>
          </cell>
          <cell r="CC851">
            <v>3.2655394424007711</v>
          </cell>
          <cell r="CD851">
            <v>3.2787625213253402</v>
          </cell>
          <cell r="CE851">
            <v>3.6025695277756196</v>
          </cell>
          <cell r="CF851">
            <v>4.284580494898675</v>
          </cell>
          <cell r="CG851">
            <v>4.3019032051377444</v>
          </cell>
          <cell r="CH851">
            <v>3.9341625583798705</v>
          </cell>
          <cell r="CI851">
            <v>4.3095353214374441</v>
          </cell>
          <cell r="CJ851">
            <v>4.271157898754379</v>
          </cell>
          <cell r="CK851">
            <v>3.5483807632086433</v>
          </cell>
          <cell r="CL851">
            <v>4.3557377432435294</v>
          </cell>
          <cell r="CM851">
            <v>4.9987083050145689</v>
          </cell>
          <cell r="CN851">
            <v>4.9748719758579849</v>
          </cell>
          <cell r="CO851">
            <v>4.8995025954358926</v>
          </cell>
          <cell r="CP851">
            <v>5.0258191905510783</v>
          </cell>
          <cell r="CQ851">
            <v>5.0148877024327216</v>
          </cell>
          <cell r="CR851">
            <v>4.9861362154595961</v>
          </cell>
          <cell r="CS851">
            <v>4.8944328904222107</v>
          </cell>
          <cell r="CT851">
            <v>4.925469036401279</v>
          </cell>
          <cell r="CU851">
            <v>4.9485334474682379</v>
          </cell>
          <cell r="CV851">
            <v>4.9880791772890891</v>
          </cell>
          <cell r="CW851">
            <v>5.007720758898075</v>
          </cell>
          <cell r="CX851">
            <v>4.8706317140024993</v>
          </cell>
          <cell r="CY851">
            <v>4.7628228935316752</v>
          </cell>
          <cell r="CZ851">
            <v>4.836282468947215</v>
          </cell>
          <cell r="DA851">
            <v>4.971999777780046</v>
          </cell>
        </row>
        <row r="852">
          <cell r="A852">
            <v>8664.0070957220923</v>
          </cell>
          <cell r="B852">
            <v>8772.6077512964002</v>
          </cell>
          <cell r="C852">
            <v>7074.4464117222442</v>
          </cell>
          <cell r="D852">
            <v>7955.84891663496</v>
          </cell>
          <cell r="E852">
            <v>8382.6156300035291</v>
          </cell>
          <cell r="F852">
            <v>7846.7151073413352</v>
          </cell>
          <cell r="G852">
            <v>8068.0258774472641</v>
          </cell>
          <cell r="H852">
            <v>8550.9901204074467</v>
          </cell>
          <cell r="I852">
            <v>9142.7846088900933</v>
          </cell>
          <cell r="J852">
            <v>7787.9832060001918</v>
          </cell>
          <cell r="K852">
            <v>8925.9784441806478</v>
          </cell>
          <cell r="L852">
            <v>9255.6012269294642</v>
          </cell>
          <cell r="M852">
            <v>8625.1222867217421</v>
          </cell>
          <cell r="N852">
            <v>9723.909673348664</v>
          </cell>
          <cell r="O852">
            <v>9215.4207548226786</v>
          </cell>
          <cell r="Z852">
            <v>7129.240124479893</v>
          </cell>
          <cell r="AA852">
            <v>7218.6029496381789</v>
          </cell>
          <cell r="AB852">
            <v>5821.2587616457322</v>
          </cell>
          <cell r="AC852">
            <v>6546.5271085453378</v>
          </cell>
          <cell r="AD852">
            <v>6897.6951469743317</v>
          </cell>
          <cell r="AE852">
            <v>6456.72557404087</v>
          </cell>
          <cell r="AF852">
            <v>6638.8327220137489</v>
          </cell>
          <cell r="AG852">
            <v>7036.2432990781281</v>
          </cell>
          <cell r="AH852">
            <v>7523.2056210295632</v>
          </cell>
          <cell r="AI852">
            <v>6408.3976095087282</v>
          </cell>
          <cell r="AJ852">
            <v>7344.8051197829336</v>
          </cell>
          <cell r="AK852">
            <v>7616.0375810162432</v>
          </cell>
          <cell r="AL852">
            <v>7097.2434816453197</v>
          </cell>
          <cell r="AM852">
            <v>8001.3885312126158</v>
          </cell>
          <cell r="AN852">
            <v>7582.9747925398042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X852">
            <v>4.1720065672457745</v>
          </cell>
          <cell r="BY852">
            <v>3.9886732357477261</v>
          </cell>
          <cell r="BZ852">
            <v>3.2239581174737126</v>
          </cell>
          <cell r="CA852">
            <v>3.6858318033000699</v>
          </cell>
          <cell r="CB852">
            <v>3.8880836319196335</v>
          </cell>
          <cell r="CC852">
            <v>3.768439415514854</v>
          </cell>
          <cell r="CD852">
            <v>3.7074030980648707</v>
          </cell>
          <cell r="CE852">
            <v>3.9683807807396505</v>
          </cell>
          <cell r="CF852">
            <v>4.0943367871752852</v>
          </cell>
          <cell r="CG852">
            <v>3.6056381715681471</v>
          </cell>
          <cell r="CH852">
            <v>4.0575001210779957</v>
          </cell>
          <cell r="CI852">
            <v>4.1814743107506303</v>
          </cell>
          <cell r="CJ852">
            <v>3.9567758130413946</v>
          </cell>
          <cell r="CK852">
            <v>4.5089042580919063</v>
          </cell>
          <cell r="CL852">
            <v>4.3050623556961991</v>
          </cell>
          <cell r="CM852">
            <v>4.6817195538349683</v>
          </cell>
          <cell r="CN852">
            <v>4.9582889381167652</v>
          </cell>
          <cell r="CO852">
            <v>4.9469172862557196</v>
          </cell>
          <cell r="CP852">
            <v>4.8661175185164076</v>
          </cell>
          <cell r="CQ852">
            <v>4.860439412381437</v>
          </cell>
          <cell r="CR852">
            <v>4.6941604087177504</v>
          </cell>
          <cell r="CS852">
            <v>4.9060170472240925</v>
          </cell>
          <cell r="CT852">
            <v>4.8577442454982558</v>
          </cell>
          <cell r="CU852">
            <v>5.0341540817935773</v>
          </cell>
          <cell r="CV852">
            <v>4.8693886877300088</v>
          </cell>
          <cell r="CW852">
            <v>4.9593969568345315</v>
          </cell>
          <cell r="CX852">
            <v>4.9900716435586983</v>
          </cell>
          <cell r="CY852">
            <v>4.9142290612854111</v>
          </cell>
          <cell r="CZ852">
            <v>4.8618491676640749</v>
          </cell>
          <cell r="DA852">
            <v>4.8257775817648847</v>
          </cell>
        </row>
        <row r="853">
          <cell r="A853">
            <v>10208.019764993756</v>
          </cell>
          <cell r="B853">
            <v>7828.8558081452584</v>
          </cell>
          <cell r="C853">
            <v>6813.4061531508896</v>
          </cell>
          <cell r="D853">
            <v>7125.8069532204399</v>
          </cell>
          <cell r="E853">
            <v>7882.237444919364</v>
          </cell>
          <cell r="F853">
            <v>6613.2506838217496</v>
          </cell>
          <cell r="G853">
            <v>7106.2939760415229</v>
          </cell>
          <cell r="H853">
            <v>8409.7698330747753</v>
          </cell>
          <cell r="I853">
            <v>8381.4375092184291</v>
          </cell>
          <cell r="J853">
            <v>7231.9779176808815</v>
          </cell>
          <cell r="K853">
            <v>9427.4275190243152</v>
          </cell>
          <cell r="L853">
            <v>8502.3710576520443</v>
          </cell>
          <cell r="M853">
            <v>8061.0361948731843</v>
          </cell>
          <cell r="N853">
            <v>8870.2421088788815</v>
          </cell>
          <cell r="O853">
            <v>8995.411766535919</v>
          </cell>
          <cell r="Z853">
            <v>8399.7419780520049</v>
          </cell>
          <cell r="AA853">
            <v>6442.029922130956</v>
          </cell>
          <cell r="AB853">
            <v>5606.4599203070165</v>
          </cell>
          <cell r="AC853">
            <v>5863.5211500785335</v>
          </cell>
          <cell r="AD853">
            <v>6485.9553832479332</v>
          </cell>
          <cell r="AE853">
            <v>5441.7605626876111</v>
          </cell>
          <cell r="AF853">
            <v>5847.4647574284536</v>
          </cell>
          <cell r="AG853">
            <v>6920.0391769301004</v>
          </cell>
          <cell r="AH853">
            <v>6896.7257218711629</v>
          </cell>
          <cell r="AI853">
            <v>5950.8846865488385</v>
          </cell>
          <cell r="AJ853">
            <v>7757.4260727971505</v>
          </cell>
          <cell r="AK853">
            <v>6996.2367560108232</v>
          </cell>
          <cell r="AL853">
            <v>6633.0812117813621</v>
          </cell>
          <cell r="AM853">
            <v>7298.9420781631934</v>
          </cell>
          <cell r="AN853">
            <v>7401.9388250352722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X853">
            <v>4.7019125841996816</v>
          </cell>
          <cell r="BY853">
            <v>3.6133987927383764</v>
          </cell>
          <cell r="BZ853">
            <v>3.0959959779857353</v>
          </cell>
          <cell r="CA853">
            <v>3.3578016955658616</v>
          </cell>
          <cell r="CB853">
            <v>3.6907332228856702</v>
          </cell>
          <cell r="CC853">
            <v>3.0540271121907985</v>
          </cell>
          <cell r="CD853">
            <v>3.2450989913176791</v>
          </cell>
          <cell r="CE853">
            <v>3.7561051777943697</v>
          </cell>
          <cell r="CF853">
            <v>3.7641792229228059</v>
          </cell>
          <cell r="CG853">
            <v>3.3808442229201248</v>
          </cell>
          <cell r="CH853">
            <v>4.2074380075521178</v>
          </cell>
          <cell r="CI853">
            <v>3.7960062959523015</v>
          </cell>
          <cell r="CJ853">
            <v>3.746533041727556</v>
          </cell>
          <cell r="CK853">
            <v>4.1644673767592364</v>
          </cell>
          <cell r="CL853">
            <v>4.2954512573586623</v>
          </cell>
          <cell r="CM853">
            <v>4.8943895294913258</v>
          </cell>
          <cell r="CN853">
            <v>4.8844309912326933</v>
          </cell>
          <cell r="CO853">
            <v>4.9612997802465086</v>
          </cell>
          <cell r="CP853">
            <v>4.784213888592153</v>
          </cell>
          <cell r="CQ853">
            <v>4.8146912016924714</v>
          </cell>
          <cell r="CR853">
            <v>4.8817291074290186</v>
          </cell>
          <cell r="CS853">
            <v>4.9368143878131132</v>
          </cell>
          <cell r="CT853">
            <v>5.0475187850775445</v>
          </cell>
          <cell r="CU853">
            <v>5.0197235160760769</v>
          </cell>
          <cell r="CV853">
            <v>4.8224031001628411</v>
          </cell>
          <cell r="CW853">
            <v>5.0513452792659361</v>
          </cell>
          <cell r="CX853">
            <v>5.0494573612048299</v>
          </cell>
          <cell r="CY853">
            <v>4.8505711908462237</v>
          </cell>
          <cell r="CZ853">
            <v>4.8018389327785718</v>
          </cell>
          <cell r="DA853">
            <v>4.7211068726272698</v>
          </cell>
        </row>
        <row r="854">
          <cell r="A854">
            <v>8470.2503099584192</v>
          </cell>
          <cell r="B854">
            <v>8225.603137916074</v>
          </cell>
          <cell r="C854">
            <v>7778.6584444306718</v>
          </cell>
          <cell r="D854">
            <v>7421.4050154991546</v>
          </cell>
          <cell r="E854">
            <v>6928.1684756044287</v>
          </cell>
          <cell r="F854">
            <v>9377.2710973659032</v>
          </cell>
          <cell r="G854">
            <v>8920.1812787030103</v>
          </cell>
          <cell r="H854">
            <v>9294.5855665463623</v>
          </cell>
          <cell r="I854">
            <v>10052.762358121883</v>
          </cell>
          <cell r="J854">
            <v>8548.7683499920786</v>
          </cell>
          <cell r="K854">
            <v>9047.575538760053</v>
          </cell>
          <cell r="L854">
            <v>7126.7421933143814</v>
          </cell>
          <cell r="M854">
            <v>7890.8516930955047</v>
          </cell>
          <cell r="N854">
            <v>8001.1770297685734</v>
          </cell>
          <cell r="O854">
            <v>8904.0158463990756</v>
          </cell>
          <cell r="Z854">
            <v>6969.8059693372134</v>
          </cell>
          <cell r="AA854">
            <v>6768.4962963423695</v>
          </cell>
          <cell r="AB854">
            <v>6400.7246628458097</v>
          </cell>
          <cell r="AC854">
            <v>6106.7561270393044</v>
          </cell>
          <cell r="AD854">
            <v>5700.8929170687861</v>
          </cell>
          <cell r="AE854">
            <v>7716.1545029753706</v>
          </cell>
          <cell r="AF854">
            <v>7340.0348807613336</v>
          </cell>
          <cell r="AG854">
            <v>7648.1161233295779</v>
          </cell>
          <cell r="AH854">
            <v>8271.9873118260075</v>
          </cell>
          <cell r="AI854">
            <v>7034.4150994220536</v>
          </cell>
          <cell r="AJ854">
            <v>7444.8621576082724</v>
          </cell>
          <cell r="AK854">
            <v>5864.2907190701198</v>
          </cell>
          <cell r="AL854">
            <v>6493.0436788900161</v>
          </cell>
          <cell r="AM854">
            <v>6583.8256702095696</v>
          </cell>
          <cell r="AN854">
            <v>7326.7330393226684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X854">
            <v>3.9426503978910197</v>
          </cell>
          <cell r="BY854">
            <v>3.8228013199501407</v>
          </cell>
          <cell r="BZ854">
            <v>3.5762002533709492</v>
          </cell>
          <cell r="CA854">
            <v>3.4445930181043565</v>
          </cell>
          <cell r="CB854">
            <v>3.205970638841412</v>
          </cell>
          <cell r="CC854">
            <v>4.1725418441958162</v>
          </cell>
          <cell r="CD854">
            <v>4.2140358828184006</v>
          </cell>
          <cell r="CE854">
            <v>4.2606997716269639</v>
          </cell>
          <cell r="CF854">
            <v>4.5399118318098344</v>
          </cell>
          <cell r="CG854">
            <v>4.011354960211051</v>
          </cell>
          <cell r="CH854">
            <v>4.1108152770915902</v>
          </cell>
          <cell r="CI854">
            <v>3.3467104113557689</v>
          </cell>
          <cell r="CJ854">
            <v>3.6169312433760687</v>
          </cell>
          <cell r="CK854">
            <v>3.7373878109946657</v>
          </cell>
          <cell r="CL854">
            <v>4.1362550064590353</v>
          </cell>
          <cell r="CM854">
            <v>4.843279746618248</v>
          </cell>
          <cell r="CN854">
            <v>4.850847302122677</v>
          </cell>
          <cell r="CO854">
            <v>4.9035933981807798</v>
          </cell>
          <cell r="CP854">
            <v>4.8571307600874896</v>
          </cell>
          <cell r="CQ854">
            <v>4.8718115241200302</v>
          </cell>
          <cell r="CR854">
            <v>5.0664918681707274</v>
          </cell>
          <cell r="CS854">
            <v>4.7720724654522781</v>
          </cell>
          <cell r="CT854">
            <v>4.9179111241723135</v>
          </cell>
          <cell r="CU854">
            <v>4.9919425257813916</v>
          </cell>
          <cell r="CV854">
            <v>4.8044539380251958</v>
          </cell>
          <cell r="CW854">
            <v>4.9617609278749057</v>
          </cell>
          <cell r="CX854">
            <v>4.8006991763449181</v>
          </cell>
          <cell r="CY854">
            <v>4.9183021647593472</v>
          </cell>
          <cell r="CZ854">
            <v>4.8263331130517013</v>
          </cell>
          <cell r="DA854">
            <v>4.8529989500836042</v>
          </cell>
        </row>
        <row r="855">
          <cell r="A855">
            <v>9228.4145621838816</v>
          </cell>
          <cell r="B855">
            <v>8580.7491276861547</v>
          </cell>
          <cell r="C855">
            <v>7357.4422624556428</v>
          </cell>
          <cell r="D855">
            <v>8551.8954583570594</v>
          </cell>
          <cell r="E855">
            <v>6689.0739409977505</v>
          </cell>
          <cell r="F855">
            <v>8135.2998324509363</v>
          </cell>
          <cell r="G855">
            <v>6693.2271960769167</v>
          </cell>
          <cell r="H855">
            <v>8448.8486297075215</v>
          </cell>
          <cell r="I855">
            <v>8641.549586173378</v>
          </cell>
          <cell r="J855">
            <v>9377.5833848710499</v>
          </cell>
          <cell r="K855">
            <v>8344.1543959060346</v>
          </cell>
          <cell r="L855">
            <v>7798.614478935453</v>
          </cell>
          <cell r="M855">
            <v>9182.1871901873474</v>
          </cell>
          <cell r="N855">
            <v>9421.2636836517631</v>
          </cell>
          <cell r="O855">
            <v>8061.2932716503465</v>
          </cell>
          <cell r="Z855">
            <v>7593.666839739878</v>
          </cell>
          <cell r="AA855">
            <v>7060.7307107817505</v>
          </cell>
          <cell r="AB855">
            <v>6054.1239188206437</v>
          </cell>
          <cell r="AC855">
            <v>7036.9882628766663</v>
          </cell>
          <cell r="AD855">
            <v>5504.1522714495777</v>
          </cell>
          <cell r="AE855">
            <v>6694.1895764167693</v>
          </cell>
          <cell r="AF855">
            <v>5507.5698070575763</v>
          </cell>
          <cell r="AG855">
            <v>6952.1954438736175</v>
          </cell>
          <cell r="AH855">
            <v>7110.7608023369512</v>
          </cell>
          <cell r="AI855">
            <v>7716.4114709796058</v>
          </cell>
          <cell r="AJ855">
            <v>6866.0470457741094</v>
          </cell>
          <cell r="AK855">
            <v>6417.1456283811722</v>
          </cell>
          <cell r="AL855">
            <v>7555.6283164970173</v>
          </cell>
          <cell r="AM855">
            <v>7752.3541168334505</v>
          </cell>
          <cell r="AN855">
            <v>6633.2927492437148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X855">
            <v>4.3308324616157661</v>
          </cell>
          <cell r="BY855">
            <v>3.9130419185259613</v>
          </cell>
          <cell r="BZ855">
            <v>3.4825339506765922</v>
          </cell>
          <cell r="CA855">
            <v>3.8733123101700868</v>
          </cell>
          <cell r="CB855">
            <v>3.0249149923649572</v>
          </cell>
          <cell r="CC855">
            <v>3.762687174907267</v>
          </cell>
          <cell r="CD855">
            <v>3.1430424394558334</v>
          </cell>
          <cell r="CE855">
            <v>3.8813079687539829</v>
          </cell>
          <cell r="CF855">
            <v>4.0761874689836235</v>
          </cell>
          <cell r="CG855">
            <v>4.3076064619674153</v>
          </cell>
          <cell r="CH855">
            <v>3.7727691400410008</v>
          </cell>
          <cell r="CI855">
            <v>3.5425267949836718</v>
          </cell>
          <cell r="CJ855">
            <v>4.1566259756788329</v>
          </cell>
          <cell r="CK855">
            <v>4.2557405989696599</v>
          </cell>
          <cell r="CL855">
            <v>3.7598185118464564</v>
          </cell>
          <cell r="CM855">
            <v>4.8038262547928223</v>
          </cell>
          <cell r="CN855">
            <v>4.9435881607061747</v>
          </cell>
          <cell r="CO855">
            <v>4.7628080898561622</v>
          </cell>
          <cell r="CP855">
            <v>4.9775020329939847</v>
          </cell>
          <cell r="CQ855">
            <v>4.985220832621919</v>
          </cell>
          <cell r="CR855">
            <v>4.8742413499449277</v>
          </cell>
          <cell r="CS855">
            <v>4.8008363357369763</v>
          </cell>
          <cell r="CT855">
            <v>4.9073948675213979</v>
          </cell>
          <cell r="CU855">
            <v>4.7793524201222253</v>
          </cell>
          <cell r="CV855">
            <v>4.9077959028536542</v>
          </cell>
          <cell r="CW855">
            <v>4.986016132552697</v>
          </cell>
          <cell r="CX855">
            <v>4.9629041407873054</v>
          </cell>
          <cell r="CY855">
            <v>4.980085211700092</v>
          </cell>
          <cell r="CZ855">
            <v>4.9907474042546376</v>
          </cell>
          <cell r="DA855">
            <v>4.8335856465379035</v>
          </cell>
        </row>
        <row r="856">
          <cell r="A856">
            <v>8823.8689172766572</v>
          </cell>
          <cell r="B856">
            <v>7900.4950205460218</v>
          </cell>
          <cell r="C856">
            <v>6954.4019204016486</v>
          </cell>
          <cell r="D856">
            <v>7228.3176698911002</v>
          </cell>
          <cell r="E856">
            <v>7439.5016689194981</v>
          </cell>
          <cell r="F856">
            <v>6659.7519061683624</v>
          </cell>
          <cell r="G856">
            <v>7376.0635845709457</v>
          </cell>
          <cell r="H856">
            <v>8138.4371210607724</v>
          </cell>
          <cell r="I856">
            <v>6705.1713315899924</v>
          </cell>
          <cell r="J856">
            <v>9233.0704937478058</v>
          </cell>
          <cell r="K856">
            <v>8028.1009380485229</v>
          </cell>
          <cell r="L856">
            <v>7202.5927675497214</v>
          </cell>
          <cell r="M856">
            <v>8874.2962753540978</v>
          </cell>
          <cell r="N856">
            <v>9573.2548029316804</v>
          </cell>
          <cell r="O856">
            <v>9036.5690378587151</v>
          </cell>
          <cell r="Z856">
            <v>7260.7835662162206</v>
          </cell>
          <cell r="AA856">
            <v>6500.9787597635832</v>
          </cell>
          <cell r="AB856">
            <v>5722.4792945019271</v>
          </cell>
          <cell r="AC856">
            <v>5947.8728255103906</v>
          </cell>
          <cell r="AD856">
            <v>6121.6470875680443</v>
          </cell>
          <cell r="AE856">
            <v>5480.0244256471096</v>
          </cell>
          <cell r="AF856">
            <v>6069.446606732663</v>
          </cell>
          <cell r="AG856">
            <v>6696.7711167585776</v>
          </cell>
          <cell r="AH856">
            <v>5517.3981242797654</v>
          </cell>
          <cell r="AI856">
            <v>7597.4980062839068</v>
          </cell>
          <cell r="AJ856">
            <v>6605.9802004513558</v>
          </cell>
          <cell r="AK856">
            <v>5926.7049058694838</v>
          </cell>
          <cell r="AL856">
            <v>7302.2780780056582</v>
          </cell>
          <cell r="AM856">
            <v>7877.4210949837834</v>
          </cell>
          <cell r="AN856">
            <v>7435.8053797237417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X856">
            <v>4.1792566633053161</v>
          </cell>
          <cell r="BY856">
            <v>3.6637791077535766</v>
          </cell>
          <cell r="BZ856">
            <v>3.1560296251417648</v>
          </cell>
          <cell r="CA856">
            <v>3.323721390818513</v>
          </cell>
          <cell r="CB856">
            <v>3.4087809690920809</v>
          </cell>
          <cell r="CC856">
            <v>3.1008577008111775</v>
          </cell>
          <cell r="CD856">
            <v>3.4307594576854452</v>
          </cell>
          <cell r="CE856">
            <v>3.751571125972657</v>
          </cell>
          <cell r="CF856">
            <v>3.1365448946018044</v>
          </cell>
          <cell r="CG856">
            <v>4.2174085525914355</v>
          </cell>
          <cell r="CH856">
            <v>3.7344245824246407</v>
          </cell>
          <cell r="CI856">
            <v>3.3511969647422872</v>
          </cell>
          <cell r="CJ856">
            <v>4.0482236050651883</v>
          </cell>
          <cell r="CK856">
            <v>4.3611599554944336</v>
          </cell>
          <cell r="CL856">
            <v>4.0475040788666501</v>
          </cell>
          <cell r="CM856">
            <v>4.7598315485912588</v>
          </cell>
          <cell r="CN856">
            <v>4.8613467645983963</v>
          </cell>
          <cell r="CO856">
            <v>4.9676420460358024</v>
          </cell>
          <cell r="CP856">
            <v>4.9028002264915154</v>
          </cell>
          <cell r="CQ856">
            <v>4.9201271681641314</v>
          </cell>
          <cell r="CR856">
            <v>4.841810556411712</v>
          </cell>
          <cell r="CS856">
            <v>4.8469212270515536</v>
          </cell>
          <cell r="CT856">
            <v>4.8905691807585931</v>
          </cell>
          <cell r="CU856">
            <v>4.8193664533920684</v>
          </cell>
          <cell r="CV856">
            <v>4.9355102241931856</v>
          </cell>
          <cell r="CW856">
            <v>4.846416226163746</v>
          </cell>
          <cell r="CX856">
            <v>4.8452979213540051</v>
          </cell>
          <cell r="CY856">
            <v>4.9419803008342926</v>
          </cell>
          <cell r="CZ856">
            <v>4.9486778340943713</v>
          </cell>
          <cell r="DA856">
            <v>5.0332424962482385</v>
          </cell>
        </row>
        <row r="857">
          <cell r="A857">
            <v>9648.0006842967541</v>
          </cell>
          <cell r="B857">
            <v>6689.4753594216763</v>
          </cell>
          <cell r="C857">
            <v>8678.6954683900312</v>
          </cell>
          <cell r="D857">
            <v>6946.5599480034462</v>
          </cell>
          <cell r="E857">
            <v>7362.6625800795719</v>
          </cell>
          <cell r="F857">
            <v>6912.8151747374814</v>
          </cell>
          <cell r="G857">
            <v>8052.4511658527845</v>
          </cell>
          <cell r="H857">
            <v>9101.6507534041557</v>
          </cell>
          <cell r="I857">
            <v>7137.6162828498364</v>
          </cell>
          <cell r="J857">
            <v>7544.4891925680449</v>
          </cell>
          <cell r="K857">
            <v>7055.9578911266444</v>
          </cell>
          <cell r="L857">
            <v>8623.2343031623823</v>
          </cell>
          <cell r="M857">
            <v>9423.6581494120583</v>
          </cell>
          <cell r="N857">
            <v>8274.8471883851835</v>
          </cell>
          <cell r="O857">
            <v>9450.5254337224942</v>
          </cell>
          <cell r="Z857">
            <v>7938.9262773641867</v>
          </cell>
          <cell r="AA857">
            <v>5504.4825814669794</v>
          </cell>
          <cell r="AB857">
            <v>7141.3265568466541</v>
          </cell>
          <cell r="AC857">
            <v>5716.0264714999776</v>
          </cell>
          <cell r="AD857">
            <v>6058.4194944654755</v>
          </cell>
          <cell r="AE857">
            <v>5688.2593437839832</v>
          </cell>
          <cell r="AF857">
            <v>6626.0169593302899</v>
          </cell>
          <cell r="AG857">
            <v>7489.3583342297043</v>
          </cell>
          <cell r="AH857">
            <v>5873.2385413164375</v>
          </cell>
          <cell r="AI857">
            <v>6208.0368213131342</v>
          </cell>
          <cell r="AJ857">
            <v>5806.0453504127809</v>
          </cell>
          <cell r="AK857">
            <v>7095.6899408879035</v>
          </cell>
          <cell r="AL857">
            <v>7754.3244200876352</v>
          </cell>
          <cell r="AM857">
            <v>6809.0171150140923</v>
          </cell>
          <cell r="AN857">
            <v>7776.4323568916525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X857">
            <v>4.4678504476602976</v>
          </cell>
          <cell r="BY857">
            <v>3.1060915706545056</v>
          </cell>
          <cell r="BZ857">
            <v>3.9257534305716093</v>
          </cell>
          <cell r="CA857">
            <v>3.1809917342194525</v>
          </cell>
          <cell r="CB857">
            <v>3.3417454277153564</v>
          </cell>
          <cell r="CC857">
            <v>3.1803914571218548</v>
          </cell>
          <cell r="CD857">
            <v>3.8373718391591041</v>
          </cell>
          <cell r="CE857">
            <v>4.1176653733534927</v>
          </cell>
          <cell r="CF857">
            <v>3.281174492506659</v>
          </cell>
          <cell r="CG857">
            <v>3.4254884097975409</v>
          </cell>
          <cell r="CH857">
            <v>3.3134564605314285</v>
          </cell>
          <cell r="CI857">
            <v>3.9640010446722225</v>
          </cell>
          <cell r="CJ857">
            <v>4.2103098736093996</v>
          </cell>
          <cell r="CK857">
            <v>3.867987161594987</v>
          </cell>
          <cell r="CL857">
            <v>4.407388611701947</v>
          </cell>
          <cell r="CM857">
            <v>4.8682209054407561</v>
          </cell>
          <cell r="CN857">
            <v>4.8552252413544172</v>
          </cell>
          <cell r="CO857">
            <v>4.9838275846802826</v>
          </cell>
          <cell r="CP857">
            <v>4.9231019146621353</v>
          </cell>
          <cell r="CQ857">
            <v>4.9669880405060693</v>
          </cell>
          <cell r="CR857">
            <v>4.9001113180117368</v>
          </cell>
          <cell r="CS857">
            <v>4.7307042117218643</v>
          </cell>
          <cell r="CT857">
            <v>4.9831125398329492</v>
          </cell>
          <cell r="CU857">
            <v>4.9040563168783393</v>
          </cell>
          <cell r="CV857">
            <v>4.9652248157504069</v>
          </cell>
          <cell r="CW857">
            <v>4.8007190534272191</v>
          </cell>
          <cell r="CX857">
            <v>4.904198105477291</v>
          </cell>
          <cell r="CY857">
            <v>5.0458814377915751</v>
          </cell>
          <cell r="CZ857">
            <v>4.8228809020413292</v>
          </cell>
          <cell r="DA857">
            <v>4.8339949129748003</v>
          </cell>
        </row>
        <row r="858">
          <cell r="A858">
            <v>9552.7027617005788</v>
          </cell>
          <cell r="B858">
            <v>8144.3494900791111</v>
          </cell>
          <cell r="C858">
            <v>7092.2345941039594</v>
          </cell>
          <cell r="D858">
            <v>7514.5664935431714</v>
          </cell>
          <cell r="E858">
            <v>7653.5869655212709</v>
          </cell>
          <cell r="F858">
            <v>8320.0334425100536</v>
          </cell>
          <cell r="G858">
            <v>8116.1439319875935</v>
          </cell>
          <cell r="H858">
            <v>7377.0233573089345</v>
          </cell>
          <cell r="I858">
            <v>8180.0373438866818</v>
          </cell>
          <cell r="J858">
            <v>8754.7165493386547</v>
          </cell>
          <cell r="K858">
            <v>7235.5622820749595</v>
          </cell>
          <cell r="L858">
            <v>7760.1145907673736</v>
          </cell>
          <cell r="M858">
            <v>8469.9128514575532</v>
          </cell>
          <cell r="N858">
            <v>11341.155345477171</v>
          </cell>
          <cell r="O858">
            <v>9701.6058145741172</v>
          </cell>
          <cell r="Z858">
            <v>7860.5097010564741</v>
          </cell>
          <cell r="AA858">
            <v>6701.6361518365247</v>
          </cell>
          <cell r="AB858">
            <v>5835.8958945769718</v>
          </cell>
          <cell r="AC858">
            <v>6183.4147146869518</v>
          </cell>
          <cell r="AD858">
            <v>6297.8087030575025</v>
          </cell>
          <cell r="AE858">
            <v>6846.1989469797018</v>
          </cell>
          <cell r="AF858">
            <v>6678.427006892648</v>
          </cell>
          <cell r="AG858">
            <v>6070.2363625856378</v>
          </cell>
          <cell r="AH858">
            <v>6731.002157255326</v>
          </cell>
          <cell r="AI858">
            <v>7203.8810463129512</v>
          </cell>
          <cell r="AJ858">
            <v>5953.8341063931093</v>
          </cell>
          <cell r="AK858">
            <v>6385.4657204028681</v>
          </cell>
          <cell r="AL858">
            <v>6969.5282891993575</v>
          </cell>
          <cell r="AM858">
            <v>9332.1506842783565</v>
          </cell>
          <cell r="AN858">
            <v>7983.0356417067005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X858">
            <v>4.3422486881817974</v>
          </cell>
          <cell r="BY858">
            <v>3.7088615763107566</v>
          </cell>
          <cell r="BZ858">
            <v>3.2435166767060966</v>
          </cell>
          <cell r="CA858">
            <v>3.3713344601120112</v>
          </cell>
          <cell r="CB858">
            <v>3.4999690437823312</v>
          </cell>
          <cell r="CC858">
            <v>3.9344648351995573</v>
          </cell>
          <cell r="CD858">
            <v>3.703883263849542</v>
          </cell>
          <cell r="CE858">
            <v>3.4486496177063342</v>
          </cell>
          <cell r="CF858">
            <v>3.8125318561890573</v>
          </cell>
          <cell r="CG858">
            <v>4.0232355420024186</v>
          </cell>
          <cell r="CH858">
            <v>3.4131963648999162</v>
          </cell>
          <cell r="CI858">
            <v>3.544979803760739</v>
          </cell>
          <cell r="CJ858">
            <v>3.8364289874398985</v>
          </cell>
          <cell r="CK858">
            <v>4.9213502004351897</v>
          </cell>
          <cell r="CL858">
            <v>4.5072519165427822</v>
          </cell>
          <cell r="CM858">
            <v>4.9595600259391333</v>
          </cell>
          <cell r="CN858">
            <v>4.9504805217336996</v>
          </cell>
          <cell r="CO858">
            <v>4.9294507996149663</v>
          </cell>
          <cell r="CP858">
            <v>5.0249722869252773</v>
          </cell>
          <cell r="CQ858">
            <v>4.9298351509673219</v>
          </cell>
          <cell r="CR858">
            <v>4.7672835390403634</v>
          </cell>
          <cell r="CS858">
            <v>4.9399667833591385</v>
          </cell>
          <cell r="CT858">
            <v>4.8224048246716729</v>
          </cell>
          <cell r="CU858">
            <v>4.8369698920058175</v>
          </cell>
          <cell r="CV858">
            <v>4.9056686328223771</v>
          </cell>
          <cell r="CW858">
            <v>4.7790611849456299</v>
          </cell>
          <cell r="CX858">
            <v>4.9349862621732115</v>
          </cell>
          <cell r="CY858">
            <v>4.9771801107526992</v>
          </cell>
          <cell r="CZ858">
            <v>5.195227951680752</v>
          </cell>
          <cell r="DA858">
            <v>4.8524757280484785</v>
          </cell>
        </row>
        <row r="859">
          <cell r="A859">
            <v>8837.8927749868963</v>
          </cell>
          <cell r="B859">
            <v>7948.2714098334327</v>
          </cell>
          <cell r="C859">
            <v>7818.692894894858</v>
          </cell>
          <cell r="D859">
            <v>8356.9041662613035</v>
          </cell>
          <cell r="E859">
            <v>8834.1970714649124</v>
          </cell>
          <cell r="F859">
            <v>8849.8995861075909</v>
          </cell>
          <cell r="G859">
            <v>8194.0345496666432</v>
          </cell>
          <cell r="H859">
            <v>7634.2332533558774</v>
          </cell>
          <cell r="I859">
            <v>7939.508534235455</v>
          </cell>
          <cell r="J859">
            <v>7973.1177907637912</v>
          </cell>
          <cell r="K859">
            <v>8904.5220287508364</v>
          </cell>
          <cell r="L859">
            <v>8422.8714600631229</v>
          </cell>
          <cell r="M859">
            <v>9486.9305266374595</v>
          </cell>
          <cell r="N859">
            <v>9230.5932291992885</v>
          </cell>
          <cell r="O859">
            <v>9456.8020198887498</v>
          </cell>
          <cell r="Z859">
            <v>7272.3231977035039</v>
          </cell>
          <cell r="AA859">
            <v>6540.2919029486529</v>
          </cell>
          <cell r="AB859">
            <v>6433.6672963706269</v>
          </cell>
          <cell r="AC859">
            <v>6876.5382853807305</v>
          </cell>
          <cell r="AD859">
            <v>7269.2821616625561</v>
          </cell>
          <cell r="AE859">
            <v>7282.2030879971035</v>
          </cell>
          <cell r="AF859">
            <v>6742.5198580114093</v>
          </cell>
          <cell r="AG859">
            <v>6281.8833627614076</v>
          </cell>
          <cell r="AH859">
            <v>6533.0813081708875</v>
          </cell>
          <cell r="AI859">
            <v>6560.7369249713493</v>
          </cell>
          <cell r="AJ859">
            <v>7327.1495550864029</v>
          </cell>
          <cell r="AK859">
            <v>6930.8199442805135</v>
          </cell>
          <cell r="AL859">
            <v>7806.3885476331097</v>
          </cell>
          <cell r="AM859">
            <v>7595.4595714554143</v>
          </cell>
          <cell r="AN859">
            <v>7781.5970906513148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X859">
            <v>4.1696962150245831</v>
          </cell>
          <cell r="BY859">
            <v>3.7098315364773367</v>
          </cell>
          <cell r="BZ859">
            <v>3.7105773665030592</v>
          </cell>
          <cell r="CA859">
            <v>3.8176602932733616</v>
          </cell>
          <cell r="CB859">
            <v>4.0726437449983388</v>
          </cell>
          <cell r="CC859">
            <v>4.0640870856638065</v>
          </cell>
          <cell r="CD859">
            <v>3.7677251546735966</v>
          </cell>
          <cell r="CE859">
            <v>3.4584808196362578</v>
          </cell>
          <cell r="CF859">
            <v>3.6493345938042427</v>
          </cell>
          <cell r="CG859">
            <v>3.5783194132669625</v>
          </cell>
          <cell r="CH859">
            <v>4.0288522460803184</v>
          </cell>
          <cell r="CI859">
            <v>3.9136116555447256</v>
          </cell>
          <cell r="CJ859">
            <v>4.3009367137316596</v>
          </cell>
          <cell r="CK859">
            <v>4.257931084621557</v>
          </cell>
          <cell r="CL859">
            <v>4.3320505983389799</v>
          </cell>
          <cell r="CM859">
            <v>4.7783272730039146</v>
          </cell>
          <cell r="CN859">
            <v>4.8300327864209596</v>
          </cell>
          <cell r="CO859">
            <v>4.7503350563723208</v>
          </cell>
          <cell r="CP859">
            <v>4.9349154905287689</v>
          </cell>
          <cell r="CQ859">
            <v>4.8901506701292989</v>
          </cell>
          <cell r="CR859">
            <v>4.9091569438452707</v>
          </cell>
          <cell r="CS859">
            <v>4.9028674828689969</v>
          </cell>
          <cell r="CT859">
            <v>4.9763581895016449</v>
          </cell>
          <cell r="CU859">
            <v>4.904689454753365</v>
          </cell>
          <cell r="CV859">
            <v>5.0232021338306572</v>
          </cell>
          <cell r="CW859">
            <v>4.9826553858441684</v>
          </cell>
          <cell r="CX859">
            <v>4.8519243767190749</v>
          </cell>
          <cell r="CY859">
            <v>4.9727227595892289</v>
          </cell>
          <cell r="CZ859">
            <v>4.887227591145848</v>
          </cell>
          <cell r="DA859">
            <v>4.9213285025227149</v>
          </cell>
        </row>
        <row r="860">
          <cell r="A860">
            <v>9298.2961433141609</v>
          </cell>
          <cell r="B860">
            <v>8311.7376112453512</v>
          </cell>
          <cell r="C860">
            <v>7997.3945010386942</v>
          </cell>
          <cell r="D860">
            <v>8416.4866253715154</v>
          </cell>
          <cell r="E860">
            <v>7802.155525180232</v>
          </cell>
          <cell r="F860">
            <v>7653.4580854105225</v>
          </cell>
          <cell r="G860">
            <v>7290.2803312247461</v>
          </cell>
          <cell r="H860">
            <v>7578.4430735786718</v>
          </cell>
          <cell r="I860">
            <v>7747.890298719135</v>
          </cell>
          <cell r="J860">
            <v>9340.6085632367831</v>
          </cell>
          <cell r="K860">
            <v>7630.1992236313763</v>
          </cell>
          <cell r="L860">
            <v>8137.6205550905406</v>
          </cell>
          <cell r="M860">
            <v>7862.8655029659258</v>
          </cell>
          <cell r="N860">
            <v>9817.2953075942223</v>
          </cell>
          <cell r="O860">
            <v>7976.1637125172774</v>
          </cell>
          <cell r="Z860">
            <v>7651.1693979270804</v>
          </cell>
          <cell r="AA860">
            <v>6839.3726629676012</v>
          </cell>
          <cell r="AB860">
            <v>6580.7131894261256</v>
          </cell>
          <cell r="AC860">
            <v>6925.5661374485608</v>
          </cell>
          <cell r="AD860">
            <v>6420.0594035768772</v>
          </cell>
          <cell r="AE860">
            <v>6297.7026531378015</v>
          </cell>
          <cell r="AF860">
            <v>5998.8592439792183</v>
          </cell>
          <cell r="AG860">
            <v>6235.9760148304504</v>
          </cell>
          <cell r="AH860">
            <v>6375.4068743746029</v>
          </cell>
          <cell r="AI860">
            <v>7685.9864748919827</v>
          </cell>
          <cell r="AJ860">
            <v>6278.5639325881039</v>
          </cell>
          <cell r="AK860">
            <v>6696.099199617358</v>
          </cell>
          <cell r="AL860">
            <v>6470.0150424405329</v>
          </cell>
          <cell r="AM860">
            <v>8078.2315673918174</v>
          </cell>
          <cell r="AN860">
            <v>6563.2432834427882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X860">
            <v>4.3087013371830416</v>
          </cell>
          <cell r="BY860">
            <v>3.7917805166315244</v>
          </cell>
          <cell r="BZ860">
            <v>3.7288953773825315</v>
          </cell>
          <cell r="CA860">
            <v>3.836686712011915</v>
          </cell>
          <cell r="CB860">
            <v>3.6419097123578656</v>
          </cell>
          <cell r="CC860">
            <v>3.5076138364092944</v>
          </cell>
          <cell r="CD860">
            <v>3.3291523933332421</v>
          </cell>
          <cell r="CE860">
            <v>3.6038592556937061</v>
          </cell>
          <cell r="CF860">
            <v>3.5107522556311905</v>
          </cell>
          <cell r="CG860">
            <v>4.3162105691257517</v>
          </cell>
          <cell r="CH860">
            <v>3.5456762153537245</v>
          </cell>
          <cell r="CI860">
            <v>3.8091620067013108</v>
          </cell>
          <cell r="CJ860">
            <v>3.693655411109106</v>
          </cell>
          <cell r="CK860">
            <v>4.5078767667317248</v>
          </cell>
          <cell r="CL860">
            <v>3.6223793295459967</v>
          </cell>
          <cell r="CM860">
            <v>4.8650640411365647</v>
          </cell>
          <cell r="CN860">
            <v>4.9417436514621347</v>
          </cell>
          <cell r="CO860">
            <v>4.835038095534542</v>
          </cell>
          <cell r="CP860">
            <v>4.945452997719249</v>
          </cell>
          <cell r="CQ860">
            <v>4.8296649929930302</v>
          </cell>
          <cell r="CR860">
            <v>4.9190078145184657</v>
          </cell>
          <cell r="CS860">
            <v>4.9367613325045472</v>
          </cell>
          <cell r="CT860">
            <v>4.7407139352248002</v>
          </cell>
          <cell r="CU860">
            <v>4.975249427228861</v>
          </cell>
          <cell r="CV860">
            <v>4.8787001593738459</v>
          </cell>
          <cell r="CW860">
            <v>4.8514145048840174</v>
          </cell>
          <cell r="CX860">
            <v>4.8161451854636672</v>
          </cell>
          <cell r="CY860">
            <v>4.7990585575776414</v>
          </cell>
          <cell r="CZ860">
            <v>4.9096597857025372</v>
          </cell>
          <cell r="DA860">
            <v>4.9639992976776766</v>
          </cell>
        </row>
        <row r="861">
          <cell r="A861">
            <v>8382.4943045894815</v>
          </cell>
          <cell r="B861">
            <v>8837.3245048520912</v>
          </cell>
          <cell r="C861">
            <v>7642.709864129567</v>
          </cell>
          <cell r="D861">
            <v>6155.0765755695629</v>
          </cell>
          <cell r="E861">
            <v>9072.3620486190321</v>
          </cell>
          <cell r="F861">
            <v>7258.6330062319566</v>
          </cell>
          <cell r="G861">
            <v>9054.4478144462282</v>
          </cell>
          <cell r="H861">
            <v>7453.4332879469503</v>
          </cell>
          <cell r="I861">
            <v>7881.6159219935626</v>
          </cell>
          <cell r="J861">
            <v>8889.2685938225732</v>
          </cell>
          <cell r="K861">
            <v>8262.4203018423887</v>
          </cell>
          <cell r="L861">
            <v>8284.9784816063566</v>
          </cell>
          <cell r="M861">
            <v>8374.4408483601565</v>
          </cell>
          <cell r="N861">
            <v>7610.2833344321734</v>
          </cell>
          <cell r="O861">
            <v>8077.7278881392458</v>
          </cell>
          <cell r="Z861">
            <v>6897.5953134907722</v>
          </cell>
          <cell r="AA861">
            <v>7271.8555925640057</v>
          </cell>
          <cell r="AB861">
            <v>6288.8584024837573</v>
          </cell>
          <cell r="AC861">
            <v>5064.7487250400973</v>
          </cell>
          <cell r="AD861">
            <v>7465.2579142922305</v>
          </cell>
          <cell r="AE861">
            <v>5972.8180165565818</v>
          </cell>
          <cell r="AF861">
            <v>7450.5170587443245</v>
          </cell>
          <cell r="AG861">
            <v>6133.1108197963476</v>
          </cell>
          <cell r="AH861">
            <v>6485.4439586689887</v>
          </cell>
          <cell r="AI861">
            <v>7314.5981572025739</v>
          </cell>
          <cell r="AJ861">
            <v>6798.7915626588792</v>
          </cell>
          <cell r="AK861">
            <v>6817.3537220075141</v>
          </cell>
          <cell r="AL861">
            <v>6890.9684695077867</v>
          </cell>
          <cell r="AM861">
            <v>6262.1760009041882</v>
          </cell>
          <cell r="AN861">
            <v>6646.8160908117225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X861">
            <v>3.8090122276567624</v>
          </cell>
          <cell r="BY861">
            <v>3.9753023131607321</v>
          </cell>
          <cell r="BZ861">
            <v>3.5012617330015736</v>
          </cell>
          <cell r="CA861">
            <v>2.8579493779489717</v>
          </cell>
          <cell r="CB861">
            <v>4.1445234952543304</v>
          </cell>
          <cell r="CC861">
            <v>3.268277615636014</v>
          </cell>
          <cell r="CD861">
            <v>4.0516235405529537</v>
          </cell>
          <cell r="CE861">
            <v>3.4037043469140222</v>
          </cell>
          <cell r="CF861">
            <v>3.6128093990787757</v>
          </cell>
          <cell r="CG861">
            <v>4.0795206112767461</v>
          </cell>
          <cell r="CH861">
            <v>3.7762730221895673</v>
          </cell>
          <cell r="CI861">
            <v>3.7566331273993421</v>
          </cell>
          <cell r="CJ861">
            <v>3.9579977298432643</v>
          </cell>
          <cell r="CK861">
            <v>3.617065189868812</v>
          </cell>
          <cell r="CL861">
            <v>3.7896652677655247</v>
          </cell>
          <cell r="CM861">
            <v>4.9612656188424626</v>
          </cell>
          <cell r="CN861">
            <v>5.0116671550902492</v>
          </cell>
          <cell r="CO861">
            <v>4.9210114415325146</v>
          </cell>
          <cell r="CP861">
            <v>4.8552378188649632</v>
          </cell>
          <cell r="CQ861">
            <v>4.9348885179295428</v>
          </cell>
          <cell r="CR861">
            <v>5.0068834111825895</v>
          </cell>
          <cell r="CS861">
            <v>5.0380730833208869</v>
          </cell>
          <cell r="CT861">
            <v>4.9366929760342808</v>
          </cell>
          <cell r="CU861">
            <v>4.9181502952584406</v>
          </cell>
          <cell r="CV861">
            <v>4.9123406548908495</v>
          </cell>
          <cell r="CW861">
            <v>4.9325952042167689</v>
          </cell>
          <cell r="CX861">
            <v>4.9719205460682927</v>
          </cell>
          <cell r="CY861">
            <v>4.7699283725036308</v>
          </cell>
          <cell r="CZ861">
            <v>4.7432505849975986</v>
          </cell>
          <cell r="DA861">
            <v>4.8052938074019123</v>
          </cell>
        </row>
        <row r="862">
          <cell r="A862">
            <v>8676.66686672998</v>
          </cell>
          <cell r="B862">
            <v>7164.4200376046492</v>
          </cell>
          <cell r="C862">
            <v>7083.1494295948696</v>
          </cell>
          <cell r="D862">
            <v>7525.9066765890248</v>
          </cell>
          <cell r="E862">
            <v>8094.2393763569435</v>
          </cell>
          <cell r="F862">
            <v>7407.1158562374603</v>
          </cell>
          <cell r="G862">
            <v>7814.0521899716405</v>
          </cell>
          <cell r="H862">
            <v>8090.799299709558</v>
          </cell>
          <cell r="I862">
            <v>7818.6096375003781</v>
          </cell>
          <cell r="J862">
            <v>8945.2472800406522</v>
          </cell>
          <cell r="K862">
            <v>8872.377755038764</v>
          </cell>
          <cell r="L862">
            <v>8644.5073906797315</v>
          </cell>
          <cell r="M862">
            <v>9227.5578068524046</v>
          </cell>
          <cell r="N862">
            <v>9166.7176356468954</v>
          </cell>
          <cell r="O862">
            <v>7634.441683740607</v>
          </cell>
          <cell r="Z862">
            <v>7139.6573074806684</v>
          </cell>
          <cell r="AA862">
            <v>5895.294202371826</v>
          </cell>
          <cell r="AB862">
            <v>5828.4201020666351</v>
          </cell>
          <cell r="AC862">
            <v>6192.7460653075395</v>
          </cell>
          <cell r="AD862">
            <v>6660.4026868308556</v>
          </cell>
          <cell r="AE862">
            <v>6094.9981902753943</v>
          </cell>
          <cell r="AF862">
            <v>6429.8486591766641</v>
          </cell>
          <cell r="AG862">
            <v>6657.571995189579</v>
          </cell>
          <cell r="AH862">
            <v>6433.598787428883</v>
          </cell>
          <cell r="AI862">
            <v>7360.6606190048797</v>
          </cell>
          <cell r="AJ862">
            <v>7300.6994098604682</v>
          </cell>
          <cell r="AK862">
            <v>7113.1946529021779</v>
          </cell>
          <cell r="AL862">
            <v>7592.9618524956932</v>
          </cell>
          <cell r="AM862">
            <v>7542.8990830465882</v>
          </cell>
          <cell r="AN862">
            <v>6282.0548711922702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X862">
            <v>4.077775132387873</v>
          </cell>
          <cell r="BY862">
            <v>3.3266010897077378</v>
          </cell>
          <cell r="BZ862">
            <v>3.2960865633330454</v>
          </cell>
          <cell r="CA862">
            <v>3.3976517997537616</v>
          </cell>
          <cell r="CB862">
            <v>3.6352288092555773</v>
          </cell>
          <cell r="CC862">
            <v>3.5197353000151104</v>
          </cell>
          <cell r="CD862">
            <v>3.536290424452988</v>
          </cell>
          <cell r="CE862">
            <v>3.7460530988570571</v>
          </cell>
          <cell r="CF862">
            <v>3.5476992248609385</v>
          </cell>
          <cell r="CG862">
            <v>4.1123117400016609</v>
          </cell>
          <cell r="CH862">
            <v>4.0661397814551234</v>
          </cell>
          <cell r="CI862">
            <v>3.9867161719361248</v>
          </cell>
          <cell r="CJ862">
            <v>4.2957702121828074</v>
          </cell>
          <cell r="CK862">
            <v>4.0877028763873904</v>
          </cell>
          <cell r="CL862">
            <v>3.5017704409153763</v>
          </cell>
          <cell r="CM862">
            <v>4.796906233656741</v>
          </cell>
          <cell r="CN862">
            <v>4.855253314072975</v>
          </cell>
          <cell r="CO862">
            <v>4.8446161669037089</v>
          </cell>
          <cell r="CP862">
            <v>4.9935745556430033</v>
          </cell>
          <cell r="CQ862">
            <v>5.0196781417436833</v>
          </cell>
          <cell r="CR862">
            <v>4.7442843723972681</v>
          </cell>
          <cell r="CS862">
            <v>4.9814980132737885</v>
          </cell>
          <cell r="CT862">
            <v>4.8691043060914181</v>
          </cell>
          <cell r="CU862">
            <v>4.9683744112894104</v>
          </cell>
          <cell r="CV862">
            <v>4.9038581585542813</v>
          </cell>
          <cell r="CW862">
            <v>4.9191413149698917</v>
          </cell>
          <cell r="CX862">
            <v>4.8882849162133324</v>
          </cell>
          <cell r="CY862">
            <v>4.8425856563092413</v>
          </cell>
          <cell r="CZ862">
            <v>5.0555232522470659</v>
          </cell>
          <cell r="DA862">
            <v>4.9149735902288771</v>
          </cell>
        </row>
        <row r="863">
          <cell r="A863">
            <v>7983.0758724700818</v>
          </cell>
          <cell r="B863">
            <v>8771.7708434969263</v>
          </cell>
          <cell r="C863">
            <v>7815.2449724824983</v>
          </cell>
          <cell r="D863">
            <v>8290.9861637221093</v>
          </cell>
          <cell r="E863">
            <v>7374.126772345533</v>
          </cell>
          <cell r="F863">
            <v>7435.3783496187543</v>
          </cell>
          <cell r="G863">
            <v>7442.3982866032984</v>
          </cell>
          <cell r="H863">
            <v>6291.8610725063045</v>
          </cell>
          <cell r="I863">
            <v>7292.6162987709122</v>
          </cell>
          <cell r="J863">
            <v>8022.2856278364316</v>
          </cell>
          <cell r="K863">
            <v>8947.686613539061</v>
          </cell>
          <cell r="L863">
            <v>8114.6620041066808</v>
          </cell>
          <cell r="M863">
            <v>7850.7698342981002</v>
          </cell>
          <cell r="N863">
            <v>8882.8613668786074</v>
          </cell>
          <cell r="O863">
            <v>10810.893962450311</v>
          </cell>
          <cell r="Z863">
            <v>6568.9310036325232</v>
          </cell>
          <cell r="AA863">
            <v>7217.9142940774709</v>
          </cell>
          <cell r="AB863">
            <v>6430.8301487855988</v>
          </cell>
          <cell r="AC863">
            <v>6822.2971861484784</v>
          </cell>
          <cell r="AD863">
            <v>6067.8528869586098</v>
          </cell>
          <cell r="AE863">
            <v>6118.2541848291467</v>
          </cell>
          <cell r="AF863">
            <v>6124.0305901192851</v>
          </cell>
          <cell r="AG863">
            <v>5177.3028253766161</v>
          </cell>
          <cell r="AH863">
            <v>6000.781411560064</v>
          </cell>
          <cell r="AI863">
            <v>6601.1950309054082</v>
          </cell>
          <cell r="AJ863">
            <v>7362.6678419978552</v>
          </cell>
          <cell r="AK863">
            <v>6677.2075919506406</v>
          </cell>
          <cell r="AL863">
            <v>6460.0620350795789</v>
          </cell>
          <cell r="AM863">
            <v>7309.3259247458245</v>
          </cell>
          <cell r="AN863">
            <v>8895.8213176733989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X863">
            <v>3.8483692970734698</v>
          </cell>
          <cell r="BY863">
            <v>4.0775258329730271</v>
          </cell>
          <cell r="BZ863">
            <v>3.6186972153851493</v>
          </cell>
          <cell r="CA863">
            <v>3.8325597086649572</v>
          </cell>
          <cell r="CB863">
            <v>3.330701343237465</v>
          </cell>
          <cell r="CC863">
            <v>3.3833505824298968</v>
          </cell>
          <cell r="CD863">
            <v>3.463216654529488</v>
          </cell>
          <cell r="CE863">
            <v>2.9503395525110889</v>
          </cell>
          <cell r="CF863">
            <v>3.3149476950681147</v>
          </cell>
          <cell r="CG863">
            <v>3.6300568460525571</v>
          </cell>
          <cell r="CH863">
            <v>4.1783745003647885</v>
          </cell>
          <cell r="CI863">
            <v>3.7567778574992441</v>
          </cell>
          <cell r="CJ863">
            <v>3.6467640348948169</v>
          </cell>
          <cell r="CK863">
            <v>3.9541315977899778</v>
          </cell>
          <cell r="CL863">
            <v>5.0754618781096648</v>
          </cell>
          <cell r="CM863">
            <v>4.6765447527384865</v>
          </cell>
          <cell r="CN863">
            <v>4.8497810841797264</v>
          </cell>
          <cell r="CO863">
            <v>4.868799926529273</v>
          </cell>
          <cell r="CP863">
            <v>4.8769560263526914</v>
          </cell>
          <cell r="CQ863">
            <v>4.9912173958711099</v>
          </cell>
          <cell r="CR863">
            <v>4.954361016992225</v>
          </cell>
          <cell r="CS863">
            <v>4.8446769792420881</v>
          </cell>
          <cell r="CT863">
            <v>4.8077148578810487</v>
          </cell>
          <cell r="CU863">
            <v>4.9595042004531429</v>
          </cell>
          <cell r="CV863">
            <v>4.982143973244864</v>
          </cell>
          <cell r="CW863">
            <v>4.8276411595086257</v>
          </cell>
          <cell r="CX863">
            <v>4.8695238643094125</v>
          </cell>
          <cell r="CY863">
            <v>4.8532890877374575</v>
          </cell>
          <cell r="CZ863">
            <v>5.0644623183376742</v>
          </cell>
          <cell r="DA863">
            <v>4.8019498095772315</v>
          </cell>
        </row>
        <row r="864">
          <cell r="A864">
            <v>9139.757276677632</v>
          </cell>
          <cell r="B864">
            <v>8535.6656249861408</v>
          </cell>
          <cell r="C864">
            <v>7309.352607135952</v>
          </cell>
          <cell r="D864">
            <v>7171.840091341589</v>
          </cell>
          <cell r="E864">
            <v>7936.6157934712219</v>
          </cell>
          <cell r="F864">
            <v>7997.8158961274121</v>
          </cell>
          <cell r="G864">
            <v>8471.3141503205497</v>
          </cell>
          <cell r="H864">
            <v>8301.0168252500098</v>
          </cell>
          <cell r="I864">
            <v>8357.9343646274137</v>
          </cell>
          <cell r="J864">
            <v>7282.4942831387079</v>
          </cell>
          <cell r="K864">
            <v>7818.9775269408128</v>
          </cell>
          <cell r="L864">
            <v>9162.6579672934949</v>
          </cell>
          <cell r="M864">
            <v>9805.1431257887125</v>
          </cell>
          <cell r="N864">
            <v>8281.7941937272299</v>
          </cell>
          <cell r="O864">
            <v>8726.5474513195513</v>
          </cell>
          <cell r="Z864">
            <v>7520.7145590947366</v>
          </cell>
          <cell r="AA864">
            <v>7023.6334285600251</v>
          </cell>
          <cell r="AB864">
            <v>6014.5530024432974</v>
          </cell>
          <cell r="AC864">
            <v>5901.3998465896493</v>
          </cell>
          <cell r="AD864">
            <v>6530.7009957706059</v>
          </cell>
          <cell r="AE864">
            <v>6581.0599373848409</v>
          </cell>
          <cell r="AF864">
            <v>6970.6813579780519</v>
          </cell>
          <cell r="AG864">
            <v>6830.5509876342921</v>
          </cell>
          <cell r="AH864">
            <v>6877.3859914648419</v>
          </cell>
          <cell r="AI864">
            <v>5992.4524386969942</v>
          </cell>
          <cell r="AJ864">
            <v>6433.9015078827251</v>
          </cell>
          <cell r="AK864">
            <v>7539.5585559443616</v>
          </cell>
          <cell r="AL864">
            <v>8068.2320577918545</v>
          </cell>
          <cell r="AM864">
            <v>6814.7335079812628</v>
          </cell>
          <cell r="AN864">
            <v>7180.7019028000877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X864">
            <v>4.4155718607164713</v>
          </cell>
          <cell r="BY864">
            <v>3.9276385579428426</v>
          </cell>
          <cell r="BZ864">
            <v>3.2911428349219296</v>
          </cell>
          <cell r="CA864">
            <v>3.3717189902971945</v>
          </cell>
          <cell r="CB864">
            <v>3.5915050734384084</v>
          </cell>
          <cell r="CC864">
            <v>3.6211278339549366</v>
          </cell>
          <cell r="CD864">
            <v>3.95318688722949</v>
          </cell>
          <cell r="CE864">
            <v>3.792970676579634</v>
          </cell>
          <cell r="CF864">
            <v>3.9135215731900068</v>
          </cell>
          <cell r="CG864">
            <v>3.3811480816031074</v>
          </cell>
          <cell r="CH864">
            <v>3.5556999020532918</v>
          </cell>
          <cell r="CI864">
            <v>4.2297965053440008</v>
          </cell>
          <cell r="CJ864">
            <v>4.5314888338919923</v>
          </cell>
          <cell r="CK864">
            <v>3.7788998968961791</v>
          </cell>
          <cell r="CL864">
            <v>3.9610870898655648</v>
          </cell>
          <cell r="CM864">
            <v>4.6663712135428908</v>
          </cell>
          <cell r="CN864">
            <v>4.8993386298768966</v>
          </cell>
          <cell r="CO864">
            <v>5.0068405506761069</v>
          </cell>
          <cell r="CP864">
            <v>4.7952450380079696</v>
          </cell>
          <cell r="CQ864">
            <v>4.9818477572502236</v>
          </cell>
          <cell r="CR864">
            <v>4.9791948876387035</v>
          </cell>
          <cell r="CS864">
            <v>4.8309775606206209</v>
          </cell>
          <cell r="CT864">
            <v>4.933820985708544</v>
          </cell>
          <cell r="CU864">
            <v>4.8146287298768717</v>
          </cell>
          <cell r="CV864">
            <v>4.8556518431024198</v>
          </cell>
          <cell r="CW864">
            <v>4.957428327592476</v>
          </cell>
          <cell r="CX864">
            <v>4.8835268516366916</v>
          </cell>
          <cell r="CY864">
            <v>4.8780315199029278</v>
          </cell>
          <cell r="CZ864">
            <v>4.9407243565588033</v>
          </cell>
          <cell r="DA864">
            <v>4.9666052403685264</v>
          </cell>
        </row>
        <row r="865">
          <cell r="A865">
            <v>9173.2655593368963</v>
          </cell>
          <cell r="B865">
            <v>6906.0992380934595</v>
          </cell>
          <cell r="C865">
            <v>6836.8255716165759</v>
          </cell>
          <cell r="D865">
            <v>6719.0592938715663</v>
          </cell>
          <cell r="E865">
            <v>7477.2221813012147</v>
          </cell>
          <cell r="F865">
            <v>6822.5802203309213</v>
          </cell>
          <cell r="G865">
            <v>7786.0710012170657</v>
          </cell>
          <cell r="H865">
            <v>8333.3239355737496</v>
          </cell>
          <cell r="I865">
            <v>8655.4936497715753</v>
          </cell>
          <cell r="J865">
            <v>8206.6584479458979</v>
          </cell>
          <cell r="K865">
            <v>7926.0365495668593</v>
          </cell>
          <cell r="L865">
            <v>8336.694755496439</v>
          </cell>
          <cell r="M865">
            <v>9035.6001433002093</v>
          </cell>
          <cell r="N865">
            <v>7561.5515007859622</v>
          </cell>
          <cell r="O865">
            <v>8405.6710239677795</v>
          </cell>
          <cell r="Z865">
            <v>7548.2870888257876</v>
          </cell>
          <cell r="AA865">
            <v>5682.7330873454748</v>
          </cell>
          <cell r="AB865">
            <v>5625.7307560730678</v>
          </cell>
          <cell r="AC865">
            <v>5528.8259332428879</v>
          </cell>
          <cell r="AD865">
            <v>6152.6856806135711</v>
          </cell>
          <cell r="AE865">
            <v>5614.008867015159</v>
          </cell>
          <cell r="AF865">
            <v>6406.8241381443286</v>
          </cell>
          <cell r="AG865">
            <v>6857.1351241292577</v>
          </cell>
          <cell r="AH865">
            <v>7122.2347746691821</v>
          </cell>
          <cell r="AI865">
            <v>6752.9075228811953</v>
          </cell>
          <cell r="AJ865">
            <v>6521.9957893578721</v>
          </cell>
          <cell r="AK865">
            <v>6859.9088273799262</v>
          </cell>
          <cell r="AL865">
            <v>7435.0081179155995</v>
          </cell>
          <cell r="AM865">
            <v>6222.0766635038772</v>
          </cell>
          <cell r="AN865">
            <v>6916.6664425792023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X865">
            <v>4.4251216991146656</v>
          </cell>
          <cell r="BY865">
            <v>3.2967262007748523</v>
          </cell>
          <cell r="BZ865">
            <v>3.2612412519092806</v>
          </cell>
          <cell r="CA865">
            <v>3.1908844558576117</v>
          </cell>
          <cell r="CB865">
            <v>3.4956810871164912</v>
          </cell>
          <cell r="CC865">
            <v>3.1768595620584694</v>
          </cell>
          <cell r="CD865">
            <v>3.6580382185703697</v>
          </cell>
          <cell r="CE865">
            <v>3.8421377979328923</v>
          </cell>
          <cell r="CF865">
            <v>3.9574085398862402</v>
          </cell>
          <cell r="CG865">
            <v>3.7858969775880276</v>
          </cell>
          <cell r="CH865">
            <v>3.7348502366183562</v>
          </cell>
          <cell r="CI865">
            <v>3.8274158323845433</v>
          </cell>
          <cell r="CJ865">
            <v>4.2498409857901258</v>
          </cell>
          <cell r="CK865">
            <v>3.577492364716496</v>
          </cell>
          <cell r="CL865">
            <v>3.7937193484322762</v>
          </cell>
          <cell r="CM865">
            <v>4.6733717184908619</v>
          </cell>
          <cell r="CN865">
            <v>4.7226038190531758</v>
          </cell>
          <cell r="CO865">
            <v>4.7261026661303251</v>
          </cell>
          <cell r="CP865">
            <v>4.747106490317373</v>
          </cell>
          <cell r="CQ865">
            <v>4.8221427176802667</v>
          </cell>
          <cell r="CR865">
            <v>4.8415253839657622</v>
          </cell>
          <cell r="CS865">
            <v>4.7984580246105404</v>
          </cell>
          <cell r="CT865">
            <v>4.8896402370222853</v>
          </cell>
          <cell r="CU865">
            <v>4.9307449025608916</v>
          </cell>
          <cell r="CV865">
            <v>4.8868515468245315</v>
          </cell>
          <cell r="CW865">
            <v>4.7842565250642428</v>
          </cell>
          <cell r="CX865">
            <v>4.9104334577191375</v>
          </cell>
          <cell r="CY865">
            <v>4.7930935116566813</v>
          </cell>
          <cell r="CZ865">
            <v>4.7650095769844016</v>
          </cell>
          <cell r="DA865">
            <v>4.9950376754649222</v>
          </cell>
        </row>
        <row r="866">
          <cell r="A866">
            <v>9803.8506164333648</v>
          </cell>
          <cell r="B866">
            <v>8106.2806640202643</v>
          </cell>
          <cell r="C866">
            <v>7731.0796504803739</v>
          </cell>
          <cell r="D866">
            <v>9028.0525617446201</v>
          </cell>
          <cell r="E866">
            <v>10109.667355614005</v>
          </cell>
          <cell r="F866">
            <v>6853.4687825340088</v>
          </cell>
          <cell r="G866">
            <v>7416.9466314448919</v>
          </cell>
          <cell r="H866">
            <v>7673.5476195966148</v>
          </cell>
          <cell r="I866">
            <v>6818.9942425989757</v>
          </cell>
          <cell r="J866">
            <v>7971.1633889682398</v>
          </cell>
          <cell r="K866">
            <v>8073.1695971854087</v>
          </cell>
          <cell r="L866">
            <v>9866.2283085504314</v>
          </cell>
          <cell r="M866">
            <v>8340.7543041612444</v>
          </cell>
          <cell r="N866">
            <v>8583.90704342563</v>
          </cell>
          <cell r="O866">
            <v>9079.1219272835315</v>
          </cell>
          <cell r="Z866">
            <v>8067.1685072365981</v>
          </cell>
          <cell r="AA866">
            <v>6670.3109463938181</v>
          </cell>
          <cell r="AB866">
            <v>6361.5741123952776</v>
          </cell>
          <cell r="AC866">
            <v>7428.7975365212878</v>
          </cell>
          <cell r="AD866">
            <v>8318.8119954766662</v>
          </cell>
          <cell r="AE866">
            <v>5639.425741056556</v>
          </cell>
          <cell r="AF866">
            <v>6103.0875138746542</v>
          </cell>
          <cell r="AG866">
            <v>6314.2334698395007</v>
          </cell>
          <cell r="AH866">
            <v>5611.0581196243002</v>
          </cell>
          <cell r="AI866">
            <v>6559.1287314938663</v>
          </cell>
          <cell r="AJ866">
            <v>6643.0652685411351</v>
          </cell>
          <cell r="AK866">
            <v>8118.4964367500688</v>
          </cell>
          <cell r="AL866">
            <v>6863.249255995539</v>
          </cell>
          <cell r="AM866">
            <v>7063.329224304518</v>
          </cell>
          <cell r="AN866">
            <v>7470.8203287361639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X866">
            <v>4.3866587542603437</v>
          </cell>
          <cell r="BY866">
            <v>3.6852048792917036</v>
          </cell>
          <cell r="BZ866">
            <v>3.4996494704647692</v>
          </cell>
          <cell r="CA866">
            <v>4.1283867051499046</v>
          </cell>
          <cell r="CB866">
            <v>4.5123398065241211</v>
          </cell>
          <cell r="CC866">
            <v>3.1847429327872909</v>
          </cell>
          <cell r="CD866">
            <v>3.5287264745403157</v>
          </cell>
          <cell r="CE866">
            <v>3.5806593066185552</v>
          </cell>
          <cell r="CF866">
            <v>3.039303982167155</v>
          </cell>
          <cell r="CG866">
            <v>3.7050116543346641</v>
          </cell>
          <cell r="CH866">
            <v>3.611625627342546</v>
          </cell>
          <cell r="CI866">
            <v>4.5773387216493209</v>
          </cell>
          <cell r="CJ866">
            <v>3.8894313663431248</v>
          </cell>
          <cell r="CK866">
            <v>3.8560413335508534</v>
          </cell>
          <cell r="CL866">
            <v>4.1309925670678114</v>
          </cell>
          <cell r="CM866">
            <v>5.0384205302521439</v>
          </cell>
          <cell r="CN866">
            <v>4.9589711045265998</v>
          </cell>
          <cell r="CO866">
            <v>4.9802045370650569</v>
          </cell>
          <cell r="CP866">
            <v>4.929981471377932</v>
          </cell>
          <cell r="CQ866">
            <v>5.0508753148598071</v>
          </cell>
          <cell r="CR866">
            <v>4.8514061600646832</v>
          </cell>
          <cell r="CS866">
            <v>4.7384765665136541</v>
          </cell>
          <cell r="CT866">
            <v>4.8313085102528213</v>
          </cell>
          <cell r="CU866">
            <v>5.0579876385421576</v>
          </cell>
          <cell r="CV866">
            <v>4.8502453917246759</v>
          </cell>
          <cell r="CW866">
            <v>5.0393315077102026</v>
          </cell>
          <cell r="CX866">
            <v>4.8592549827908753</v>
          </cell>
          <cell r="CY866">
            <v>4.8344914328299335</v>
          </cell>
          <cell r="CZ866">
            <v>5.0185112767146594</v>
          </cell>
          <cell r="DA866">
            <v>4.9547416434049074</v>
          </cell>
        </row>
        <row r="867">
          <cell r="A867">
            <v>8305.4605215602023</v>
          </cell>
          <cell r="B867">
            <v>8180.2256505255946</v>
          </cell>
          <cell r="C867">
            <v>8361.4727579305745</v>
          </cell>
          <cell r="D867">
            <v>6434.9642507276312</v>
          </cell>
          <cell r="E867">
            <v>7009.805704242297</v>
          </cell>
          <cell r="F867">
            <v>7971.3704848915568</v>
          </cell>
          <cell r="G867">
            <v>9785.088833409638</v>
          </cell>
          <cell r="H867">
            <v>7706.3216492868723</v>
          </cell>
          <cell r="I867">
            <v>6687.7225398488881</v>
          </cell>
          <cell r="J867">
            <v>7277.8340172953776</v>
          </cell>
          <cell r="K867">
            <v>7518.5435534023263</v>
          </cell>
          <cell r="L867">
            <v>8723.9327978169549</v>
          </cell>
          <cell r="M867">
            <v>9177.3122414114641</v>
          </cell>
          <cell r="N867">
            <v>9093.5021213883338</v>
          </cell>
          <cell r="O867">
            <v>7975.6594251745228</v>
          </cell>
          <cell r="Z867">
            <v>6834.2075148838239</v>
          </cell>
          <cell r="AA867">
            <v>6731.1571067182031</v>
          </cell>
          <cell r="AB867">
            <v>6880.2975836685873</v>
          </cell>
          <cell r="AC867">
            <v>5295.056297741593</v>
          </cell>
          <cell r="AD867">
            <v>5768.0686937765186</v>
          </cell>
          <cell r="AE867">
            <v>6559.299141853623</v>
          </cell>
          <cell r="AF867">
            <v>8051.7302400627887</v>
          </cell>
          <cell r="AG867">
            <v>6341.2018142703419</v>
          </cell>
          <cell r="AH867">
            <v>5503.0402613613705</v>
          </cell>
          <cell r="AI867">
            <v>5988.6177056601973</v>
          </cell>
          <cell r="AJ867">
            <v>6186.6872667996277</v>
          </cell>
          <cell r="AK867">
            <v>7178.5504164893791</v>
          </cell>
          <cell r="AL867">
            <v>7551.6169300757174</v>
          </cell>
          <cell r="AM867">
            <v>7482.6531741709714</v>
          </cell>
          <cell r="AN867">
            <v>6562.8283270007505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X867">
            <v>3.8525047223006119</v>
          </cell>
          <cell r="BY867">
            <v>3.8926153808473565</v>
          </cell>
          <cell r="BZ867">
            <v>3.8544344729990438</v>
          </cell>
          <cell r="CA867">
            <v>2.9779316158404856</v>
          </cell>
          <cell r="CB867">
            <v>3.208825804380314</v>
          </cell>
          <cell r="CC867">
            <v>3.6197348682172525</v>
          </cell>
          <cell r="CD867">
            <v>4.4501482348071155</v>
          </cell>
          <cell r="CE867">
            <v>3.5501223379407842</v>
          </cell>
          <cell r="CF867">
            <v>3.2421981115715979</v>
          </cell>
          <cell r="CG867">
            <v>3.3517214496978127</v>
          </cell>
          <cell r="CH867">
            <v>3.3041113864643932</v>
          </cell>
          <cell r="CI867">
            <v>4.0253433926956035</v>
          </cell>
          <cell r="CJ867">
            <v>4.2535279653503508</v>
          </cell>
          <cell r="CK867">
            <v>4.3133526763756853</v>
          </cell>
          <cell r="CL867">
            <v>3.7727602140592822</v>
          </cell>
          <cell r="CM867">
            <v>4.8601773533919976</v>
          </cell>
          <cell r="CN867">
            <v>4.7375670379644577</v>
          </cell>
          <cell r="CO867">
            <v>4.8905048193875427</v>
          </cell>
          <cell r="CP867">
            <v>4.8715032535634606</v>
          </cell>
          <cell r="CQ867">
            <v>4.9248319764140938</v>
          </cell>
          <cell r="CR867">
            <v>4.9646405702834215</v>
          </cell>
          <cell r="CS867">
            <v>4.9570337301893828</v>
          </cell>
          <cell r="CT867">
            <v>4.8936780205755728</v>
          </cell>
          <cell r="CU867">
            <v>4.6501854960857241</v>
          </cell>
          <cell r="CV867">
            <v>4.895147774827338</v>
          </cell>
          <cell r="CW867">
            <v>5.1299203161415026</v>
          </cell>
          <cell r="CX867">
            <v>4.8858592910924443</v>
          </cell>
          <cell r="CY867">
            <v>4.864047355700909</v>
          </cell>
          <cell r="CZ867">
            <v>4.7527807701753959</v>
          </cell>
          <cell r="DA867">
            <v>4.7658347100406111</v>
          </cell>
        </row>
        <row r="868">
          <cell r="A868">
            <v>9529.7750797764456</v>
          </cell>
          <cell r="B868">
            <v>7438.6509386269408</v>
          </cell>
          <cell r="C868">
            <v>6815.4502202743806</v>
          </cell>
          <cell r="D868">
            <v>6677.309957887398</v>
          </cell>
          <cell r="E868">
            <v>7427.8187750590141</v>
          </cell>
          <cell r="F868">
            <v>8517.3889992824934</v>
          </cell>
          <cell r="G868">
            <v>8741.8257790600019</v>
          </cell>
          <cell r="H868">
            <v>6921.4842025912567</v>
          </cell>
          <cell r="I868">
            <v>9085.1488115371594</v>
          </cell>
          <cell r="J868">
            <v>7037.7227473134044</v>
          </cell>
          <cell r="K868">
            <v>8323.6331497634219</v>
          </cell>
          <cell r="L868">
            <v>9288.3661326805486</v>
          </cell>
          <cell r="M868">
            <v>8729.7236473361572</v>
          </cell>
          <cell r="N868">
            <v>10013.20188088736</v>
          </cell>
          <cell r="O868">
            <v>9649.7361773042157</v>
          </cell>
          <cell r="Z868">
            <v>7841.6434942160477</v>
          </cell>
          <cell r="AA868">
            <v>6120.9470580701682</v>
          </cell>
          <cell r="AB868">
            <v>5608.1418955400613</v>
          </cell>
          <cell r="AC868">
            <v>5494.472193918773</v>
          </cell>
          <cell r="AD868">
            <v>6112.0337349057017</v>
          </cell>
          <cell r="AE868">
            <v>7008.5943765524516</v>
          </cell>
          <cell r="AF868">
            <v>7193.2737839122301</v>
          </cell>
          <cell r="AG868">
            <v>5695.3927152750912</v>
          </cell>
          <cell r="AH868">
            <v>7475.7795934934347</v>
          </cell>
          <cell r="AI868">
            <v>5791.0404320750295</v>
          </cell>
          <cell r="AJ868">
            <v>6849.1609918053309</v>
          </cell>
          <cell r="AK868">
            <v>7642.998417748564</v>
          </cell>
          <cell r="AL868">
            <v>7183.3154583794676</v>
          </cell>
          <cell r="AM868">
            <v>8239.434690558739</v>
          </cell>
          <cell r="AN868">
            <v>7940.3543401817551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X868">
            <v>4.3741029670317761</v>
          </cell>
          <cell r="BY868">
            <v>3.456321133552446</v>
          </cell>
          <cell r="BZ868">
            <v>3.1098140264273404</v>
          </cell>
          <cell r="CA868">
            <v>3.0821161058247064</v>
          </cell>
          <cell r="CB868">
            <v>3.4613852644037553</v>
          </cell>
          <cell r="CC868">
            <v>3.8706404985849865</v>
          </cell>
          <cell r="CD868">
            <v>3.8803752076471079</v>
          </cell>
          <cell r="CE868">
            <v>3.1607513548760302</v>
          </cell>
          <cell r="CF868">
            <v>4.2369452124191893</v>
          </cell>
          <cell r="CG868">
            <v>3.2501932367127311</v>
          </cell>
          <cell r="CH868">
            <v>3.9068607427060003</v>
          </cell>
          <cell r="CI868">
            <v>4.2524457215907869</v>
          </cell>
          <cell r="CJ868">
            <v>4.017354057822641</v>
          </cell>
          <cell r="CK868">
            <v>4.5595501652671464</v>
          </cell>
          <cell r="CL868">
            <v>4.3844726210873004</v>
          </cell>
          <cell r="CM868">
            <v>4.9116252956552842</v>
          </cell>
          <cell r="CN868">
            <v>4.8518981076504959</v>
          </cell>
          <cell r="CO868">
            <v>4.940736708361845</v>
          </cell>
          <cell r="CP868">
            <v>4.8840951994123021</v>
          </cell>
          <cell r="CQ868">
            <v>4.8377446093784418</v>
          </cell>
          <cell r="CR868">
            <v>4.9608400562983004</v>
          </cell>
          <cell r="CS868">
            <v>5.0787870639779058</v>
          </cell>
          <cell r="CT868">
            <v>4.9367425356683672</v>
          </cell>
          <cell r="CU868">
            <v>4.8340459695689102</v>
          </cell>
          <cell r="CV868">
            <v>4.8815141260686037</v>
          </cell>
          <cell r="CW868">
            <v>4.8030441499908845</v>
          </cell>
          <cell r="CX868">
            <v>4.9241596632604479</v>
          </cell>
          <cell r="CY868">
            <v>4.8988254560251052</v>
          </cell>
          <cell r="CZ868">
            <v>4.950881743712773</v>
          </cell>
          <cell r="DA868">
            <v>4.9616903405723409</v>
          </cell>
        </row>
        <row r="869">
          <cell r="A869">
            <v>9864.1579732754599</v>
          </cell>
          <cell r="B869">
            <v>7763.731041964842</v>
          </cell>
          <cell r="C869">
            <v>7043.2766513758752</v>
          </cell>
          <cell r="D869">
            <v>7132.0070987034978</v>
          </cell>
          <cell r="E869">
            <v>7192.7267574196339</v>
          </cell>
          <cell r="F869">
            <v>7481.2270040903004</v>
          </cell>
          <cell r="G869">
            <v>7620.0118019728261</v>
          </cell>
          <cell r="H869">
            <v>8590.4543373739671</v>
          </cell>
          <cell r="I869">
            <v>7341.201752721131</v>
          </cell>
          <cell r="J869">
            <v>7893.8656328475563</v>
          </cell>
          <cell r="K869">
            <v>7052.0134499103569</v>
          </cell>
          <cell r="L869">
            <v>7979.9980261482915</v>
          </cell>
          <cell r="M869">
            <v>8788.1245866080735</v>
          </cell>
          <cell r="N869">
            <v>10824.192198962501</v>
          </cell>
          <cell r="O869">
            <v>8036.399546812404</v>
          </cell>
          <cell r="Z869">
            <v>8116.7928465809491</v>
          </cell>
          <cell r="AA869">
            <v>6388.4415431024991</v>
          </cell>
          <cell r="AB869">
            <v>5795.610501703577</v>
          </cell>
          <cell r="AC869">
            <v>5868.6229840760216</v>
          </cell>
          <cell r="AD869">
            <v>5918.5865889624411</v>
          </cell>
          <cell r="AE869">
            <v>6155.9810776514469</v>
          </cell>
          <cell r="AF869">
            <v>6270.1811399090675</v>
          </cell>
          <cell r="AG869">
            <v>7068.7167118962916</v>
          </cell>
          <cell r="AH869">
            <v>6040.7602993819601</v>
          </cell>
          <cell r="AI869">
            <v>6495.5237207431301</v>
          </cell>
          <cell r="AJ869">
            <v>5802.79963878338</v>
          </cell>
          <cell r="AK869">
            <v>6566.3983758020231</v>
          </cell>
          <cell r="AL869">
            <v>7231.3710884089287</v>
          </cell>
          <cell r="AM869">
            <v>8906.7638665748582</v>
          </cell>
          <cell r="AN869">
            <v>6612.8087699484913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X869">
            <v>4.5047504228830375</v>
          </cell>
          <cell r="BY869">
            <v>3.5564166210540926</v>
          </cell>
          <cell r="BZ869">
            <v>3.1867815561622135</v>
          </cell>
          <cell r="CA869">
            <v>3.3270106684243075</v>
          </cell>
          <cell r="CB869">
            <v>3.4672757070191724</v>
          </cell>
          <cell r="CC869">
            <v>3.4021881289532465</v>
          </cell>
          <cell r="CD869">
            <v>3.524456164181442</v>
          </cell>
          <cell r="CE869">
            <v>3.9459023531274702</v>
          </cell>
          <cell r="CF869">
            <v>3.4473773249763724</v>
          </cell>
          <cell r="CG869">
            <v>3.6518714887663504</v>
          </cell>
          <cell r="CH869">
            <v>3.386794742432135</v>
          </cell>
          <cell r="CI869">
            <v>3.7919018529011272</v>
          </cell>
          <cell r="CJ869">
            <v>3.9629305677217914</v>
          </cell>
          <cell r="CK869">
            <v>4.9490621336812417</v>
          </cell>
          <cell r="CL869">
            <v>3.6987274415377205</v>
          </cell>
          <cell r="CM869">
            <v>4.9365195700536839</v>
          </cell>
          <cell r="CN869">
            <v>4.9214086635767131</v>
          </cell>
          <cell r="CO869">
            <v>4.9825771413388784</v>
          </cell>
          <cell r="CP869">
            <v>4.8326923887111226</v>
          </cell>
          <cell r="CQ869">
            <v>4.6766704160152059</v>
          </cell>
          <cell r="CR869">
            <v>4.9573101026002888</v>
          </cell>
          <cell r="CS869">
            <v>4.874107568732958</v>
          </cell>
          <cell r="CT869">
            <v>4.9079641163777765</v>
          </cell>
          <cell r="CU869">
            <v>4.8007591445181452</v>
          </cell>
          <cell r="CV869">
            <v>4.8731055991534777</v>
          </cell>
          <cell r="CW869">
            <v>4.6941377943469549</v>
          </cell>
          <cell r="CX869">
            <v>4.7443560604502242</v>
          </cell>
          <cell r="CY869">
            <v>4.9993244257295935</v>
          </cell>
          <cell r="CZ869">
            <v>4.930649914266823</v>
          </cell>
          <cell r="DA869">
            <v>4.8982480022092698</v>
          </cell>
        </row>
        <row r="870">
          <cell r="A870">
            <v>9509.0829931285589</v>
          </cell>
          <cell r="B870">
            <v>7125.3691078968413</v>
          </cell>
          <cell r="C870">
            <v>7180.0266676224328</v>
          </cell>
          <cell r="D870">
            <v>8714.9001213549654</v>
          </cell>
          <cell r="E870">
            <v>7816.9440460604164</v>
          </cell>
          <cell r="F870">
            <v>7405.9703483762514</v>
          </cell>
          <cell r="G870">
            <v>7986.1485817234379</v>
          </cell>
          <cell r="H870">
            <v>7015.3884315180967</v>
          </cell>
          <cell r="I870">
            <v>8207.4210218345088</v>
          </cell>
          <cell r="J870">
            <v>8764.3500936721684</v>
          </cell>
          <cell r="K870">
            <v>7931.5729029831919</v>
          </cell>
          <cell r="L870">
            <v>7733.7195369192887</v>
          </cell>
          <cell r="M870">
            <v>8807.1804130461096</v>
          </cell>
          <cell r="N870">
            <v>9416.3025786374146</v>
          </cell>
          <cell r="O870">
            <v>9682.2075138560667</v>
          </cell>
          <cell r="Z870">
            <v>7824.6168629172143</v>
          </cell>
          <cell r="AA870">
            <v>5863.1608659265439</v>
          </cell>
          <cell r="AB870">
            <v>5908.1362293578877</v>
          </cell>
          <cell r="AC870">
            <v>7171.1178141435139</v>
          </cell>
          <cell r="AD870">
            <v>6432.2282436154292</v>
          </cell>
          <cell r="AE870">
            <v>6094.0556009496004</v>
          </cell>
          <cell r="AF870">
            <v>6571.4594043895722</v>
          </cell>
          <cell r="AG870">
            <v>5772.6624807920334</v>
          </cell>
          <cell r="AH870">
            <v>6753.535012252396</v>
          </cell>
          <cell r="AI870">
            <v>7211.8080770788129</v>
          </cell>
          <cell r="AJ870">
            <v>6526.5514173118845</v>
          </cell>
          <cell r="AK870">
            <v>6363.7463618078709</v>
          </cell>
          <cell r="AL870">
            <v>7247.0513113065144</v>
          </cell>
          <cell r="AM870">
            <v>7748.2718361359293</v>
          </cell>
          <cell r="AN870">
            <v>7967.0736114015626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X870">
            <v>4.410669941788024</v>
          </cell>
          <cell r="BY870">
            <v>3.3375692567901978</v>
          </cell>
          <cell r="BZ870">
            <v>3.3563860580355587</v>
          </cell>
          <cell r="CA870">
            <v>3.9808192009597083</v>
          </cell>
          <cell r="CB870">
            <v>3.5706136132634101</v>
          </cell>
          <cell r="CC870">
            <v>3.4215619796721839</v>
          </cell>
          <cell r="CD870">
            <v>3.6429344654578641</v>
          </cell>
          <cell r="CE870">
            <v>3.2019771367736971</v>
          </cell>
          <cell r="CF870">
            <v>3.638263810792628</v>
          </cell>
          <cell r="CG870">
            <v>3.9784361933156336</v>
          </cell>
          <cell r="CH870">
            <v>3.5493233154129764</v>
          </cell>
          <cell r="CI870">
            <v>3.6754374263386573</v>
          </cell>
          <cell r="CJ870">
            <v>4.0476958116566886</v>
          </cell>
          <cell r="CK870">
            <v>4.3437573945194687</v>
          </cell>
          <cell r="CL870">
            <v>4.4626695269539152</v>
          </cell>
          <cell r="CM870">
            <v>4.8603288744510786</v>
          </cell>
          <cell r="CN870">
            <v>4.8129201797132239</v>
          </cell>
          <cell r="CO870">
            <v>4.8226498147398233</v>
          </cell>
          <cell r="CP870">
            <v>4.9353907146058278</v>
          </cell>
          <cell r="CQ870">
            <v>4.935438286498492</v>
          </cell>
          <cell r="CR870">
            <v>4.8796552105501547</v>
          </cell>
          <cell r="CS870">
            <v>4.9421691603029609</v>
          </cell>
          <cell r="CT870">
            <v>4.9392962443014934</v>
          </cell>
          <cell r="CU870">
            <v>5.0856223221414938</v>
          </cell>
          <cell r="CV870">
            <v>4.9663680233363134</v>
          </cell>
          <cell r="CW870">
            <v>5.0378512178666748</v>
          </cell>
          <cell r="CX870">
            <v>4.7436317142168596</v>
          </cell>
          <cell r="CY870">
            <v>4.9052438778356322</v>
          </cell>
          <cell r="CZ870">
            <v>4.8870459578599794</v>
          </cell>
          <cell r="DA870">
            <v>4.8911528858480393</v>
          </cell>
        </row>
        <row r="871">
          <cell r="A871">
            <v>8208.3771722021957</v>
          </cell>
          <cell r="B871">
            <v>8106.0207916864047</v>
          </cell>
          <cell r="C871">
            <v>8034.4348495384911</v>
          </cell>
          <cell r="D871">
            <v>7578.8353850420226</v>
          </cell>
          <cell r="E871">
            <v>8453.6046303971179</v>
          </cell>
          <cell r="F871">
            <v>10178.768314787256</v>
          </cell>
          <cell r="G871">
            <v>9367.1930048305931</v>
          </cell>
          <cell r="H871">
            <v>7349.2053721647972</v>
          </cell>
          <cell r="I871">
            <v>7158.3330931199462</v>
          </cell>
          <cell r="J871">
            <v>8764.6497201304228</v>
          </cell>
          <cell r="K871">
            <v>7697.6372908013791</v>
          </cell>
          <cell r="L871">
            <v>9237.6994678131778</v>
          </cell>
          <cell r="M871">
            <v>8872.2597227230817</v>
          </cell>
          <cell r="N871">
            <v>9458.7285937373035</v>
          </cell>
          <cell r="O871">
            <v>9055.7843253460687</v>
          </cell>
          <cell r="Z871">
            <v>6754.321787412091</v>
          </cell>
          <cell r="AA871">
            <v>6670.0971085876708</v>
          </cell>
          <cell r="AB871">
            <v>6611.1921047631004</v>
          </cell>
          <cell r="AC871">
            <v>6236.2988311202926</v>
          </cell>
          <cell r="AD871">
            <v>6956.1089530124837</v>
          </cell>
          <cell r="AE871">
            <v>8375.6722133106541</v>
          </cell>
          <cell r="AF871">
            <v>7707.8616725463162</v>
          </cell>
          <cell r="AG871">
            <v>6047.3461348098881</v>
          </cell>
          <cell r="AH871">
            <v>5890.2855166244126</v>
          </cell>
          <cell r="AI871">
            <v>7212.0546268501766</v>
          </cell>
          <cell r="AJ871">
            <v>6334.0558278594208</v>
          </cell>
          <cell r="AK871">
            <v>7601.3069906577011</v>
          </cell>
          <cell r="AL871">
            <v>7300.6022861264219</v>
          </cell>
          <cell r="AM871">
            <v>7783.1823857038389</v>
          </cell>
          <cell r="AN871">
            <v>7451.6168162847662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X871">
            <v>3.7086867903674765</v>
          </cell>
          <cell r="BY871">
            <v>3.7309638580388325</v>
          </cell>
          <cell r="BZ871">
            <v>3.6293100618592375</v>
          </cell>
          <cell r="CA871">
            <v>3.4962324106553697</v>
          </cell>
          <cell r="CB871">
            <v>3.9236284182860586</v>
          </cell>
          <cell r="CC871">
            <v>4.6247165964063344</v>
          </cell>
          <cell r="CD871">
            <v>4.2532272327738756</v>
          </cell>
          <cell r="CE871">
            <v>3.236167474259688</v>
          </cell>
          <cell r="CF871">
            <v>3.2944598962659666</v>
          </cell>
          <cell r="CG871">
            <v>4.0095212848827764</v>
          </cell>
          <cell r="CH871">
            <v>3.6683407129736878</v>
          </cell>
          <cell r="CI871">
            <v>4.3339815843764917</v>
          </cell>
          <cell r="CJ871">
            <v>4.1129537824420312</v>
          </cell>
          <cell r="CK871">
            <v>4.3254152487820834</v>
          </cell>
          <cell r="CL871">
            <v>4.0580128577780021</v>
          </cell>
          <cell r="CM871">
            <v>4.9896344027897053</v>
          </cell>
          <cell r="CN871">
            <v>4.8979940168250886</v>
          </cell>
          <cell r="CO871">
            <v>4.9907158035055881</v>
          </cell>
          <cell r="CP871">
            <v>4.8869034478873932</v>
          </cell>
          <cell r="CQ871">
            <v>4.8571961246789925</v>
          </cell>
          <cell r="CR871">
            <v>4.9618277534209057</v>
          </cell>
          <cell r="CS871">
            <v>4.9650366848799958</v>
          </cell>
          <cell r="CT871">
            <v>5.1196582791219782</v>
          </cell>
          <cell r="CU871">
            <v>4.8984565139153826</v>
          </cell>
          <cell r="CV871">
            <v>4.9280331411858178</v>
          </cell>
          <cell r="CW871">
            <v>4.7306340845603527</v>
          </cell>
          <cell r="CX871">
            <v>4.8051654579279219</v>
          </cell>
          <cell r="CY871">
            <v>4.8630865205348082</v>
          </cell>
          <cell r="CZ871">
            <v>4.9298821342290529</v>
          </cell>
          <cell r="DA871">
            <v>5.0308831571679873</v>
          </cell>
        </row>
        <row r="872">
          <cell r="A872">
            <v>8787.2661962692073</v>
          </cell>
          <cell r="B872">
            <v>7969.0303850675818</v>
          </cell>
          <cell r="C872">
            <v>8349.1901727549139</v>
          </cell>
          <cell r="D872">
            <v>7032.4445160160603</v>
          </cell>
          <cell r="E872">
            <v>7340.3016549320355</v>
          </cell>
          <cell r="F872">
            <v>7966.5260716911989</v>
          </cell>
          <cell r="G872">
            <v>8715.6488047206531</v>
          </cell>
          <cell r="H872">
            <v>7577.0067253489851</v>
          </cell>
          <cell r="I872">
            <v>8209.9184952598061</v>
          </cell>
          <cell r="J872">
            <v>7773.8144759005154</v>
          </cell>
          <cell r="K872">
            <v>7872.74510625942</v>
          </cell>
          <cell r="L872">
            <v>8200.3957486757481</v>
          </cell>
          <cell r="M872">
            <v>10479.507906358474</v>
          </cell>
          <cell r="N872">
            <v>8914.7905270477222</v>
          </cell>
          <cell r="O872">
            <v>8514.104780759144</v>
          </cell>
          <cell r="Z872">
            <v>7230.6647557872329</v>
          </cell>
          <cell r="AA872">
            <v>6557.3735739984668</v>
          </cell>
          <cell r="AB872">
            <v>6870.1907707240434</v>
          </cell>
          <cell r="AC872">
            <v>5786.6972017503585</v>
          </cell>
          <cell r="AD872">
            <v>6040.0196474869317</v>
          </cell>
          <cell r="AE872">
            <v>6555.3128818487567</v>
          </cell>
          <cell r="AF872">
            <v>7171.7338735987078</v>
          </cell>
          <cell r="AG872">
            <v>6234.7941054300218</v>
          </cell>
          <cell r="AH872">
            <v>6755.5900760994964</v>
          </cell>
          <cell r="AI872">
            <v>6396.7387687409946</v>
          </cell>
          <cell r="AJ872">
            <v>6478.1445445791796</v>
          </cell>
          <cell r="AK872">
            <v>6747.7542160531875</v>
          </cell>
          <cell r="AL872">
            <v>8623.1379343749722</v>
          </cell>
          <cell r="AM872">
            <v>7335.5990622564113</v>
          </cell>
          <cell r="AN872">
            <v>7005.8919338818096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X872">
            <v>3.9946354136465234</v>
          </cell>
          <cell r="BY872">
            <v>3.6984561218576926</v>
          </cell>
          <cell r="BZ872">
            <v>3.8096335644358259</v>
          </cell>
          <cell r="CA872">
            <v>3.2842872939127061</v>
          </cell>
          <cell r="CB872">
            <v>3.4087476591036405</v>
          </cell>
          <cell r="CC872">
            <v>3.7816229504078538</v>
          </cell>
          <cell r="CD872">
            <v>4.0141686970875554</v>
          </cell>
          <cell r="CE872">
            <v>3.6306701918129289</v>
          </cell>
          <cell r="CF872">
            <v>3.7306314498355726</v>
          </cell>
          <cell r="CG872">
            <v>3.5244307786462072</v>
          </cell>
          <cell r="CH872">
            <v>3.6156565807608279</v>
          </cell>
          <cell r="CI872">
            <v>3.742033213581001</v>
          </cell>
          <cell r="CJ872">
            <v>4.7215320426463236</v>
          </cell>
          <cell r="CK872">
            <v>4.0120670812307715</v>
          </cell>
          <cell r="CL872">
            <v>3.9047206580267044</v>
          </cell>
          <cell r="CM872">
            <v>4.95916106865198</v>
          </cell>
          <cell r="CN872">
            <v>4.8575422987651331</v>
          </cell>
          <cell r="CO872">
            <v>4.9407482765404884</v>
          </cell>
          <cell r="CP872">
            <v>4.8272162321752532</v>
          </cell>
          <cell r="CQ872">
            <v>4.8545685070047719</v>
          </cell>
          <cell r="CR872">
            <v>4.7492205213628171</v>
          </cell>
          <cell r="CS872">
            <v>4.8948082250057929</v>
          </cell>
          <cell r="CT872">
            <v>4.7048139279156489</v>
          </cell>
          <cell r="CU872">
            <v>4.9612153360075784</v>
          </cell>
          <cell r="CV872">
            <v>4.9725225989294568</v>
          </cell>
          <cell r="CW872">
            <v>4.9087463982241477</v>
          </cell>
          <cell r="CX872">
            <v>4.940361775813602</v>
          </cell>
          <cell r="CY872">
            <v>5.0036799969279473</v>
          </cell>
          <cell r="CZ872">
            <v>5.0092710990389415</v>
          </cell>
          <cell r="DA872">
            <v>4.9156459981156608</v>
          </cell>
        </row>
        <row r="873">
          <cell r="A873">
            <v>8402.5842604103746</v>
          </cell>
          <cell r="B873">
            <v>8551.3945812775582</v>
          </cell>
          <cell r="C873">
            <v>6808.8264267441455</v>
          </cell>
          <cell r="D873">
            <v>8209.6330506218128</v>
          </cell>
          <cell r="E873">
            <v>7168.6245376424267</v>
          </cell>
          <cell r="F873">
            <v>7985.7869108539971</v>
          </cell>
          <cell r="G873">
            <v>7982.4607985838447</v>
          </cell>
          <cell r="H873">
            <v>8236.2173382118144</v>
          </cell>
          <cell r="I873">
            <v>8338.1668360268213</v>
          </cell>
          <cell r="J873">
            <v>8189.2490913712954</v>
          </cell>
          <cell r="K873">
            <v>9343.0419564858312</v>
          </cell>
          <cell r="L873">
            <v>9365.8186062831901</v>
          </cell>
          <cell r="M873">
            <v>8788.1870291358864</v>
          </cell>
          <cell r="N873">
            <v>8975.3549321723021</v>
          </cell>
          <cell r="O873">
            <v>9440.4184843679413</v>
          </cell>
          <cell r="Z873">
            <v>6914.1264771376791</v>
          </cell>
          <cell r="AA873">
            <v>7036.5761125941035</v>
          </cell>
          <cell r="AB873">
            <v>5602.6914597208961</v>
          </cell>
          <cell r="AC873">
            <v>6755.3551959402348</v>
          </cell>
          <cell r="AD873">
            <v>5898.7539052600532</v>
          </cell>
          <cell r="AE873">
            <v>6571.1618009312897</v>
          </cell>
          <cell r="AF873">
            <v>6568.4248856918493</v>
          </cell>
          <cell r="AG873">
            <v>6777.2302668714356</v>
          </cell>
          <cell r="AH873">
            <v>6861.1201393592119</v>
          </cell>
          <cell r="AI873">
            <v>6738.5821094712373</v>
          </cell>
          <cell r="AJ873">
            <v>7687.988809908341</v>
          </cell>
          <cell r="AK873">
            <v>7706.7307388844529</v>
          </cell>
          <cell r="AL873">
            <v>7231.4224696889587</v>
          </cell>
          <cell r="AM873">
            <v>7385.4349156160652</v>
          </cell>
          <cell r="AN873">
            <v>7768.1157814227627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X873">
            <v>3.8787523978394862</v>
          </cell>
          <cell r="BY873">
            <v>3.872530917928902</v>
          </cell>
          <cell r="BZ873">
            <v>3.1757619653866134</v>
          </cell>
          <cell r="CA873">
            <v>3.7563128007539159</v>
          </cell>
          <cell r="CB873">
            <v>3.3526214279742881</v>
          </cell>
          <cell r="CC873">
            <v>3.6619381806207993</v>
          </cell>
          <cell r="CD873">
            <v>3.7227353897987356</v>
          </cell>
          <cell r="CE873">
            <v>3.8449204223130686</v>
          </cell>
          <cell r="CF873">
            <v>3.8049136665533645</v>
          </cell>
          <cell r="CG873">
            <v>3.7364994859965868</v>
          </cell>
          <cell r="CH873">
            <v>4.2470915323619485</v>
          </cell>
          <cell r="CI873">
            <v>4.294340556267775</v>
          </cell>
          <cell r="CJ873">
            <v>4.0751859893977445</v>
          </cell>
          <cell r="CK873">
            <v>4.1659007869807239</v>
          </cell>
          <cell r="CL873">
            <v>4.2846416802813581</v>
          </cell>
          <cell r="CM873">
            <v>4.8837384610273169</v>
          </cell>
          <cell r="CN873">
            <v>4.9782147975067099</v>
          </cell>
          <cell r="CO873">
            <v>4.8334351827924289</v>
          </cell>
          <cell r="CP873">
            <v>4.9271249324380388</v>
          </cell>
          <cell r="CQ873">
            <v>4.8203979932255399</v>
          </cell>
          <cell r="CR873">
            <v>4.9162990002190785</v>
          </cell>
          <cell r="CS873">
            <v>4.8339950960916251</v>
          </cell>
          <cell r="CT873">
            <v>4.8291647463127374</v>
          </cell>
          <cell r="CU873">
            <v>4.940345844937271</v>
          </cell>
          <cell r="CV873">
            <v>4.9409531199621703</v>
          </cell>
          <cell r="CW873">
            <v>4.9593899449421439</v>
          </cell>
          <cell r="CX873">
            <v>4.9167807058634372</v>
          </cell>
          <cell r="CY873">
            <v>4.8616471510396435</v>
          </cell>
          <cell r="CZ873">
            <v>4.8570691662166672</v>
          </cell>
          <cell r="DA873">
            <v>4.967161918847272</v>
          </cell>
        </row>
        <row r="874">
          <cell r="A874">
            <v>8461.7160893040018</v>
          </cell>
          <cell r="B874">
            <v>6748.7192792584055</v>
          </cell>
          <cell r="C874">
            <v>6954.205294286272</v>
          </cell>
          <cell r="D874">
            <v>7418.9162600131203</v>
          </cell>
          <cell r="E874">
            <v>7424.9692213421113</v>
          </cell>
          <cell r="F874">
            <v>6223.3265607876447</v>
          </cell>
          <cell r="G874">
            <v>7423.7255699099505</v>
          </cell>
          <cell r="H874">
            <v>7814.8527360240741</v>
          </cell>
          <cell r="I874">
            <v>8088.1241752074093</v>
          </cell>
          <cell r="J874">
            <v>7566.5490677730677</v>
          </cell>
          <cell r="K874">
            <v>7426.5655143774084</v>
          </cell>
          <cell r="L874">
            <v>8408.8187361105702</v>
          </cell>
          <cell r="M874">
            <v>8982.9572545836691</v>
          </cell>
          <cell r="N874">
            <v>9031.4432014850372</v>
          </cell>
          <cell r="O874">
            <v>9710.7696182677664</v>
          </cell>
          <cell r="Z874">
            <v>6962.7835249130057</v>
          </cell>
          <cell r="AA874">
            <v>5553.2318640754875</v>
          </cell>
          <cell r="AB874">
            <v>5722.3174992984195</v>
          </cell>
          <cell r="AC874">
            <v>6104.7082368107967</v>
          </cell>
          <cell r="AD874">
            <v>6109.6889592757943</v>
          </cell>
          <cell r="AE874">
            <v>5120.9087128766905</v>
          </cell>
          <cell r="AF874">
            <v>6108.6656118116171</v>
          </cell>
          <cell r="AG874">
            <v>6430.5073942140943</v>
          </cell>
          <cell r="AH874">
            <v>6655.3707498849526</v>
          </cell>
          <cell r="AI874">
            <v>6226.188947196124</v>
          </cell>
          <cell r="AJ874">
            <v>6111.0024804019831</v>
          </cell>
          <cell r="AK874">
            <v>6919.2565599995551</v>
          </cell>
          <cell r="AL874">
            <v>7391.6905409145611</v>
          </cell>
          <cell r="AM874">
            <v>7431.5875486505438</v>
          </cell>
          <cell r="AN874">
            <v>7990.5761430317616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X874">
            <v>3.8984893405467376</v>
          </cell>
          <cell r="BY874">
            <v>3.1197645008083028</v>
          </cell>
          <cell r="BZ874">
            <v>3.2759758211300003</v>
          </cell>
          <cell r="CA874">
            <v>3.483968910642723</v>
          </cell>
          <cell r="CB874">
            <v>3.4049074895208999</v>
          </cell>
          <cell r="CC874">
            <v>2.8651434245273202</v>
          </cell>
          <cell r="CD874">
            <v>3.3873854494526854</v>
          </cell>
          <cell r="CE874">
            <v>3.6654745324658293</v>
          </cell>
          <cell r="CF874">
            <v>3.7066290582874029</v>
          </cell>
          <cell r="CG874">
            <v>3.4910792009715208</v>
          </cell>
          <cell r="CH874">
            <v>3.3423251393485232</v>
          </cell>
          <cell r="CI874">
            <v>3.8603977154608451</v>
          </cell>
          <cell r="CJ874">
            <v>3.9942667959022224</v>
          </cell>
          <cell r="CK874">
            <v>4.0820255490795203</v>
          </cell>
          <cell r="CL874">
            <v>4.4688348465046959</v>
          </cell>
          <cell r="CM874">
            <v>4.8932080044270947</v>
          </cell>
          <cell r="CN874">
            <v>4.8767571623555304</v>
          </cell>
          <cell r="CO874">
            <v>4.785622069839004</v>
          </cell>
          <cell r="CP874">
            <v>4.8006249409876345</v>
          </cell>
          <cell r="CQ874">
            <v>4.9161023941313831</v>
          </cell>
          <cell r="CR874">
            <v>4.8967485412735545</v>
          </cell>
          <cell r="CS874">
            <v>4.9407043925429317</v>
          </cell>
          <cell r="CT874">
            <v>4.8064250129838078</v>
          </cell>
          <cell r="CU874">
            <v>4.9192655047772567</v>
          </cell>
          <cell r="CV874">
            <v>4.8861830191017548</v>
          </cell>
          <cell r="CW874">
            <v>5.0092291596472043</v>
          </cell>
          <cell r="CX874">
            <v>4.9105995508566371</v>
          </cell>
          <cell r="CY874">
            <v>5.0700686749782893</v>
          </cell>
          <cell r="CZ874">
            <v>4.9878457611590674</v>
          </cell>
          <cell r="DA874">
            <v>4.8988137142921211</v>
          </cell>
        </row>
        <row r="875">
          <cell r="A875">
            <v>7490.6390929629033</v>
          </cell>
          <cell r="B875">
            <v>6754.1948074358161</v>
          </cell>
          <cell r="C875">
            <v>7227.0434596637551</v>
          </cell>
          <cell r="D875">
            <v>8869.2069329308906</v>
          </cell>
          <cell r="E875">
            <v>7564.532408477362</v>
          </cell>
          <cell r="F875">
            <v>7320.8029368044217</v>
          </cell>
          <cell r="G875">
            <v>7539.4050532683732</v>
          </cell>
          <cell r="H875">
            <v>9389.537215577082</v>
          </cell>
          <cell r="I875">
            <v>8170.65692819581</v>
          </cell>
          <cell r="J875">
            <v>8678.385396306905</v>
          </cell>
          <cell r="K875">
            <v>7844.7317531762028</v>
          </cell>
          <cell r="L875">
            <v>7655.0488681595143</v>
          </cell>
          <cell r="M875">
            <v>6974.1231877960254</v>
          </cell>
          <cell r="N875">
            <v>8570.4046453567116</v>
          </cell>
          <cell r="O875">
            <v>9150.5655151563806</v>
          </cell>
          <cell r="Z875">
            <v>6163.7258822094755</v>
          </cell>
          <cell r="AA875">
            <v>5557.7374415471859</v>
          </cell>
          <cell r="AB875">
            <v>5946.8243325233179</v>
          </cell>
          <cell r="AC875">
            <v>7298.0902762402757</v>
          </cell>
          <cell r="AD875">
            <v>6224.5295246899423</v>
          </cell>
          <cell r="AE875">
            <v>6023.9749879990677</v>
          </cell>
          <cell r="AF875">
            <v>6203.8533009751181</v>
          </cell>
          <cell r="AG875">
            <v>7726.2477659605702</v>
          </cell>
          <cell r="AH875">
            <v>6723.2834152011237</v>
          </cell>
          <cell r="AI875">
            <v>7141.0714118182541</v>
          </cell>
          <cell r="AJ875">
            <v>6455.0935568992745</v>
          </cell>
          <cell r="AK875">
            <v>6299.0116400855441</v>
          </cell>
          <cell r="AL875">
            <v>5738.7070802435865</v>
          </cell>
          <cell r="AM875">
            <v>7052.2186796078076</v>
          </cell>
          <cell r="AN875">
            <v>7529.6081953286775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X875">
            <v>3.5185299451242291</v>
          </cell>
          <cell r="BY875">
            <v>3.1337390447360178</v>
          </cell>
          <cell r="BZ875">
            <v>3.4399555311276235</v>
          </cell>
          <cell r="CA875">
            <v>4.0250096642205255</v>
          </cell>
          <cell r="CB875">
            <v>3.4992137442587161</v>
          </cell>
          <cell r="CC875">
            <v>3.3559734494765525</v>
          </cell>
          <cell r="CD875">
            <v>3.4388685856432564</v>
          </cell>
          <cell r="CE875">
            <v>4.2020493894711288</v>
          </cell>
          <cell r="CF875">
            <v>3.7859529970542649</v>
          </cell>
          <cell r="CG875">
            <v>3.9992078335738626</v>
          </cell>
          <cell r="CH875">
            <v>3.6919673097688679</v>
          </cell>
          <cell r="CI875">
            <v>3.5171211499268629</v>
          </cell>
          <cell r="CJ875">
            <v>3.2527714692463121</v>
          </cell>
          <cell r="CK875">
            <v>3.938330637395016</v>
          </cell>
          <cell r="CL875">
            <v>4.2693945335043564</v>
          </cell>
          <cell r="CM875">
            <v>4.799424898637664</v>
          </cell>
          <cell r="CN875">
            <v>4.8589489120431084</v>
          </cell>
          <cell r="CO875">
            <v>4.736302332034132</v>
          </cell>
          <cell r="CP875">
            <v>4.9676322662898471</v>
          </cell>
          <cell r="CQ875">
            <v>4.8735249668803524</v>
          </cell>
          <cell r="CR875">
            <v>4.9178103794549859</v>
          </cell>
          <cell r="CS875">
            <v>4.9425728071712864</v>
          </cell>
          <cell r="CT875">
            <v>5.0374948356297864</v>
          </cell>
          <cell r="CU875">
            <v>4.8653415867885492</v>
          </cell>
          <cell r="CV875">
            <v>4.89211364466078</v>
          </cell>
          <cell r="CW875">
            <v>4.7901799618665812</v>
          </cell>
          <cell r="CX875">
            <v>4.9067306474727292</v>
          </cell>
          <cell r="CY875">
            <v>4.8335658683686411</v>
          </cell>
          <cell r="CZ875">
            <v>4.9059230537836465</v>
          </cell>
          <cell r="DA875">
            <v>4.831847557530172</v>
          </cell>
        </row>
        <row r="876">
          <cell r="A876">
            <v>8655.4090233120751</v>
          </cell>
          <cell r="B876">
            <v>8596.9394086331449</v>
          </cell>
          <cell r="C876">
            <v>7670.476363271915</v>
          </cell>
          <cell r="D876">
            <v>7988.8167929605534</v>
          </cell>
          <cell r="E876">
            <v>8259.3947714397855</v>
          </cell>
          <cell r="F876">
            <v>7152.9396570412355</v>
          </cell>
          <cell r="G876">
            <v>7666.5435149984742</v>
          </cell>
          <cell r="H876">
            <v>7091.9206825462124</v>
          </cell>
          <cell r="I876">
            <v>9501.7241127538146</v>
          </cell>
          <cell r="J876">
            <v>7798.7204682358733</v>
          </cell>
          <cell r="K876">
            <v>8954.051666629548</v>
          </cell>
          <cell r="L876">
            <v>8235.7450129100325</v>
          </cell>
          <cell r="M876">
            <v>9452.3342653045584</v>
          </cell>
          <cell r="N876">
            <v>9890.8387047721044</v>
          </cell>
          <cell r="O876">
            <v>8439.0862647004524</v>
          </cell>
          <cell r="Z876">
            <v>7122.165139182508</v>
          </cell>
          <cell r="AA876">
            <v>7074.0529991038447</v>
          </cell>
          <cell r="AB876">
            <v>6311.706264635176</v>
          </cell>
          <cell r="AC876">
            <v>6573.6549610646844</v>
          </cell>
          <cell r="AD876">
            <v>6796.3019833561657</v>
          </cell>
          <cell r="AE876">
            <v>5885.8474892225022</v>
          </cell>
          <cell r="AF876">
            <v>6308.4700923416012</v>
          </cell>
          <cell r="AG876">
            <v>5835.6375902094542</v>
          </cell>
          <cell r="AH876">
            <v>7818.5615556374241</v>
          </cell>
          <cell r="AI876">
            <v>6417.2328424340894</v>
          </cell>
          <cell r="AJ876">
            <v>7367.9053713980284</v>
          </cell>
          <cell r="AK876">
            <v>6776.8416106231125</v>
          </cell>
          <cell r="AL876">
            <v>7777.9207668791778</v>
          </cell>
          <cell r="AM876">
            <v>8138.7472770696168</v>
          </cell>
          <cell r="AN876">
            <v>6944.1624120963725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X876">
            <v>3.9395917012009245</v>
          </cell>
          <cell r="BY876">
            <v>3.9209021759627554</v>
          </cell>
          <cell r="BZ876">
            <v>3.5381353580916728</v>
          </cell>
          <cell r="CA876">
            <v>3.6323683132684175</v>
          </cell>
          <cell r="CB876">
            <v>3.715058038667717</v>
          </cell>
          <cell r="CC876">
            <v>3.378126884650579</v>
          </cell>
          <cell r="CD876">
            <v>3.6018416977587502</v>
          </cell>
          <cell r="CE876">
            <v>3.2805842521499411</v>
          </cell>
          <cell r="CF876">
            <v>4.5459180907017371</v>
          </cell>
          <cell r="CG876">
            <v>3.6535403241037354</v>
          </cell>
          <cell r="CH876">
            <v>4.0303106376810769</v>
          </cell>
          <cell r="CI876">
            <v>3.7533006234193174</v>
          </cell>
          <cell r="CJ876">
            <v>4.3519650454369145</v>
          </cell>
          <cell r="CK876">
            <v>4.531370626808477</v>
          </cell>
          <cell r="CL876">
            <v>3.9169510433605486</v>
          </cell>
          <cell r="CM876">
            <v>4.9529958135741765</v>
          </cell>
          <cell r="CN876">
            <v>4.9429866523190071</v>
          </cell>
          <cell r="CO876">
            <v>4.8874178572506972</v>
          </cell>
          <cell r="CP876">
            <v>4.9582013823241855</v>
          </cell>
          <cell r="CQ876">
            <v>5.0120362158675613</v>
          </cell>
          <cell r="CR876">
            <v>4.7735357818513906</v>
          </cell>
          <cell r="CS876">
            <v>4.798511749086626</v>
          </cell>
          <cell r="CT876">
            <v>4.8735368347503503</v>
          </cell>
          <cell r="CU876">
            <v>4.7120771125642573</v>
          </cell>
          <cell r="CV876">
            <v>4.8121707392399333</v>
          </cell>
          <cell r="CW876">
            <v>5.0085573862945996</v>
          </cell>
          <cell r="CX876">
            <v>4.9467631844683835</v>
          </cell>
          <cell r="CY876">
            <v>4.8964942828287796</v>
          </cell>
          <cell r="CZ876">
            <v>4.9207931952149844</v>
          </cell>
          <cell r="DA876">
            <v>4.8571203184024432</v>
          </cell>
        </row>
        <row r="877">
          <cell r="A877">
            <v>10009.649046176386</v>
          </cell>
          <cell r="B877">
            <v>9106.4923639370591</v>
          </cell>
          <cell r="C877">
            <v>8398.6333131022566</v>
          </cell>
          <cell r="D877">
            <v>8066.8949904175715</v>
          </cell>
          <cell r="E877">
            <v>7356.899963422994</v>
          </cell>
          <cell r="F877">
            <v>8938.0736443065289</v>
          </cell>
          <cell r="G877">
            <v>7432.5415614039321</v>
          </cell>
          <cell r="H877">
            <v>6672.6475587600762</v>
          </cell>
          <cell r="I877">
            <v>7503.5479031820832</v>
          </cell>
          <cell r="J877">
            <v>8612.6462323145988</v>
          </cell>
          <cell r="K877">
            <v>7708.9480943451063</v>
          </cell>
          <cell r="L877">
            <v>8860.76680214525</v>
          </cell>
          <cell r="M877">
            <v>8578.6173905035012</v>
          </cell>
          <cell r="N877">
            <v>8910.2528859854319</v>
          </cell>
          <cell r="O877">
            <v>8747.7230068075623</v>
          </cell>
          <cell r="Z877">
            <v>8236.511215139426</v>
          </cell>
          <cell r="AA877">
            <v>7493.3422880396374</v>
          </cell>
          <cell r="AB877">
            <v>6910.8754119241421</v>
          </cell>
          <cell r="AC877">
            <v>6637.902163543602</v>
          </cell>
          <cell r="AD877">
            <v>6053.6776841880619</v>
          </cell>
          <cell r="AE877">
            <v>7354.7577416008007</v>
          </cell>
          <cell r="AF877">
            <v>6115.9199133838056</v>
          </cell>
          <cell r="AG877">
            <v>5490.6357054940045</v>
          </cell>
          <cell r="AH877">
            <v>6174.3479889041146</v>
          </cell>
          <cell r="AI877">
            <v>7086.9774711617265</v>
          </cell>
          <cell r="AJ877">
            <v>6343.3630033468289</v>
          </cell>
          <cell r="AK877">
            <v>7291.1452543366631</v>
          </cell>
          <cell r="AL877">
            <v>7058.9765956143083</v>
          </cell>
          <cell r="AM877">
            <v>7331.8652318965833</v>
          </cell>
          <cell r="AN877">
            <v>7198.1263598873657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X877">
            <v>4.6560863468207438</v>
          </cell>
          <cell r="BY877">
            <v>4.1727883548380182</v>
          </cell>
          <cell r="BZ877">
            <v>3.9983209167985869</v>
          </cell>
          <cell r="CA877">
            <v>3.6495831570744759</v>
          </cell>
          <cell r="CB877">
            <v>3.3546138803222263</v>
          </cell>
          <cell r="CC877">
            <v>4.1156185310995133</v>
          </cell>
          <cell r="CD877">
            <v>3.5446356450810534</v>
          </cell>
          <cell r="CE877">
            <v>3.0595268387686603</v>
          </cell>
          <cell r="CF877">
            <v>3.4268577829266089</v>
          </cell>
          <cell r="CG877">
            <v>3.863012390734653</v>
          </cell>
          <cell r="CH877">
            <v>3.5656487156018879</v>
          </cell>
          <cell r="CI877">
            <v>4.0716458146998216</v>
          </cell>
          <cell r="CJ877">
            <v>4.1403753365193312</v>
          </cell>
          <cell r="CK877">
            <v>4.1420701448630917</v>
          </cell>
          <cell r="CL877">
            <v>4.0756328827758335</v>
          </cell>
          <cell r="CM877">
            <v>4.8465132452870483</v>
          </cell>
          <cell r="CN877">
            <v>4.9199008320026971</v>
          </cell>
          <cell r="CO877">
            <v>4.7354641191004028</v>
          </cell>
          <cell r="CP877">
            <v>4.9830439647674742</v>
          </cell>
          <cell r="CQ877">
            <v>4.9440617920685703</v>
          </cell>
          <cell r="CR877">
            <v>4.8959885513203778</v>
          </cell>
          <cell r="CS877">
            <v>4.7271275938973583</v>
          </cell>
          <cell r="CT877">
            <v>4.9167202453281291</v>
          </cell>
          <cell r="CU877">
            <v>4.9363069490913896</v>
          </cell>
          <cell r="CV877">
            <v>5.0262268585753276</v>
          </cell>
          <cell r="CW877">
            <v>4.8740294144664622</v>
          </cell>
          <cell r="CX877">
            <v>4.906060431563561</v>
          </cell>
          <cell r="CY877">
            <v>4.6709924424510758</v>
          </cell>
          <cell r="CZ877">
            <v>4.8495803553949877</v>
          </cell>
          <cell r="DA877">
            <v>4.8387317268002317</v>
          </cell>
        </row>
        <row r="878">
          <cell r="A878">
            <v>10491.160419612554</v>
          </cell>
          <cell r="B878">
            <v>8159.4119848201162</v>
          </cell>
          <cell r="C878">
            <v>7000.9427709531419</v>
          </cell>
          <cell r="D878">
            <v>8581.1124511805483</v>
          </cell>
          <cell r="E878">
            <v>8366.8592337389455</v>
          </cell>
          <cell r="F878">
            <v>8366.6129876857449</v>
          </cell>
          <cell r="G878">
            <v>7032.5621348474524</v>
          </cell>
          <cell r="H878">
            <v>7661.8763888483927</v>
          </cell>
          <cell r="I878">
            <v>7525.0881499301377</v>
          </cell>
          <cell r="J878">
            <v>8053.1102320492055</v>
          </cell>
          <cell r="K878">
            <v>9258.2488827951256</v>
          </cell>
          <cell r="L878">
            <v>8016.1963249593991</v>
          </cell>
          <cell r="M878">
            <v>6830.3402863207421</v>
          </cell>
          <cell r="N878">
            <v>8618.0723762372018</v>
          </cell>
          <cell r="O878">
            <v>7943.060010764365</v>
          </cell>
          <cell r="Z878">
            <v>8632.7262881383303</v>
          </cell>
          <cell r="AA878">
            <v>6714.0304332234091</v>
          </cell>
          <cell r="AB878">
            <v>5760.7757658128721</v>
          </cell>
          <cell r="AC878">
            <v>7061.0296741142802</v>
          </cell>
          <cell r="AD878">
            <v>6884.7298837623321</v>
          </cell>
          <cell r="AE878">
            <v>6884.5272584385557</v>
          </cell>
          <cell r="AF878">
            <v>5786.793985245904</v>
          </cell>
          <cell r="AG878">
            <v>6304.6297142523918</v>
          </cell>
          <cell r="AH878">
            <v>6192.0725347996558</v>
          </cell>
          <cell r="AI878">
            <v>6626.5592766576319</v>
          </cell>
          <cell r="AJ878">
            <v>7618.2162235571313</v>
          </cell>
          <cell r="AK878">
            <v>6596.1844045380194</v>
          </cell>
          <cell r="AL878">
            <v>5620.3942927439248</v>
          </cell>
          <cell r="AM878">
            <v>7091.4424124466104</v>
          </cell>
          <cell r="AN878">
            <v>6536.0036660003916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X878">
            <v>4.6020445226798667</v>
          </cell>
          <cell r="BY878">
            <v>3.8033875029457511</v>
          </cell>
          <cell r="BZ878">
            <v>3.2306955486080948</v>
          </cell>
          <cell r="CA878">
            <v>3.9890961880008766</v>
          </cell>
          <cell r="CB878">
            <v>3.8553337821766802</v>
          </cell>
          <cell r="CC878">
            <v>3.7928831335966646</v>
          </cell>
          <cell r="CD878">
            <v>3.2737672698174385</v>
          </cell>
          <cell r="CE878">
            <v>3.5115470407521419</v>
          </cell>
          <cell r="CF878">
            <v>3.5149543386485895</v>
          </cell>
          <cell r="CG878">
            <v>3.550526016340438</v>
          </cell>
          <cell r="CH878">
            <v>4.283024477496177</v>
          </cell>
          <cell r="CI878">
            <v>3.7214808054646142</v>
          </cell>
          <cell r="CJ878">
            <v>3.1643459569961205</v>
          </cell>
          <cell r="CK878">
            <v>3.9682315599422271</v>
          </cell>
          <cell r="CL878">
            <v>3.8164585925718817</v>
          </cell>
          <cell r="CM878">
            <v>5.1393037990941632</v>
          </cell>
          <cell r="CN878">
            <v>4.8363738673466017</v>
          </cell>
          <cell r="CO878">
            <v>4.8853093911609209</v>
          </cell>
          <cell r="CP878">
            <v>4.849541316297544</v>
          </cell>
          <cell r="CQ878">
            <v>4.8925137795705815</v>
          </cell>
          <cell r="CR878">
            <v>4.9729237236961943</v>
          </cell>
          <cell r="CS878">
            <v>4.8428091522364785</v>
          </cell>
          <cell r="CT878">
            <v>4.9189026718946405</v>
          </cell>
          <cell r="CU878">
            <v>4.8264018967725182</v>
          </cell>
          <cell r="CV878">
            <v>5.1133147141566839</v>
          </cell>
          <cell r="CW878">
            <v>4.8731510594170233</v>
          </cell>
          <cell r="CX878">
            <v>4.8560610787211935</v>
          </cell>
          <cell r="CY878">
            <v>4.8662000733582955</v>
          </cell>
          <cell r="CZ878">
            <v>4.8960372033963795</v>
          </cell>
          <cell r="DA878">
            <v>4.6920093391706077</v>
          </cell>
        </row>
        <row r="879">
          <cell r="A879">
            <v>8407.3892383503371</v>
          </cell>
          <cell r="B879">
            <v>7759.0556684129133</v>
          </cell>
          <cell r="C879">
            <v>6789.2900241373864</v>
          </cell>
          <cell r="D879">
            <v>6540.3980836598912</v>
          </cell>
          <cell r="E879">
            <v>7752.2011988111817</v>
          </cell>
          <cell r="F879">
            <v>6768.6620812640222</v>
          </cell>
          <cell r="G879">
            <v>7785.3291238425682</v>
          </cell>
          <cell r="H879">
            <v>8084.7345972831472</v>
          </cell>
          <cell r="I879">
            <v>6726.1226691577958</v>
          </cell>
          <cell r="J879">
            <v>7653.3436451247971</v>
          </cell>
          <cell r="K879">
            <v>7698.8895388908195</v>
          </cell>
          <cell r="L879">
            <v>8458.0776712719926</v>
          </cell>
          <cell r="M879">
            <v>7962.6607976928417</v>
          </cell>
          <cell r="N879">
            <v>10145.951760986392</v>
          </cell>
          <cell r="O879">
            <v>8885.5861859714587</v>
          </cell>
          <cell r="Z879">
            <v>6918.0802875568479</v>
          </cell>
          <cell r="AA879">
            <v>6384.5943785797681</v>
          </cell>
          <cell r="AB879">
            <v>5586.6157912901926</v>
          </cell>
          <cell r="AC879">
            <v>5381.8132802687114</v>
          </cell>
          <cell r="AD879">
            <v>6378.9541293074872</v>
          </cell>
          <cell r="AE879">
            <v>5569.6419411543948</v>
          </cell>
          <cell r="AF879">
            <v>6406.2136790475988</v>
          </cell>
          <cell r="AG879">
            <v>6652.5816114787031</v>
          </cell>
          <cell r="AH879">
            <v>5534.6380820498434</v>
          </cell>
          <cell r="AI879">
            <v>6297.6084851312617</v>
          </cell>
          <cell r="AJ879">
            <v>6335.086249144445</v>
          </cell>
          <cell r="AK879">
            <v>6959.7896266466687</v>
          </cell>
          <cell r="AL879">
            <v>6552.1323135301091</v>
          </cell>
          <cell r="AM879">
            <v>8348.6688776116589</v>
          </cell>
          <cell r="AN879">
            <v>7311.5680615993715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X879">
            <v>3.8677222270721168</v>
          </cell>
          <cell r="BY879">
            <v>3.5582907078476702</v>
          </cell>
          <cell r="BZ879">
            <v>3.1371382909767469</v>
          </cell>
          <cell r="CA879">
            <v>2.9581856428286764</v>
          </cell>
          <cell r="CB879">
            <v>3.5330645254186934</v>
          </cell>
          <cell r="CC879">
            <v>3.120726836406742</v>
          </cell>
          <cell r="CD879">
            <v>3.5398332548859841</v>
          </cell>
          <cell r="CE879">
            <v>3.6950805609021313</v>
          </cell>
          <cell r="CF879">
            <v>3.1256101903820537</v>
          </cell>
          <cell r="CG879">
            <v>3.6119039175206411</v>
          </cell>
          <cell r="CH879">
            <v>3.5880890156587255</v>
          </cell>
          <cell r="CI879">
            <v>3.8467237420365872</v>
          </cell>
          <cell r="CJ879">
            <v>3.6518482656860081</v>
          </cell>
          <cell r="CK879">
            <v>4.5389069844651635</v>
          </cell>
          <cell r="CL879">
            <v>4.0624433841113179</v>
          </cell>
          <cell r="CM879">
            <v>4.9004668667200058</v>
          </cell>
          <cell r="CN879">
            <v>4.9158545013737145</v>
          </cell>
          <cell r="CO879">
            <v>4.8789040420978145</v>
          </cell>
          <cell r="CP879">
            <v>4.9843707254441414</v>
          </cell>
          <cell r="CQ879">
            <v>4.9465800949576062</v>
          </cell>
          <cell r="CR879">
            <v>4.8896599380142813</v>
          </cell>
          <cell r="CS879">
            <v>4.9582195232866644</v>
          </cell>
          <cell r="CT879">
            <v>4.9325720210827511</v>
          </cell>
          <cell r="CU879">
            <v>4.8513381650328373</v>
          </cell>
          <cell r="CV879">
            <v>4.7769049983244329</v>
          </cell>
          <cell r="CW879">
            <v>4.837226893436231</v>
          </cell>
          <cell r="CX879">
            <v>4.9569238822536628</v>
          </cell>
          <cell r="CY879">
            <v>4.9156060515994415</v>
          </cell>
          <cell r="CZ879">
            <v>5.0393333673501912</v>
          </cell>
          <cell r="DA879">
            <v>4.9309470743140897</v>
          </cell>
        </row>
        <row r="880">
          <cell r="A880">
            <v>9205.9390478804107</v>
          </cell>
          <cell r="B880">
            <v>8078.9126314810464</v>
          </cell>
          <cell r="C880">
            <v>8035.1137258219187</v>
          </cell>
          <cell r="D880">
            <v>6860.4577533003339</v>
          </cell>
          <cell r="E880">
            <v>7195.104009551701</v>
          </cell>
          <cell r="F880">
            <v>6522.366306039019</v>
          </cell>
          <cell r="G880">
            <v>6536.903655408315</v>
          </cell>
          <cell r="H880">
            <v>7380.4094255856253</v>
          </cell>
          <cell r="I880">
            <v>8403.3652910582496</v>
          </cell>
          <cell r="J880">
            <v>9386.2663536968284</v>
          </cell>
          <cell r="K880">
            <v>8715.1148594172355</v>
          </cell>
          <cell r="L880">
            <v>7945.3050870479801</v>
          </cell>
          <cell r="M880">
            <v>8359.916681331817</v>
          </cell>
          <cell r="N880">
            <v>8239.4240347121067</v>
          </cell>
          <cell r="O880">
            <v>7888.5542346280236</v>
          </cell>
          <cell r="Z880">
            <v>7575.1727022558816</v>
          </cell>
          <cell r="AA880">
            <v>6647.7909653329743</v>
          </cell>
          <cell r="AB880">
            <v>6611.750722962036</v>
          </cell>
          <cell r="AC880">
            <v>5645.1766655728461</v>
          </cell>
          <cell r="AD880">
            <v>5920.5427278596862</v>
          </cell>
          <cell r="AE880">
            <v>5366.9757032549642</v>
          </cell>
          <cell r="AF880">
            <v>5378.9378650216995</v>
          </cell>
          <cell r="AG880">
            <v>6073.0226130533138</v>
          </cell>
          <cell r="AH880">
            <v>6914.7691537850742</v>
          </cell>
          <cell r="AI880">
            <v>7723.5563138991047</v>
          </cell>
          <cell r="AJ880">
            <v>7171.2945128918964</v>
          </cell>
          <cell r="AK880">
            <v>6537.851043056623</v>
          </cell>
          <cell r="AL880">
            <v>6879.017154924466</v>
          </cell>
          <cell r="AM880">
            <v>6779.8689199916762</v>
          </cell>
          <cell r="AN880">
            <v>6491.1531987796297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X880">
            <v>4.3405407866108296</v>
          </cell>
          <cell r="BY880">
            <v>3.6726513493533677</v>
          </cell>
          <cell r="BZ880">
            <v>3.7098609194499859</v>
          </cell>
          <cell r="CA880">
            <v>3.139311734558945</v>
          </cell>
          <cell r="CB880">
            <v>3.2372979382610292</v>
          </cell>
          <cell r="CC880">
            <v>3.1493422164193485</v>
          </cell>
          <cell r="CD880">
            <v>3.0079156938738638</v>
          </cell>
          <cell r="CE880">
            <v>3.5064426887044191</v>
          </cell>
          <cell r="CF880">
            <v>3.8283111366885119</v>
          </cell>
          <cell r="CG880">
            <v>4.2785762744629983</v>
          </cell>
          <cell r="CH880">
            <v>4.0141788337521147</v>
          </cell>
          <cell r="CI880">
            <v>3.6636731214467275</v>
          </cell>
          <cell r="CJ880">
            <v>3.8153695375222636</v>
          </cell>
          <cell r="CK880">
            <v>3.8960668377992644</v>
          </cell>
          <cell r="CL880">
            <v>3.7445126544066123</v>
          </cell>
          <cell r="CM880">
            <v>4.781408316313664</v>
          </cell>
          <cell r="CN880">
            <v>4.9591219530342396</v>
          </cell>
          <cell r="CO880">
            <v>4.8827667493926787</v>
          </cell>
          <cell r="CP880">
            <v>4.9266332074213466</v>
          </cell>
          <cell r="CQ880">
            <v>5.0105567412025005</v>
          </cell>
          <cell r="CR880">
            <v>4.6689251317165956</v>
          </cell>
          <cell r="CS880">
            <v>4.8993447850172975</v>
          </cell>
          <cell r="CT880">
            <v>4.745099120414241</v>
          </cell>
          <cell r="CU880">
            <v>4.948545807187382</v>
          </cell>
          <cell r="CV880">
            <v>4.9456704520041903</v>
          </cell>
          <cell r="CW880">
            <v>4.894495995520054</v>
          </cell>
          <cell r="CX880">
            <v>4.8890608065043253</v>
          </cell>
          <cell r="CY880">
            <v>4.9396584411841751</v>
          </cell>
          <cell r="CZ880">
            <v>4.7676244057802739</v>
          </cell>
          <cell r="DA880">
            <v>4.7493447099426982</v>
          </cell>
        </row>
        <row r="881">
          <cell r="A881">
            <v>9231.8435783273089</v>
          </cell>
          <cell r="B881">
            <v>9527.3693150485669</v>
          </cell>
          <cell r="C881">
            <v>7597.3891493535912</v>
          </cell>
          <cell r="D881">
            <v>6319.4200709627848</v>
          </cell>
          <cell r="E881">
            <v>7896.5616058439946</v>
          </cell>
          <cell r="F881">
            <v>7967.6985394550129</v>
          </cell>
          <cell r="G881">
            <v>9093.3621146329569</v>
          </cell>
          <cell r="H881">
            <v>7436.100332055481</v>
          </cell>
          <cell r="I881">
            <v>8436.1023015942574</v>
          </cell>
          <cell r="J881">
            <v>7653.346857863251</v>
          </cell>
          <cell r="K881">
            <v>8513.9217644251876</v>
          </cell>
          <cell r="L881">
            <v>9182.3112138142114</v>
          </cell>
          <cell r="M881">
            <v>9134.7549061241862</v>
          </cell>
          <cell r="N881">
            <v>9363.2348269655067</v>
          </cell>
          <cell r="O881">
            <v>10343.227177447598</v>
          </cell>
          <cell r="Z881">
            <v>7596.4884301664724</v>
          </cell>
          <cell r="AA881">
            <v>7839.6638935256778</v>
          </cell>
          <cell r="AB881">
            <v>6251.5659286109531</v>
          </cell>
          <cell r="AC881">
            <v>5199.9799441065197</v>
          </cell>
          <cell r="AD881">
            <v>6497.7421213802018</v>
          </cell>
          <cell r="AE881">
            <v>6556.2776553229814</v>
          </cell>
          <cell r="AF881">
            <v>7482.5379686122606</v>
          </cell>
          <cell r="AG881">
            <v>6118.8482732342245</v>
          </cell>
          <cell r="AH881">
            <v>6941.7070367404185</v>
          </cell>
          <cell r="AI881">
            <v>6297.6111287560452</v>
          </cell>
          <cell r="AJ881">
            <v>7005.7413375841561</v>
          </cell>
          <cell r="AK881">
            <v>7555.7303702242662</v>
          </cell>
          <cell r="AL881">
            <v>7516.5983227536153</v>
          </cell>
          <cell r="AM881">
            <v>7704.6046576173303</v>
          </cell>
          <cell r="AN881">
            <v>8510.9983631568793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X881">
            <v>4.2016051032832271</v>
          </cell>
          <cell r="BY881">
            <v>4.1747832628646826</v>
          </cell>
          <cell r="BZ881">
            <v>3.4587837025287271</v>
          </cell>
          <cell r="CA881">
            <v>2.9156997913229792</v>
          </cell>
          <cell r="CB881">
            <v>3.5371840490176356</v>
          </cell>
          <cell r="CC881">
            <v>3.671737094488341</v>
          </cell>
          <cell r="CD881">
            <v>4.2058032140226969</v>
          </cell>
          <cell r="CE881">
            <v>3.4517389915367258</v>
          </cell>
          <cell r="CF881">
            <v>3.8944829450418297</v>
          </cell>
          <cell r="CG881">
            <v>3.5116944193562656</v>
          </cell>
          <cell r="CH881">
            <v>3.8341837670378052</v>
          </cell>
          <cell r="CI881">
            <v>4.1573163157960593</v>
          </cell>
          <cell r="CJ881">
            <v>4.2219558633290442</v>
          </cell>
          <cell r="CK881">
            <v>4.3538334551626781</v>
          </cell>
          <cell r="CL881">
            <v>4.8780442877681454</v>
          </cell>
          <cell r="CM881">
            <v>4.9534157916663917</v>
          </cell>
          <cell r="CN881">
            <v>5.1448254586516073</v>
          </cell>
          <cell r="CO881">
            <v>4.9519077686422914</v>
          </cell>
          <cell r="CP881">
            <v>4.8861410345501035</v>
          </cell>
          <cell r="CQ881">
            <v>5.0328263846504955</v>
          </cell>
          <cell r="CR881">
            <v>4.892072627447889</v>
          </cell>
          <cell r="CS881">
            <v>4.8742423219529654</v>
          </cell>
          <cell r="CT881">
            <v>4.8566730894131753</v>
          </cell>
          <cell r="CU881">
            <v>4.8834147463239592</v>
          </cell>
          <cell r="CV881">
            <v>4.9132205310285473</v>
          </cell>
          <cell r="CW881">
            <v>5.0059707750056193</v>
          </cell>
          <cell r="CX881">
            <v>4.9793255020421796</v>
          </cell>
          <cell r="CY881">
            <v>4.8776966716323287</v>
          </cell>
          <cell r="CZ881">
            <v>4.8482575478973278</v>
          </cell>
          <cell r="DA881">
            <v>4.7801541681666428</v>
          </cell>
        </row>
        <row r="882">
          <cell r="A882">
            <v>9858.6472972279244</v>
          </cell>
          <cell r="B882">
            <v>8120.925144094429</v>
          </cell>
          <cell r="C882">
            <v>7213.1769595730211</v>
          </cell>
          <cell r="D882">
            <v>7700.0649033463742</v>
          </cell>
          <cell r="E882">
            <v>7031.1510818072911</v>
          </cell>
          <cell r="F882">
            <v>8007.810607791771</v>
          </cell>
          <cell r="G882">
            <v>7636.4153395497115</v>
          </cell>
          <cell r="H882">
            <v>8064.8551154858314</v>
          </cell>
          <cell r="I882">
            <v>8088.5846714269383</v>
          </cell>
          <cell r="J882">
            <v>7523.4185422420151</v>
          </cell>
          <cell r="K882">
            <v>8956.5965886847735</v>
          </cell>
          <cell r="L882">
            <v>9270.9004050544336</v>
          </cell>
          <cell r="M882">
            <v>8868.1483771078147</v>
          </cell>
          <cell r="N882">
            <v>10178.575261616888</v>
          </cell>
          <cell r="O882">
            <v>9209.4288613551544</v>
          </cell>
          <cell r="Z882">
            <v>8112.2583474332614</v>
          </cell>
          <cell r="AA882">
            <v>6682.361261426272</v>
          </cell>
          <cell r="AB882">
            <v>5935.4141838772275</v>
          </cell>
          <cell r="AC882">
            <v>6336.0534061821581</v>
          </cell>
          <cell r="AD882">
            <v>5785.6328901728557</v>
          </cell>
          <cell r="AE882">
            <v>6589.2841572686566</v>
          </cell>
          <cell r="AF882">
            <v>6283.678907972333</v>
          </cell>
          <cell r="AG882">
            <v>6636.2236378854832</v>
          </cell>
          <cell r="AH882">
            <v>6655.7496724884522</v>
          </cell>
          <cell r="AI882">
            <v>6190.6986861877149</v>
          </cell>
          <cell r="AJ882">
            <v>7369.9994786891857</v>
          </cell>
          <cell r="AK882">
            <v>7628.6266190162187</v>
          </cell>
          <cell r="AL882">
            <v>7297.2192360201443</v>
          </cell>
          <cell r="AM882">
            <v>8375.513358130469</v>
          </cell>
          <cell r="AN882">
            <v>7578.0443202008146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X882">
            <v>4.5283570385195171</v>
          </cell>
          <cell r="BY882">
            <v>3.6987678220213227</v>
          </cell>
          <cell r="BZ882">
            <v>3.3174407389385467</v>
          </cell>
          <cell r="CA882">
            <v>3.5576864113795073</v>
          </cell>
          <cell r="CB882">
            <v>3.2982595238140231</v>
          </cell>
          <cell r="CC882">
            <v>3.7504993729260625</v>
          </cell>
          <cell r="CD882">
            <v>3.5497185672842893</v>
          </cell>
          <cell r="CE882">
            <v>3.6394455049417211</v>
          </cell>
          <cell r="CF882">
            <v>3.7804200735118445</v>
          </cell>
          <cell r="CG882">
            <v>3.5006120735874209</v>
          </cell>
          <cell r="CH882">
            <v>4.1152499736342554</v>
          </cell>
          <cell r="CI882">
            <v>4.1822222654887176</v>
          </cell>
          <cell r="CJ882">
            <v>4.0766292237928834</v>
          </cell>
          <cell r="CK882">
            <v>4.7286518192803024</v>
          </cell>
          <cell r="CL882">
            <v>4.2179754389436042</v>
          </cell>
          <cell r="CM882">
            <v>4.9080417348672372</v>
          </cell>
          <cell r="CN882">
            <v>4.9497129728991149</v>
          </cell>
          <cell r="CO882">
            <v>4.901793280610141</v>
          </cell>
          <cell r="CP882">
            <v>4.8793087474973049</v>
          </cell>
          <cell r="CQ882">
            <v>4.805882890574499</v>
          </cell>
          <cell r="CR882">
            <v>4.8134478938736391</v>
          </cell>
          <cell r="CS882">
            <v>4.849837621113088</v>
          </cell>
          <cell r="CT882">
            <v>4.9956606300758262</v>
          </cell>
          <cell r="CU882">
            <v>4.8235196763776438</v>
          </cell>
          <cell r="CV882">
            <v>4.8451007886004032</v>
          </cell>
          <cell r="CW882">
            <v>4.9065742112956645</v>
          </cell>
          <cell r="CX882">
            <v>4.9974261468315264</v>
          </cell>
          <cell r="CY882">
            <v>4.9041451579320947</v>
          </cell>
          <cell r="CZ882">
            <v>4.8526753114962764</v>
          </cell>
          <cell r="DA882">
            <v>4.9222110373463792</v>
          </cell>
        </row>
        <row r="883">
          <cell r="A883">
            <v>8920.0793708134879</v>
          </cell>
          <cell r="B883">
            <v>8194.6682540383918</v>
          </cell>
          <cell r="C883">
            <v>7111.7080596389033</v>
          </cell>
          <cell r="D883">
            <v>5995.8475210626229</v>
          </cell>
          <cell r="E883">
            <v>8046.8984880601629</v>
          </cell>
          <cell r="F883">
            <v>7792.1579827425358</v>
          </cell>
          <cell r="G883">
            <v>8153.4016460206176</v>
          </cell>
          <cell r="H883">
            <v>6868.8553797269906</v>
          </cell>
          <cell r="I883">
            <v>7353.6827392447749</v>
          </cell>
          <cell r="J883">
            <v>6716.8729977114353</v>
          </cell>
          <cell r="K883">
            <v>9010.1170754565483</v>
          </cell>
          <cell r="L883">
            <v>8553.4898758541131</v>
          </cell>
          <cell r="M883">
            <v>8244.1198614478526</v>
          </cell>
          <cell r="N883">
            <v>9015.2798410943706</v>
          </cell>
          <cell r="O883">
            <v>8094.4137365864035</v>
          </cell>
          <cell r="Z883">
            <v>7339.9510251265274</v>
          </cell>
          <cell r="AA883">
            <v>6743.0413061801628</v>
          </cell>
          <cell r="AB883">
            <v>5851.9197747885846</v>
          </cell>
          <cell r="AC883">
            <v>4933.7259601886726</v>
          </cell>
          <cell r="AD883">
            <v>6621.4478987466464</v>
          </cell>
          <cell r="AE883">
            <v>6411.8328543710013</v>
          </cell>
          <cell r="AF883">
            <v>6709.0847830112507</v>
          </cell>
          <cell r="AG883">
            <v>5652.0867124610668</v>
          </cell>
          <cell r="AH883">
            <v>6051.0303682928443</v>
          </cell>
          <cell r="AI883">
            <v>5527.026923831123</v>
          </cell>
          <cell r="AJ883">
            <v>7414.0391935185298</v>
          </cell>
          <cell r="AK883">
            <v>7038.3002407028107</v>
          </cell>
          <cell r="AL883">
            <v>6783.7329145628046</v>
          </cell>
          <cell r="AM883">
            <v>7418.2874121005107</v>
          </cell>
          <cell r="AN883">
            <v>6660.5461603910971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X883">
            <v>4.0219106999588989</v>
          </cell>
          <cell r="BY883">
            <v>3.7426666017494217</v>
          </cell>
          <cell r="BZ883">
            <v>3.3290769262329554</v>
          </cell>
          <cell r="CA883">
            <v>2.7332337154163793</v>
          </cell>
          <cell r="CB883">
            <v>3.6561737947722803</v>
          </cell>
          <cell r="CC883">
            <v>3.5763421312179418</v>
          </cell>
          <cell r="CD883">
            <v>3.6346674062877256</v>
          </cell>
          <cell r="CE883">
            <v>3.1433800216077388</v>
          </cell>
          <cell r="CF883">
            <v>3.3090568314420339</v>
          </cell>
          <cell r="CG883">
            <v>3.1492916251143672</v>
          </cell>
          <cell r="CH883">
            <v>4.1279482473717648</v>
          </cell>
          <cell r="CI883">
            <v>3.9009550336798799</v>
          </cell>
          <cell r="CJ883">
            <v>3.7910800641167057</v>
          </cell>
          <cell r="CK883">
            <v>4.0681305171601307</v>
          </cell>
          <cell r="CL883">
            <v>3.7884011881826134</v>
          </cell>
          <cell r="CM883">
            <v>4.9999754752301815</v>
          </cell>
          <cell r="CN883">
            <v>4.9360757278570659</v>
          </cell>
          <cell r="CO883">
            <v>4.8159466640414594</v>
          </cell>
          <cell r="CP883">
            <v>4.9454451512629847</v>
          </cell>
          <cell r="CQ883">
            <v>4.9617316258843136</v>
          </cell>
          <cell r="CR883">
            <v>4.9119085115211503</v>
          </cell>
          <cell r="CS883">
            <v>5.0571488792159798</v>
          </cell>
          <cell r="CT883">
            <v>4.9262796635437125</v>
          </cell>
          <cell r="CU883">
            <v>5.0099367393936944</v>
          </cell>
          <cell r="CV883">
            <v>4.8082366830018914</v>
          </cell>
          <cell r="CW883">
            <v>4.9207099821464313</v>
          </cell>
          <cell r="CX883">
            <v>4.9431521746867428</v>
          </cell>
          <cell r="CY883">
            <v>4.9024471429277225</v>
          </cell>
          <cell r="CZ883">
            <v>4.9959250363070966</v>
          </cell>
          <cell r="DA883">
            <v>4.8168266152029195</v>
          </cell>
        </row>
        <row r="884">
          <cell r="A884">
            <v>8047.2408640184603</v>
          </cell>
          <cell r="B884">
            <v>8259.2630531253508</v>
          </cell>
          <cell r="C884">
            <v>7522.2881459129003</v>
          </cell>
          <cell r="D884">
            <v>7298.7690962596062</v>
          </cell>
          <cell r="E884">
            <v>7879.3059232652395</v>
          </cell>
          <cell r="F884">
            <v>7824.2963521262791</v>
          </cell>
          <cell r="G884">
            <v>6591.6306746660202</v>
          </cell>
          <cell r="H884">
            <v>8847.540593978043</v>
          </cell>
          <cell r="I884">
            <v>8376.1117156739801</v>
          </cell>
          <cell r="J884">
            <v>8794.0733160134951</v>
          </cell>
          <cell r="K884">
            <v>8266.7861946793328</v>
          </cell>
          <cell r="L884">
            <v>8332.7384844693715</v>
          </cell>
          <cell r="M884">
            <v>8209.573356441053</v>
          </cell>
          <cell r="N884">
            <v>8542.3243106437003</v>
          </cell>
          <cell r="O884">
            <v>8161.304194446735</v>
          </cell>
          <cell r="Z884">
            <v>6621.7296252494762</v>
          </cell>
          <cell r="AA884">
            <v>6796.1935980002891</v>
          </cell>
          <cell r="AB884">
            <v>6189.7685314940436</v>
          </cell>
          <cell r="AC884">
            <v>6005.8442849221901</v>
          </cell>
          <cell r="AD884">
            <v>6483.5431597153965</v>
          </cell>
          <cell r="AE884">
            <v>6438.2781411781962</v>
          </cell>
          <cell r="AF884">
            <v>5423.9703837251827</v>
          </cell>
          <cell r="AG884">
            <v>7280.261974473362</v>
          </cell>
          <cell r="AH884">
            <v>6892.3433546117312</v>
          </cell>
          <cell r="AI884">
            <v>7236.266042891104</v>
          </cell>
          <cell r="AJ884">
            <v>6802.3840687647071</v>
          </cell>
          <cell r="AK884">
            <v>6856.6533815062257</v>
          </cell>
          <cell r="AL884">
            <v>6755.3060761572096</v>
          </cell>
          <cell r="AM884">
            <v>7029.112575615387</v>
          </cell>
          <cell r="AN884">
            <v>6715.587451430456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X884">
            <v>3.7308480680495335</v>
          </cell>
          <cell r="BY884">
            <v>3.7879868815262232</v>
          </cell>
          <cell r="BZ884">
            <v>3.5104288660020764</v>
          </cell>
          <cell r="CA884">
            <v>3.3357058640696633</v>
          </cell>
          <cell r="CB884">
            <v>3.5685318844172405</v>
          </cell>
          <cell r="CC884">
            <v>3.6151569933412575</v>
          </cell>
          <cell r="CD884">
            <v>3.1013864174960859</v>
          </cell>
          <cell r="CE884">
            <v>4.0977774572766323</v>
          </cell>
          <cell r="CF884">
            <v>3.8177902391539384</v>
          </cell>
          <cell r="CG884">
            <v>3.9319377041814239</v>
          </cell>
          <cell r="CH884">
            <v>3.8348117895006912</v>
          </cell>
          <cell r="CI884">
            <v>3.8959943667355001</v>
          </cell>
          <cell r="CJ884">
            <v>3.7940735969160362</v>
          </cell>
          <cell r="CK884">
            <v>3.9111338259920196</v>
          </cell>
          <cell r="CL884">
            <v>3.8021844736442207</v>
          </cell>
          <cell r="CM884">
            <v>4.8626276572468115</v>
          </cell>
          <cell r="CN884">
            <v>4.9154627695463216</v>
          </cell>
          <cell r="CO884">
            <v>4.8308256901419631</v>
          </cell>
          <cell r="CP884">
            <v>4.9327994057070663</v>
          </cell>
          <cell r="CQ884">
            <v>4.9777142308836497</v>
          </cell>
          <cell r="CR884">
            <v>4.8792122243925151</v>
          </cell>
          <cell r="CS884">
            <v>4.7914676959607023</v>
          </cell>
          <cell r="CT884">
            <v>4.8674979121465576</v>
          </cell>
          <cell r="CU884">
            <v>4.9460895689683051</v>
          </cell>
          <cell r="CV884">
            <v>5.0421415369313731</v>
          </cell>
          <cell r="CW884">
            <v>4.8598652827167079</v>
          </cell>
          <cell r="CX884">
            <v>4.821709161221019</v>
          </cell>
          <cell r="CY884">
            <v>4.8780518899070646</v>
          </cell>
          <cell r="CZ884">
            <v>4.9238516322141725</v>
          </cell>
          <cell r="DA884">
            <v>4.8390260539652292</v>
          </cell>
        </row>
        <row r="885">
          <cell r="A885">
            <v>8798.2086565853024</v>
          </cell>
          <cell r="B885">
            <v>8200.6820987728061</v>
          </cell>
          <cell r="C885">
            <v>7942.1178298331288</v>
          </cell>
          <cell r="D885">
            <v>6210.9751317691534</v>
          </cell>
          <cell r="E885">
            <v>7449.7123791906542</v>
          </cell>
          <cell r="F885">
            <v>7778.8231618964337</v>
          </cell>
          <cell r="G885">
            <v>8415.8785878217204</v>
          </cell>
          <cell r="H885">
            <v>8127.309123825703</v>
          </cell>
          <cell r="I885">
            <v>7936.6278254700592</v>
          </cell>
          <cell r="J885">
            <v>8046.3487749286387</v>
          </cell>
          <cell r="K885">
            <v>6865.349292202749</v>
          </cell>
          <cell r="L885">
            <v>8803.9498847309696</v>
          </cell>
          <cell r="M885">
            <v>7392.9500913176598</v>
          </cell>
          <cell r="N885">
            <v>7677.2460522400106</v>
          </cell>
          <cell r="O885">
            <v>7351.7385671209895</v>
          </cell>
          <cell r="Z885">
            <v>7239.6688374187625</v>
          </cell>
          <cell r="AA885">
            <v>6747.9898412759076</v>
          </cell>
          <cell r="AB885">
            <v>6535.2283856912609</v>
          </cell>
          <cell r="AC885">
            <v>5110.7452512843311</v>
          </cell>
          <cell r="AD885">
            <v>6130.0490434483099</v>
          </cell>
          <cell r="AE885">
            <v>6400.8602017890653</v>
          </cell>
          <cell r="AF885">
            <v>6925.065809407587</v>
          </cell>
          <cell r="AG885">
            <v>6687.6143647480067</v>
          </cell>
          <cell r="AH885">
            <v>6530.7108963867904</v>
          </cell>
          <cell r="AI885">
            <v>6620.9955633698501</v>
          </cell>
          <cell r="AJ885">
            <v>5649.2017032982612</v>
          </cell>
          <cell r="AK885">
            <v>7244.3930480071976</v>
          </cell>
          <cell r="AL885">
            <v>6083.3417894271015</v>
          </cell>
          <cell r="AM885">
            <v>6317.2767515574951</v>
          </cell>
          <cell r="AN885">
            <v>6049.430592373843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X885">
            <v>3.9579949951721414</v>
          </cell>
          <cell r="BY885">
            <v>3.6708259351931507</v>
          </cell>
          <cell r="BZ885">
            <v>3.6014322847357416</v>
          </cell>
          <cell r="CA885">
            <v>2.8538681906308576</v>
          </cell>
          <cell r="CB885">
            <v>3.3832135372123848</v>
          </cell>
          <cell r="CC885">
            <v>3.5958693034621834</v>
          </cell>
          <cell r="CD885">
            <v>3.9101923717887086</v>
          </cell>
          <cell r="CE885">
            <v>3.7996763217911536</v>
          </cell>
          <cell r="CF885">
            <v>3.589143335942012</v>
          </cell>
          <cell r="CG885">
            <v>3.7459262984181745</v>
          </cell>
          <cell r="CH885">
            <v>3.1207836652789696</v>
          </cell>
          <cell r="CI885">
            <v>4.0973145837009675</v>
          </cell>
          <cell r="CJ885">
            <v>3.3955709780490668</v>
          </cell>
          <cell r="CK885">
            <v>3.5675335372283055</v>
          </cell>
          <cell r="CL885">
            <v>3.4991442368412717</v>
          </cell>
          <cell r="CM885">
            <v>5.0113022294891492</v>
          </cell>
          <cell r="CN885">
            <v>5.0363715760832264</v>
          </cell>
          <cell r="CO885">
            <v>4.9715596150872798</v>
          </cell>
          <cell r="CP885">
            <v>4.90633794171322</v>
          </cell>
          <cell r="CQ885">
            <v>4.964113180805918</v>
          </cell>
          <cell r="CR885">
            <v>4.8768744947676899</v>
          </cell>
          <cell r="CS885">
            <v>4.8521354540911714</v>
          </cell>
          <cell r="CT885">
            <v>4.8220505076229427</v>
          </cell>
          <cell r="CU885">
            <v>4.9851334832638354</v>
          </cell>
          <cell r="CV885">
            <v>4.8425175583155982</v>
          </cell>
          <cell r="CW885">
            <v>4.9594161597098898</v>
          </cell>
          <cell r="CX885">
            <v>4.844063539879178</v>
          </cell>
          <cell r="CY885">
            <v>4.9083614926002044</v>
          </cell>
          <cell r="CZ885">
            <v>4.8514211171117241</v>
          </cell>
          <cell r="DA885">
            <v>4.7365245108676168</v>
          </cell>
        </row>
        <row r="886">
          <cell r="A886">
            <v>8867.1605579928819</v>
          </cell>
          <cell r="B886">
            <v>7886.7510404226869</v>
          </cell>
          <cell r="C886">
            <v>7212.265837177416</v>
          </cell>
          <cell r="D886">
            <v>8152.1018428237385</v>
          </cell>
          <cell r="E886">
            <v>8334.8959275443231</v>
          </cell>
          <cell r="F886">
            <v>9311.3417986695076</v>
          </cell>
          <cell r="G886">
            <v>5884.7993243753772</v>
          </cell>
          <cell r="H886">
            <v>7796.1322489166732</v>
          </cell>
          <cell r="I886">
            <v>8065.2346680491828</v>
          </cell>
          <cell r="J886">
            <v>8677.3914888129402</v>
          </cell>
          <cell r="K886">
            <v>8226.1869149679314</v>
          </cell>
          <cell r="L886">
            <v>8380.4764580887295</v>
          </cell>
          <cell r="M886">
            <v>7557.2769404955143</v>
          </cell>
          <cell r="N886">
            <v>8433.0567254001126</v>
          </cell>
          <cell r="O886">
            <v>9457.2853024927954</v>
          </cell>
          <cell r="Z886">
            <v>7296.4064020055721</v>
          </cell>
          <cell r="AA886">
            <v>6489.6694275478112</v>
          </cell>
          <cell r="AB886">
            <v>5934.6644603059876</v>
          </cell>
          <cell r="AC886">
            <v>6708.0152306663904</v>
          </cell>
          <cell r="AD886">
            <v>6858.4286489507576</v>
          </cell>
          <cell r="AE886">
            <v>7661.9041086194811</v>
          </cell>
          <cell r="AF886">
            <v>4842.3491583431669</v>
          </cell>
          <cell r="AG886">
            <v>6415.1031076800064</v>
          </cell>
          <cell r="AH886">
            <v>6636.5359554233273</v>
          </cell>
          <cell r="AI886">
            <v>7140.2535679375051</v>
          </cell>
          <cell r="AJ886">
            <v>6768.9766614593254</v>
          </cell>
          <cell r="AK886">
            <v>6895.9349140844406</v>
          </cell>
          <cell r="AL886">
            <v>6218.5593110363079</v>
          </cell>
          <cell r="AM886">
            <v>6939.2009626149502</v>
          </cell>
          <cell r="AN886">
            <v>7781.9947631940722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X886">
            <v>3.9951095783261348</v>
          </cell>
          <cell r="BY886">
            <v>3.5598815498865655</v>
          </cell>
          <cell r="BZ886">
            <v>3.342684525811046</v>
          </cell>
          <cell r="CA886">
            <v>3.7340940948197137</v>
          </cell>
          <cell r="CB886">
            <v>3.8338051206614767</v>
          </cell>
          <cell r="CC886">
            <v>4.3314490514755155</v>
          </cell>
          <cell r="CD886">
            <v>2.7625865871193476</v>
          </cell>
          <cell r="CE886">
            <v>3.5812405402722653</v>
          </cell>
          <cell r="CF886">
            <v>3.7557606304249433</v>
          </cell>
          <cell r="CG886">
            <v>3.9788225687304251</v>
          </cell>
          <cell r="CH886">
            <v>3.7780281468157422</v>
          </cell>
          <cell r="CI886">
            <v>3.8556801504464886</v>
          </cell>
          <cell r="CJ886">
            <v>3.5936677423228325</v>
          </cell>
          <cell r="CK886">
            <v>3.9170625903415899</v>
          </cell>
          <cell r="CL886">
            <v>4.3724342600887578</v>
          </cell>
          <cell r="CM886">
            <v>5.0036561286056411</v>
          </cell>
          <cell r="CN886">
            <v>4.9945246746829453</v>
          </cell>
          <cell r="CO886">
            <v>4.8641606948608977</v>
          </cell>
          <cell r="CP886">
            <v>4.9217088410090701</v>
          </cell>
          <cell r="CQ886">
            <v>4.9011921277144612</v>
          </cell>
          <cell r="CR886">
            <v>4.8463038249649966</v>
          </cell>
          <cell r="CS886">
            <v>4.8022784461180228</v>
          </cell>
          <cell r="CT886">
            <v>4.90769183329187</v>
          </cell>
          <cell r="CU886">
            <v>4.8411738867324488</v>
          </cell>
          <cell r="CV886">
            <v>4.9166149543925366</v>
          </cell>
          <cell r="CW886">
            <v>4.9086827354304496</v>
          </cell>
          <cell r="CX886">
            <v>4.9000362141467626</v>
          </cell>
          <cell r="CY886">
            <v>4.7408803537155828</v>
          </cell>
          <cell r="CZ886">
            <v>4.8535117956740104</v>
          </cell>
          <cell r="DA886">
            <v>4.8761244491207476</v>
          </cell>
        </row>
        <row r="887">
          <cell r="A887">
            <v>8488.934112147168</v>
          </cell>
          <cell r="B887">
            <v>7245.0747947448817</v>
          </cell>
          <cell r="C887">
            <v>6810.3924398409299</v>
          </cell>
          <cell r="D887">
            <v>7673.7511927599917</v>
          </cell>
          <cell r="E887">
            <v>9183.5528378712679</v>
          </cell>
          <cell r="F887">
            <v>7576.8982318365097</v>
          </cell>
          <cell r="G887">
            <v>8339.2776722021372</v>
          </cell>
          <cell r="H887">
            <v>8037.1286637625717</v>
          </cell>
          <cell r="I887">
            <v>8130.2821329317476</v>
          </cell>
          <cell r="J887">
            <v>8169.4815019908647</v>
          </cell>
          <cell r="K887">
            <v>8352.0061207184899</v>
          </cell>
          <cell r="L887">
            <v>8539.6362657329501</v>
          </cell>
          <cell r="M887">
            <v>9438.1595017037034</v>
          </cell>
          <cell r="N887">
            <v>8908.0839808044693</v>
          </cell>
          <cell r="O887">
            <v>8485.9719095398141</v>
          </cell>
          <cell r="Z887">
            <v>6985.1800694239537</v>
          </cell>
          <cell r="AA887">
            <v>5961.6615453900731</v>
          </cell>
          <cell r="AB887">
            <v>5603.9800647833936</v>
          </cell>
          <cell r="AC887">
            <v>6314.4009814710771</v>
          </cell>
          <cell r="AD887">
            <v>7556.7520494483579</v>
          </cell>
          <cell r="AE887">
            <v>6234.7048307683281</v>
          </cell>
          <cell r="AF887">
            <v>6862.0341988406162</v>
          </cell>
          <cell r="AG887">
            <v>6613.4087290389143</v>
          </cell>
          <cell r="AH887">
            <v>6690.0607265266945</v>
          </cell>
          <cell r="AI887">
            <v>6722.3162073524827</v>
          </cell>
          <cell r="AJ887">
            <v>6872.507893619786</v>
          </cell>
          <cell r="AK887">
            <v>7026.9006986602562</v>
          </cell>
          <cell r="AL887">
            <v>7766.2569614019039</v>
          </cell>
          <cell r="AM887">
            <v>7330.0805327762491</v>
          </cell>
          <cell r="AN887">
            <v>6982.7425998499057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X887">
            <v>3.88338804686571</v>
          </cell>
          <cell r="BY887">
            <v>3.3442513668063985</v>
          </cell>
          <cell r="BZ887">
            <v>3.0731195132046469</v>
          </cell>
          <cell r="CA887">
            <v>3.5623514814763699</v>
          </cell>
          <cell r="CB887">
            <v>4.2767145901679724</v>
          </cell>
          <cell r="CC887">
            <v>3.4851556002160766</v>
          </cell>
          <cell r="CD887">
            <v>3.8785842447872336</v>
          </cell>
          <cell r="CE887">
            <v>3.7717279724005386</v>
          </cell>
          <cell r="CF887">
            <v>3.7628125393568657</v>
          </cell>
          <cell r="CG887">
            <v>3.8311245034984887</v>
          </cell>
          <cell r="CH887">
            <v>3.8822085097775183</v>
          </cell>
          <cell r="CI887">
            <v>3.9588866511187093</v>
          </cell>
          <cell r="CJ887">
            <v>4.2717791286247895</v>
          </cell>
          <cell r="CK887">
            <v>4.0939761270711399</v>
          </cell>
          <cell r="CL887">
            <v>3.9340956759801817</v>
          </cell>
          <cell r="CM887">
            <v>4.9280369129485537</v>
          </cell>
          <cell r="CN887">
            <v>4.8839986923698575</v>
          </cell>
          <cell r="CO887">
            <v>4.9960211356999791</v>
          </cell>
          <cell r="CP887">
            <v>4.8562666559756398</v>
          </cell>
          <cell r="CQ887">
            <v>4.8409660817810396</v>
          </cell>
          <cell r="CR887">
            <v>4.9011823451832077</v>
          </cell>
          <cell r="CS887">
            <v>4.8471536284717347</v>
          </cell>
          <cell r="CT887">
            <v>4.8038798548963886</v>
          </cell>
          <cell r="CU887">
            <v>4.8710727163852185</v>
          </cell>
          <cell r="CV887">
            <v>4.8072843001734364</v>
          </cell>
          <cell r="CW887">
            <v>4.8500199569966655</v>
          </cell>
          <cell r="CX887">
            <v>4.862928503046505</v>
          </cell>
          <cell r="CY887">
            <v>4.9809261415296486</v>
          </cell>
          <cell r="CZ887">
            <v>4.9053565031245476</v>
          </cell>
          <cell r="DA887">
            <v>4.8628206375936571</v>
          </cell>
        </row>
        <row r="888">
          <cell r="A888">
            <v>8160.5450517586969</v>
          </cell>
          <cell r="B888">
            <v>7694.8771776815538</v>
          </cell>
          <cell r="C888">
            <v>7682.4693218857274</v>
          </cell>
          <cell r="D888">
            <v>7242.6458509734894</v>
          </cell>
          <cell r="E888">
            <v>7045.0029561968195</v>
          </cell>
          <cell r="F888">
            <v>7438.785640503379</v>
          </cell>
          <cell r="G888">
            <v>7903.3932171352089</v>
          </cell>
          <cell r="H888">
            <v>7508.6881114552161</v>
          </cell>
          <cell r="I888">
            <v>6999.4393122235015</v>
          </cell>
          <cell r="J888">
            <v>8900.7535624646662</v>
          </cell>
          <cell r="K888">
            <v>8512.6918639106389</v>
          </cell>
          <cell r="L888">
            <v>8107.5439194789005</v>
          </cell>
          <cell r="M888">
            <v>7621.1522533523375</v>
          </cell>
          <cell r="N888">
            <v>9921.0494473111048</v>
          </cell>
          <cell r="O888">
            <v>10293.675662878593</v>
          </cell>
          <cell r="Z888">
            <v>6714.9627854471573</v>
          </cell>
          <cell r="AA888">
            <v>6331.7846490636766</v>
          </cell>
          <cell r="AB888">
            <v>6321.5747562945407</v>
          </cell>
          <cell r="AC888">
            <v>5959.6628716581854</v>
          </cell>
          <cell r="AD888">
            <v>5797.0310039562401</v>
          </cell>
          <cell r="AE888">
            <v>6121.0578984713511</v>
          </cell>
          <cell r="AF888">
            <v>6503.3635615284002</v>
          </cell>
          <cell r="AG888">
            <v>6178.5776459974359</v>
          </cell>
          <cell r="AH888">
            <v>5759.5386340581954</v>
          </cell>
          <cell r="AI888">
            <v>7324.0486456852104</v>
          </cell>
          <cell r="AJ888">
            <v>7004.7293051607539</v>
          </cell>
          <cell r="AK888">
            <v>6671.3504251712093</v>
          </cell>
          <cell r="AL888">
            <v>6271.11956847278</v>
          </cell>
          <cell r="AM888">
            <v>8163.6064023588515</v>
          </cell>
          <cell r="AN888">
            <v>8470.2245454543845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X888">
            <v>3.7427604387876219</v>
          </cell>
          <cell r="BY888">
            <v>3.5587303461930335</v>
          </cell>
          <cell r="BZ888">
            <v>3.6257086092714097</v>
          </cell>
          <cell r="CA888">
            <v>3.3961258185005789</v>
          </cell>
          <cell r="CB888">
            <v>3.2277614860485246</v>
          </cell>
          <cell r="CC888">
            <v>3.4842478612545222</v>
          </cell>
          <cell r="CD888">
            <v>3.6304797447468844</v>
          </cell>
          <cell r="CE888">
            <v>3.39278967944146</v>
          </cell>
          <cell r="CF888">
            <v>3.2288464725949626</v>
          </cell>
          <cell r="CG888">
            <v>4.0468446481768057</v>
          </cell>
          <cell r="CH888">
            <v>3.8955927817429923</v>
          </cell>
          <cell r="CI888">
            <v>3.7599618090856346</v>
          </cell>
          <cell r="CJ888">
            <v>3.3346292552742245</v>
          </cell>
          <cell r="CK888">
            <v>4.4241526395569668</v>
          </cell>
          <cell r="CL888">
            <v>4.7171131787240714</v>
          </cell>
          <cell r="CM888">
            <v>4.9153983048546124</v>
          </cell>
          <cell r="CN888">
            <v>4.8745910803474022</v>
          </cell>
          <cell r="CO888">
            <v>4.776827031733804</v>
          </cell>
          <cell r="CP888">
            <v>4.8077852107387242</v>
          </cell>
          <cell r="CQ888">
            <v>4.9205236482981611</v>
          </cell>
          <cell r="CR888">
            <v>4.8130966301603468</v>
          </cell>
          <cell r="CS888">
            <v>4.9077355247408292</v>
          </cell>
          <cell r="CT888">
            <v>4.9892895193611846</v>
          </cell>
          <cell r="CU888">
            <v>4.8870573548353233</v>
          </cell>
          <cell r="CV888">
            <v>4.958403013950031</v>
          </cell>
          <cell r="CW888">
            <v>4.9263463271011245</v>
          </cell>
          <cell r="CX888">
            <v>4.8611324597933061</v>
          </cell>
          <cell r="CY888">
            <v>5.1523417409868104</v>
          </cell>
          <cell r="CZ888">
            <v>5.0554415184484194</v>
          </cell>
          <cell r="DA888">
            <v>4.9195543472962644</v>
          </cell>
        </row>
        <row r="889">
          <cell r="A889">
            <v>8813.4556737186631</v>
          </cell>
          <cell r="B889">
            <v>8729.7321701841993</v>
          </cell>
          <cell r="C889">
            <v>6024.3606029200901</v>
          </cell>
          <cell r="D889">
            <v>7001.7691385814678</v>
          </cell>
          <cell r="E889">
            <v>7843.7816931686921</v>
          </cell>
          <cell r="F889">
            <v>7951.6768000680713</v>
          </cell>
          <cell r="G889">
            <v>8022.223779836314</v>
          </cell>
          <cell r="H889">
            <v>8454.7018508642686</v>
          </cell>
          <cell r="I889">
            <v>9162.5276989287686</v>
          </cell>
          <cell r="J889">
            <v>8042.5905848595339</v>
          </cell>
          <cell r="K889">
            <v>9001.1697403581802</v>
          </cell>
          <cell r="L889">
            <v>8349.6782004344805</v>
          </cell>
          <cell r="M889">
            <v>8251.6177192518207</v>
          </cell>
          <cell r="N889">
            <v>8550.2660044697077</v>
          </cell>
          <cell r="O889">
            <v>8526.0194540452085</v>
          </cell>
          <cell r="Z889">
            <v>7252.2149543742134</v>
          </cell>
          <cell r="AA889">
            <v>7183.3224714658545</v>
          </cell>
          <cell r="AB889">
            <v>4957.18815325996</v>
          </cell>
          <cell r="AC889">
            <v>5761.4557483184653</v>
          </cell>
          <cell r="AD889">
            <v>6454.311793235951</v>
          </cell>
          <cell r="AE889">
            <v>6543.0940526274417</v>
          </cell>
          <cell r="AF889">
            <v>6601.1441388367375</v>
          </cell>
          <cell r="AG889">
            <v>6957.0118087111678</v>
          </cell>
          <cell r="AH889">
            <v>7539.4513636899583</v>
          </cell>
          <cell r="AI889">
            <v>6617.9031098272735</v>
          </cell>
          <cell r="AJ889">
            <v>7406.6768149233012</v>
          </cell>
          <cell r="AK889">
            <v>6870.5923477860842</v>
          </cell>
          <cell r="AL889">
            <v>6789.902580412926</v>
          </cell>
          <cell r="AM889">
            <v>7035.6474551065039</v>
          </cell>
          <cell r="AN889">
            <v>7015.6960079000573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X889">
            <v>4.1206460287536117</v>
          </cell>
          <cell r="BY889">
            <v>4.0138940522566955</v>
          </cell>
          <cell r="BZ889">
            <v>2.7474982447267089</v>
          </cell>
          <cell r="CA889">
            <v>3.2690318956627835</v>
          </cell>
          <cell r="CB889">
            <v>3.5904982982735603</v>
          </cell>
          <cell r="CC889">
            <v>3.734729009537693</v>
          </cell>
          <cell r="CD889">
            <v>3.7931363184938882</v>
          </cell>
          <cell r="CE889">
            <v>3.9225698814514764</v>
          </cell>
          <cell r="CF889">
            <v>4.1975090023007677</v>
          </cell>
          <cell r="CG889">
            <v>3.6441142191195972</v>
          </cell>
          <cell r="CH889">
            <v>4.2093777691455463</v>
          </cell>
          <cell r="CI889">
            <v>3.8539411221815025</v>
          </cell>
          <cell r="CJ889">
            <v>3.8204875883866394</v>
          </cell>
          <cell r="CK889">
            <v>3.7916688684439221</v>
          </cell>
          <cell r="CL889">
            <v>3.9445887557958481</v>
          </cell>
          <cell r="CM889">
            <v>4.8218366557412233</v>
          </cell>
          <cell r="CN889">
            <v>4.9030530656876499</v>
          </cell>
          <cell r="CO889">
            <v>4.9431650892801908</v>
          </cell>
          <cell r="CP889">
            <v>4.8285886382168046</v>
          </cell>
          <cell r="CQ889">
            <v>4.9249559642928284</v>
          </cell>
          <cell r="CR889">
            <v>4.7998891030411448</v>
          </cell>
          <cell r="CS889">
            <v>4.7679083716540109</v>
          </cell>
          <cell r="CT889">
            <v>4.8591374790710304</v>
          </cell>
          <cell r="CU889">
            <v>4.9210212824022577</v>
          </cell>
          <cell r="CV889">
            <v>4.9754865809797488</v>
          </cell>
          <cell r="CW889">
            <v>4.8207279933642777</v>
          </cell>
          <cell r="CX889">
            <v>4.8842315131713852</v>
          </cell>
          <cell r="CY889">
            <v>4.8691357824577528</v>
          </cell>
          <cell r="CZ889">
            <v>5.083710398017228</v>
          </cell>
          <cell r="DA889">
            <v>4.8727728397311356</v>
          </cell>
        </row>
        <row r="890">
          <cell r="A890">
            <v>8426.4225921071666</v>
          </cell>
          <cell r="B890">
            <v>7881.3218291791454</v>
          </cell>
          <cell r="C890">
            <v>6620.6790003482138</v>
          </cell>
          <cell r="D890">
            <v>7268.4253509857317</v>
          </cell>
          <cell r="E890">
            <v>8082.279947119554</v>
          </cell>
          <cell r="F890">
            <v>8300.587572633016</v>
          </cell>
          <cell r="G890">
            <v>7749.2245769280626</v>
          </cell>
          <cell r="H890">
            <v>7980.2025168339205</v>
          </cell>
          <cell r="I890">
            <v>6879.3154828086026</v>
          </cell>
          <cell r="J890">
            <v>7992.6224882692495</v>
          </cell>
          <cell r="K890">
            <v>7924.7187027428781</v>
          </cell>
          <cell r="L890">
            <v>8557.4439346021445</v>
          </cell>
          <cell r="M890">
            <v>8671.1602474177107</v>
          </cell>
          <cell r="N890">
            <v>9270.6379467642037</v>
          </cell>
          <cell r="O890">
            <v>8838.8026161254093</v>
          </cell>
          <cell r="Z890">
            <v>6933.7420186481822</v>
          </cell>
          <cell r="AA890">
            <v>6485.2019622959833</v>
          </cell>
          <cell r="AB890">
            <v>5447.8730060008165</v>
          </cell>
          <cell r="AC890">
            <v>5980.8757173825443</v>
          </cell>
          <cell r="AD890">
            <v>6650.5617850583749</v>
          </cell>
          <cell r="AE890">
            <v>6830.1977740523107</v>
          </cell>
          <cell r="AF890">
            <v>6376.504794729376</v>
          </cell>
          <cell r="AG890">
            <v>6566.5666424233405</v>
          </cell>
          <cell r="AH890">
            <v>5660.693882996793</v>
          </cell>
          <cell r="AI890">
            <v>6576.7865046329835</v>
          </cell>
          <cell r="AJ890">
            <v>6520.9113896855679</v>
          </cell>
          <cell r="AK890">
            <v>7041.5538661869068</v>
          </cell>
          <cell r="AL890">
            <v>7135.1261464465724</v>
          </cell>
          <cell r="AM890">
            <v>7628.4106533374024</v>
          </cell>
          <cell r="AN890">
            <v>7273.0718669831931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X890">
            <v>4.0076416647107758</v>
          </cell>
          <cell r="BY890">
            <v>3.6298070144120511</v>
          </cell>
          <cell r="BZ890">
            <v>3.0841942625281917</v>
          </cell>
          <cell r="CA890">
            <v>3.4622119327127581</v>
          </cell>
          <cell r="CB890">
            <v>3.713550220841229</v>
          </cell>
          <cell r="CC890">
            <v>3.7951250196720792</v>
          </cell>
          <cell r="CD890">
            <v>3.6023307143555132</v>
          </cell>
          <cell r="CE890">
            <v>3.605523319460735</v>
          </cell>
          <cell r="CF890">
            <v>3.181940288703101</v>
          </cell>
          <cell r="CG890">
            <v>3.5984836878649382</v>
          </cell>
          <cell r="CH890">
            <v>3.731991749307634</v>
          </cell>
          <cell r="CI890">
            <v>3.8112695086928823</v>
          </cell>
          <cell r="CJ890">
            <v>4.0064636262403805</v>
          </cell>
          <cell r="CK890">
            <v>4.1267318487821223</v>
          </cell>
          <cell r="CL890">
            <v>4.0697403547636162</v>
          </cell>
          <cell r="CM890">
            <v>4.740082837999787</v>
          </cell>
          <cell r="CN890">
            <v>4.8949369865901984</v>
          </cell>
          <cell r="CO890">
            <v>4.8394096473872663</v>
          </cell>
          <cell r="CP890">
            <v>4.7328012230326619</v>
          </cell>
          <cell r="CQ890">
            <v>4.9065492953560979</v>
          </cell>
          <cell r="CR890">
            <v>4.9307652624995333</v>
          </cell>
          <cell r="CS890">
            <v>4.849603641421635</v>
          </cell>
          <cell r="CT890">
            <v>4.9897315720528059</v>
          </cell>
          <cell r="CU890">
            <v>4.873991639452119</v>
          </cell>
          <cell r="CV890">
            <v>5.007273820398745</v>
          </cell>
          <cell r="CW890">
            <v>4.787124907226076</v>
          </cell>
          <cell r="CX890">
            <v>5.0618116500316601</v>
          </cell>
          <cell r="CY890">
            <v>4.8791883905174203</v>
          </cell>
          <cell r="CZ890">
            <v>5.0644810422540392</v>
          </cell>
          <cell r="DA890">
            <v>4.8961905566729991</v>
          </cell>
        </row>
        <row r="891">
          <cell r="A891">
            <v>7927.753400716736</v>
          </cell>
          <cell r="B891">
            <v>7415.2551353960698</v>
          </cell>
          <cell r="C891">
            <v>7098.8347332130461</v>
          </cell>
          <cell r="D891">
            <v>7249.8219659732176</v>
          </cell>
          <cell r="E891">
            <v>6960.759436284151</v>
          </cell>
          <cell r="F891">
            <v>7918.1672825547384</v>
          </cell>
          <cell r="G891">
            <v>7422.0105011775886</v>
          </cell>
          <cell r="H891">
            <v>8333.7929182166681</v>
          </cell>
          <cell r="I891">
            <v>6428.2154947073541</v>
          </cell>
          <cell r="J891">
            <v>8599.3780184629195</v>
          </cell>
          <cell r="K891">
            <v>8729.4090895965564</v>
          </cell>
          <cell r="L891">
            <v>8490.6244696258873</v>
          </cell>
          <cell r="M891">
            <v>9677.9552427693216</v>
          </cell>
          <cell r="N891">
            <v>8412.3964455443438</v>
          </cell>
          <cell r="O891">
            <v>9497.4724636402389</v>
          </cell>
          <cell r="Z891">
            <v>6523.4085125897709</v>
          </cell>
          <cell r="AA891">
            <v>6101.6956542687649</v>
          </cell>
          <cell r="AB891">
            <v>5841.3268661867342</v>
          </cell>
          <cell r="AC891">
            <v>5965.5677891436762</v>
          </cell>
          <cell r="AD891">
            <v>5727.7106218566732</v>
          </cell>
          <cell r="AE891">
            <v>6515.5205067878987</v>
          </cell>
          <cell r="AF891">
            <v>6107.2543552547013</v>
          </cell>
          <cell r="AG891">
            <v>6857.5210298468583</v>
          </cell>
          <cell r="AH891">
            <v>5289.5030356449079</v>
          </cell>
          <cell r="AI891">
            <v>7076.0596266209159</v>
          </cell>
          <cell r="AJ891">
            <v>7183.0566222965954</v>
          </cell>
          <cell r="AK891">
            <v>6986.5709921493017</v>
          </cell>
          <cell r="AL891">
            <v>7963.5745997644699</v>
          </cell>
          <cell r="AM891">
            <v>6922.2005037622021</v>
          </cell>
          <cell r="AN891">
            <v>7815.0630557953955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X891">
            <v>3.5765612578392414</v>
          </cell>
          <cell r="BY891">
            <v>3.4486817293276899</v>
          </cell>
          <cell r="BZ891">
            <v>3.2867403695840376</v>
          </cell>
          <cell r="CA891">
            <v>3.3205006291433805</v>
          </cell>
          <cell r="CB891">
            <v>3.1974516095963392</v>
          </cell>
          <cell r="CC891">
            <v>3.6047286605552356</v>
          </cell>
          <cell r="CD891">
            <v>3.4474211862946547</v>
          </cell>
          <cell r="CE891">
            <v>3.7973752072538911</v>
          </cell>
          <cell r="CF891">
            <v>3.0028936343952428</v>
          </cell>
          <cell r="CG891">
            <v>3.8904148645826795</v>
          </cell>
          <cell r="CH891">
            <v>3.9489191793618765</v>
          </cell>
          <cell r="CI891">
            <v>3.8926455203836898</v>
          </cell>
          <cell r="CJ891">
            <v>4.4635880887130526</v>
          </cell>
          <cell r="CK891">
            <v>3.889135337059598</v>
          </cell>
          <cell r="CL891">
            <v>4.3273981656409326</v>
          </cell>
          <cell r="CM891">
            <v>4.9970770247856802</v>
          </cell>
          <cell r="CN891">
            <v>4.8473520339946869</v>
          </cell>
          <cell r="CO891">
            <v>4.869151028151351</v>
          </cell>
          <cell r="CP891">
            <v>4.9221557727384244</v>
          </cell>
          <cell r="CQ891">
            <v>4.9077702445922391</v>
          </cell>
          <cell r="CR891">
            <v>4.952034617700698</v>
          </cell>
          <cell r="CS891">
            <v>4.853542056174061</v>
          </cell>
          <cell r="CT891">
            <v>4.9475566209539856</v>
          </cell>
          <cell r="CU891">
            <v>4.8259415427718588</v>
          </cell>
          <cell r="CV891">
            <v>4.9831355794359036</v>
          </cell>
          <cell r="CW891">
            <v>4.9835426582608227</v>
          </cell>
          <cell r="CX891">
            <v>4.9172960366459018</v>
          </cell>
          <cell r="CY891">
            <v>4.8879986612709674</v>
          </cell>
          <cell r="CZ891">
            <v>4.876387999744507</v>
          </cell>
          <cell r="DA891">
            <v>4.9478071672986905</v>
          </cell>
        </row>
        <row r="892">
          <cell r="A892">
            <v>8373.1949070748142</v>
          </cell>
          <cell r="B892">
            <v>7617.3878580067767</v>
          </cell>
          <cell r="C892">
            <v>8066.0348381087852</v>
          </cell>
          <cell r="D892">
            <v>7670.1781303929347</v>
          </cell>
          <cell r="E892">
            <v>6995.5260425124798</v>
          </cell>
          <cell r="F892">
            <v>8156.0258283893309</v>
          </cell>
          <cell r="G892">
            <v>6559.5973061414197</v>
          </cell>
          <cell r="H892">
            <v>8833.3824664111326</v>
          </cell>
          <cell r="I892">
            <v>9358.9516991826968</v>
          </cell>
          <cell r="J892">
            <v>6140.8426594655921</v>
          </cell>
          <cell r="K892">
            <v>7813.1308966757933</v>
          </cell>
          <cell r="L892">
            <v>9579.4697831851736</v>
          </cell>
          <cell r="M892">
            <v>9716.093213098884</v>
          </cell>
          <cell r="N892">
            <v>10462.894460066405</v>
          </cell>
          <cell r="O892">
            <v>9677.3845538736223</v>
          </cell>
          <cell r="Z892">
            <v>6889.9432378215606</v>
          </cell>
          <cell r="AA892">
            <v>6268.022008874148</v>
          </cell>
          <cell r="AB892">
            <v>6637.1943810723724</v>
          </cell>
          <cell r="AC892">
            <v>6311.4608615804709</v>
          </cell>
          <cell r="AD892">
            <v>5756.3185721245545</v>
          </cell>
          <cell r="AE892">
            <v>6711.2441102175062</v>
          </cell>
          <cell r="AF892">
            <v>5397.6114976249391</v>
          </cell>
          <cell r="AG892">
            <v>7268.6118580754446</v>
          </cell>
          <cell r="AH892">
            <v>7701.0802553274762</v>
          </cell>
          <cell r="AI892">
            <v>5053.0362455031154</v>
          </cell>
          <cell r="AJ892">
            <v>6429.090566407509</v>
          </cell>
          <cell r="AK892">
            <v>7882.5351358780863</v>
          </cell>
          <cell r="AL892">
            <v>7994.9567010642231</v>
          </cell>
          <cell r="AM892">
            <v>8609.4674414260717</v>
          </cell>
          <cell r="AN892">
            <v>7963.1050043302957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X892">
            <v>3.8192753988850421</v>
          </cell>
          <cell r="BY892">
            <v>3.4173198368409281</v>
          </cell>
          <cell r="BZ892">
            <v>3.8256730489019048</v>
          </cell>
          <cell r="CA892">
            <v>3.5921139783617662</v>
          </cell>
          <cell r="CB892">
            <v>3.2268853409869327</v>
          </cell>
          <cell r="CC892">
            <v>3.7596130391155338</v>
          </cell>
          <cell r="CD892">
            <v>2.990717741549604</v>
          </cell>
          <cell r="CE892">
            <v>4.0025743074472437</v>
          </cell>
          <cell r="CF892">
            <v>4.292991165541352</v>
          </cell>
          <cell r="CG892">
            <v>2.8537086872714643</v>
          </cell>
          <cell r="CH892">
            <v>3.6411247277153742</v>
          </cell>
          <cell r="CI892">
            <v>4.3545417472717238</v>
          </cell>
          <cell r="CJ892">
            <v>4.6155218624727459</v>
          </cell>
          <cell r="CK892">
            <v>4.7520727226424055</v>
          </cell>
          <cell r="CL892">
            <v>4.3518239451534999</v>
          </cell>
          <cell r="CM892">
            <v>4.9424445331855615</v>
          </cell>
          <cell r="CN892">
            <v>5.0251846060409386</v>
          </cell>
          <cell r="CO892">
            <v>4.7531751831062161</v>
          </cell>
          <cell r="CP892">
            <v>4.8137875628482325</v>
          </cell>
          <cell r="CQ892">
            <v>4.8872935191482343</v>
          </cell>
          <cell r="CR892">
            <v>4.8906549620077628</v>
          </cell>
          <cell r="CS892">
            <v>4.9446246632955537</v>
          </cell>
          <cell r="CT892">
            <v>4.9752992851539046</v>
          </cell>
          <cell r="CU892">
            <v>4.9147201102928966</v>
          </cell>
          <cell r="CV892">
            <v>4.8512081772520768</v>
          </cell>
          <cell r="CW892">
            <v>4.8375016167965024</v>
          </cell>
          <cell r="CX892">
            <v>4.9594166107534159</v>
          </cell>
          <cell r="CY892">
            <v>4.7457235854332671</v>
          </cell>
          <cell r="CZ892">
            <v>4.9636407959237525</v>
          </cell>
          <cell r="DA892">
            <v>5.0132372803265026</v>
          </cell>
        </row>
        <row r="893">
          <cell r="A893">
            <v>10590.67804618767</v>
          </cell>
          <cell r="B893">
            <v>7857.9327781505381</v>
          </cell>
          <cell r="C893">
            <v>6401.3042294006545</v>
          </cell>
          <cell r="D893">
            <v>7262.1519066963947</v>
          </cell>
          <cell r="E893">
            <v>7363.1423197379181</v>
          </cell>
          <cell r="F893">
            <v>7915.7188517606164</v>
          </cell>
          <cell r="G893">
            <v>7569.6699704885232</v>
          </cell>
          <cell r="H893">
            <v>7870.502647941672</v>
          </cell>
          <cell r="I893">
            <v>7804.0397654888402</v>
          </cell>
          <cell r="J893">
            <v>8850.1547966600465</v>
          </cell>
          <cell r="K893">
            <v>7470.4202890969555</v>
          </cell>
          <cell r="L893">
            <v>8224.446227817547</v>
          </cell>
          <cell r="M893">
            <v>9751.1739080882326</v>
          </cell>
          <cell r="N893">
            <v>9140.307955667311</v>
          </cell>
          <cell r="O893">
            <v>9275.6654977046073</v>
          </cell>
          <cell r="Z893">
            <v>8714.6150780058524</v>
          </cell>
          <cell r="AA893">
            <v>6465.9561145924426</v>
          </cell>
          <cell r="AB893">
            <v>5267.3589087639684</v>
          </cell>
          <cell r="AC893">
            <v>5975.7135689387469</v>
          </cell>
          <cell r="AD893">
            <v>6058.8142516700564</v>
          </cell>
          <cell r="AE893">
            <v>6513.5057980201645</v>
          </cell>
          <cell r="AF893">
            <v>6228.7570042876996</v>
          </cell>
          <cell r="AG893">
            <v>6476.2993217348612</v>
          </cell>
          <cell r="AH893">
            <v>6421.6098641736753</v>
          </cell>
          <cell r="AI893">
            <v>7282.4130898231233</v>
          </cell>
          <cell r="AJ893">
            <v>6147.088695028352</v>
          </cell>
          <cell r="AK893">
            <v>6767.5443246041541</v>
          </cell>
          <cell r="AL893">
            <v>8023.8231015126021</v>
          </cell>
          <cell r="AM893">
            <v>7521.1676892348169</v>
          </cell>
          <cell r="AN893">
            <v>7632.5476095397908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X893">
            <v>4.9804929978999049</v>
          </cell>
          <cell r="BY893">
            <v>3.6146258997417031</v>
          </cell>
          <cell r="BZ893">
            <v>3.0043049037071388</v>
          </cell>
          <cell r="CA893">
            <v>3.4160882525510439</v>
          </cell>
          <cell r="CB893">
            <v>3.395425628971998</v>
          </cell>
          <cell r="CC893">
            <v>3.6226384304736698</v>
          </cell>
          <cell r="CD893">
            <v>3.5739314096184014</v>
          </cell>
          <cell r="CE893">
            <v>3.7426184933900459</v>
          </cell>
          <cell r="CF893">
            <v>3.4923318654273334</v>
          </cell>
          <cell r="CG893">
            <v>4.1228641441960159</v>
          </cell>
          <cell r="CH893">
            <v>3.4347854025933593</v>
          </cell>
          <cell r="CI893">
            <v>3.7170966384544553</v>
          </cell>
          <cell r="CJ893">
            <v>4.3844332771298991</v>
          </cell>
          <cell r="CK893">
            <v>4.2165794235786267</v>
          </cell>
          <cell r="CL893">
            <v>4.2068650409838897</v>
          </cell>
          <cell r="CM893">
            <v>4.7938342164176815</v>
          </cell>
          <cell r="CN893">
            <v>4.9009077980720681</v>
          </cell>
          <cell r="CO893">
            <v>4.8034805921916597</v>
          </cell>
          <cell r="CP893">
            <v>4.7925629511668557</v>
          </cell>
          <cell r="CQ893">
            <v>4.8887806461811936</v>
          </cell>
          <cell r="CR893">
            <v>4.9260288342122776</v>
          </cell>
          <cell r="CS893">
            <v>4.7748783418319958</v>
          </cell>
          <cell r="CT893">
            <v>4.7408748298308216</v>
          </cell>
          <cell r="CU893">
            <v>5.0377376379477639</v>
          </cell>
          <cell r="CV893">
            <v>4.8393097581287492</v>
          </cell>
          <cell r="CW893">
            <v>4.9031706253825798</v>
          </cell>
          <cell r="CX893">
            <v>4.9880912795939389</v>
          </cell>
          <cell r="CY893">
            <v>5.0138924693217968</v>
          </cell>
          <cell r="CZ893">
            <v>4.8868850327803379</v>
          </cell>
          <cell r="DA893">
            <v>4.9707060096974924</v>
          </cell>
        </row>
        <row r="894">
          <cell r="A894">
            <v>9454.7504923658489</v>
          </cell>
          <cell r="B894">
            <v>6922.926979042325</v>
          </cell>
          <cell r="C894">
            <v>8926.6859063832162</v>
          </cell>
          <cell r="D894">
            <v>7796.9152727191322</v>
          </cell>
          <cell r="E894">
            <v>8534.4303853086385</v>
          </cell>
          <cell r="F894">
            <v>8079.537281737219</v>
          </cell>
          <cell r="G894">
            <v>8370.1951681435075</v>
          </cell>
          <cell r="H894">
            <v>8245.5580061943583</v>
          </cell>
          <cell r="I894">
            <v>7293.6209616231126</v>
          </cell>
          <cell r="J894">
            <v>8513.429317249891</v>
          </cell>
          <cell r="K894">
            <v>8480.1421460076999</v>
          </cell>
          <cell r="L894">
            <v>8998.7808664529784</v>
          </cell>
          <cell r="M894">
            <v>8972.3202459158783</v>
          </cell>
          <cell r="N894">
            <v>9783.7138911350376</v>
          </cell>
          <cell r="O894">
            <v>9287.7179526078999</v>
          </cell>
          <cell r="Z894">
            <v>7779.9089765753261</v>
          </cell>
          <cell r="AA894">
            <v>5696.5799141833977</v>
          </cell>
          <cell r="AB894">
            <v>7345.3872601096173</v>
          </cell>
          <cell r="AC894">
            <v>6415.7474244088853</v>
          </cell>
          <cell r="AD894">
            <v>7022.6170027682501</v>
          </cell>
          <cell r="AE894">
            <v>6648.3049632580532</v>
          </cell>
          <cell r="AF894">
            <v>6887.4748812152293</v>
          </cell>
          <cell r="AG894">
            <v>6784.916302239928</v>
          </cell>
          <cell r="AH894">
            <v>6001.6081055641607</v>
          </cell>
          <cell r="AI894">
            <v>7005.3361239084825</v>
          </cell>
          <cell r="AJ894">
            <v>6977.9455372863349</v>
          </cell>
          <cell r="AK894">
            <v>7404.711112967022</v>
          </cell>
          <cell r="AL894">
            <v>7382.9378023536374</v>
          </cell>
          <cell r="AM894">
            <v>8050.5988589911149</v>
          </cell>
          <cell r="AN894">
            <v>7642.4650581459291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X894">
            <v>4.3757867717063119</v>
          </cell>
          <cell r="BY894">
            <v>3.2980194975916199</v>
          </cell>
          <cell r="BZ894">
            <v>4.0830324284830199</v>
          </cell>
          <cell r="CA894">
            <v>3.6034553837577179</v>
          </cell>
          <cell r="CB894">
            <v>3.8928781400317631</v>
          </cell>
          <cell r="CC894">
            <v>3.6511209597203993</v>
          </cell>
          <cell r="CD894">
            <v>3.8506130387767379</v>
          </cell>
          <cell r="CE894">
            <v>3.6978885660550458</v>
          </cell>
          <cell r="CF894">
            <v>3.3733067184028527</v>
          </cell>
          <cell r="CG894">
            <v>3.8003679336925793</v>
          </cell>
          <cell r="CH894">
            <v>3.8756262559860599</v>
          </cell>
          <cell r="CI894">
            <v>4.0781565388827774</v>
          </cell>
          <cell r="CJ894">
            <v>4.1244226749710959</v>
          </cell>
          <cell r="CK894">
            <v>4.6350504424913108</v>
          </cell>
          <cell r="CL894">
            <v>4.343791391427799</v>
          </cell>
          <cell r="CM894">
            <v>4.8710826706012957</v>
          </cell>
          <cell r="CN894">
            <v>4.7322546969275878</v>
          </cell>
          <cell r="CO894">
            <v>4.9287751224918441</v>
          </cell>
          <cell r="CP894">
            <v>4.8779264155978224</v>
          </cell>
          <cell r="CQ894">
            <v>4.9423706293487335</v>
          </cell>
          <cell r="CR894">
            <v>4.9887512210242777</v>
          </cell>
          <cell r="CS894">
            <v>4.9004649402799432</v>
          </cell>
          <cell r="CT894">
            <v>5.0268718093875631</v>
          </cell>
          <cell r="CU894">
            <v>4.8743749992700307</v>
          </cell>
          <cell r="CV894">
            <v>5.0502219901350349</v>
          </cell>
          <cell r="CW894">
            <v>4.9327922104810655</v>
          </cell>
          <cell r="CX894">
            <v>4.9745220832330128</v>
          </cell>
          <cell r="CY894">
            <v>4.9042565347415907</v>
          </cell>
          <cell r="CZ894">
            <v>4.7586181647372641</v>
          </cell>
          <cell r="DA894">
            <v>4.8202730164705576</v>
          </cell>
        </row>
        <row r="895">
          <cell r="A895">
            <v>9034.664260690648</v>
          </cell>
          <cell r="B895">
            <v>7897.608082835035</v>
          </cell>
          <cell r="C895">
            <v>7444.84681138823</v>
          </cell>
          <cell r="D895">
            <v>8200.0385695638506</v>
          </cell>
          <cell r="E895">
            <v>8534.9717387108885</v>
          </cell>
          <cell r="F895">
            <v>6526.7342241054976</v>
          </cell>
          <cell r="G895">
            <v>8082.4732549345445</v>
          </cell>
          <cell r="H895">
            <v>8381.6653835004527</v>
          </cell>
          <cell r="I895">
            <v>7398.1529581521108</v>
          </cell>
          <cell r="J895">
            <v>8787.3608278757529</v>
          </cell>
          <cell r="K895">
            <v>8757.3569133655892</v>
          </cell>
          <cell r="L895">
            <v>7751.3528553221413</v>
          </cell>
          <cell r="M895">
            <v>8515.1162297665578</v>
          </cell>
          <cell r="N895">
            <v>7330.4998722287992</v>
          </cell>
          <cell r="O895">
            <v>8988.8554752704295</v>
          </cell>
          <cell r="Z895">
            <v>7434.2380202254462</v>
          </cell>
          <cell r="AA895">
            <v>6498.6032224471146</v>
          </cell>
          <cell r="AB895">
            <v>6126.0453762280285</v>
          </cell>
          <cell r="AC895">
            <v>6747.4603086696834</v>
          </cell>
          <cell r="AD895">
            <v>7023.0624592821032</v>
          </cell>
          <cell r="AE895">
            <v>5370.5698758353801</v>
          </cell>
          <cell r="AF895">
            <v>6650.7208497747106</v>
          </cell>
          <cell r="AG895">
            <v>6896.9132298517998</v>
          </cell>
          <cell r="AH895">
            <v>6087.6230055651649</v>
          </cell>
          <cell r="AI895">
            <v>7230.742624080619</v>
          </cell>
          <cell r="AJ895">
            <v>7206.0536887122553</v>
          </cell>
          <cell r="AK895">
            <v>6378.256063807934</v>
          </cell>
          <cell r="AL895">
            <v>7006.7242119221955</v>
          </cell>
          <cell r="AM895">
            <v>6031.9541805768404</v>
          </cell>
          <cell r="AN895">
            <v>7396.5439339368095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X895">
            <v>4.1329766205080967</v>
          </cell>
          <cell r="BY895">
            <v>3.6145756991146798</v>
          </cell>
          <cell r="BZ895">
            <v>3.4316108705526758</v>
          </cell>
          <cell r="CA895">
            <v>3.7057135312674139</v>
          </cell>
          <cell r="CB895">
            <v>3.8575609644803683</v>
          </cell>
          <cell r="CC895">
            <v>3.0761882930422715</v>
          </cell>
          <cell r="CD895">
            <v>3.7835704042638891</v>
          </cell>
          <cell r="CE895">
            <v>3.9309802865701493</v>
          </cell>
          <cell r="CF895">
            <v>3.4895970860114489</v>
          </cell>
          <cell r="CG895">
            <v>4.049023588956425</v>
          </cell>
          <cell r="CH895">
            <v>3.9702467693148518</v>
          </cell>
          <cell r="CI895">
            <v>3.6550011246308087</v>
          </cell>
          <cell r="CJ895">
            <v>3.8932569107156074</v>
          </cell>
          <cell r="CK895">
            <v>3.4482575033819338</v>
          </cell>
          <cell r="CL895">
            <v>4.0898338542021175</v>
          </cell>
          <cell r="CM895">
            <v>4.9281128997468118</v>
          </cell>
          <cell r="CN895">
            <v>4.9257212664343717</v>
          </cell>
          <cell r="CO895">
            <v>4.8909059317572003</v>
          </cell>
          <cell r="CP895">
            <v>4.9885649472126641</v>
          </cell>
          <cell r="CQ895">
            <v>4.9879359493994873</v>
          </cell>
          <cell r="CR895">
            <v>4.7831565135534024</v>
          </cell>
          <cell r="CS895">
            <v>4.8158620208433538</v>
          </cell>
          <cell r="CT895">
            <v>4.8068551117086056</v>
          </cell>
          <cell r="CU895">
            <v>4.7794684550222311</v>
          </cell>
          <cell r="CV895">
            <v>4.8926002354336076</v>
          </cell>
          <cell r="CW895">
            <v>4.9726412469807251</v>
          </cell>
          <cell r="CX895">
            <v>4.781031127366373</v>
          </cell>
          <cell r="CY895">
            <v>4.9307058666902472</v>
          </cell>
          <cell r="CZ895">
            <v>4.792537056291776</v>
          </cell>
          <cell r="DA895">
            <v>4.9548477153352204</v>
          </cell>
        </row>
        <row r="896">
          <cell r="A896">
            <v>8167.288378667522</v>
          </cell>
          <cell r="B896">
            <v>7454.1983171081401</v>
          </cell>
          <cell r="C896">
            <v>7634.3577935834082</v>
          </cell>
          <cell r="D896">
            <v>8485.5848675003999</v>
          </cell>
          <cell r="E896">
            <v>7022.2885338897195</v>
          </cell>
          <cell r="F896">
            <v>6675.0163106565533</v>
          </cell>
          <cell r="G896">
            <v>8456.740207372075</v>
          </cell>
          <cell r="H896">
            <v>7641.8538501152625</v>
          </cell>
          <cell r="I896">
            <v>7792.0816463405181</v>
          </cell>
          <cell r="J896">
            <v>7654.0237749708122</v>
          </cell>
          <cell r="K896">
            <v>8375.03147855719</v>
          </cell>
          <cell r="L896">
            <v>9317.3671777653963</v>
          </cell>
          <cell r="M896">
            <v>8545.2177399252687</v>
          </cell>
          <cell r="N896">
            <v>8608.2801111517401</v>
          </cell>
          <cell r="O896">
            <v>8814.6738123694122</v>
          </cell>
          <cell r="Z896">
            <v>6720.5115801607044</v>
          </cell>
          <cell r="AA896">
            <v>6133.7403295061267</v>
          </cell>
          <cell r="AB896">
            <v>6281.9858415772042</v>
          </cell>
          <cell r="AC896">
            <v>6982.424119543186</v>
          </cell>
          <cell r="AD896">
            <v>5778.3402793149689</v>
          </cell>
          <cell r="AE896">
            <v>5492.5848499116782</v>
          </cell>
          <cell r="AF896">
            <v>6958.6890849233077</v>
          </cell>
          <cell r="AG896">
            <v>6288.1540252377017</v>
          </cell>
          <cell r="AH896">
            <v>6411.7700404173393</v>
          </cell>
          <cell r="AI896">
            <v>6298.1681348331258</v>
          </cell>
          <cell r="AJ896">
            <v>6891.4544737842025</v>
          </cell>
          <cell r="AK896">
            <v>7666.8621348469542</v>
          </cell>
          <cell r="AL896">
            <v>7031.4934545670767</v>
          </cell>
          <cell r="AM896">
            <v>7083.3847771762876</v>
          </cell>
          <cell r="AN896">
            <v>7253.2173084639735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X896">
            <v>3.7447126116464458</v>
          </cell>
          <cell r="BY896">
            <v>3.4971731808275259</v>
          </cell>
          <cell r="BZ896">
            <v>3.4245759871919379</v>
          </cell>
          <cell r="CA896">
            <v>3.9086703908167775</v>
          </cell>
          <cell r="CB896">
            <v>3.2140277724400588</v>
          </cell>
          <cell r="CC896">
            <v>3.1869981642387502</v>
          </cell>
          <cell r="CD896">
            <v>3.8047979856795702</v>
          </cell>
          <cell r="CE896">
            <v>3.5021347748545923</v>
          </cell>
          <cell r="CF896">
            <v>3.5579515439552751</v>
          </cell>
          <cell r="CG896">
            <v>3.4859604534306974</v>
          </cell>
          <cell r="CH896">
            <v>3.7437425188131144</v>
          </cell>
          <cell r="CI896">
            <v>4.3209100202790554</v>
          </cell>
          <cell r="CJ896">
            <v>3.8400173906943746</v>
          </cell>
          <cell r="CK896">
            <v>3.9310684100086419</v>
          </cell>
          <cell r="CL896">
            <v>4.0259664971858333</v>
          </cell>
          <cell r="CM896">
            <v>4.9168954745222937</v>
          </cell>
          <cell r="CN896">
            <v>4.8052433085592057</v>
          </cell>
          <cell r="CO896">
            <v>5.0257083441219388</v>
          </cell>
          <cell r="CP896">
            <v>4.8942292856373006</v>
          </cell>
          <cell r="CQ896">
            <v>4.9256168207838416</v>
          </cell>
          <cell r="CR896">
            <v>4.7217403009032868</v>
          </cell>
          <cell r="CS896">
            <v>5.0107526534354099</v>
          </cell>
          <cell r="CT896">
            <v>4.9192336545477104</v>
          </cell>
          <cell r="CU896">
            <v>4.9372491571060548</v>
          </cell>
          <cell r="CV896">
            <v>4.9499285475096721</v>
          </cell>
          <cell r="CW896">
            <v>5.0432680916409955</v>
          </cell>
          <cell r="CX896">
            <v>4.8612680293560384</v>
          </cell>
          <cell r="CY896">
            <v>5.0167391625972293</v>
          </cell>
          <cell r="CZ896">
            <v>4.9367071777966736</v>
          </cell>
          <cell r="DA896">
            <v>4.9359149551436996</v>
          </cell>
        </row>
        <row r="897">
          <cell r="A897">
            <v>8025.5457059730907</v>
          </cell>
          <cell r="B897">
            <v>7185.7060725036963</v>
          </cell>
          <cell r="C897">
            <v>7647.9098592424743</v>
          </cell>
          <cell r="D897">
            <v>8061.7172511177123</v>
          </cell>
          <cell r="E897">
            <v>6799.2166340215053</v>
          </cell>
          <cell r="F897">
            <v>7634.3719211747166</v>
          </cell>
          <cell r="G897">
            <v>7676.5575309833539</v>
          </cell>
          <cell r="H897">
            <v>8781.772182387509</v>
          </cell>
          <cell r="I897">
            <v>7797.0268005568751</v>
          </cell>
          <cell r="J897">
            <v>7848.2464889059129</v>
          </cell>
          <cell r="K897">
            <v>8670.4506002367016</v>
          </cell>
          <cell r="L897">
            <v>8907.3399890743221</v>
          </cell>
          <cell r="M897">
            <v>7774.4509926489682</v>
          </cell>
          <cell r="N897">
            <v>8274.5142744345776</v>
          </cell>
          <cell r="O897">
            <v>9347.0140170817103</v>
          </cell>
          <cell r="Z897">
            <v>6603.8776094864306</v>
          </cell>
          <cell r="AA897">
            <v>5912.8095682316116</v>
          </cell>
          <cell r="AB897">
            <v>6293.1372556052356</v>
          </cell>
          <cell r="AC897">
            <v>6633.6416237768599</v>
          </cell>
          <cell r="AD897">
            <v>5594.7839731376962</v>
          </cell>
          <cell r="AE897">
            <v>6281.997466566625</v>
          </cell>
          <cell r="AF897">
            <v>6316.7101969234454</v>
          </cell>
          <cell r="AG897">
            <v>7226.1439672217211</v>
          </cell>
          <cell r="AH897">
            <v>6415.8391958867996</v>
          </cell>
          <cell r="AI897">
            <v>6457.9856822997226</v>
          </cell>
          <cell r="AJ897">
            <v>7134.5422081947709</v>
          </cell>
          <cell r="AK897">
            <v>7329.4683338668701</v>
          </cell>
          <cell r="AL897">
            <v>6397.2625310940066</v>
          </cell>
          <cell r="AM897">
            <v>6808.7431743918796</v>
          </cell>
          <cell r="AN897">
            <v>7691.2572483415206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X897">
            <v>3.8028167705216398</v>
          </cell>
          <cell r="BY897">
            <v>3.3202476044118066</v>
          </cell>
          <cell r="BZ897">
            <v>3.5754165149961543</v>
          </cell>
          <cell r="CA897">
            <v>3.7508389108015501</v>
          </cell>
          <cell r="CB897">
            <v>3.0954310712358057</v>
          </cell>
          <cell r="CC897">
            <v>3.5411194704843738</v>
          </cell>
          <cell r="CD897">
            <v>3.6180148101954495</v>
          </cell>
          <cell r="CE897">
            <v>3.9636886899005241</v>
          </cell>
          <cell r="CF897">
            <v>3.606806953331835</v>
          </cell>
          <cell r="CG897">
            <v>3.5572383816761572</v>
          </cell>
          <cell r="CH897">
            <v>4.0287667541524996</v>
          </cell>
          <cell r="CI897">
            <v>4.1586459763975503</v>
          </cell>
          <cell r="CJ897">
            <v>3.6244149530768297</v>
          </cell>
          <cell r="CK897">
            <v>3.8128370755781993</v>
          </cell>
          <cell r="CL897">
            <v>4.1730507614641175</v>
          </cell>
          <cell r="CM897">
            <v>4.7577405013847525</v>
          </cell>
          <cell r="CN897">
            <v>4.8789970505821652</v>
          </cell>
          <cell r="CO897">
            <v>4.8222275253387021</v>
          </cell>
          <cell r="CP897">
            <v>4.8454121985215961</v>
          </cell>
          <cell r="CQ897">
            <v>4.9518709724493553</v>
          </cell>
          <cell r="CR897">
            <v>4.8603138376582429</v>
          </cell>
          <cell r="CS897">
            <v>4.7833014075202041</v>
          </cell>
          <cell r="CT897">
            <v>4.9947552024359165</v>
          </cell>
          <cell r="CU897">
            <v>4.8734633874233273</v>
          </cell>
          <cell r="CV897">
            <v>4.9738335078962228</v>
          </cell>
          <cell r="CW897">
            <v>4.851780252904569</v>
          </cell>
          <cell r="CX897">
            <v>4.8286714654836151</v>
          </cell>
          <cell r="CY897">
            <v>4.8357450478049602</v>
          </cell>
          <cell r="CZ897">
            <v>4.8924437417552307</v>
          </cell>
          <cell r="DA897">
            <v>5.04952823993351</v>
          </cell>
        </row>
        <row r="898">
          <cell r="A898">
            <v>9429.2414352744836</v>
          </cell>
          <cell r="B898">
            <v>7785.4378789402554</v>
          </cell>
          <cell r="C898">
            <v>7633.1827141095682</v>
          </cell>
          <cell r="D898">
            <v>7545.6053820105653</v>
          </cell>
          <cell r="E898">
            <v>7294.8140663772228</v>
          </cell>
          <cell r="F898">
            <v>6424.0737034401627</v>
          </cell>
          <cell r="G898">
            <v>7714.5225924151318</v>
          </cell>
          <cell r="H898">
            <v>7555.6427557686966</v>
          </cell>
          <cell r="I898">
            <v>8948.7070392829555</v>
          </cell>
          <cell r="J898">
            <v>8699.2701292966412</v>
          </cell>
          <cell r="K898">
            <v>8442.2644332756536</v>
          </cell>
          <cell r="L898">
            <v>9148.2928859698513</v>
          </cell>
          <cell r="M898">
            <v>10097.467122542505</v>
          </cell>
          <cell r="N898">
            <v>9665.3930788213365</v>
          </cell>
          <cell r="O898">
            <v>10186.389448205937</v>
          </cell>
          <cell r="Z898">
            <v>7758.9186667401455</v>
          </cell>
          <cell r="AA898">
            <v>6406.3031689565523</v>
          </cell>
          <cell r="AB898">
            <v>6281.0189190387309</v>
          </cell>
          <cell r="AC898">
            <v>6208.9552857686931</v>
          </cell>
          <cell r="AD898">
            <v>6002.5898603332571</v>
          </cell>
          <cell r="AE898">
            <v>5286.0949331164757</v>
          </cell>
          <cell r="AF898">
            <v>6347.9500189015944</v>
          </cell>
          <cell r="AG898">
            <v>6217.2146104610983</v>
          </cell>
          <cell r="AH898">
            <v>7363.5075066099744</v>
          </cell>
          <cell r="AI898">
            <v>7158.2565635355231</v>
          </cell>
          <cell r="AJ898">
            <v>6946.777590809681</v>
          </cell>
          <cell r="AK898">
            <v>7527.7381461694795</v>
          </cell>
          <cell r="AL898">
            <v>8308.7729465492612</v>
          </cell>
          <cell r="AM898">
            <v>7953.2377334301282</v>
          </cell>
          <cell r="AN898">
            <v>8381.9433173808848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X898">
            <v>4.3208231440542955</v>
          </cell>
          <cell r="BY898">
            <v>3.5515207045749366</v>
          </cell>
          <cell r="BZ898">
            <v>3.4970138445548051</v>
          </cell>
          <cell r="CA898">
            <v>3.4623671395473115</v>
          </cell>
          <cell r="CB898">
            <v>3.3334934473160733</v>
          </cell>
          <cell r="CC898">
            <v>2.9949892755989729</v>
          </cell>
          <cell r="CD898">
            <v>3.5917334497884936</v>
          </cell>
          <cell r="CE898">
            <v>3.6057246512758527</v>
          </cell>
          <cell r="CF898">
            <v>4.133368849546069</v>
          </cell>
          <cell r="CG898">
            <v>3.9523332723521016</v>
          </cell>
          <cell r="CH898">
            <v>3.8413336422898472</v>
          </cell>
          <cell r="CI898">
            <v>4.1589973868107917</v>
          </cell>
          <cell r="CJ898">
            <v>4.6787519485756075</v>
          </cell>
          <cell r="CK898">
            <v>4.3074094364386077</v>
          </cell>
          <cell r="CL898">
            <v>4.7287312287394832</v>
          </cell>
          <cell r="CM898">
            <v>4.9197365194124476</v>
          </cell>
          <cell r="CN898">
            <v>4.9419719020020372</v>
          </cell>
          <cell r="CO898">
            <v>4.920847264548291</v>
          </cell>
          <cell r="CP898">
            <v>4.9130654589075071</v>
          </cell>
          <cell r="CQ898">
            <v>4.9333985298176577</v>
          </cell>
          <cell r="CR898">
            <v>4.8355605108654753</v>
          </cell>
          <cell r="CS898">
            <v>4.8421310017940691</v>
          </cell>
          <cell r="CT898">
            <v>4.7240059443162572</v>
          </cell>
          <cell r="CU898">
            <v>4.8807628603021911</v>
          </cell>
          <cell r="CV898">
            <v>4.9620465852653926</v>
          </cell>
          <cell r="CW898">
            <v>4.9545988826776428</v>
          </cell>
          <cell r="CX898">
            <v>4.9588730668346495</v>
          </cell>
          <cell r="CY898">
            <v>4.8653490818903968</v>
          </cell>
          <cell r="CZ898">
            <v>5.0586536390124008</v>
          </cell>
          <cell r="DA898">
            <v>4.8563192019095611</v>
          </cell>
        </row>
        <row r="899">
          <cell r="A899">
            <v>8691.6332801606095</v>
          </cell>
          <cell r="B899">
            <v>7605.2727912115934</v>
          </cell>
          <cell r="C899">
            <v>6737.3597699511301</v>
          </cell>
          <cell r="D899">
            <v>6247.7772067998749</v>
          </cell>
          <cell r="E899">
            <v>6645.0140476698598</v>
          </cell>
          <cell r="F899">
            <v>7492.3295818342312</v>
          </cell>
          <cell r="G899">
            <v>8713.2410756701338</v>
          </cell>
          <cell r="H899">
            <v>8414.1110491401523</v>
          </cell>
          <cell r="I899">
            <v>7236.2009841797926</v>
          </cell>
          <cell r="J899">
            <v>7754.4710815529988</v>
          </cell>
          <cell r="K899">
            <v>7857.5724643466774</v>
          </cell>
          <cell r="L899">
            <v>7475.0650980897226</v>
          </cell>
          <cell r="M899">
            <v>8375.0809066036963</v>
          </cell>
          <cell r="N899">
            <v>9833.0204928162602</v>
          </cell>
          <cell r="O899">
            <v>8511.0518371422295</v>
          </cell>
          <cell r="Z899">
            <v>7151.972527675015</v>
          </cell>
          <cell r="AA899">
            <v>6258.0530396255399</v>
          </cell>
          <cell r="AB899">
            <v>5543.8846107026438</v>
          </cell>
          <cell r="AC899">
            <v>5141.028101595326</v>
          </cell>
          <cell r="AD899">
            <v>5467.8972735111993</v>
          </cell>
          <cell r="AE899">
            <v>6165.1169130521666</v>
          </cell>
          <cell r="AF899">
            <v>7169.7526565514236</v>
          </cell>
          <cell r="AG899">
            <v>6923.6113775781823</v>
          </cell>
          <cell r="AH899">
            <v>5954.3596669822282</v>
          </cell>
          <cell r="AI899">
            <v>6380.8219185350381</v>
          </cell>
          <cell r="AJ899">
            <v>6465.6596278052657</v>
          </cell>
          <cell r="AK899">
            <v>6150.9107092852573</v>
          </cell>
          <cell r="AL899">
            <v>6891.4951460053271</v>
          </cell>
          <cell r="AM899">
            <v>8091.171148374523</v>
          </cell>
          <cell r="AN899">
            <v>7003.3797974198924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X899">
            <v>3.9544268516612782</v>
          </cell>
          <cell r="BY899">
            <v>3.5385831685555549</v>
          </cell>
          <cell r="BZ899">
            <v>3.1568571415373028</v>
          </cell>
          <cell r="CA899">
            <v>2.9136081588329001</v>
          </cell>
          <cell r="CB899">
            <v>3.1975927123701857</v>
          </cell>
          <cell r="CC899">
            <v>3.4359375915173689</v>
          </cell>
          <cell r="CD899">
            <v>4.0180608238629967</v>
          </cell>
          <cell r="CE899">
            <v>3.8279753385073012</v>
          </cell>
          <cell r="CF899">
            <v>3.3348647017071684</v>
          </cell>
          <cell r="CG899">
            <v>3.5433319406259525</v>
          </cell>
          <cell r="CH899">
            <v>3.5058447395345991</v>
          </cell>
          <cell r="CI899">
            <v>3.5754832252272259</v>
          </cell>
          <cell r="CJ899">
            <v>3.7806032046817042</v>
          </cell>
          <cell r="CK899">
            <v>4.5794041974230799</v>
          </cell>
          <cell r="CL899">
            <v>3.884649348727987</v>
          </cell>
          <cell r="CM899">
            <v>4.9550658075947638</v>
          </cell>
          <cell r="CN899">
            <v>4.8452586746727047</v>
          </cell>
          <cell r="CO899">
            <v>4.811343776371416</v>
          </cell>
          <cell r="CP899">
            <v>4.8342150796157339</v>
          </cell>
          <cell r="CQ899">
            <v>4.6849432754270204</v>
          </cell>
          <cell r="CR899">
            <v>4.9159016480205739</v>
          </cell>
          <cell r="CS899">
            <v>4.8887159314501103</v>
          </cell>
          <cell r="CT899">
            <v>4.9553083855894249</v>
          </cell>
          <cell r="CU899">
            <v>4.8917469268737221</v>
          </cell>
          <cell r="CV899">
            <v>4.9336907123945917</v>
          </cell>
          <cell r="CW899">
            <v>5.0527439982813727</v>
          </cell>
          <cell r="CX899">
            <v>4.7131559850499398</v>
          </cell>
          <cell r="CY899">
            <v>4.994125962706601</v>
          </cell>
          <cell r="CZ899">
            <v>4.8407153489097112</v>
          </cell>
          <cell r="DA899">
            <v>4.939272554168177</v>
          </cell>
        </row>
        <row r="900">
          <cell r="A900">
            <v>9034.0987356667811</v>
          </cell>
          <cell r="B900">
            <v>7340.7563709311298</v>
          </cell>
          <cell r="C900">
            <v>7189.9649259021644</v>
          </cell>
          <cell r="D900">
            <v>7741.8231122038087</v>
          </cell>
          <cell r="E900">
            <v>8492.2727932441685</v>
          </cell>
          <cell r="F900">
            <v>7573.5795505020669</v>
          </cell>
          <cell r="G900">
            <v>6934.6581051830099</v>
          </cell>
          <cell r="H900">
            <v>7533.9375036178017</v>
          </cell>
          <cell r="I900">
            <v>8864.5482051261552</v>
          </cell>
          <cell r="J900">
            <v>8261.1966657206176</v>
          </cell>
          <cell r="K900">
            <v>9199.9618664521695</v>
          </cell>
          <cell r="L900">
            <v>9260.477189681671</v>
          </cell>
          <cell r="M900">
            <v>7255.314941922742</v>
          </cell>
          <cell r="N900">
            <v>8687.8941605611781</v>
          </cell>
          <cell r="O900">
            <v>8287.0906818114963</v>
          </cell>
          <cell r="Z900">
            <v>7433.7726739200934</v>
          </cell>
          <cell r="AA900">
            <v>6040.393813794758</v>
          </cell>
          <cell r="AB900">
            <v>5916.3139961709221</v>
          </cell>
          <cell r="AC900">
            <v>6370.4144466134194</v>
          </cell>
          <cell r="AD900">
            <v>6987.9273270123431</v>
          </cell>
          <cell r="AE900">
            <v>6231.9740301274151</v>
          </cell>
          <cell r="AF900">
            <v>5706.2329551220191</v>
          </cell>
          <cell r="AG900">
            <v>6199.3542886912192</v>
          </cell>
          <cell r="AH900">
            <v>7294.2568087895224</v>
          </cell>
          <cell r="AI900">
            <v>6797.7846849358211</v>
          </cell>
          <cell r="AJ900">
            <v>7570.2543358234989</v>
          </cell>
          <cell r="AK900">
            <v>7620.0498017952023</v>
          </cell>
          <cell r="AL900">
            <v>5970.0877236392844</v>
          </cell>
          <cell r="AM900">
            <v>7148.8957664046266</v>
          </cell>
          <cell r="AN900">
            <v>6819.0917610334591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X900">
            <v>4.0688559271267346</v>
          </cell>
          <cell r="BY900">
            <v>3.3997169119912178</v>
          </cell>
          <cell r="BZ900">
            <v>3.2632708196404092</v>
          </cell>
          <cell r="CA900">
            <v>3.553931467336394</v>
          </cell>
          <cell r="CB900">
            <v>3.8234837762503431</v>
          </cell>
          <cell r="CC900">
            <v>3.5526238003845503</v>
          </cell>
          <cell r="CD900">
            <v>3.2017334136830118</v>
          </cell>
          <cell r="CE900">
            <v>3.4309729930947612</v>
          </cell>
          <cell r="CF900">
            <v>4.0196988958901505</v>
          </cell>
          <cell r="CG900">
            <v>3.8714265518555098</v>
          </cell>
          <cell r="CH900">
            <v>4.2733300740284301</v>
          </cell>
          <cell r="CI900">
            <v>4.240218501876476</v>
          </cell>
          <cell r="CJ900">
            <v>3.3959699331704374</v>
          </cell>
          <cell r="CK900">
            <v>3.9094285366446146</v>
          </cell>
          <cell r="CL900">
            <v>3.8244235521824628</v>
          </cell>
          <cell r="CM900">
            <v>5.0054612011970221</v>
          </cell>
          <cell r="CN900">
            <v>4.8677653392294111</v>
          </cell>
          <cell r="CO900">
            <v>4.967126646065589</v>
          </cell>
          <cell r="CP900">
            <v>4.9109529615592571</v>
          </cell>
          <cell r="CQ900">
            <v>5.0072152768885614</v>
          </cell>
          <cell r="CR900">
            <v>4.8059975983259839</v>
          </cell>
          <cell r="CS900">
            <v>4.8828284324759768</v>
          </cell>
          <cell r="CT900">
            <v>4.9503544131555515</v>
          </cell>
          <cell r="CU900">
            <v>4.9715826352050376</v>
          </cell>
          <cell r="CV900">
            <v>4.8106472847934958</v>
          </cell>
          <cell r="CW900">
            <v>4.8534567839550924</v>
          </cell>
          <cell r="CX900">
            <v>4.9235313611321594</v>
          </cell>
          <cell r="CY900">
            <v>4.8164162357672184</v>
          </cell>
          <cell r="CZ900">
            <v>5.0099434264577019</v>
          </cell>
          <cell r="DA900">
            <v>4.8850350715605702</v>
          </cell>
        </row>
        <row r="901">
          <cell r="A901">
            <v>7737.7265295443449</v>
          </cell>
          <cell r="B901">
            <v>7124.7042343708499</v>
          </cell>
          <cell r="C901">
            <v>8094.2288589453074</v>
          </cell>
          <cell r="D901">
            <v>6355.6318257469075</v>
          </cell>
          <cell r="E901">
            <v>7285.1442479085463</v>
          </cell>
          <cell r="F901">
            <v>6593.0574888699184</v>
          </cell>
          <cell r="G901">
            <v>7395.6863492785105</v>
          </cell>
          <cell r="H901">
            <v>8953.244560061903</v>
          </cell>
          <cell r="I901">
            <v>7947.1875254268534</v>
          </cell>
          <cell r="J901">
            <v>8443.8220895749364</v>
          </cell>
          <cell r="K901">
            <v>9162.679085222775</v>
          </cell>
          <cell r="L901">
            <v>8534.6827247116307</v>
          </cell>
          <cell r="M901">
            <v>8669.1585430722589</v>
          </cell>
          <cell r="N901">
            <v>7626.1895015331393</v>
          </cell>
          <cell r="O901">
            <v>10305.161666655991</v>
          </cell>
          <cell r="Z901">
            <v>6367.0435443107763</v>
          </cell>
          <cell r="AA901">
            <v>5862.6137699965848</v>
          </cell>
          <cell r="AB901">
            <v>6660.3940325035674</v>
          </cell>
          <cell r="AC901">
            <v>5229.777045186026</v>
          </cell>
          <cell r="AD901">
            <v>5994.6329811361747</v>
          </cell>
          <cell r="AE901">
            <v>5425.1444479843894</v>
          </cell>
          <cell r="AF901">
            <v>6085.5933388348876</v>
          </cell>
          <cell r="AG901">
            <v>7367.241237993795</v>
          </cell>
          <cell r="AH901">
            <v>6539.4000209226679</v>
          </cell>
          <cell r="AI901">
            <v>6948.0593194216617</v>
          </cell>
          <cell r="AJ901">
            <v>7539.5759329833127</v>
          </cell>
          <cell r="AK901">
            <v>7022.8246420484256</v>
          </cell>
          <cell r="AL901">
            <v>7133.4790297280315</v>
          </cell>
          <cell r="AM901">
            <v>6275.264504118697</v>
          </cell>
          <cell r="AN901">
            <v>8479.6758857055011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X901">
            <v>3.5677697519721705</v>
          </cell>
          <cell r="BY901">
            <v>3.3610738037509389</v>
          </cell>
          <cell r="BZ901">
            <v>3.6631470032432509</v>
          </cell>
          <cell r="CA901">
            <v>2.8627558950579761</v>
          </cell>
          <cell r="CB901">
            <v>3.375878092823184</v>
          </cell>
          <cell r="CC901">
            <v>3.1411063589455641</v>
          </cell>
          <cell r="CD901">
            <v>3.4064405445492407</v>
          </cell>
          <cell r="CE901">
            <v>4.0617721406742424</v>
          </cell>
          <cell r="CF901">
            <v>3.5802256664772245</v>
          </cell>
          <cell r="CG901">
            <v>4.0307975475994162</v>
          </cell>
          <cell r="CH901">
            <v>4.1949853401846022</v>
          </cell>
          <cell r="CI901">
            <v>3.9169594901141909</v>
          </cell>
          <cell r="CJ901">
            <v>4.0258123575311133</v>
          </cell>
          <cell r="CK901">
            <v>3.5167703936355346</v>
          </cell>
          <cell r="CL901">
            <v>4.6410832325975946</v>
          </cell>
          <cell r="CM901">
            <v>4.889316331659959</v>
          </cell>
          <cell r="CN901">
            <v>4.7788166735024289</v>
          </cell>
          <cell r="CO901">
            <v>4.9814148510598777</v>
          </cell>
          <cell r="CP901">
            <v>5.0050220184388863</v>
          </cell>
          <cell r="CQ901">
            <v>4.8650015052463029</v>
          </cell>
          <cell r="CR901">
            <v>4.7319026317599961</v>
          </cell>
          <cell r="CS901">
            <v>4.8945103384352722</v>
          </cell>
          <cell r="CT901">
            <v>4.9693143462487512</v>
          </cell>
          <cell r="CU901">
            <v>5.0041997655730714</v>
          </cell>
          <cell r="CV901">
            <v>4.7225837399490773</v>
          </cell>
          <cell r="CW901">
            <v>4.9240630762784434</v>
          </cell>
          <cell r="CX901">
            <v>4.9121303159318606</v>
          </cell>
          <cell r="CY901">
            <v>4.8546172618000361</v>
          </cell>
          <cell r="CZ901">
            <v>4.8887199237829817</v>
          </cell>
          <cell r="DA901">
            <v>5.005725509248717</v>
          </cell>
        </row>
        <row r="902">
          <cell r="A902">
            <v>9388.1854906237786</v>
          </cell>
          <cell r="B902">
            <v>8823.7541812012641</v>
          </cell>
          <cell r="C902">
            <v>8296.7027503700028</v>
          </cell>
          <cell r="D902">
            <v>8294.9790032166184</v>
          </cell>
          <cell r="E902">
            <v>7294.7361351171221</v>
          </cell>
          <cell r="F902">
            <v>6835.4662219505371</v>
          </cell>
          <cell r="G902">
            <v>5929.6406589842009</v>
          </cell>
          <cell r="H902">
            <v>6563.1974299177873</v>
          </cell>
          <cell r="I902">
            <v>8724.2874744149231</v>
          </cell>
          <cell r="J902">
            <v>8007.1427570391261</v>
          </cell>
          <cell r="K902">
            <v>8977.0452779389179</v>
          </cell>
          <cell r="L902">
            <v>9300.2820971734454</v>
          </cell>
          <cell r="M902">
            <v>10221.354576430087</v>
          </cell>
          <cell r="N902">
            <v>9114.2048622545535</v>
          </cell>
          <cell r="O902">
            <v>8824.7673807640676</v>
          </cell>
          <cell r="Z902">
            <v>7725.1354894275673</v>
          </cell>
          <cell r="AA902">
            <v>7260.6891548170388</v>
          </cell>
          <cell r="AB902">
            <v>6827.0011203044605</v>
          </cell>
          <cell r="AC902">
            <v>6825.5827226468164</v>
          </cell>
          <cell r="AD902">
            <v>6002.5257340392318</v>
          </cell>
          <cell r="AE902">
            <v>5624.6122054907273</v>
          </cell>
          <cell r="AF902">
            <v>4879.2471708212861</v>
          </cell>
          <cell r="AG902">
            <v>5400.573885189493</v>
          </cell>
          <cell r="AH902">
            <v>7178.8422646614217</v>
          </cell>
          <cell r="AI902">
            <v>6588.7346115064802</v>
          </cell>
          <cell r="AJ902">
            <v>7386.8258287040235</v>
          </cell>
          <cell r="AK902">
            <v>7652.8035542455782</v>
          </cell>
          <cell r="AL902">
            <v>8410.7146228910424</v>
          </cell>
          <cell r="AM902">
            <v>7499.6885723694613</v>
          </cell>
          <cell r="AN902">
            <v>7261.5228733144331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X902">
            <v>4.3557707105014254</v>
          </cell>
          <cell r="BY902">
            <v>4.0897726151528575</v>
          </cell>
          <cell r="BZ902">
            <v>3.7580910002374899</v>
          </cell>
          <cell r="CA902">
            <v>3.8162374344342975</v>
          </cell>
          <cell r="CB902">
            <v>3.3121163077625706</v>
          </cell>
          <cell r="CC902">
            <v>3.1986366890905185</v>
          </cell>
          <cell r="CD902">
            <v>2.8033649993802605</v>
          </cell>
          <cell r="CE902">
            <v>3.0304703025207229</v>
          </cell>
          <cell r="CF902">
            <v>3.907625277571674</v>
          </cell>
          <cell r="CG902">
            <v>3.7426106549613967</v>
          </cell>
          <cell r="CH902">
            <v>4.0977367455688549</v>
          </cell>
          <cell r="CI902">
            <v>4.3148366063088757</v>
          </cell>
          <cell r="CJ902">
            <v>4.6582563812622331</v>
          </cell>
          <cell r="CK902">
            <v>4.1220603641541116</v>
          </cell>
          <cell r="CL902">
            <v>4.1165755089273439</v>
          </cell>
          <cell r="CM902">
            <v>4.8590148959237904</v>
          </cell>
          <cell r="CN902">
            <v>4.8639132113582733</v>
          </cell>
          <cell r="CO902">
            <v>4.9770249462257272</v>
          </cell>
          <cell r="CP902">
            <v>4.900173786005686</v>
          </cell>
          <cell r="CQ902">
            <v>4.9651867433297898</v>
          </cell>
          <cell r="CR902">
            <v>4.8176451254865125</v>
          </cell>
          <cell r="CS902">
            <v>4.7684837582543622</v>
          </cell>
          <cell r="CT902">
            <v>4.8824411259956308</v>
          </cell>
          <cell r="CU902">
            <v>5.0332515535611346</v>
          </cell>
          <cell r="CV902">
            <v>4.8231914476136364</v>
          </cell>
          <cell r="CW902">
            <v>4.9387943246074224</v>
          </cell>
          <cell r="CX902">
            <v>4.8591840185718471</v>
          </cell>
          <cell r="CY902">
            <v>4.9467122191976518</v>
          </cell>
          <cell r="CZ902">
            <v>4.9846654740367651</v>
          </cell>
          <cell r="DA902">
            <v>4.8327992943202496</v>
          </cell>
        </row>
        <row r="903">
          <cell r="A903">
            <v>8218.2145640515482</v>
          </cell>
          <cell r="B903">
            <v>7378.6057729047898</v>
          </cell>
          <cell r="C903">
            <v>7537.3278843045573</v>
          </cell>
          <cell r="D903">
            <v>7100.5427929688331</v>
          </cell>
          <cell r="E903">
            <v>6965.766032563215</v>
          </cell>
          <cell r="F903">
            <v>7789.1737443945085</v>
          </cell>
          <cell r="G903">
            <v>7382.9633754289625</v>
          </cell>
          <cell r="H903">
            <v>7381.5400394686312</v>
          </cell>
          <cell r="I903">
            <v>9374.7461838664585</v>
          </cell>
          <cell r="J903">
            <v>8723.2092890687509</v>
          </cell>
          <cell r="K903">
            <v>8065.565167739298</v>
          </cell>
          <cell r="L903">
            <v>8768.4429144773749</v>
          </cell>
          <cell r="M903">
            <v>8594.6218958520949</v>
          </cell>
          <cell r="N903">
            <v>9761.068811344021</v>
          </cell>
          <cell r="O903">
            <v>9349.8026143120806</v>
          </cell>
          <cell r="Z903">
            <v>6762.4165555624168</v>
          </cell>
          <cell r="AA903">
            <v>6071.5384645616559</v>
          </cell>
          <cell r="AB903">
            <v>6202.1440876563211</v>
          </cell>
          <cell r="AC903">
            <v>5842.7323553572123</v>
          </cell>
          <cell r="AD903">
            <v>5731.8303353663032</v>
          </cell>
          <cell r="AE903">
            <v>6409.3772525303393</v>
          </cell>
          <cell r="AF903">
            <v>6075.124148924403</v>
          </cell>
          <cell r="AG903">
            <v>6073.952946762759</v>
          </cell>
          <cell r="AH903">
            <v>7714.0768598672576</v>
          </cell>
          <cell r="AI903">
            <v>7177.955072148</v>
          </cell>
          <cell r="AJ903">
            <v>6636.8079094540499</v>
          </cell>
          <cell r="AK903">
            <v>7215.1758839128124</v>
          </cell>
          <cell r="AL903">
            <v>7072.1460171582939</v>
          </cell>
          <cell r="AM903">
            <v>8031.9651933345076</v>
          </cell>
          <cell r="AN903">
            <v>7693.5518654910838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X903">
            <v>3.8499315427954657</v>
          </cell>
          <cell r="BY903">
            <v>3.416519884522264</v>
          </cell>
          <cell r="BZ903">
            <v>3.297337912372178</v>
          </cell>
          <cell r="CA903">
            <v>3.2744914004533183</v>
          </cell>
          <cell r="CB903">
            <v>3.1941853543313843</v>
          </cell>
          <cell r="CC903">
            <v>3.5641619300198939</v>
          </cell>
          <cell r="CD903">
            <v>3.4152353266424953</v>
          </cell>
          <cell r="CE903">
            <v>3.3692720662535396</v>
          </cell>
          <cell r="CF903">
            <v>4.0780874371466753</v>
          </cell>
          <cell r="CG903">
            <v>4.0029183699154549</v>
          </cell>
          <cell r="CH903">
            <v>3.6851795377746961</v>
          </cell>
          <cell r="CI903">
            <v>4.0789035322354854</v>
          </cell>
          <cell r="CJ903">
            <v>4.0114698448397874</v>
          </cell>
          <cell r="CK903">
            <v>4.5625967308425857</v>
          </cell>
          <cell r="CL903">
            <v>4.410757478115042</v>
          </cell>
          <cell r="CM903">
            <v>4.8123371648119644</v>
          </cell>
          <cell r="CN903">
            <v>4.8687999835918321</v>
          </cell>
          <cell r="CO903">
            <v>5.1533012491266055</v>
          </cell>
          <cell r="CP903">
            <v>4.8885411343185039</v>
          </cell>
          <cell r="CQ903">
            <v>4.9163223208489599</v>
          </cell>
          <cell r="CR903">
            <v>4.9268069248658684</v>
          </cell>
          <cell r="CS903">
            <v>4.8735077259934068</v>
          </cell>
          <cell r="CT903">
            <v>4.9390392494887276</v>
          </cell>
          <cell r="CU903">
            <v>5.1824433575922653</v>
          </cell>
          <cell r="CV903">
            <v>4.9128232247882213</v>
          </cell>
          <cell r="CW903">
            <v>4.9340975607791222</v>
          </cell>
          <cell r="CX903">
            <v>4.8463036708718441</v>
          </cell>
          <cell r="CY903">
            <v>4.8300855452488864</v>
          </cell>
          <cell r="CZ903">
            <v>4.8229956293471572</v>
          </cell>
          <cell r="DA903">
            <v>4.7788218675819252</v>
          </cell>
        </row>
        <row r="904">
          <cell r="A904">
            <v>9320.247919743726</v>
          </cell>
          <cell r="B904">
            <v>7486.7969519961152</v>
          </cell>
          <cell r="C904">
            <v>6974.5710128935425</v>
          </cell>
          <cell r="D904">
            <v>7493.5497780249307</v>
          </cell>
          <cell r="E904">
            <v>7677.013641576832</v>
          </cell>
          <cell r="F904">
            <v>7516.5460273009894</v>
          </cell>
          <cell r="G904">
            <v>7329.5265471279981</v>
          </cell>
          <cell r="H904">
            <v>7921.2485390104785</v>
          </cell>
          <cell r="I904">
            <v>8371.3706558914328</v>
          </cell>
          <cell r="J904">
            <v>8337.7421384020763</v>
          </cell>
          <cell r="K904">
            <v>8214.3285592670582</v>
          </cell>
          <cell r="L904">
            <v>8346.2320393041227</v>
          </cell>
          <cell r="M904">
            <v>9038.6965473322471</v>
          </cell>
          <cell r="N904">
            <v>9194.7325762988075</v>
          </cell>
          <cell r="O904">
            <v>8453.2216897529452</v>
          </cell>
          <cell r="Z904">
            <v>7669.2325739605494</v>
          </cell>
          <cell r="AA904">
            <v>6160.5643490710881</v>
          </cell>
          <cell r="AB904">
            <v>5739.0755763238285</v>
          </cell>
          <cell r="AC904">
            <v>6166.1209602033705</v>
          </cell>
          <cell r="AD904">
            <v>6317.0855107832222</v>
          </cell>
          <cell r="AE904">
            <v>6185.0435881790991</v>
          </cell>
          <cell r="AF904">
            <v>6031.1532730653244</v>
          </cell>
          <cell r="AG904">
            <v>6518.0559406714801</v>
          </cell>
          <cell r="AH904">
            <v>6888.44213970495</v>
          </cell>
          <cell r="AI904">
            <v>6860.7706738851366</v>
          </cell>
          <cell r="AJ904">
            <v>6759.2189287683223</v>
          </cell>
          <cell r="AK904">
            <v>6867.7566494845332</v>
          </cell>
          <cell r="AL904">
            <v>7437.5560160905352</v>
          </cell>
          <cell r="AM904">
            <v>7565.9513770687327</v>
          </cell>
          <cell r="AN904">
            <v>6955.7938475681385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X904">
            <v>4.2449541832762021</v>
          </cell>
          <cell r="BY904">
            <v>3.4617127347390575</v>
          </cell>
          <cell r="BZ904">
            <v>3.3234057977938583</v>
          </cell>
          <cell r="CA904">
            <v>3.5076325724632649</v>
          </cell>
          <cell r="CB904">
            <v>3.5376783948866763</v>
          </cell>
          <cell r="CC904">
            <v>3.3776075120662665</v>
          </cell>
          <cell r="CD904">
            <v>3.4009296043722017</v>
          </cell>
          <cell r="CE904">
            <v>3.7026456972933643</v>
          </cell>
          <cell r="CF904">
            <v>3.8422800923619072</v>
          </cell>
          <cell r="CG904">
            <v>3.8397875641360071</v>
          </cell>
          <cell r="CH904">
            <v>3.6756578235295581</v>
          </cell>
          <cell r="CI904">
            <v>3.8430531223044078</v>
          </cell>
          <cell r="CJ904">
            <v>4.0977012245325861</v>
          </cell>
          <cell r="CK904">
            <v>4.2146166009960879</v>
          </cell>
          <cell r="CL904">
            <v>3.9612697237226695</v>
          </cell>
          <cell r="CM904">
            <v>4.9497815961881875</v>
          </cell>
          <cell r="CN904">
            <v>4.8756958719389516</v>
          </cell>
          <cell r="CO904">
            <v>4.7311389840181084</v>
          </cell>
          <cell r="CP904">
            <v>4.8162062969113579</v>
          </cell>
          <cell r="CQ904">
            <v>4.8922150798677428</v>
          </cell>
          <cell r="CR904">
            <v>5.0169609223643752</v>
          </cell>
          <cell r="CS904">
            <v>4.8585855985365081</v>
          </cell>
          <cell r="CT904">
            <v>4.8229533605505281</v>
          </cell>
          <cell r="CU904">
            <v>4.911782526184485</v>
          </cell>
          <cell r="CV904">
            <v>4.895227058603278</v>
          </cell>
          <cell r="CW904">
            <v>5.0381207699688595</v>
          </cell>
          <cell r="CX904">
            <v>4.8960477629674006</v>
          </cell>
          <cell r="CY904">
            <v>4.972755376969352</v>
          </cell>
          <cell r="CZ904">
            <v>4.9182727332489318</v>
          </cell>
          <cell r="DA904">
            <v>4.8108234920905746</v>
          </cell>
        </row>
        <row r="905">
          <cell r="A905">
            <v>9335.6611741515917</v>
          </cell>
          <cell r="B905">
            <v>7495.6635991310313</v>
          </cell>
          <cell r="C905">
            <v>7685.5554911557037</v>
          </cell>
          <cell r="D905">
            <v>7314.0995037974662</v>
          </cell>
          <cell r="E905">
            <v>6725.8448776616697</v>
          </cell>
          <cell r="F905">
            <v>8488.4790269802252</v>
          </cell>
          <cell r="G905">
            <v>7637.6005230356732</v>
          </cell>
          <cell r="H905">
            <v>7730.8944181089855</v>
          </cell>
          <cell r="I905">
            <v>7683.3148484509293</v>
          </cell>
          <cell r="J905">
            <v>9137.2443178677368</v>
          </cell>
          <cell r="K905">
            <v>8397.1200468918214</v>
          </cell>
          <cell r="L905">
            <v>9678.0584212324211</v>
          </cell>
          <cell r="M905">
            <v>8833.7255929930379</v>
          </cell>
          <cell r="N905">
            <v>9494.2822276148236</v>
          </cell>
          <cell r="O905">
            <v>10548.395873594429</v>
          </cell>
          <cell r="Z905">
            <v>7681.915480444738</v>
          </cell>
          <cell r="AA905">
            <v>6167.8603329992484</v>
          </cell>
          <cell r="AB905">
            <v>6324.1142327224079</v>
          </cell>
          <cell r="AC905">
            <v>6018.45902026763</v>
          </cell>
          <cell r="AD905">
            <v>5534.40949933303</v>
          </cell>
          <cell r="AE905">
            <v>6984.8055993437292</v>
          </cell>
          <cell r="AF905">
            <v>6284.6541446693536</v>
          </cell>
          <cell r="AG905">
            <v>6361.4216926153931</v>
          </cell>
          <cell r="AH905">
            <v>6322.2705038681943</v>
          </cell>
          <cell r="AI905">
            <v>7518.6467529883103</v>
          </cell>
          <cell r="AJ905">
            <v>6909.630210013841</v>
          </cell>
          <cell r="AK905">
            <v>7963.6595008998202</v>
          </cell>
          <cell r="AL905">
            <v>7268.8942022342708</v>
          </cell>
          <cell r="AM905">
            <v>7812.4379472944838</v>
          </cell>
          <cell r="AN905">
            <v>8679.8228902719875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X905">
            <v>4.3648773695829535</v>
          </cell>
          <cell r="BY905">
            <v>3.5190005843895094</v>
          </cell>
          <cell r="BZ905">
            <v>3.4897799898665922</v>
          </cell>
          <cell r="CA905">
            <v>3.3038617822819205</v>
          </cell>
          <cell r="CB905">
            <v>2.9861896682635614</v>
          </cell>
          <cell r="CC905">
            <v>3.9171226461669186</v>
          </cell>
          <cell r="CD905">
            <v>3.5957939950366469</v>
          </cell>
          <cell r="CE905">
            <v>3.5780174546947019</v>
          </cell>
          <cell r="CF905">
            <v>3.5375881630128592</v>
          </cell>
          <cell r="CG905">
            <v>4.1642907738316799</v>
          </cell>
          <cell r="CH905">
            <v>3.806945781269214</v>
          </cell>
          <cell r="CI905">
            <v>4.4389829527392761</v>
          </cell>
          <cell r="CJ905">
            <v>4.158958869450351</v>
          </cell>
          <cell r="CK905">
            <v>4.3461627574350272</v>
          </cell>
          <cell r="CL905">
            <v>4.8186927675032685</v>
          </cell>
          <cell r="CM905">
            <v>4.8217491581100873</v>
          </cell>
          <cell r="CN905">
            <v>4.8020018986728159</v>
          </cell>
          <cell r="CO905">
            <v>4.9648804262544326</v>
          </cell>
          <cell r="CP905">
            <v>4.9908046732095492</v>
          </cell>
          <cell r="CQ905">
            <v>5.0776298346830515</v>
          </cell>
          <cell r="CR905">
            <v>4.8853343194546177</v>
          </cell>
          <cell r="CS905">
            <v>4.7884363111756105</v>
          </cell>
          <cell r="CT905">
            <v>4.8710082617512089</v>
          </cell>
          <cell r="CU905">
            <v>4.8963554414829487</v>
          </cell>
          <cell r="CV905">
            <v>4.94658834330491</v>
          </cell>
          <cell r="CW905">
            <v>4.9726197360641162</v>
          </cell>
          <cell r="CX905">
            <v>4.9151450772030501</v>
          </cell>
          <cell r="CY905">
            <v>4.7884048054772466</v>
          </cell>
          <cell r="CZ905">
            <v>4.9247901600124786</v>
          </cell>
          <cell r="DA905">
            <v>4.9350182369062088</v>
          </cell>
        </row>
        <row r="906">
          <cell r="A906">
            <v>8608.327680744158</v>
          </cell>
          <cell r="B906">
            <v>8139.3813184660967</v>
          </cell>
          <cell r="C906">
            <v>7997.9016188819269</v>
          </cell>
          <cell r="D906">
            <v>7382.8253122630749</v>
          </cell>
          <cell r="E906">
            <v>7356.0951517604599</v>
          </cell>
          <cell r="F906">
            <v>7198.4596230284869</v>
          </cell>
          <cell r="G906">
            <v>8845.9446214778891</v>
          </cell>
          <cell r="H906">
            <v>7882.0656797175889</v>
          </cell>
          <cell r="I906">
            <v>8256.2742050232664</v>
          </cell>
          <cell r="J906">
            <v>7763.5841655905651</v>
          </cell>
          <cell r="K906">
            <v>8072.9147473489083</v>
          </cell>
          <cell r="L906">
            <v>8165.3782722795704</v>
          </cell>
          <cell r="M906">
            <v>9090.1780814014637</v>
          </cell>
          <cell r="N906">
            <v>10435.209613371067</v>
          </cell>
          <cell r="O906">
            <v>8975.0547829934694</v>
          </cell>
          <cell r="Z906">
            <v>7083.4239201551936</v>
          </cell>
          <cell r="AA906">
            <v>6697.5480563378169</v>
          </cell>
          <cell r="AB906">
            <v>6581.1304749656992</v>
          </cell>
          <cell r="AC906">
            <v>6075.0105426621858</v>
          </cell>
          <cell r="AD906">
            <v>6053.015439162893</v>
          </cell>
          <cell r="AE906">
            <v>5923.3039183777255</v>
          </cell>
          <cell r="AF906">
            <v>7278.9487171018045</v>
          </cell>
          <cell r="AG906">
            <v>6485.8140450247593</v>
          </cell>
          <cell r="AH906">
            <v>6793.734202990574</v>
          </cell>
          <cell r="AI906">
            <v>6388.3206848288082</v>
          </cell>
          <cell r="AJ906">
            <v>6642.8555635328157</v>
          </cell>
          <cell r="AK906">
            <v>6718.9398354757595</v>
          </cell>
          <cell r="AL906">
            <v>7479.9179641246328</v>
          </cell>
          <cell r="AM906">
            <v>8586.6867675739068</v>
          </cell>
          <cell r="AN906">
            <v>7385.1879357203406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X906">
            <v>3.977044720691675</v>
          </cell>
          <cell r="BY906">
            <v>3.7795401951116419</v>
          </cell>
          <cell r="BZ906">
            <v>3.6313017339459761</v>
          </cell>
          <cell r="CA906">
            <v>3.4790752242822172</v>
          </cell>
          <cell r="CB906">
            <v>3.4140556191364237</v>
          </cell>
          <cell r="CC906">
            <v>3.3714422282954679</v>
          </cell>
          <cell r="CD906">
            <v>3.9557809298202806</v>
          </cell>
          <cell r="CE906">
            <v>3.6213424578584443</v>
          </cell>
          <cell r="CF906">
            <v>3.783406403652076</v>
          </cell>
          <cell r="CG906">
            <v>3.6858909701651714</v>
          </cell>
          <cell r="CH906">
            <v>3.6709806339085085</v>
          </cell>
          <cell r="CI906">
            <v>3.7559412203599947</v>
          </cell>
          <cell r="CJ906">
            <v>4.1992893528224995</v>
          </cell>
          <cell r="CK906">
            <v>4.7937645766096315</v>
          </cell>
          <cell r="CL906">
            <v>4.30524615717981</v>
          </cell>
          <cell r="CM906">
            <v>4.8796637302490211</v>
          </cell>
          <cell r="CN906">
            <v>4.854941549087199</v>
          </cell>
          <cell r="CO906">
            <v>4.9652977838247203</v>
          </cell>
          <cell r="CP906">
            <v>4.7839909825112255</v>
          </cell>
          <cell r="CQ906">
            <v>4.8574498464400566</v>
          </cell>
          <cell r="CR906">
            <v>4.8134385270390032</v>
          </cell>
          <cell r="CS906">
            <v>5.0413118436363291</v>
          </cell>
          <cell r="CT906">
            <v>4.906841524875091</v>
          </cell>
          <cell r="CU906">
            <v>4.9196328475802611</v>
          </cell>
          <cell r="CV906">
            <v>4.7484444312799265</v>
          </cell>
          <cell r="CW906">
            <v>4.9576955311459523</v>
          </cell>
          <cell r="CX906">
            <v>4.9010496341060561</v>
          </cell>
          <cell r="CY906">
            <v>4.8800937985696367</v>
          </cell>
          <cell r="CZ906">
            <v>4.9074519305801934</v>
          </cell>
          <cell r="DA906">
            <v>4.699706094846694</v>
          </cell>
        </row>
        <row r="907">
          <cell r="A907">
            <v>8785.5604640392303</v>
          </cell>
          <cell r="B907">
            <v>8244.2938420435075</v>
          </cell>
          <cell r="C907">
            <v>7713.4596840556987</v>
          </cell>
          <cell r="D907">
            <v>8113.170779373555</v>
          </cell>
          <cell r="E907">
            <v>7291.3135771214775</v>
          </cell>
          <cell r="F907">
            <v>6333.461420570532</v>
          </cell>
          <cell r="G907">
            <v>7901.8328605870138</v>
          </cell>
          <cell r="H907">
            <v>8135.609761667477</v>
          </cell>
          <cell r="I907">
            <v>7636.7280773674429</v>
          </cell>
          <cell r="J907">
            <v>7302.4545763920751</v>
          </cell>
          <cell r="K907">
            <v>8369.9513469226949</v>
          </cell>
          <cell r="L907">
            <v>8572.6961212729675</v>
          </cell>
          <cell r="M907">
            <v>9473.3081708485988</v>
          </cell>
          <cell r="N907">
            <v>7644.7607558955915</v>
          </cell>
          <cell r="O907">
            <v>8804.7105384789957</v>
          </cell>
          <cell r="Z907">
            <v>7229.2611818379946</v>
          </cell>
          <cell r="AA907">
            <v>6783.876075738659</v>
          </cell>
          <cell r="AB907">
            <v>6347.0753971658323</v>
          </cell>
          <cell r="AC907">
            <v>6675.980527027381</v>
          </cell>
          <cell r="AD907">
            <v>5999.7094577456728</v>
          </cell>
          <cell r="AE907">
            <v>5211.5339689266102</v>
          </cell>
          <cell r="AF907">
            <v>6502.0796109973144</v>
          </cell>
          <cell r="AG907">
            <v>6694.4446038863825</v>
          </cell>
          <cell r="AH907">
            <v>6283.9362465194963</v>
          </cell>
          <cell r="AI907">
            <v>6008.8769085740514</v>
          </cell>
          <cell r="AJ907">
            <v>6887.2742511821016</v>
          </cell>
          <cell r="AK907">
            <v>7054.1042369331835</v>
          </cell>
          <cell r="AL907">
            <v>7795.179294869703</v>
          </cell>
          <cell r="AM907">
            <v>6290.5459934226583</v>
          </cell>
          <cell r="AN907">
            <v>7245.0189573770022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X907">
            <v>4.0283685490262355</v>
          </cell>
          <cell r="BY907">
            <v>3.796954399445196</v>
          </cell>
          <cell r="BZ907">
            <v>3.4722893199168401</v>
          </cell>
          <cell r="CA907">
            <v>3.7956070216983218</v>
          </cell>
          <cell r="CB907">
            <v>3.4730288432292764</v>
          </cell>
          <cell r="CC907">
            <v>2.9749825311001081</v>
          </cell>
          <cell r="CD907">
            <v>3.6610856864869104</v>
          </cell>
          <cell r="CE907">
            <v>3.7913651014570786</v>
          </cell>
          <cell r="CF907">
            <v>3.5259818839927779</v>
          </cell>
          <cell r="CG907">
            <v>3.3085848147497781</v>
          </cell>
          <cell r="CH907">
            <v>3.8114569488435115</v>
          </cell>
          <cell r="CI907">
            <v>3.8690757244338667</v>
          </cell>
          <cell r="CJ907">
            <v>4.469627027391609</v>
          </cell>
          <cell r="CK907">
            <v>3.6257422110227</v>
          </cell>
          <cell r="CL907">
            <v>4.1043537126993543</v>
          </cell>
          <cell r="CM907">
            <v>4.916678992422856</v>
          </cell>
          <cell r="CN907">
            <v>4.8949657794295707</v>
          </cell>
          <cell r="CO907">
            <v>5.0080065516788501</v>
          </cell>
          <cell r="CP907">
            <v>4.8188227874313192</v>
          </cell>
          <cell r="CQ907">
            <v>4.7329178363296931</v>
          </cell>
          <cell r="CR907">
            <v>4.7994148228000864</v>
          </cell>
          <cell r="CS907">
            <v>4.8657470127535314</v>
          </cell>
          <cell r="CT907">
            <v>4.8375568243712435</v>
          </cell>
          <cell r="CU907">
            <v>4.8826863709234454</v>
          </cell>
          <cell r="CV907">
            <v>4.9757456385750096</v>
          </cell>
          <cell r="CW907">
            <v>4.9506644774019994</v>
          </cell>
          <cell r="CX907">
            <v>4.9950723000457709</v>
          </cell>
          <cell r="CY907">
            <v>4.7781739889035206</v>
          </cell>
          <cell r="CZ907">
            <v>4.7533364430391689</v>
          </cell>
          <cell r="DA907">
            <v>4.8361735844296394</v>
          </cell>
        </row>
        <row r="908">
          <cell r="A908">
            <v>8913.8609322559932</v>
          </cell>
          <cell r="B908">
            <v>6892.4638077896288</v>
          </cell>
          <cell r="C908">
            <v>6343.5522862774287</v>
          </cell>
          <cell r="D908">
            <v>6325.5464671404889</v>
          </cell>
          <cell r="E908">
            <v>7951.5680976520152</v>
          </cell>
          <cell r="F908">
            <v>9053.8804580940287</v>
          </cell>
          <cell r="G908">
            <v>7461.0494877925948</v>
          </cell>
          <cell r="H908">
            <v>7721.5652175106234</v>
          </cell>
          <cell r="I908">
            <v>7941.620519734166</v>
          </cell>
          <cell r="J908">
            <v>7875.9615733720857</v>
          </cell>
          <cell r="K908">
            <v>9054.263460549997</v>
          </cell>
          <cell r="L908">
            <v>8809.5126380158017</v>
          </cell>
          <cell r="M908">
            <v>8268.8958176330179</v>
          </cell>
          <cell r="N908">
            <v>8910.2676489811747</v>
          </cell>
          <cell r="O908">
            <v>9703.3503638676957</v>
          </cell>
          <cell r="Z908">
            <v>7334.8341385420754</v>
          </cell>
          <cell r="AA908">
            <v>5671.513076124038</v>
          </cell>
          <cell r="AB908">
            <v>5219.8373098511411</v>
          </cell>
          <cell r="AC908">
            <v>5205.0210929613158</v>
          </cell>
          <cell r="AD908">
            <v>6543.0046060679433</v>
          </cell>
          <cell r="AE908">
            <v>7450.0502055173738</v>
          </cell>
          <cell r="AF908">
            <v>6139.3778642407624</v>
          </cell>
          <cell r="AG908">
            <v>6353.7450932658849</v>
          </cell>
          <cell r="AH908">
            <v>6534.8191705241143</v>
          </cell>
          <cell r="AI908">
            <v>6480.7912375176011</v>
          </cell>
          <cell r="AJ908">
            <v>7450.3653618239978</v>
          </cell>
          <cell r="AK908">
            <v>7248.9703992815721</v>
          </cell>
          <cell r="AL908">
            <v>6804.1199870808832</v>
          </cell>
          <cell r="AM908">
            <v>7331.8773797330805</v>
          </cell>
          <cell r="AN908">
            <v>7984.4711565539874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X908">
            <v>4.0579953747923012</v>
          </cell>
          <cell r="BY908">
            <v>3.1497476645065294</v>
          </cell>
          <cell r="BZ908">
            <v>2.9609923339321131</v>
          </cell>
          <cell r="CA908">
            <v>2.8164214724213554</v>
          </cell>
          <cell r="CB908">
            <v>3.6225815364943279</v>
          </cell>
          <cell r="CC908">
            <v>3.9537583587618275</v>
          </cell>
          <cell r="CD908">
            <v>3.4852818320999273</v>
          </cell>
          <cell r="CE908">
            <v>3.6183078603611727</v>
          </cell>
          <cell r="CF908">
            <v>3.6723106492176427</v>
          </cell>
          <cell r="CG908">
            <v>3.655306626452635</v>
          </cell>
          <cell r="CH908">
            <v>4.1420773874532681</v>
          </cell>
          <cell r="CI908">
            <v>3.9929449159597943</v>
          </cell>
          <cell r="CJ908">
            <v>3.8490144242214637</v>
          </cell>
          <cell r="CK908">
            <v>4.0822647372538432</v>
          </cell>
          <cell r="CL908">
            <v>4.5634555949037043</v>
          </cell>
          <cell r="CM908">
            <v>4.9520598571491039</v>
          </cell>
          <cell r="CN908">
            <v>4.9332180366313008</v>
          </cell>
          <cell r="CO908">
            <v>4.8297741175125743</v>
          </cell>
          <cell r="CP908">
            <v>5.0632804433485052</v>
          </cell>
          <cell r="CQ908">
            <v>4.9484158840968488</v>
          </cell>
          <cell r="CR908">
            <v>5.1624542021491333</v>
          </cell>
          <cell r="CS908">
            <v>4.8260697805757147</v>
          </cell>
          <cell r="CT908">
            <v>4.810956246749714</v>
          </cell>
          <cell r="CU908">
            <v>4.8752994710928705</v>
          </cell>
          <cell r="CV908">
            <v>4.8574837205343675</v>
          </cell>
          <cell r="CW908">
            <v>4.9279523258638065</v>
          </cell>
          <cell r="CX908">
            <v>4.9738208997982607</v>
          </cell>
          <cell r="CY908">
            <v>4.8431682938964276</v>
          </cell>
          <cell r="CZ908">
            <v>4.9206351326574627</v>
          </cell>
          <cell r="DA908">
            <v>4.7935742964264048</v>
          </cell>
        </row>
        <row r="909">
          <cell r="A909">
            <v>8804.9902093905694</v>
          </cell>
          <cell r="B909">
            <v>6620.1342179988251</v>
          </cell>
          <cell r="C909">
            <v>7618.5748749378226</v>
          </cell>
          <cell r="D909">
            <v>6606.1696492002648</v>
          </cell>
          <cell r="E909">
            <v>7737.9680823034523</v>
          </cell>
          <cell r="F909">
            <v>7731.3088094319728</v>
          </cell>
          <cell r="G909">
            <v>7515.9871889775723</v>
          </cell>
          <cell r="H909">
            <v>7616.056537956496</v>
          </cell>
          <cell r="I909">
            <v>8507.1259487597617</v>
          </cell>
          <cell r="J909">
            <v>7358.0956986196516</v>
          </cell>
          <cell r="K909">
            <v>7938.9327747453772</v>
          </cell>
          <cell r="L909">
            <v>8606.3258728216024</v>
          </cell>
          <cell r="M909">
            <v>9289.3487056841986</v>
          </cell>
          <cell r="N909">
            <v>8806.4694502702914</v>
          </cell>
          <cell r="O909">
            <v>8974.3807267218835</v>
          </cell>
          <cell r="Z909">
            <v>7245.2490865842392</v>
          </cell>
          <cell r="AA909">
            <v>5447.4247279533183</v>
          </cell>
          <cell r="AB909">
            <v>6268.9987542345525</v>
          </cell>
          <cell r="AC909">
            <v>5435.9338827705033</v>
          </cell>
          <cell r="AD909">
            <v>6367.2423077239837</v>
          </cell>
          <cell r="AE909">
            <v>6361.7626774754517</v>
          </cell>
          <cell r="AF909">
            <v>6184.5837440729747</v>
          </cell>
          <cell r="AG909">
            <v>6266.9265226613461</v>
          </cell>
          <cell r="AH909">
            <v>7000.1493521223174</v>
          </cell>
          <cell r="AI909">
            <v>6054.6616034355993</v>
          </cell>
          <cell r="AJ909">
            <v>6532.6075403619107</v>
          </cell>
          <cell r="AK909">
            <v>7081.7767182074886</v>
          </cell>
          <cell r="AL909">
            <v>7643.8069349629977</v>
          </cell>
          <cell r="AM909">
            <v>7246.4662905081259</v>
          </cell>
          <cell r="AN909">
            <v>7384.6332837025766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X909">
            <v>4.0254995006058714</v>
          </cell>
          <cell r="BY909">
            <v>3.0663804410097808</v>
          </cell>
          <cell r="BZ909">
            <v>3.4186716988315511</v>
          </cell>
          <cell r="CA909">
            <v>3.0300982791366393</v>
          </cell>
          <cell r="CB909">
            <v>3.5556477769313566</v>
          </cell>
          <cell r="CC909">
            <v>3.5114889015016444</v>
          </cell>
          <cell r="CD909">
            <v>3.4582206304812328</v>
          </cell>
          <cell r="CE909">
            <v>3.4569964857567208</v>
          </cell>
          <cell r="CF909">
            <v>3.9593525402876995</v>
          </cell>
          <cell r="CG909">
            <v>3.3481847274404672</v>
          </cell>
          <cell r="CH909">
            <v>3.6761901891060647</v>
          </cell>
          <cell r="CI909">
            <v>4.0082470322882102</v>
          </cell>
          <cell r="CJ909">
            <v>4.2150909925048463</v>
          </cell>
          <cell r="CK909">
            <v>4.1080514296643598</v>
          </cell>
          <cell r="CL909">
            <v>4.2457521479254439</v>
          </cell>
          <cell r="CM909">
            <v>4.9310644541139492</v>
          </cell>
          <cell r="CN909">
            <v>4.8671231755399598</v>
          </cell>
          <cell r="CO909">
            <v>5.0239802372856293</v>
          </cell>
          <cell r="CP909">
            <v>4.9150120457744437</v>
          </cell>
          <cell r="CQ909">
            <v>4.9061382250498333</v>
          </cell>
          <cell r="CR909">
            <v>4.9635602664586163</v>
          </cell>
          <cell r="CS909">
            <v>4.8996483633540908</v>
          </cell>
          <cell r="CT909">
            <v>4.9666413537481899</v>
          </cell>
          <cell r="CU909">
            <v>4.8438453460585276</v>
          </cell>
          <cell r="CV909">
            <v>4.9543604467415951</v>
          </cell>
          <cell r="CW909">
            <v>4.868506248163742</v>
          </cell>
          <cell r="CX909">
            <v>4.8405519517126194</v>
          </cell>
          <cell r="CY909">
            <v>4.9683237788593777</v>
          </cell>
          <cell r="CZ909">
            <v>4.8327857240054231</v>
          </cell>
          <cell r="DA909">
            <v>4.7652032679368075</v>
          </cell>
        </row>
        <row r="910">
          <cell r="A910">
            <v>8422.2888806730698</v>
          </cell>
          <cell r="B910">
            <v>9050.0754704872888</v>
          </cell>
          <cell r="C910">
            <v>8373.7794413509746</v>
          </cell>
          <cell r="D910">
            <v>8163.7212216868384</v>
          </cell>
          <cell r="E910">
            <v>7810.5201771532802</v>
          </cell>
          <cell r="F910">
            <v>8598.6816477633693</v>
          </cell>
          <cell r="G910">
            <v>7774.6218478918181</v>
          </cell>
          <cell r="H910">
            <v>9043.2464278157549</v>
          </cell>
          <cell r="I910">
            <v>8469.3014107590079</v>
          </cell>
          <cell r="J910">
            <v>8641.3444823465652</v>
          </cell>
          <cell r="K910">
            <v>8097.0704331266852</v>
          </cell>
          <cell r="L910">
            <v>6908.7415091586854</v>
          </cell>
          <cell r="M910">
            <v>8878.8947978893684</v>
          </cell>
          <cell r="N910">
            <v>7788.461423863967</v>
          </cell>
          <cell r="O910">
            <v>8706.3177902847747</v>
          </cell>
          <cell r="Z910">
            <v>6930.3405646681258</v>
          </cell>
          <cell r="AA910">
            <v>7446.9192442866824</v>
          </cell>
          <cell r="AB910">
            <v>6890.4242260259443</v>
          </cell>
          <cell r="AC910">
            <v>6717.5763195594545</v>
          </cell>
          <cell r="AD910">
            <v>6426.9423172004144</v>
          </cell>
          <cell r="AE910">
            <v>7075.4866130167147</v>
          </cell>
          <cell r="AF910">
            <v>6397.4031205509809</v>
          </cell>
          <cell r="AG910">
            <v>7441.2999177455349</v>
          </cell>
          <cell r="AH910">
            <v>6969.0251608531271</v>
          </cell>
          <cell r="AI910">
            <v>7110.5920311880318</v>
          </cell>
          <cell r="AJ910">
            <v>6662.7322421156714</v>
          </cell>
          <cell r="AK910">
            <v>5684.9072989648612</v>
          </cell>
          <cell r="AL910">
            <v>7306.0620051203932</v>
          </cell>
          <cell r="AM910">
            <v>6408.791114493778</v>
          </cell>
          <cell r="AN910">
            <v>7164.0557817200424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X910">
            <v>3.8900769133713715</v>
          </cell>
          <cell r="BY910">
            <v>4.0967733515841616</v>
          </cell>
          <cell r="BZ910">
            <v>3.7815926352501634</v>
          </cell>
          <cell r="CA910">
            <v>3.7185983823808879</v>
          </cell>
          <cell r="CB910">
            <v>3.6067847227782646</v>
          </cell>
          <cell r="CC910">
            <v>3.9526779783012138</v>
          </cell>
          <cell r="CD910">
            <v>3.6520840444694911</v>
          </cell>
          <cell r="CE910">
            <v>4.2333232183216927</v>
          </cell>
          <cell r="CF910">
            <v>3.9285379062621781</v>
          </cell>
          <cell r="CG910">
            <v>3.9058745591894222</v>
          </cell>
          <cell r="CH910">
            <v>3.7613621662407648</v>
          </cell>
          <cell r="CI910">
            <v>3.2400882165446383</v>
          </cell>
          <cell r="CJ910">
            <v>4.1488471542461527</v>
          </cell>
          <cell r="CK910">
            <v>3.646716360245422</v>
          </cell>
          <cell r="CL910">
            <v>4.2340011154392103</v>
          </cell>
          <cell r="CM910">
            <v>4.8809406206040347</v>
          </cell>
          <cell r="CN910">
            <v>4.9801433290441635</v>
          </cell>
          <cell r="CO910">
            <v>4.9920434094041637</v>
          </cell>
          <cell r="CP910">
            <v>4.9492622733678742</v>
          </cell>
          <cell r="CQ910">
            <v>4.8819273941727097</v>
          </cell>
          <cell r="CR910">
            <v>4.9042433855221468</v>
          </cell>
          <cell r="CS910">
            <v>4.7992137157051653</v>
          </cell>
          <cell r="CT910">
            <v>4.8158673483946828</v>
          </cell>
          <cell r="CU910">
            <v>4.860133737882653</v>
          </cell>
          <cell r="CV910">
            <v>4.987634334598873</v>
          </cell>
          <cell r="CW910">
            <v>4.8530452879912245</v>
          </cell>
          <cell r="CX910">
            <v>4.806995195619888</v>
          </cell>
          <cell r="CY910">
            <v>4.8246193434049474</v>
          </cell>
          <cell r="CZ910">
            <v>4.8148334243766726</v>
          </cell>
          <cell r="DA910">
            <v>4.6356979017631126</v>
          </cell>
        </row>
        <row r="911">
          <cell r="A911">
            <v>9910.3590198333895</v>
          </cell>
          <cell r="B911">
            <v>7978.9574655610741</v>
          </cell>
          <cell r="C911">
            <v>7654.6288723307016</v>
          </cell>
          <cell r="D911">
            <v>7574.7999627866966</v>
          </cell>
          <cell r="E911">
            <v>8306.2082797436979</v>
          </cell>
          <cell r="F911">
            <v>8154.3589272156569</v>
          </cell>
          <cell r="G911">
            <v>8037.0959963881123</v>
          </cell>
          <cell r="H911">
            <v>8816.1870966646966</v>
          </cell>
          <cell r="I911">
            <v>7387.4397118980096</v>
          </cell>
          <cell r="J911">
            <v>7561.8491928810336</v>
          </cell>
          <cell r="K911">
            <v>7713.5122251062103</v>
          </cell>
          <cell r="L911">
            <v>8558.5880176351802</v>
          </cell>
          <cell r="M911">
            <v>9768.658636003036</v>
          </cell>
          <cell r="N911">
            <v>8305.9150218029517</v>
          </cell>
          <cell r="O911">
            <v>9383.2487338363608</v>
          </cell>
          <cell r="Z911">
            <v>8154.8097077486163</v>
          </cell>
          <cell r="AA911">
            <v>6565.5421430902543</v>
          </cell>
          <cell r="AB911">
            <v>6298.6660435178346</v>
          </cell>
          <cell r="AC911">
            <v>6232.978255093054</v>
          </cell>
          <cell r="AD911">
            <v>6834.8228130462439</v>
          </cell>
          <cell r="AE911">
            <v>6709.8724886803111</v>
          </cell>
          <cell r="AF911">
            <v>6613.3818484565036</v>
          </cell>
          <cell r="AG911">
            <v>7254.4625252555215</v>
          </cell>
          <cell r="AH911">
            <v>6078.8075343617902</v>
          </cell>
          <cell r="AI911">
            <v>6222.3216215706789</v>
          </cell>
          <cell r="AJ911">
            <v>6347.1186309445393</v>
          </cell>
          <cell r="AK911">
            <v>7042.4952830826624</v>
          </cell>
          <cell r="AL911">
            <v>8038.2105347682118</v>
          </cell>
          <cell r="AM911">
            <v>6834.5815036550002</v>
          </cell>
          <cell r="AN911">
            <v>7721.073243842492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X911">
            <v>4.5824632133684071</v>
          </cell>
          <cell r="BY911">
            <v>3.648648459064328</v>
          </cell>
          <cell r="BZ911">
            <v>3.5187261385255302</v>
          </cell>
          <cell r="CA911">
            <v>3.4692197499034658</v>
          </cell>
          <cell r="CB911">
            <v>3.9131238458193418</v>
          </cell>
          <cell r="CC911">
            <v>3.7378364837255695</v>
          </cell>
          <cell r="CD911">
            <v>3.6438530998520342</v>
          </cell>
          <cell r="CE911">
            <v>4.0276465709100568</v>
          </cell>
          <cell r="CF911">
            <v>3.388381232464905</v>
          </cell>
          <cell r="CG911">
            <v>3.417033148636115</v>
          </cell>
          <cell r="CH911">
            <v>3.4300052222722019</v>
          </cell>
          <cell r="CI911">
            <v>3.8949819957893514</v>
          </cell>
          <cell r="CJ911">
            <v>4.375571241992068</v>
          </cell>
          <cell r="CK911">
            <v>3.711057569585527</v>
          </cell>
          <cell r="CL911">
            <v>4.5162359534504999</v>
          </cell>
          <cell r="CM911">
            <v>4.8755316441193983</v>
          </cell>
          <cell r="CN911">
            <v>4.929986238797806</v>
          </cell>
          <cell r="CO911">
            <v>4.9042234655238799</v>
          </cell>
          <cell r="CP911">
            <v>4.9223323930848641</v>
          </cell>
          <cell r="CQ911">
            <v>4.7853179943581727</v>
          </cell>
          <cell r="CR911">
            <v>4.9181424542764898</v>
          </cell>
          <cell r="CS911">
            <v>4.9724436970493233</v>
          </cell>
          <cell r="CT911">
            <v>4.9347030443959108</v>
          </cell>
          <cell r="CU911">
            <v>4.9151102177821597</v>
          </cell>
          <cell r="CV911">
            <v>4.9889643313112977</v>
          </cell>
          <cell r="CW911">
            <v>5.0697783196543531</v>
          </cell>
          <cell r="CX911">
            <v>4.9536833920521905</v>
          </cell>
          <cell r="CY911">
            <v>5.0330558909554242</v>
          </cell>
          <cell r="CZ911">
            <v>5.0456993675856161</v>
          </cell>
          <cell r="DA911">
            <v>4.6839061429981426</v>
          </cell>
        </row>
        <row r="912">
          <cell r="A912">
            <v>9234.3258940807355</v>
          </cell>
          <cell r="B912">
            <v>7842.3757494996498</v>
          </cell>
          <cell r="C912">
            <v>6500.9411977379486</v>
          </cell>
          <cell r="D912">
            <v>7399.9479290039199</v>
          </cell>
          <cell r="E912">
            <v>6818.9538348488013</v>
          </cell>
          <cell r="F912">
            <v>7392.2020987873957</v>
          </cell>
          <cell r="G912">
            <v>7242.4237728458893</v>
          </cell>
          <cell r="H912">
            <v>7278.2524019259963</v>
          </cell>
          <cell r="I912">
            <v>7892.7408434331319</v>
          </cell>
          <cell r="J912">
            <v>7495.2015568051784</v>
          </cell>
          <cell r="K912">
            <v>9081.2370302307245</v>
          </cell>
          <cell r="L912">
            <v>8077.9824580315671</v>
          </cell>
          <cell r="M912">
            <v>10127.556419638931</v>
          </cell>
          <cell r="N912">
            <v>9634.4673482344369</v>
          </cell>
          <cell r="O912">
            <v>9310.4649370248753</v>
          </cell>
          <cell r="Z912">
            <v>7598.5310214150049</v>
          </cell>
          <cell r="AA912">
            <v>6453.1549024454271</v>
          </cell>
          <cell r="AB912">
            <v>5349.3458998529404</v>
          </cell>
          <cell r="AC912">
            <v>6089.1000101517966</v>
          </cell>
          <cell r="AD912">
            <v>5611.0248698184423</v>
          </cell>
          <cell r="AE912">
            <v>6082.7262984307699</v>
          </cell>
          <cell r="AF912">
            <v>5959.4801330846167</v>
          </cell>
          <cell r="AG912">
            <v>5988.9619764419622</v>
          </cell>
          <cell r="AH912">
            <v>6494.5981797392624</v>
          </cell>
          <cell r="AI912">
            <v>6167.4801381711186</v>
          </cell>
          <cell r="AJ912">
            <v>7472.5607563041403</v>
          </cell>
          <cell r="AK912">
            <v>6647.0255654659768</v>
          </cell>
          <cell r="AL912">
            <v>8333.5321395886076</v>
          </cell>
          <cell r="AM912">
            <v>7927.7902751186211</v>
          </cell>
          <cell r="AN912">
            <v>7661.1825767518958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X912">
            <v>4.2048090333294184</v>
          </cell>
          <cell r="BY912">
            <v>3.6076058761354517</v>
          </cell>
          <cell r="BZ912">
            <v>3.0189850574282624</v>
          </cell>
          <cell r="CA912">
            <v>3.4832750558220904</v>
          </cell>
          <cell r="CB912">
            <v>3.2088227870792339</v>
          </cell>
          <cell r="CC912">
            <v>3.3731284240062238</v>
          </cell>
          <cell r="CD912">
            <v>3.3045611236462236</v>
          </cell>
          <cell r="CE912">
            <v>3.3268149975025203</v>
          </cell>
          <cell r="CF912">
            <v>3.6707295613301234</v>
          </cell>
          <cell r="CG912">
            <v>3.4645853033385303</v>
          </cell>
          <cell r="CH912">
            <v>4.0685955239316867</v>
          </cell>
          <cell r="CI912">
            <v>3.7433782663945832</v>
          </cell>
          <cell r="CJ912">
            <v>4.5901390041972236</v>
          </cell>
          <cell r="CK912">
            <v>4.4944065436859084</v>
          </cell>
          <cell r="CL912">
            <v>4.2078822659590882</v>
          </cell>
          <cell r="CM912">
            <v>4.950972337707408</v>
          </cell>
          <cell r="CN912">
            <v>4.9007228206411071</v>
          </cell>
          <cell r="CO912">
            <v>4.8545262439498416</v>
          </cell>
          <cell r="CP912">
            <v>4.7893047531098736</v>
          </cell>
          <cell r="CQ912">
            <v>4.7907509688958472</v>
          </cell>
          <cell r="CR912">
            <v>4.9405185520780597</v>
          </cell>
          <cell r="CS912">
            <v>4.9408506060112964</v>
          </cell>
          <cell r="CT912">
            <v>4.9320791857281963</v>
          </cell>
          <cell r="CU912">
            <v>4.8473796211974047</v>
          </cell>
          <cell r="CV912">
            <v>4.8771221888289613</v>
          </cell>
          <cell r="CW912">
            <v>5.031900830380394</v>
          </cell>
          <cell r="CX912">
            <v>4.8648647426224416</v>
          </cell>
          <cell r="CY912">
            <v>4.9740530476539533</v>
          </cell>
          <cell r="CZ912">
            <v>4.8326677049283138</v>
          </cell>
          <cell r="DA912">
            <v>4.9881484270533658</v>
          </cell>
        </row>
        <row r="913">
          <cell r="A913">
            <v>8574.0185621833552</v>
          </cell>
          <cell r="B913">
            <v>7495.5525795577396</v>
          </cell>
          <cell r="C913">
            <v>7452.149918910839</v>
          </cell>
          <cell r="D913">
            <v>7945.3498133885205</v>
          </cell>
          <cell r="E913">
            <v>6882.3724820428151</v>
          </cell>
          <cell r="F913">
            <v>6420.6699031627413</v>
          </cell>
          <cell r="G913">
            <v>7824.5572748980985</v>
          </cell>
          <cell r="H913">
            <v>7193.0791949067598</v>
          </cell>
          <cell r="I913">
            <v>6625.8850737425801</v>
          </cell>
          <cell r="J913">
            <v>7818.3797525073451</v>
          </cell>
          <cell r="K913">
            <v>7096.5337775244634</v>
          </cell>
          <cell r="L913">
            <v>7865.9097879718092</v>
          </cell>
          <cell r="M913">
            <v>8410.8197943322866</v>
          </cell>
          <cell r="N913">
            <v>9297.6510398051778</v>
          </cell>
          <cell r="O913">
            <v>8323.5732112863752</v>
          </cell>
          <cell r="Z913">
            <v>7055.1924168823025</v>
          </cell>
          <cell r="AA913">
            <v>6167.7689797503681</v>
          </cell>
          <cell r="AB913">
            <v>6132.0547904180612</v>
          </cell>
          <cell r="AC913">
            <v>6537.8878464454119</v>
          </cell>
          <cell r="AD913">
            <v>5663.2093566523727</v>
          </cell>
          <cell r="AE913">
            <v>5283.2940917453407</v>
          </cell>
          <cell r="AF913">
            <v>6438.4928433447203</v>
          </cell>
          <cell r="AG913">
            <v>5918.8765946661333</v>
          </cell>
          <cell r="AH913">
            <v>5452.1568606796081</v>
          </cell>
          <cell r="AI913">
            <v>6433.4096249203294</v>
          </cell>
          <cell r="AJ913">
            <v>5839.4335083629858</v>
          </cell>
          <cell r="AK913">
            <v>6472.520054102516</v>
          </cell>
          <cell r="AL913">
            <v>6920.9031450505681</v>
          </cell>
          <cell r="AM913">
            <v>7650.6385698968334</v>
          </cell>
          <cell r="AN913">
            <v>6849.1116710013612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X913">
            <v>4.0669123874849502</v>
          </cell>
          <cell r="BY913">
            <v>3.5491214822109405</v>
          </cell>
          <cell r="BZ913">
            <v>3.3374542544581303</v>
          </cell>
          <cell r="CA913">
            <v>3.5130282977104841</v>
          </cell>
          <cell r="CB913">
            <v>3.2369295518580556</v>
          </cell>
          <cell r="CC913">
            <v>3.0135462568168965</v>
          </cell>
          <cell r="CD913">
            <v>3.6448828140196827</v>
          </cell>
          <cell r="CE913">
            <v>3.3106301311439705</v>
          </cell>
          <cell r="CF913">
            <v>3.0379320744263261</v>
          </cell>
          <cell r="CG913">
            <v>3.5215179812724009</v>
          </cell>
          <cell r="CH913">
            <v>3.2798251620491556</v>
          </cell>
          <cell r="CI913">
            <v>3.5583808433315163</v>
          </cell>
          <cell r="CJ913">
            <v>3.9382506615486608</v>
          </cell>
          <cell r="CK913">
            <v>4.3567879260993951</v>
          </cell>
          <cell r="CL913">
            <v>3.9055316364080608</v>
          </cell>
          <cell r="CM913">
            <v>4.7528179737311236</v>
          </cell>
          <cell r="CN913">
            <v>4.7611774602510506</v>
          </cell>
          <cell r="CO913">
            <v>5.0338218383946325</v>
          </cell>
          <cell r="CP913">
            <v>5.0987410231748962</v>
          </cell>
          <cell r="CQ913">
            <v>4.7933209000838284</v>
          </cell>
          <cell r="CR913">
            <v>4.8032374816897887</v>
          </cell>
          <cell r="CS913">
            <v>4.8395812211775722</v>
          </cell>
          <cell r="CT913">
            <v>4.8981914671802622</v>
          </cell>
          <cell r="CU913">
            <v>4.9169684149298165</v>
          </cell>
          <cell r="CV913">
            <v>5.005165354269665</v>
          </cell>
          <cell r="CW913">
            <v>4.8778356094208162</v>
          </cell>
          <cell r="CX913">
            <v>4.9834271360546722</v>
          </cell>
          <cell r="CY913">
            <v>4.8146702963122987</v>
          </cell>
          <cell r="CZ913">
            <v>4.8110337183480141</v>
          </cell>
          <cell r="DA913">
            <v>4.8046440936913672</v>
          </cell>
        </row>
        <row r="914">
          <cell r="A914">
            <v>7867.2708773112217</v>
          </cell>
          <cell r="B914">
            <v>7911.4104353517141</v>
          </cell>
          <cell r="C914">
            <v>8182.6077952241849</v>
          </cell>
          <cell r="D914">
            <v>7037.063654475417</v>
          </cell>
          <cell r="E914">
            <v>8035.8245085831868</v>
          </cell>
          <cell r="F914">
            <v>8020.0994531939441</v>
          </cell>
          <cell r="G914">
            <v>7925.5723860905046</v>
          </cell>
          <cell r="H914">
            <v>8992.8425045670974</v>
          </cell>
          <cell r="I914">
            <v>7930.0119523197682</v>
          </cell>
          <cell r="J914">
            <v>8105.9853596396597</v>
          </cell>
          <cell r="K914">
            <v>7133.7358509182377</v>
          </cell>
          <cell r="L914">
            <v>7328.8471478260926</v>
          </cell>
          <cell r="M914">
            <v>8495.614773160969</v>
          </cell>
          <cell r="N914">
            <v>8985.312627620533</v>
          </cell>
          <cell r="O914">
            <v>9932.1049214086888</v>
          </cell>
          <cell r="Z914">
            <v>6473.6400361875185</v>
          </cell>
          <cell r="AA914">
            <v>6509.9605868036952</v>
          </cell>
          <cell r="AB914">
            <v>6733.117271498757</v>
          </cell>
          <cell r="AC914">
            <v>5790.4980928254854</v>
          </cell>
          <cell r="AD914">
            <v>6612.3355956341647</v>
          </cell>
          <cell r="AE914">
            <v>6599.3961214853007</v>
          </cell>
          <cell r="AF914">
            <v>6521.6138491259007</v>
          </cell>
          <cell r="AG914">
            <v>7399.8246894723552</v>
          </cell>
          <cell r="AH914">
            <v>6525.2669779088355</v>
          </cell>
          <cell r="AI914">
            <v>6670.0679530749185</v>
          </cell>
          <cell r="AJ914">
            <v>5870.045500184151</v>
          </cell>
          <cell r="AK914">
            <v>6030.5942244968992</v>
          </cell>
          <cell r="AL914">
            <v>6990.6772990581676</v>
          </cell>
          <cell r="AM914">
            <v>7393.6286764420383</v>
          </cell>
          <cell r="AN914">
            <v>8172.703478187721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X914">
            <v>3.5452868514521576</v>
          </cell>
          <cell r="BY914">
            <v>3.6406248387066689</v>
          </cell>
          <cell r="BZ914">
            <v>3.7133688732424979</v>
          </cell>
          <cell r="CA914">
            <v>3.2182631433160895</v>
          </cell>
          <cell r="CB914">
            <v>3.6953512266425435</v>
          </cell>
          <cell r="CC914">
            <v>3.5984707221018533</v>
          </cell>
          <cell r="CD914">
            <v>3.6803074551348605</v>
          </cell>
          <cell r="CE914">
            <v>4.0572342391289338</v>
          </cell>
          <cell r="CF914">
            <v>3.662526234524861</v>
          </cell>
          <cell r="CG914">
            <v>3.6559473381725591</v>
          </cell>
          <cell r="CH914">
            <v>3.2117016261009455</v>
          </cell>
          <cell r="CI914">
            <v>3.3284526831156316</v>
          </cell>
          <cell r="CJ914">
            <v>3.986860043546312</v>
          </cell>
          <cell r="CK914">
            <v>4.1549074064448304</v>
          </cell>
          <cell r="CL914">
            <v>4.371779124359346</v>
          </cell>
          <cell r="CM914">
            <v>5.0026981855866417</v>
          </cell>
          <cell r="CN914">
            <v>4.8990239992243989</v>
          </cell>
          <cell r="CO914">
            <v>4.9676984064703005</v>
          </cell>
          <cell r="CP914">
            <v>4.9294845169688539</v>
          </cell>
          <cell r="CQ914">
            <v>4.9023724193339504</v>
          </cell>
          <cell r="CR914">
            <v>5.0245058847045554</v>
          </cell>
          <cell r="CS914">
            <v>4.8548756920174023</v>
          </cell>
          <cell r="CT914">
            <v>4.9968749904557814</v>
          </cell>
          <cell r="CU914">
            <v>4.8811783535011157</v>
          </cell>
          <cell r="CV914">
            <v>4.9984742900268744</v>
          </cell>
          <cell r="CW914">
            <v>5.0074129888537815</v>
          </cell>
          <cell r="CX914">
            <v>4.9639209357965095</v>
          </cell>
          <cell r="CY914">
            <v>4.8039159479319613</v>
          </cell>
          <cell r="CZ914">
            <v>4.8753233081291718</v>
          </cell>
          <cell r="DA914">
            <v>5.1217062428038966</v>
          </cell>
        </row>
        <row r="915">
          <cell r="A915">
            <v>8830.4803558041258</v>
          </cell>
          <cell r="B915">
            <v>7040.4765791783411</v>
          </cell>
          <cell r="C915">
            <v>6439.9814708348295</v>
          </cell>
          <cell r="D915">
            <v>7124.5853247926598</v>
          </cell>
          <cell r="E915">
            <v>7114.3784329781111</v>
          </cell>
          <cell r="F915">
            <v>7273.3630532753086</v>
          </cell>
          <cell r="G915">
            <v>7423.244318862512</v>
          </cell>
          <cell r="H915">
            <v>6525.7736175418349</v>
          </cell>
          <cell r="I915">
            <v>7708.3037700777613</v>
          </cell>
          <cell r="J915">
            <v>7295.2945944753101</v>
          </cell>
          <cell r="K915">
            <v>8839.546028357292</v>
          </cell>
          <cell r="L915">
            <v>9329.7110475518384</v>
          </cell>
          <cell r="M915">
            <v>10299.010961167267</v>
          </cell>
          <cell r="N915">
            <v>10099.044430984044</v>
          </cell>
          <cell r="O915">
            <v>8949.9530318831567</v>
          </cell>
          <cell r="Z915">
            <v>7266.2238356331081</v>
          </cell>
          <cell r="AA915">
            <v>5793.3064422953194</v>
          </cell>
          <cell r="AB915">
            <v>5299.1847531440881</v>
          </cell>
          <cell r="AC915">
            <v>5862.5159244008173</v>
          </cell>
          <cell r="AD915">
            <v>5854.1171105648464</v>
          </cell>
          <cell r="AE915">
            <v>5984.9387409808251</v>
          </cell>
          <cell r="AF915">
            <v>6108.2696109497238</v>
          </cell>
          <cell r="AG915">
            <v>5369.7794338629965</v>
          </cell>
          <cell r="AH915">
            <v>6342.8328165211278</v>
          </cell>
          <cell r="AI915">
            <v>6002.9852663111114</v>
          </cell>
          <cell r="AJ915">
            <v>7273.6835890482862</v>
          </cell>
          <cell r="AK915">
            <v>7677.019376271227</v>
          </cell>
          <cell r="AL915">
            <v>8474.6147337604925</v>
          </cell>
          <cell r="AM915">
            <v>8310.0708460668702</v>
          </cell>
          <cell r="AN915">
            <v>7364.532780520999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X915">
            <v>3.9716390524424519</v>
          </cell>
          <cell r="BY915">
            <v>3.2400919702221636</v>
          </cell>
          <cell r="BZ915">
            <v>2.967780304463671</v>
          </cell>
          <cell r="CA915">
            <v>3.2571207973255114</v>
          </cell>
          <cell r="CB915">
            <v>3.2083875734768843</v>
          </cell>
          <cell r="CC915">
            <v>3.3404511501940668</v>
          </cell>
          <cell r="CD915">
            <v>3.3959969964603687</v>
          </cell>
          <cell r="CE915">
            <v>3.046824307880641</v>
          </cell>
          <cell r="CF915">
            <v>3.4379274620765083</v>
          </cell>
          <cell r="CG915">
            <v>3.5019185718521211</v>
          </cell>
          <cell r="CH915">
            <v>3.9868727988155399</v>
          </cell>
          <cell r="CI915">
            <v>4.2790221752431634</v>
          </cell>
          <cell r="CJ915">
            <v>4.7876324595644304</v>
          </cell>
          <cell r="CK915">
            <v>4.5749740807076309</v>
          </cell>
          <cell r="CL915">
            <v>4.1786372683932189</v>
          </cell>
          <cell r="CM915">
            <v>5.0124047781068679</v>
          </cell>
          <cell r="CN915">
            <v>4.8986487391456395</v>
          </cell>
          <cell r="CO915">
            <v>4.891977472301237</v>
          </cell>
          <cell r="CP915">
            <v>4.9312532336229005</v>
          </cell>
          <cell r="CQ915">
            <v>4.9989836476848293</v>
          </cell>
          <cell r="CR915">
            <v>4.9086460791653099</v>
          </cell>
          <cell r="CS915">
            <v>4.927856312276333</v>
          </cell>
          <cell r="CT915">
            <v>4.8285437523538706</v>
          </cell>
          <cell r="CU915">
            <v>5.0546802823920896</v>
          </cell>
          <cell r="CV915">
            <v>4.6964355791678098</v>
          </cell>
          <cell r="CW915">
            <v>4.9983787418269996</v>
          </cell>
          <cell r="CX915">
            <v>4.9153589153363351</v>
          </cell>
          <cell r="CY915">
            <v>4.8496042155166332</v>
          </cell>
          <cell r="CZ915">
            <v>4.9764910106251481</v>
          </cell>
          <cell r="DA915">
            <v>4.828560327796084</v>
          </cell>
        </row>
        <row r="916">
          <cell r="A916">
            <v>8330.3146777355505</v>
          </cell>
          <cell r="B916">
            <v>7498.320999038524</v>
          </cell>
          <cell r="C916">
            <v>7196.1052816726296</v>
          </cell>
          <cell r="D916">
            <v>6920.6634136330231</v>
          </cell>
          <cell r="E916">
            <v>7860.5406646999345</v>
          </cell>
          <cell r="F916">
            <v>7313.3815139188719</v>
          </cell>
          <cell r="G916">
            <v>7438.4658084263929</v>
          </cell>
          <cell r="H916">
            <v>7958.3259938214642</v>
          </cell>
          <cell r="I916">
            <v>8272.1656506235195</v>
          </cell>
          <cell r="J916">
            <v>7884.0461160273799</v>
          </cell>
          <cell r="K916">
            <v>7549.9922888992205</v>
          </cell>
          <cell r="L916">
            <v>7341.9786369976055</v>
          </cell>
          <cell r="M916">
            <v>8038.2006873592754</v>
          </cell>
          <cell r="N916">
            <v>8805.1625311371681</v>
          </cell>
          <cell r="O916">
            <v>8470.8182483522414</v>
          </cell>
          <cell r="Z916">
            <v>6854.6589348223961</v>
          </cell>
          <cell r="AA916">
            <v>6170.0469934945568</v>
          </cell>
          <cell r="AB916">
            <v>5921.3666317763364</v>
          </cell>
          <cell r="AC916">
            <v>5694.7173232180303</v>
          </cell>
          <cell r="AD916">
            <v>6468.1020326673743</v>
          </cell>
          <cell r="AE916">
            <v>6017.8682171675291</v>
          </cell>
          <cell r="AF916">
            <v>6120.7947223622887</v>
          </cell>
          <cell r="AG916">
            <v>6548.5653892016626</v>
          </cell>
          <cell r="AH916">
            <v>6806.8105925130676</v>
          </cell>
          <cell r="AI916">
            <v>6487.4436611882429</v>
          </cell>
          <cell r="AJ916">
            <v>6212.5650834370717</v>
          </cell>
          <cell r="AK916">
            <v>6041.3995641580295</v>
          </cell>
          <cell r="AL916">
            <v>6614.290851312775</v>
          </cell>
          <cell r="AM916">
            <v>7245.3908827642972</v>
          </cell>
          <cell r="AN916">
            <v>6970.2733015012727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X916">
            <v>3.8545351443516633</v>
          </cell>
          <cell r="BY916">
            <v>3.3969475903615187</v>
          </cell>
          <cell r="BZ916">
            <v>3.3052804886719804</v>
          </cell>
          <cell r="CA916">
            <v>3.0968617068958135</v>
          </cell>
          <cell r="CB916">
            <v>3.6306294627329958</v>
          </cell>
          <cell r="CC916">
            <v>3.4739619339863612</v>
          </cell>
          <cell r="CD916">
            <v>3.3920258232368696</v>
          </cell>
          <cell r="CE916">
            <v>3.6260788920794274</v>
          </cell>
          <cell r="CF916">
            <v>3.816802631010018</v>
          </cell>
          <cell r="CG916">
            <v>3.685500907047075</v>
          </cell>
          <cell r="CH916">
            <v>3.5568717116994963</v>
          </cell>
          <cell r="CI916">
            <v>3.4373205908387079</v>
          </cell>
          <cell r="CJ916">
            <v>3.6584530214638993</v>
          </cell>
          <cell r="CK916">
            <v>3.9831922152557087</v>
          </cell>
          <cell r="CL916">
            <v>3.9031179640913565</v>
          </cell>
          <cell r="CM916">
            <v>4.8721536552037055</v>
          </cell>
          <cell r="CN916">
            <v>4.9763023681334522</v>
          </cell>
          <cell r="CO916">
            <v>4.908183234203352</v>
          </cell>
          <cell r="CP916">
            <v>5.0379922469090044</v>
          </cell>
          <cell r="CQ916">
            <v>4.8809242773621921</v>
          </cell>
          <cell r="CR916">
            <v>4.7459674277724417</v>
          </cell>
          <cell r="CS916">
            <v>4.9437420241127477</v>
          </cell>
          <cell r="CT916">
            <v>4.9478446478642333</v>
          </cell>
          <cell r="CU916">
            <v>4.8859734041150817</v>
          </cell>
          <cell r="CV916">
            <v>4.8226329875120495</v>
          </cell>
          <cell r="CW916">
            <v>4.7853078872668604</v>
          </cell>
          <cell r="CX916">
            <v>4.8153144841783799</v>
          </cell>
          <cell r="CY916">
            <v>4.9532807150455325</v>
          </cell>
          <cell r="CZ916">
            <v>4.9835370495425169</v>
          </cell>
          <cell r="DA916">
            <v>4.8926625733283347</v>
          </cell>
        </row>
        <row r="917">
          <cell r="A917">
            <v>9777.0162306631319</v>
          </cell>
          <cell r="B917">
            <v>7129.1934371024745</v>
          </cell>
          <cell r="C917">
            <v>7082.5197839828916</v>
          </cell>
          <cell r="D917">
            <v>6623.8725461633976</v>
          </cell>
          <cell r="E917">
            <v>7810.9696067023888</v>
          </cell>
          <cell r="F917">
            <v>7551.4916292231628</v>
          </cell>
          <cell r="G917">
            <v>7639.3134377655651</v>
          </cell>
          <cell r="H917">
            <v>8139.4458180219799</v>
          </cell>
          <cell r="I917">
            <v>7025.5023139108735</v>
          </cell>
          <cell r="J917">
            <v>7529.240326836054</v>
          </cell>
          <cell r="K917">
            <v>6690.3633146886614</v>
          </cell>
          <cell r="L917">
            <v>8041.5464348073992</v>
          </cell>
          <cell r="M917">
            <v>10043.483969702022</v>
          </cell>
          <cell r="N917">
            <v>10690.19538014966</v>
          </cell>
          <cell r="O917">
            <v>10039.935791825514</v>
          </cell>
          <cell r="Z917">
            <v>8045.0876412313764</v>
          </cell>
          <cell r="AA917">
            <v>5866.3077425300362</v>
          </cell>
          <cell r="AB917">
            <v>5827.9019936773511</v>
          </cell>
          <cell r="AC917">
            <v>5450.5008379858818</v>
          </cell>
          <cell r="AD917">
            <v>6427.3121335151072</v>
          </cell>
          <cell r="AE917">
            <v>6213.7988263322031</v>
          </cell>
          <cell r="AF917">
            <v>6286.0636287899515</v>
          </cell>
          <cell r="AG917">
            <v>6697.6011302580855</v>
          </cell>
          <cell r="AH917">
            <v>5780.9847611609475</v>
          </cell>
          <cell r="AI917">
            <v>6195.4891832250951</v>
          </cell>
          <cell r="AJ917">
            <v>5505.213241800956</v>
          </cell>
          <cell r="AK917">
            <v>6617.0439234986607</v>
          </cell>
          <cell r="AL917">
            <v>8264.3525236405203</v>
          </cell>
          <cell r="AM917">
            <v>8796.5036270945766</v>
          </cell>
          <cell r="AN917">
            <v>8261.4328801307074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X917">
            <v>4.4086669507694216</v>
          </cell>
          <cell r="BY917">
            <v>3.3353862807743151</v>
          </cell>
          <cell r="BZ917">
            <v>3.288538974256888</v>
          </cell>
          <cell r="CA917">
            <v>3.0542551120298373</v>
          </cell>
          <cell r="CB917">
            <v>3.5591173781368091</v>
          </cell>
          <cell r="CC917">
            <v>3.4504485726883698</v>
          </cell>
          <cell r="CD917">
            <v>3.4762467196982936</v>
          </cell>
          <cell r="CE917">
            <v>3.6884794897087478</v>
          </cell>
          <cell r="CF917">
            <v>3.2113030864796639</v>
          </cell>
          <cell r="CG917">
            <v>3.5259936080583802</v>
          </cell>
          <cell r="CH917">
            <v>3.1175792490906535</v>
          </cell>
          <cell r="CI917">
            <v>3.8079227736842434</v>
          </cell>
          <cell r="CJ917">
            <v>4.6015425152210065</v>
          </cell>
          <cell r="CK917">
            <v>4.7972135832651812</v>
          </cell>
          <cell r="CL917">
            <v>4.4813742923810578</v>
          </cell>
          <cell r="CM917">
            <v>4.9995466315564787</v>
          </cell>
          <cell r="CN917">
            <v>4.8186550684019869</v>
          </cell>
          <cell r="CO917">
            <v>4.8553034956218681</v>
          </cell>
          <cell r="CP917">
            <v>4.8892048831691097</v>
          </cell>
          <cell r="CQ917">
            <v>4.9475958411958505</v>
          </cell>
          <cell r="CR917">
            <v>4.9338820779029282</v>
          </cell>
          <cell r="CS917">
            <v>4.9542203193120367</v>
          </cell>
          <cell r="CT917">
            <v>4.9748391414106301</v>
          </cell>
          <cell r="CU917">
            <v>4.9320521880424755</v>
          </cell>
          <cell r="CV917">
            <v>4.8139460403295624</v>
          </cell>
          <cell r="CW917">
            <v>4.837976776158464</v>
          </cell>
          <cell r="CX917">
            <v>4.7608338033862214</v>
          </cell>
          <cell r="CY917">
            <v>4.9205373271481543</v>
          </cell>
          <cell r="CZ917">
            <v>5.0237517089747659</v>
          </cell>
          <cell r="DA917">
            <v>5.050696774819853</v>
          </cell>
        </row>
        <row r="918">
          <cell r="A918">
            <v>9104.5982517585235</v>
          </cell>
          <cell r="B918">
            <v>8543.2186852138675</v>
          </cell>
          <cell r="C918">
            <v>6418.9559871021393</v>
          </cell>
          <cell r="D918">
            <v>7104.1049656885707</v>
          </cell>
          <cell r="E918">
            <v>8314.1479168869373</v>
          </cell>
          <cell r="F918">
            <v>8482.4082527913051</v>
          </cell>
          <cell r="G918">
            <v>7201.7893797573288</v>
          </cell>
          <cell r="H918">
            <v>8110.7166231559722</v>
          </cell>
          <cell r="I918">
            <v>6452.9841648563815</v>
          </cell>
          <cell r="J918">
            <v>8641.7987416840751</v>
          </cell>
          <cell r="K918">
            <v>9401.9114528190421</v>
          </cell>
          <cell r="L918">
            <v>8766.2416004636671</v>
          </cell>
          <cell r="M918">
            <v>7837.2248171660285</v>
          </cell>
          <cell r="N918">
            <v>7863.6742869870905</v>
          </cell>
          <cell r="O918">
            <v>9448.4909318161699</v>
          </cell>
          <cell r="Z918">
            <v>7491.7837043041545</v>
          </cell>
          <cell r="AA918">
            <v>7029.8485181188407</v>
          </cell>
          <cell r="AB918">
            <v>5281.883783672617</v>
          </cell>
          <cell r="AC918">
            <v>5845.6635146237386</v>
          </cell>
          <cell r="AD918">
            <v>6841.3560001812502</v>
          </cell>
          <cell r="AE918">
            <v>6979.8102194397015</v>
          </cell>
          <cell r="AF918">
            <v>5926.0438324860306</v>
          </cell>
          <cell r="AG918">
            <v>6673.9611070540577</v>
          </cell>
          <cell r="AH918">
            <v>5309.8841127961068</v>
          </cell>
          <cell r="AI918">
            <v>7110.9658217286096</v>
          </cell>
          <cell r="AJ918">
            <v>7736.4299954625258</v>
          </cell>
          <cell r="AK918">
            <v>7213.3645169529582</v>
          </cell>
          <cell r="AL918">
            <v>6448.9164209823311</v>
          </cell>
          <cell r="AM918">
            <v>6470.6805561493766</v>
          </cell>
          <cell r="AN918">
            <v>7774.7582524658756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X918">
            <v>4.161938274815733</v>
          </cell>
          <cell r="BY918">
            <v>4.0232642393789781</v>
          </cell>
          <cell r="BZ918">
            <v>3.0510391053780208</v>
          </cell>
          <cell r="CA918">
            <v>3.2946928731737835</v>
          </cell>
          <cell r="CB918">
            <v>3.8584696132183853</v>
          </cell>
          <cell r="CC918">
            <v>3.8971000329997025</v>
          </cell>
          <cell r="CD918">
            <v>3.3437834121111685</v>
          </cell>
          <cell r="CE918">
            <v>3.8180574350483192</v>
          </cell>
          <cell r="CF918">
            <v>2.938969556404802</v>
          </cell>
          <cell r="CG918">
            <v>3.8416211836838543</v>
          </cell>
          <cell r="CH918">
            <v>4.3597254923210604</v>
          </cell>
          <cell r="CI918">
            <v>4.1444149778713451</v>
          </cell>
          <cell r="CJ918">
            <v>3.5772989812363281</v>
          </cell>
          <cell r="CK918">
            <v>3.509915961767311</v>
          </cell>
          <cell r="CL918">
            <v>4.3873973319153494</v>
          </cell>
          <cell r="CM918">
            <v>4.9317009169775599</v>
          </cell>
          <cell r="CN918">
            <v>4.7871225472188117</v>
          </cell>
          <cell r="CO918">
            <v>4.7429462474957225</v>
          </cell>
          <cell r="CP918">
            <v>4.8610043773195244</v>
          </cell>
          <cell r="CQ918">
            <v>4.8577397194409704</v>
          </cell>
          <cell r="CR918">
            <v>4.9069224712133002</v>
          </cell>
          <cell r="CS918">
            <v>4.855498854546985</v>
          </cell>
          <cell r="CT918">
            <v>4.7890387355059865</v>
          </cell>
          <cell r="CU918">
            <v>4.9499075873676635</v>
          </cell>
          <cell r="CV918">
            <v>5.0713220305184299</v>
          </cell>
          <cell r="CW918">
            <v>4.861704860784994</v>
          </cell>
          <cell r="CX918">
            <v>4.7684999252537148</v>
          </cell>
          <cell r="CY918">
            <v>4.9389956667722146</v>
          </cell>
          <cell r="CZ918">
            <v>5.0508023917841856</v>
          </cell>
          <cell r="DA918">
            <v>4.8549757246862857</v>
          </cell>
        </row>
        <row r="919">
          <cell r="A919">
            <v>9409.8402833063119</v>
          </cell>
          <cell r="B919">
            <v>7543.3810411791947</v>
          </cell>
          <cell r="C919">
            <v>8393.8610521562114</v>
          </cell>
          <cell r="D919">
            <v>9132.3462965945419</v>
          </cell>
          <cell r="E919">
            <v>7898.8572315658848</v>
          </cell>
          <cell r="F919">
            <v>7797.2542091834885</v>
          </cell>
          <cell r="G919">
            <v>8317.54989333509</v>
          </cell>
          <cell r="H919">
            <v>7492.0479508080743</v>
          </cell>
          <cell r="I919">
            <v>7749.959696596452</v>
          </cell>
          <cell r="J919">
            <v>6295.2227366087136</v>
          </cell>
          <cell r="K919">
            <v>8156.2313972070497</v>
          </cell>
          <cell r="L919">
            <v>6991.7426848373088</v>
          </cell>
          <cell r="M919">
            <v>8348.2952743797487</v>
          </cell>
          <cell r="N919">
            <v>8261.3015962967329</v>
          </cell>
          <cell r="O919">
            <v>9470.0976619166267</v>
          </cell>
          <cell r="Z919">
            <v>7742.9542902634794</v>
          </cell>
          <cell r="AA919">
            <v>6207.1249710274515</v>
          </cell>
          <cell r="AB919">
            <v>6906.9485229171114</v>
          </cell>
          <cell r="AC919">
            <v>7514.6163811977949</v>
          </cell>
          <cell r="AD919">
            <v>6499.6310934027833</v>
          </cell>
          <cell r="AE919">
            <v>6416.0263206995569</v>
          </cell>
          <cell r="AF919">
            <v>6844.1553408014443</v>
          </cell>
          <cell r="AG919">
            <v>6164.8851709506425</v>
          </cell>
          <cell r="AH919">
            <v>6377.1096931993661</v>
          </cell>
          <cell r="AI919">
            <v>5180.0689946951697</v>
          </cell>
          <cell r="AJ919">
            <v>6711.4132639875143</v>
          </cell>
          <cell r="AK919">
            <v>5753.2054092375565</v>
          </cell>
          <cell r="AL919">
            <v>6869.4543972039073</v>
          </cell>
          <cell r="AM919">
            <v>6797.8710278098824</v>
          </cell>
          <cell r="AN919">
            <v>7792.5375046628251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X919">
            <v>4.3249758256057254</v>
          </cell>
          <cell r="BY919">
            <v>3.3819053424122525</v>
          </cell>
          <cell r="BZ919">
            <v>3.8105734101511675</v>
          </cell>
          <cell r="CA919">
            <v>4.1170762718880658</v>
          </cell>
          <cell r="CB919">
            <v>3.6179205879526322</v>
          </cell>
          <cell r="CC919">
            <v>3.6155736244534769</v>
          </cell>
          <cell r="CD919">
            <v>3.9076735239322393</v>
          </cell>
          <cell r="CE919">
            <v>3.5148485168797943</v>
          </cell>
          <cell r="CF919">
            <v>3.5213157974173854</v>
          </cell>
          <cell r="CG919">
            <v>2.970236933802219</v>
          </cell>
          <cell r="CH919">
            <v>3.7328778095147257</v>
          </cell>
          <cell r="CI919">
            <v>3.288037804932888</v>
          </cell>
          <cell r="CJ919">
            <v>3.7322549357848818</v>
          </cell>
          <cell r="CK919">
            <v>3.728725268089601</v>
          </cell>
          <cell r="CL919">
            <v>4.3683978981427432</v>
          </cell>
          <cell r="CM919">
            <v>4.9048998776799202</v>
          </cell>
          <cell r="CN919">
            <v>5.0284736314652214</v>
          </cell>
          <cell r="CO919">
            <v>4.9659577710060123</v>
          </cell>
          <cell r="CP919">
            <v>5.0006336355852561</v>
          </cell>
          <cell r="CQ919">
            <v>4.9219456431334097</v>
          </cell>
          <cell r="CR919">
            <v>4.8617885096845557</v>
          </cell>
          <cell r="CS919">
            <v>4.7985356012737457</v>
          </cell>
          <cell r="CT919">
            <v>4.8053554165010164</v>
          </cell>
          <cell r="CU919">
            <v>4.9616491139021637</v>
          </cell>
          <cell r="CV919">
            <v>4.7780598533978518</v>
          </cell>
          <cell r="CW919">
            <v>4.9258064523564355</v>
          </cell>
          <cell r="CX919">
            <v>4.7938033367510391</v>
          </cell>
          <cell r="CY919">
            <v>5.0426413334169053</v>
          </cell>
          <cell r="CZ919">
            <v>4.9948180267307798</v>
          </cell>
          <cell r="DA919">
            <v>4.8872420321580377</v>
          </cell>
        </row>
        <row r="920">
          <cell r="A920">
            <v>8777.0797724657223</v>
          </cell>
          <cell r="B920">
            <v>8639.4295773678932</v>
          </cell>
          <cell r="C920">
            <v>6810.4010629635832</v>
          </cell>
          <cell r="D920">
            <v>8312.9728828076204</v>
          </cell>
          <cell r="E920">
            <v>7854.4863101513474</v>
          </cell>
          <cell r="F920">
            <v>8215.8455497346458</v>
          </cell>
          <cell r="G920">
            <v>7741.1590987418685</v>
          </cell>
          <cell r="H920">
            <v>9328.7117090765314</v>
          </cell>
          <cell r="I920">
            <v>8177.1188985916979</v>
          </cell>
          <cell r="J920">
            <v>8106.1973890812915</v>
          </cell>
          <cell r="K920">
            <v>8869.7023838105033</v>
          </cell>
          <cell r="L920">
            <v>8481.0996308949598</v>
          </cell>
          <cell r="M920">
            <v>8638.7716705335115</v>
          </cell>
          <cell r="N920">
            <v>7983.9712056735798</v>
          </cell>
          <cell r="O920">
            <v>8965.1539225070428</v>
          </cell>
          <cell r="Z920">
            <v>7222.2827842003653</v>
          </cell>
          <cell r="AA920">
            <v>7109.0163379484384</v>
          </cell>
          <cell r="AB920">
            <v>5603.9871603814627</v>
          </cell>
          <cell r="AC920">
            <v>6840.3891149959836</v>
          </cell>
          <cell r="AD920">
            <v>6463.1201637816794</v>
          </cell>
          <cell r="AE920">
            <v>6760.4671952102217</v>
          </cell>
          <cell r="AF920">
            <v>6369.8680583933083</v>
          </cell>
          <cell r="AG920">
            <v>7676.1970634686895</v>
          </cell>
          <cell r="AH920">
            <v>6728.6006936983104</v>
          </cell>
          <cell r="AI920">
            <v>6670.2424230154629</v>
          </cell>
          <cell r="AJ920">
            <v>7298.4979615354987</v>
          </cell>
          <cell r="AK920">
            <v>6978.7334105649961</v>
          </cell>
          <cell r="AL920">
            <v>7108.4749746104317</v>
          </cell>
          <cell r="AM920">
            <v>6569.6677349542606</v>
          </cell>
          <cell r="AN920">
            <v>7377.0409419486523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X920">
            <v>4.0339804912375525</v>
          </cell>
          <cell r="BY920">
            <v>3.9675017996202064</v>
          </cell>
          <cell r="BZ920">
            <v>3.1223445067874067</v>
          </cell>
          <cell r="CA920">
            <v>3.8486902654495587</v>
          </cell>
          <cell r="CB920">
            <v>3.622632020590753</v>
          </cell>
          <cell r="CC920">
            <v>3.8193584202904129</v>
          </cell>
          <cell r="CD920">
            <v>3.6251087764753791</v>
          </cell>
          <cell r="CE920">
            <v>4.2827771355287121</v>
          </cell>
          <cell r="CF920">
            <v>3.7158721505552932</v>
          </cell>
          <cell r="CG920">
            <v>3.7608335317016217</v>
          </cell>
          <cell r="CH920">
            <v>3.9960661622812297</v>
          </cell>
          <cell r="CI920">
            <v>3.8752462037981132</v>
          </cell>
          <cell r="CJ920">
            <v>4.0670733674020045</v>
          </cell>
          <cell r="CK920">
            <v>3.7157174970263038</v>
          </cell>
          <cell r="CL920">
            <v>4.0894063119279673</v>
          </cell>
          <cell r="CM920">
            <v>4.905099606722831</v>
          </cell>
          <cell r="CN920">
            <v>4.9090732843861922</v>
          </cell>
          <cell r="CO920">
            <v>4.9172631165848912</v>
          </cell>
          <cell r="CP920">
            <v>4.8693947299732443</v>
          </cell>
          <cell r="CQ920">
            <v>4.8879318766748909</v>
          </cell>
          <cell r="CR920">
            <v>4.8494605360118195</v>
          </cell>
          <cell r="CS920">
            <v>4.814115764999066</v>
          </cell>
          <cell r="CT920">
            <v>4.9105232938111625</v>
          </cell>
          <cell r="CU920">
            <v>4.9610217202262197</v>
          </cell>
          <cell r="CV920">
            <v>4.8591985317457835</v>
          </cell>
          <cell r="CW920">
            <v>5.0038923316298716</v>
          </cell>
          <cell r="CX920">
            <v>4.9338329896181854</v>
          </cell>
          <cell r="CY920">
            <v>4.7885228870318706</v>
          </cell>
          <cell r="CZ920">
            <v>4.8440414803361396</v>
          </cell>
          <cell r="DA920">
            <v>4.9422995741167455</v>
          </cell>
        </row>
        <row r="921">
          <cell r="A921">
            <v>9567.8566312954263</v>
          </cell>
          <cell r="B921">
            <v>9259.7145770005845</v>
          </cell>
          <cell r="C921">
            <v>7391.0130903039499</v>
          </cell>
          <cell r="D921">
            <v>7064.4251063005267</v>
          </cell>
          <cell r="E921">
            <v>7929.1282204077879</v>
          </cell>
          <cell r="F921">
            <v>7808.8915886930308</v>
          </cell>
          <cell r="G921">
            <v>7968.9313113787648</v>
          </cell>
          <cell r="H921">
            <v>8853.1274303656774</v>
          </cell>
          <cell r="I921">
            <v>8498.1863281530132</v>
          </cell>
          <cell r="J921">
            <v>7604.9083081450199</v>
          </cell>
          <cell r="K921">
            <v>8816.3204797377366</v>
          </cell>
          <cell r="L921">
            <v>7819.6404865069171</v>
          </cell>
          <cell r="M921">
            <v>8354.1285334356598</v>
          </cell>
          <cell r="N921">
            <v>9046.4524443325554</v>
          </cell>
          <cell r="O921">
            <v>9137.388394258287</v>
          </cell>
          <cell r="Z921">
            <v>7872.9791708945222</v>
          </cell>
          <cell r="AA921">
            <v>7619.4222805033378</v>
          </cell>
          <cell r="AB921">
            <v>6081.7479143072496</v>
          </cell>
          <cell r="AC921">
            <v>5813.0126588987196</v>
          </cell>
          <cell r="AD921">
            <v>6524.5397927926952</v>
          </cell>
          <cell r="AE921">
            <v>6425.602221553122</v>
          </cell>
          <cell r="AF921">
            <v>6557.2920505059565</v>
          </cell>
          <cell r="AG921">
            <v>7284.8591427008987</v>
          </cell>
          <cell r="AH921">
            <v>6992.7933214516224</v>
          </cell>
          <cell r="AI921">
            <v>6257.753122130759</v>
          </cell>
          <cell r="AJ921">
            <v>7254.5722804699071</v>
          </cell>
          <cell r="AK921">
            <v>6434.4470288971206</v>
          </cell>
          <cell r="AL921">
            <v>6874.2543360841992</v>
          </cell>
          <cell r="AM921">
            <v>7443.9380113365023</v>
          </cell>
          <cell r="AN921">
            <v>7518.765307275391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X921">
            <v>4.3809105505395918</v>
          </cell>
          <cell r="BY921">
            <v>4.236110016506947</v>
          </cell>
          <cell r="BZ921">
            <v>3.3102190687462234</v>
          </cell>
          <cell r="CA921">
            <v>3.2278135586935637</v>
          </cell>
          <cell r="CB921">
            <v>3.7040875484752598</v>
          </cell>
          <cell r="CC921">
            <v>3.6507668600253926</v>
          </cell>
          <cell r="CD921">
            <v>3.7253980084590999</v>
          </cell>
          <cell r="CE921">
            <v>4.02569918558103</v>
          </cell>
          <cell r="CF921">
            <v>3.8878727863086158</v>
          </cell>
          <cell r="CG921">
            <v>3.3582146860459914</v>
          </cell>
          <cell r="CH921">
            <v>4.1100852721241026</v>
          </cell>
          <cell r="CI921">
            <v>3.6455327868548895</v>
          </cell>
          <cell r="CJ921">
            <v>3.8427177269706427</v>
          </cell>
          <cell r="CK921">
            <v>4.169057967571427</v>
          </cell>
          <cell r="CL921">
            <v>4.2090186179090532</v>
          </cell>
          <cell r="CM921">
            <v>4.9235896736123719</v>
          </cell>
          <cell r="CN921">
            <v>4.9279007047222541</v>
          </cell>
          <cell r="CO921">
            <v>5.0336013136458631</v>
          </cell>
          <cell r="CP921">
            <v>4.9340092882008166</v>
          </cell>
          <cell r="CQ921">
            <v>4.8258717573944692</v>
          </cell>
          <cell r="CR921">
            <v>4.8221073333530526</v>
          </cell>
          <cell r="CS921">
            <v>4.8223528490710397</v>
          </cell>
          <cell r="CT921">
            <v>4.9577768430057025</v>
          </cell>
          <cell r="CU921">
            <v>4.9277172685428434</v>
          </cell>
          <cell r="CV921">
            <v>5.1052510647895222</v>
          </cell>
          <cell r="CW921">
            <v>4.8357975999282301</v>
          </cell>
          <cell r="CX921">
            <v>4.8356778083422904</v>
          </cell>
          <cell r="CY921">
            <v>4.901107721582652</v>
          </cell>
          <cell r="CZ921">
            <v>4.8918366869987659</v>
          </cell>
          <cell r="DA921">
            <v>4.8940997596411799</v>
          </cell>
        </row>
        <row r="922">
          <cell r="A922">
            <v>8751.825879696491</v>
          </cell>
          <cell r="B922">
            <v>8210.3310263735912</v>
          </cell>
          <cell r="C922">
            <v>7306.6481044937927</v>
          </cell>
          <cell r="D922">
            <v>7105.8838587756154</v>
          </cell>
          <cell r="E922">
            <v>7634.7102871777224</v>
          </cell>
          <cell r="F922">
            <v>7686.8456369536007</v>
          </cell>
          <cell r="G922">
            <v>7896.0390418388333</v>
          </cell>
          <cell r="H922">
            <v>7721.5624280980574</v>
          </cell>
          <cell r="I922">
            <v>7932.0630822930079</v>
          </cell>
          <cell r="J922">
            <v>7807.0608416649857</v>
          </cell>
          <cell r="K922">
            <v>8163.3810068677267</v>
          </cell>
          <cell r="L922">
            <v>8791.6653450614704</v>
          </cell>
          <cell r="M922">
            <v>9778.983699835253</v>
          </cell>
          <cell r="N922">
            <v>9077.6133910783265</v>
          </cell>
          <cell r="O922">
            <v>8282.2397496371195</v>
          </cell>
          <cell r="Z922">
            <v>7201.5024381502553</v>
          </cell>
          <cell r="AA922">
            <v>6755.9295302731261</v>
          </cell>
          <cell r="AB922">
            <v>6012.32758312632</v>
          </cell>
          <cell r="AC922">
            <v>5847.1272895067923</v>
          </cell>
          <cell r="AD922">
            <v>6282.2758934490976</v>
          </cell>
          <cell r="AE922">
            <v>6325.1758384075347</v>
          </cell>
          <cell r="AF922">
            <v>6497.3121258559531</v>
          </cell>
          <cell r="AG922">
            <v>6353.7427979778304</v>
          </cell>
          <cell r="AH922">
            <v>6526.9547648582466</v>
          </cell>
          <cell r="AI922">
            <v>6424.0957782843298</v>
          </cell>
          <cell r="AJ922">
            <v>6717.2963713654426</v>
          </cell>
          <cell r="AK922">
            <v>7234.2846267934383</v>
          </cell>
          <cell r="AL922">
            <v>8046.7065872930079</v>
          </cell>
          <cell r="AM922">
            <v>7469.5790189444506</v>
          </cell>
          <cell r="AN922">
            <v>6815.1001368442576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X922">
            <v>4.1139439223053698</v>
          </cell>
          <cell r="BY922">
            <v>3.7427122235458778</v>
          </cell>
          <cell r="BZ922">
            <v>3.3339852077770353</v>
          </cell>
          <cell r="CA922">
            <v>3.254061393188699</v>
          </cell>
          <cell r="CB922">
            <v>3.431601398652242</v>
          </cell>
          <cell r="CC922">
            <v>3.5651166173515514</v>
          </cell>
          <cell r="CD922">
            <v>3.6789103928660154</v>
          </cell>
          <cell r="CE922">
            <v>3.5462809551067731</v>
          </cell>
          <cell r="CF922">
            <v>3.7334179482645204</v>
          </cell>
          <cell r="CG922">
            <v>3.5506192352472077</v>
          </cell>
          <cell r="CH922">
            <v>3.7887244639785878</v>
          </cell>
          <cell r="CI922">
            <v>3.9873688168689418</v>
          </cell>
          <cell r="CJ922">
            <v>4.5359752718270911</v>
          </cell>
          <cell r="CK922">
            <v>4.0839124607399819</v>
          </cell>
          <cell r="CL922">
            <v>3.9270340868775837</v>
          </cell>
          <cell r="CM922">
            <v>4.795919448291535</v>
          </cell>
          <cell r="CN922">
            <v>4.9454499485442858</v>
          </cell>
          <cell r="CO922">
            <v>4.9406728998994529</v>
          </cell>
          <cell r="CP922">
            <v>4.9229331856178664</v>
          </cell>
          <cell r="CQ922">
            <v>5.0156509387520218</v>
          </cell>
          <cell r="CR922">
            <v>4.8607803705515069</v>
          </cell>
          <cell r="CS922">
            <v>4.8386215586685752</v>
          </cell>
          <cell r="CT922">
            <v>4.908667625428917</v>
          </cell>
          <cell r="CU922">
            <v>4.7897310445082049</v>
          </cell>
          <cell r="CV922">
            <v>4.9569557421250892</v>
          </cell>
          <cell r="CW922">
            <v>4.857453181761672</v>
          </cell>
          <cell r="CX922">
            <v>4.9706858813199437</v>
          </cell>
          <cell r="CY922">
            <v>4.8602053915420926</v>
          </cell>
          <cell r="CZ922">
            <v>5.0110280885390317</v>
          </cell>
          <cell r="DA922">
            <v>4.7546078824787354</v>
          </cell>
        </row>
        <row r="923">
          <cell r="A923">
            <v>9007.7916870247464</v>
          </cell>
          <cell r="B923">
            <v>7148.1966095696771</v>
          </cell>
          <cell r="C923">
            <v>7167.0975425307624</v>
          </cell>
          <cell r="D923">
            <v>6632.0493048878279</v>
          </cell>
          <cell r="E923">
            <v>7619.0827669906475</v>
          </cell>
          <cell r="F923">
            <v>7477.2171304357516</v>
          </cell>
          <cell r="G923">
            <v>6850.5799839213478</v>
          </cell>
          <cell r="H923">
            <v>7900.5228478478384</v>
          </cell>
          <cell r="I923">
            <v>8605.3907986819013</v>
          </cell>
          <cell r="J923">
            <v>7907.8247515733055</v>
          </cell>
          <cell r="K923">
            <v>8093.1986829884372</v>
          </cell>
          <cell r="L923">
            <v>9182.4195322483392</v>
          </cell>
          <cell r="M923">
            <v>9103.0074296123439</v>
          </cell>
          <cell r="N923">
            <v>10059.473315678983</v>
          </cell>
          <cell r="O923">
            <v>9223.9216131595731</v>
          </cell>
          <cell r="Z923">
            <v>7412.1257310375058</v>
          </cell>
          <cell r="AA923">
            <v>5881.9446387316211</v>
          </cell>
          <cell r="AB923">
            <v>5897.4974064253129</v>
          </cell>
          <cell r="AC923">
            <v>5457.2291423076977</v>
          </cell>
          <cell r="AD923">
            <v>6269.4166768380192</v>
          </cell>
          <cell r="AE923">
            <v>6152.6815244728459</v>
          </cell>
          <cell r="AF923">
            <v>5637.048672483852</v>
          </cell>
          <cell r="AG923">
            <v>6501.001657657649</v>
          </cell>
          <cell r="AH923">
            <v>7081.0072857725363</v>
          </cell>
          <cell r="AI923">
            <v>6507.0100812946048</v>
          </cell>
          <cell r="AJ923">
            <v>6659.5463448590572</v>
          </cell>
          <cell r="AK923">
            <v>7555.8195008214916</v>
          </cell>
          <cell r="AL923">
            <v>7490.4746849381572</v>
          </cell>
          <cell r="AM923">
            <v>8277.5094711872771</v>
          </cell>
          <cell r="AN923">
            <v>7589.9697845427327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X923">
            <v>4.1225765245114969</v>
          </cell>
          <cell r="BY923">
            <v>3.2927818625217782</v>
          </cell>
          <cell r="BZ923">
            <v>3.2446511164729901</v>
          </cell>
          <cell r="CA923">
            <v>3.0500539105093867</v>
          </cell>
          <cell r="CB923">
            <v>3.5119921981977096</v>
          </cell>
          <cell r="CC923">
            <v>3.4334614304690416</v>
          </cell>
          <cell r="CD923">
            <v>3.2471201209106333</v>
          </cell>
          <cell r="CE923">
            <v>3.6278294165919189</v>
          </cell>
          <cell r="CF923">
            <v>3.9370082270431017</v>
          </cell>
          <cell r="CG923">
            <v>3.5793960517178314</v>
          </cell>
          <cell r="CH923">
            <v>3.6591173794337277</v>
          </cell>
          <cell r="CI923">
            <v>4.3325481664892891</v>
          </cell>
          <cell r="CJ923">
            <v>4.1984312073547221</v>
          </cell>
          <cell r="CK923">
            <v>4.5548573769751597</v>
          </cell>
          <cell r="CL923">
            <v>4.2105162959132718</v>
          </cell>
          <cell r="CM923">
            <v>4.9258500510359093</v>
          </cell>
          <cell r="CN923">
            <v>4.8940128715666518</v>
          </cell>
          <cell r="CO923">
            <v>4.9797425241992945</v>
          </cell>
          <cell r="CP923">
            <v>4.9019830984411099</v>
          </cell>
          <cell r="CQ923">
            <v>4.8908092833879921</v>
          </cell>
          <cell r="CR923">
            <v>4.9095241208466813</v>
          </cell>
          <cell r="CS923">
            <v>4.7562050033979109</v>
          </cell>
          <cell r="CT923">
            <v>4.909537191627245</v>
          </cell>
          <cell r="CU923">
            <v>4.9276046282461214</v>
          </cell>
          <cell r="CV923">
            <v>4.9805678451546083</v>
          </cell>
          <cell r="CW923">
            <v>4.9862659651798964</v>
          </cell>
          <cell r="CX923">
            <v>4.77799081492741</v>
          </cell>
          <cell r="CY923">
            <v>4.8879801617174587</v>
          </cell>
          <cell r="CZ923">
            <v>4.9788843564843832</v>
          </cell>
          <cell r="DA923">
            <v>4.9386907220982827</v>
          </cell>
        </row>
        <row r="924">
          <cell r="A924">
            <v>7976.5689059528277</v>
          </cell>
          <cell r="B924">
            <v>7119.1695993197454</v>
          </cell>
          <cell r="C924">
            <v>7250.9685973949299</v>
          </cell>
          <cell r="D924">
            <v>5853.7627506838817</v>
          </cell>
          <cell r="E924">
            <v>7545.1343419844843</v>
          </cell>
          <cell r="F924">
            <v>6867.1680479124116</v>
          </cell>
          <cell r="G924">
            <v>7821.9604162411888</v>
          </cell>
          <cell r="H924">
            <v>7128.1447753324328</v>
          </cell>
          <cell r="I924">
            <v>7848.6723604925382</v>
          </cell>
          <cell r="J924">
            <v>7395.8363526398762</v>
          </cell>
          <cell r="K924">
            <v>8357.0958157142159</v>
          </cell>
          <cell r="L924">
            <v>9096.7586203238207</v>
          </cell>
          <cell r="M924">
            <v>9451.199060820054</v>
          </cell>
          <cell r="N924">
            <v>8563.1424051755821</v>
          </cell>
          <cell r="O924">
            <v>8349.9331864002761</v>
          </cell>
          <cell r="Z924">
            <v>6563.5766997554692</v>
          </cell>
          <cell r="AA924">
            <v>5858.0595560116753</v>
          </cell>
          <cell r="AB924">
            <v>5966.5113029992572</v>
          </cell>
          <cell r="AC924">
            <v>4816.8104919913076</v>
          </cell>
          <cell r="AD924">
            <v>6208.5676871186615</v>
          </cell>
          <cell r="AE924">
            <v>5650.6982794250689</v>
          </cell>
          <cell r="AF924">
            <v>6436.3559996498925</v>
          </cell>
          <cell r="AG924">
            <v>5865.4448437021156</v>
          </cell>
          <cell r="AH924">
            <v>6458.336113776716</v>
          </cell>
          <cell r="AI924">
            <v>6085.7167701722419</v>
          </cell>
          <cell r="AJ924">
            <v>6876.6959855019841</v>
          </cell>
          <cell r="AK924">
            <v>7485.3328075807431</v>
          </cell>
          <cell r="AL924">
            <v>7776.986655760501</v>
          </cell>
          <cell r="AM924">
            <v>7046.2428934016216</v>
          </cell>
          <cell r="AN924">
            <v>6870.8021648093691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X924">
            <v>3.7605928504937203</v>
          </cell>
          <cell r="BY924">
            <v>3.2428639363733289</v>
          </cell>
          <cell r="BZ924">
            <v>3.2521925306721484</v>
          </cell>
          <cell r="CA924">
            <v>2.775164424404712</v>
          </cell>
          <cell r="CB924">
            <v>3.5051546771579001</v>
          </cell>
          <cell r="CC924">
            <v>3.1145454377688702</v>
          </cell>
          <cell r="CD924">
            <v>3.520565008425804</v>
          </cell>
          <cell r="CE924">
            <v>3.3091256905903719</v>
          </cell>
          <cell r="CF924">
            <v>3.7005458100875281</v>
          </cell>
          <cell r="CG924">
            <v>3.3920917207165293</v>
          </cell>
          <cell r="CH924">
            <v>3.8871379696732506</v>
          </cell>
          <cell r="CI924">
            <v>4.067320437668231</v>
          </cell>
          <cell r="CJ924">
            <v>4.2786990205652193</v>
          </cell>
          <cell r="CK924">
            <v>3.9143777664274828</v>
          </cell>
          <cell r="CL924">
            <v>3.8381689644678563</v>
          </cell>
          <cell r="CM924">
            <v>4.7817997406386068</v>
          </cell>
          <cell r="CN924">
            <v>4.949167942456886</v>
          </cell>
          <cell r="CO924">
            <v>5.0263341285666634</v>
          </cell>
          <cell r="CP924">
            <v>4.7553006077395077</v>
          </cell>
          <cell r="CQ924">
            <v>4.8527885505608319</v>
          </cell>
          <cell r="CR924">
            <v>4.9706660116026367</v>
          </cell>
          <cell r="CS924">
            <v>5.00881307734186</v>
          </cell>
          <cell r="CT924">
            <v>4.8561805755062721</v>
          </cell>
          <cell r="CU924">
            <v>4.7814761531556966</v>
          </cell>
          <cell r="CV924">
            <v>4.915314208274685</v>
          </cell>
          <cell r="CW924">
            <v>4.8468212656629044</v>
          </cell>
          <cell r="CX924">
            <v>5.0420814958991871</v>
          </cell>
          <cell r="CY924">
            <v>4.9797409570289375</v>
          </cell>
          <cell r="CZ924">
            <v>4.931760857622641</v>
          </cell>
          <cell r="DA924">
            <v>4.904452017170521</v>
          </cell>
        </row>
        <row r="925">
          <cell r="A925">
            <v>9295.6609251657519</v>
          </cell>
          <cell r="B925">
            <v>7961.6138237596233</v>
          </cell>
          <cell r="C925">
            <v>7171.1262759975634</v>
          </cell>
          <cell r="D925">
            <v>8062.69322667905</v>
          </cell>
          <cell r="E925">
            <v>7850.900969036863</v>
          </cell>
          <cell r="F925">
            <v>7194.6331731283726</v>
          </cell>
          <cell r="G925">
            <v>6582.4046234445796</v>
          </cell>
          <cell r="H925">
            <v>8289.5329904582486</v>
          </cell>
          <cell r="I925">
            <v>8083.5968602306411</v>
          </cell>
          <cell r="J925">
            <v>8248.6209548152074</v>
          </cell>
          <cell r="K925">
            <v>8118.5651873262286</v>
          </cell>
          <cell r="L925">
            <v>9300.6269222764095</v>
          </cell>
          <cell r="M925">
            <v>8623.3836571619213</v>
          </cell>
          <cell r="N925">
            <v>8224.1167098009191</v>
          </cell>
          <cell r="O925">
            <v>9698.2887258647988</v>
          </cell>
          <cell r="Z925">
            <v>7649.000989850676</v>
          </cell>
          <cell r="AA925">
            <v>6551.2708035507758</v>
          </cell>
          <cell r="AB925">
            <v>5900.8124785351374</v>
          </cell>
          <cell r="AC925">
            <v>6634.444712238761</v>
          </cell>
          <cell r="AD925">
            <v>6460.1699402360473</v>
          </cell>
          <cell r="AE925">
            <v>5920.1552967456328</v>
          </cell>
          <cell r="AF925">
            <v>5416.3786615772542</v>
          </cell>
          <cell r="AG925">
            <v>6821.1014321485027</v>
          </cell>
          <cell r="AH925">
            <v>6651.6454164183551</v>
          </cell>
          <cell r="AI925">
            <v>6787.4366713908003</v>
          </cell>
          <cell r="AJ925">
            <v>6680.4193541427258</v>
          </cell>
          <cell r="AK925">
            <v>7653.0872960445886</v>
          </cell>
          <cell r="AL925">
            <v>7095.812837893237</v>
          </cell>
          <cell r="AM925">
            <v>6767.2731783504705</v>
          </cell>
          <cell r="AN925">
            <v>7980.3061515687486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X925">
            <v>4.3154865107730567</v>
          </cell>
          <cell r="BY925">
            <v>3.590670787358119</v>
          </cell>
          <cell r="BZ925">
            <v>3.3212042104542228</v>
          </cell>
          <cell r="CA925">
            <v>3.6846155288951166</v>
          </cell>
          <cell r="CB925">
            <v>3.5779882714625839</v>
          </cell>
          <cell r="CC925">
            <v>3.3828433395445572</v>
          </cell>
          <cell r="CD925">
            <v>3.0862647880081</v>
          </cell>
          <cell r="CE925">
            <v>3.8492051943805579</v>
          </cell>
          <cell r="CF925">
            <v>3.7532313989626047</v>
          </cell>
          <cell r="CG925">
            <v>3.9072320750540412</v>
          </cell>
          <cell r="CH925">
            <v>3.7397491001136465</v>
          </cell>
          <cell r="CI925">
            <v>4.1844324183408421</v>
          </cell>
          <cell r="CJ925">
            <v>3.911246101336769</v>
          </cell>
          <cell r="CK925">
            <v>3.731046638580549</v>
          </cell>
          <cell r="CL925">
            <v>4.5087212419413882</v>
          </cell>
          <cell r="CM925">
            <v>4.8560381415089422</v>
          </cell>
          <cell r="CN925">
            <v>4.9987002975067494</v>
          </cell>
          <cell r="CO925">
            <v>4.8676951207472525</v>
          </cell>
          <cell r="CP925">
            <v>4.9330956548671869</v>
          </cell>
          <cell r="CQ925">
            <v>4.9466611916643304</v>
          </cell>
          <cell r="CR925">
            <v>4.7946658845016028</v>
          </cell>
          <cell r="CS925">
            <v>4.8082049378983465</v>
          </cell>
          <cell r="CT925">
            <v>4.8550150447828697</v>
          </cell>
          <cell r="CU925">
            <v>4.8554656335381008</v>
          </cell>
          <cell r="CV925">
            <v>4.7593069852813388</v>
          </cell>
          <cell r="CW925">
            <v>4.894049918460313</v>
          </cell>
          <cell r="CX925">
            <v>5.0108020296885076</v>
          </cell>
          <cell r="CY925">
            <v>4.9704320857926581</v>
          </cell>
          <cell r="CZ925">
            <v>4.9692422146424207</v>
          </cell>
          <cell r="DA925">
            <v>4.8492358025303686</v>
          </cell>
        </row>
        <row r="926">
          <cell r="A926">
            <v>10000.976592361858</v>
          </cell>
          <cell r="B926">
            <v>8245.557461956887</v>
          </cell>
          <cell r="C926">
            <v>7926.3030086573226</v>
          </cell>
          <cell r="D926">
            <v>7401.3226851135014</v>
          </cell>
          <cell r="E926">
            <v>7179.4802330437715</v>
          </cell>
          <cell r="F926">
            <v>7677.8716962080707</v>
          </cell>
          <cell r="G926">
            <v>6966.0972585703212</v>
          </cell>
          <cell r="H926">
            <v>6445.0097591389567</v>
          </cell>
          <cell r="I926">
            <v>8635.1246528342854</v>
          </cell>
          <cell r="J926">
            <v>8486.466329847437</v>
          </cell>
          <cell r="K926">
            <v>7642.9223148596011</v>
          </cell>
          <cell r="L926">
            <v>7756.9885134544456</v>
          </cell>
          <cell r="M926">
            <v>8418.3025063880323</v>
          </cell>
          <cell r="N926">
            <v>8479.4028264946282</v>
          </cell>
          <cell r="O926">
            <v>9064.9346749535762</v>
          </cell>
          <cell r="Z926">
            <v>8229.3750245720439</v>
          </cell>
          <cell r="AA926">
            <v>6784.9158544102374</v>
          </cell>
          <cell r="AB926">
            <v>6522.2150471237392</v>
          </cell>
          <cell r="AC926">
            <v>6090.2312380362519</v>
          </cell>
          <cell r="AD926">
            <v>5907.6865917617324</v>
          </cell>
          <cell r="AE926">
            <v>6317.7915671654973</v>
          </cell>
          <cell r="AF926">
            <v>5732.1028870521486</v>
          </cell>
          <cell r="AG926">
            <v>5303.322316091484</v>
          </cell>
          <cell r="AH926">
            <v>7105.474000046499</v>
          </cell>
          <cell r="AI926">
            <v>6983.1494371316039</v>
          </cell>
          <cell r="AJ926">
            <v>6289.0332190844701</v>
          </cell>
          <cell r="AK926">
            <v>6382.8934053568018</v>
          </cell>
          <cell r="AL926">
            <v>6927.0603481135804</v>
          </cell>
          <cell r="AM926">
            <v>6977.3371829441503</v>
          </cell>
          <cell r="AN926">
            <v>7459.146246818942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X926">
            <v>4.6141952429322775</v>
          </cell>
          <cell r="BY926">
            <v>3.8523343423573522</v>
          </cell>
          <cell r="BZ926">
            <v>3.7441927046034178</v>
          </cell>
          <cell r="CA926">
            <v>3.3158821211817497</v>
          </cell>
          <cell r="CB926">
            <v>3.2278417076903003</v>
          </cell>
          <cell r="CC926">
            <v>3.4912841075179979</v>
          </cell>
          <cell r="CD926">
            <v>3.27581626754001</v>
          </cell>
          <cell r="CE926">
            <v>3.0499600483469602</v>
          </cell>
          <cell r="CF926">
            <v>3.9319825608968064</v>
          </cell>
          <cell r="CG926">
            <v>3.88280699193488</v>
          </cell>
          <cell r="CH926">
            <v>3.4269781878567334</v>
          </cell>
          <cell r="CI926">
            <v>3.6451443859438335</v>
          </cell>
          <cell r="CJ926">
            <v>3.9325682641387796</v>
          </cell>
          <cell r="CK926">
            <v>4.0034932568005059</v>
          </cell>
          <cell r="CL926">
            <v>4.1949058198537843</v>
          </cell>
          <cell r="CM926">
            <v>4.8862763184041338</v>
          </cell>
          <cell r="CN926">
            <v>4.8253367719513749</v>
          </cell>
          <cell r="CO926">
            <v>4.7724793381807622</v>
          </cell>
          <cell r="CP926">
            <v>5.0320139335258327</v>
          </cell>
          <cell r="CQ926">
            <v>5.0143235582444383</v>
          </cell>
          <cell r="CR926">
            <v>4.9577798480970543</v>
          </cell>
          <cell r="CS926">
            <v>4.7940391611673139</v>
          </cell>
          <cell r="CT926">
            <v>4.7638821331274306</v>
          </cell>
          <cell r="CU926">
            <v>4.9509507617149424</v>
          </cell>
          <cell r="CV926">
            <v>4.927341561363618</v>
          </cell>
          <cell r="CW926">
            <v>5.0278195695980363</v>
          </cell>
          <cell r="CX926">
            <v>4.7974448584785954</v>
          </cell>
          <cell r="CY926">
            <v>4.8259168701892783</v>
          </cell>
          <cell r="CZ926">
            <v>4.7748281452872492</v>
          </cell>
          <cell r="DA926">
            <v>4.8716271573612469</v>
          </cell>
        </row>
        <row r="927">
          <cell r="A927">
            <v>8286.8531978950978</v>
          </cell>
          <cell r="B927">
            <v>6374.71218879559</v>
          </cell>
          <cell r="C927">
            <v>5553.5037211869076</v>
          </cell>
          <cell r="D927">
            <v>6353.1300951008388</v>
          </cell>
          <cell r="E927">
            <v>8366.8367334970171</v>
          </cell>
          <cell r="F927">
            <v>7153.3661864430333</v>
          </cell>
          <cell r="G927">
            <v>8466.5867200236098</v>
          </cell>
          <cell r="H927">
            <v>8619.8440779296816</v>
          </cell>
          <cell r="I927">
            <v>8756.5179085002328</v>
          </cell>
          <cell r="J927">
            <v>6900.5279448496303</v>
          </cell>
          <cell r="K927">
            <v>8429.8672678529674</v>
          </cell>
          <cell r="L927">
            <v>8758.3858811214686</v>
          </cell>
          <cell r="M927">
            <v>9933.1163327769373</v>
          </cell>
          <cell r="N927">
            <v>10776.762110721666</v>
          </cell>
          <cell r="O927">
            <v>8508.1352742811487</v>
          </cell>
          <cell r="Z927">
            <v>6818.8963456965375</v>
          </cell>
          <cell r="AA927">
            <v>5245.4774582089422</v>
          </cell>
          <cell r="AB927">
            <v>4569.7402048623699</v>
          </cell>
          <cell r="AC927">
            <v>5227.7184782544045</v>
          </cell>
          <cell r="AD927">
            <v>6884.7113692775447</v>
          </cell>
          <cell r="AE927">
            <v>5886.1984619874111</v>
          </cell>
          <cell r="AF927">
            <v>6966.791358190856</v>
          </cell>
          <cell r="AG927">
            <v>7092.9002698392796</v>
          </cell>
          <cell r="AH927">
            <v>7205.3633075659054</v>
          </cell>
          <cell r="AI927">
            <v>5678.1487089048387</v>
          </cell>
          <cell r="AJ927">
            <v>6936.5764946904428</v>
          </cell>
          <cell r="AK927">
            <v>7206.9003821799515</v>
          </cell>
          <cell r="AL927">
            <v>8173.53572525645</v>
          </cell>
          <cell r="AM927">
            <v>8867.735679679543</v>
          </cell>
          <cell r="AN927">
            <v>7000.9798828370594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X927">
            <v>3.8470165169970936</v>
          </cell>
          <cell r="BY927">
            <v>2.9825789483436242</v>
          </cell>
          <cell r="BZ927">
            <v>2.5186325252734223</v>
          </cell>
          <cell r="CA927">
            <v>2.9737954196101835</v>
          </cell>
          <cell r="CB927">
            <v>3.7224315131361148</v>
          </cell>
          <cell r="CC927">
            <v>3.3118490778100109</v>
          </cell>
          <cell r="CD927">
            <v>3.841869167847809</v>
          </cell>
          <cell r="CE927">
            <v>3.8991123229706908</v>
          </cell>
          <cell r="CF927">
            <v>3.9482063813471204</v>
          </cell>
          <cell r="CG927">
            <v>3.2780907456066934</v>
          </cell>
          <cell r="CH927">
            <v>3.9672369388538034</v>
          </cell>
          <cell r="CI927">
            <v>4.034677934994785</v>
          </cell>
          <cell r="CJ927">
            <v>4.574340138930741</v>
          </cell>
          <cell r="CK927">
            <v>4.8685475230438788</v>
          </cell>
          <cell r="CL927">
            <v>3.8268511214894398</v>
          </cell>
          <cell r="CM927">
            <v>4.8562068069860027</v>
          </cell>
          <cell r="CN927">
            <v>4.8183707346159927</v>
          </cell>
          <cell r="CO927">
            <v>4.9708864044571062</v>
          </cell>
          <cell r="CP927">
            <v>4.8162413205467383</v>
          </cell>
          <cell r="CQ927">
            <v>5.0671779622981612</v>
          </cell>
          <cell r="CR927">
            <v>4.8693556831389389</v>
          </cell>
          <cell r="CS927">
            <v>4.9681805333767448</v>
          </cell>
          <cell r="CT927">
            <v>4.9838532130836999</v>
          </cell>
          <cell r="CU927">
            <v>4.9999213526056927</v>
          </cell>
          <cell r="CV927">
            <v>4.7456196342543899</v>
          </cell>
          <cell r="CW927">
            <v>4.7903161460848125</v>
          </cell>
          <cell r="CX927">
            <v>4.8938063637397109</v>
          </cell>
          <cell r="CY927">
            <v>4.8954052130414807</v>
          </cell>
          <cell r="CZ927">
            <v>4.9902288373900321</v>
          </cell>
          <cell r="DA927">
            <v>5.0121539075781998</v>
          </cell>
        </row>
        <row r="928">
          <cell r="A928">
            <v>9417.847090441277</v>
          </cell>
          <cell r="B928">
            <v>7615.725798506367</v>
          </cell>
          <cell r="C928">
            <v>7481.4869034677095</v>
          </cell>
          <cell r="D928">
            <v>7438.5288073685251</v>
          </cell>
          <cell r="E928">
            <v>7448.9730278373545</v>
          </cell>
          <cell r="F928">
            <v>7906.8841283527081</v>
          </cell>
          <cell r="G928">
            <v>7502.8389561607173</v>
          </cell>
          <cell r="H928">
            <v>6801.0539076399227</v>
          </cell>
          <cell r="I928">
            <v>8071.503996977026</v>
          </cell>
          <cell r="J928">
            <v>9052.8815915129508</v>
          </cell>
          <cell r="K928">
            <v>7004.260352845442</v>
          </cell>
          <cell r="L928">
            <v>8222.5853002473741</v>
          </cell>
          <cell r="M928">
            <v>9324.6131129182722</v>
          </cell>
          <cell r="N928">
            <v>10182.00708192192</v>
          </cell>
          <cell r="O928">
            <v>8730.3276647388684</v>
          </cell>
          <cell r="Z928">
            <v>7749.542748705966</v>
          </cell>
          <cell r="AA928">
            <v>6266.6543713423825</v>
          </cell>
          <cell r="AB928">
            <v>6156.194937710572</v>
          </cell>
          <cell r="AC928">
            <v>6120.8465614918141</v>
          </cell>
          <cell r="AD928">
            <v>6129.4406629061659</v>
          </cell>
          <cell r="AE928">
            <v>6506.2360827587991</v>
          </cell>
          <cell r="AF928">
            <v>6173.7646267836762</v>
          </cell>
          <cell r="AG928">
            <v>5596.2957868579933</v>
          </cell>
          <cell r="AH928">
            <v>6641.6947175125251</v>
          </cell>
          <cell r="AI928">
            <v>7449.2282810163715</v>
          </cell>
          <cell r="AJ928">
            <v>5763.5056617699638</v>
          </cell>
          <cell r="AK928">
            <v>6766.0130470606973</v>
          </cell>
          <cell r="AL928">
            <v>7672.8245043441766</v>
          </cell>
          <cell r="AM928">
            <v>8378.337255981467</v>
          </cell>
          <cell r="AN928">
            <v>7183.8124784136962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X928">
            <v>4.4046614047845871</v>
          </cell>
          <cell r="BY928">
            <v>3.4905950954562162</v>
          </cell>
          <cell r="BZ928">
            <v>3.4112461149669415</v>
          </cell>
          <cell r="CA928">
            <v>3.4451190304507144</v>
          </cell>
          <cell r="CB928">
            <v>3.4554567794506625</v>
          </cell>
          <cell r="CC928">
            <v>3.6457834292359101</v>
          </cell>
          <cell r="CD928">
            <v>3.4254095591017322</v>
          </cell>
          <cell r="CE928">
            <v>3.0487097022258856</v>
          </cell>
          <cell r="CF928">
            <v>3.6861445233481529</v>
          </cell>
          <cell r="CG928">
            <v>4.2344426318692205</v>
          </cell>
          <cell r="CH928">
            <v>3.2802521272526195</v>
          </cell>
          <cell r="CI928">
            <v>3.7672088378645565</v>
          </cell>
          <cell r="CJ928">
            <v>4.2735641470329648</v>
          </cell>
          <cell r="CK928">
            <v>4.7579236019567608</v>
          </cell>
          <cell r="CL928">
            <v>4.1232689372060349</v>
          </cell>
          <cell r="CM928">
            <v>4.8202624487763064</v>
          </cell>
          <cell r="CN928">
            <v>4.9186215004480731</v>
          </cell>
          <cell r="CO928">
            <v>4.9443185663372642</v>
          </cell>
          <cell r="CP928">
            <v>4.8675945550799309</v>
          </cell>
          <cell r="CQ928">
            <v>4.8598460896451545</v>
          </cell>
          <cell r="CR928">
            <v>4.8892932568025129</v>
          </cell>
          <cell r="CS928">
            <v>4.9379273757440414</v>
          </cell>
          <cell r="CT928">
            <v>5.0291168139341824</v>
          </cell>
          <cell r="CU928">
            <v>4.9364379959437965</v>
          </cell>
          <cell r="CV928">
            <v>4.8197239589275478</v>
          </cell>
          <cell r="CW928">
            <v>4.8137843854789102</v>
          </cell>
          <cell r="CX928">
            <v>4.9206250156413818</v>
          </cell>
          <cell r="CY928">
            <v>4.9189473411316209</v>
          </cell>
          <cell r="CZ928">
            <v>4.8244466634740153</v>
          </cell>
          <cell r="DA928">
            <v>4.7733190152732821</v>
          </cell>
        </row>
        <row r="929">
          <cell r="A929">
            <v>10246.537624892275</v>
          </cell>
          <cell r="B929">
            <v>7636.5076474476773</v>
          </cell>
          <cell r="C929">
            <v>7334.3997735395624</v>
          </cell>
          <cell r="D929">
            <v>6854.4015715400001</v>
          </cell>
          <cell r="E929">
            <v>6272.3585272224791</v>
          </cell>
          <cell r="F929">
            <v>7634.60872590697</v>
          </cell>
          <cell r="G929">
            <v>7718.6521357743532</v>
          </cell>
          <cell r="H929">
            <v>8232.1071657823177</v>
          </cell>
          <cell r="I929">
            <v>7822.2475254959545</v>
          </cell>
          <cell r="J929">
            <v>8591.07261469269</v>
          </cell>
          <cell r="K929">
            <v>9168.848405363382</v>
          </cell>
          <cell r="L929">
            <v>8601.928003324243</v>
          </cell>
          <cell r="M929">
            <v>7880.8288064729077</v>
          </cell>
          <cell r="N929">
            <v>7313.3184325856637</v>
          </cell>
          <cell r="O929">
            <v>8389.2255232276075</v>
          </cell>
          <cell r="Z929">
            <v>8431.4366741970716</v>
          </cell>
          <cell r="AA929">
            <v>6283.7548641855165</v>
          </cell>
          <cell r="AB929">
            <v>6035.1632422268394</v>
          </cell>
          <cell r="AC929">
            <v>5640.1932931529145</v>
          </cell>
          <cell r="AD929">
            <v>5161.2550166859255</v>
          </cell>
          <cell r="AE929">
            <v>6282.1923230320199</v>
          </cell>
          <cell r="AF929">
            <v>6351.3480431514681</v>
          </cell>
          <cell r="AG929">
            <v>6773.8481821294499</v>
          </cell>
          <cell r="AH929">
            <v>6436.5922495509576</v>
          </cell>
          <cell r="AI929">
            <v>7069.2254658042702</v>
          </cell>
          <cell r="AJ929">
            <v>7544.6524021275836</v>
          </cell>
          <cell r="AK929">
            <v>7078.1578998782334</v>
          </cell>
          <cell r="AL929">
            <v>6484.7962750405623</v>
          </cell>
          <cell r="AM929">
            <v>6017.8163102419176</v>
          </cell>
          <cell r="AN929">
            <v>6903.1341448272879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X929">
            <v>4.6576737028369912</v>
          </cell>
          <cell r="BY929">
            <v>3.532152769744183</v>
          </cell>
          <cell r="BZ929">
            <v>3.2987993473372961</v>
          </cell>
          <cell r="CA929">
            <v>3.1182179304814497</v>
          </cell>
          <cell r="CB929">
            <v>2.9287916349374608</v>
          </cell>
          <cell r="CC929">
            <v>3.5290626307059743</v>
          </cell>
          <cell r="CD929">
            <v>3.5871563606496379</v>
          </cell>
          <cell r="CE929">
            <v>3.8076356672449223</v>
          </cell>
          <cell r="CF929">
            <v>3.6390952054402952</v>
          </cell>
          <cell r="CG929">
            <v>4.0247400195241196</v>
          </cell>
          <cell r="CH929">
            <v>4.132435710538938</v>
          </cell>
          <cell r="CI929">
            <v>3.9532099138789092</v>
          </cell>
          <cell r="CJ929">
            <v>3.6857327402739579</v>
          </cell>
          <cell r="CK929">
            <v>3.3141324295461598</v>
          </cell>
          <cell r="CL929">
            <v>3.9609579386293632</v>
          </cell>
          <cell r="CM929">
            <v>4.9595201335334842</v>
          </cell>
          <cell r="CN929">
            <v>4.8740153310073433</v>
          </cell>
          <cell r="CO929">
            <v>5.0123369363664017</v>
          </cell>
          <cell r="CP929">
            <v>4.9555819090606796</v>
          </cell>
          <cell r="CQ929">
            <v>4.8280746689414302</v>
          </cell>
          <cell r="CR929">
            <v>4.8770700941294987</v>
          </cell>
          <cell r="CS929">
            <v>4.8509046702746472</v>
          </cell>
          <cell r="CT929">
            <v>4.8740188904801318</v>
          </cell>
          <cell r="CU929">
            <v>4.8458472005556219</v>
          </cell>
          <cell r="CV929">
            <v>4.8121719435914025</v>
          </cell>
          <cell r="CW929">
            <v>5.0019605873259803</v>
          </cell>
          <cell r="CX929">
            <v>4.9054347850949789</v>
          </cell>
          <cell r="CY929">
            <v>4.8203617541126587</v>
          </cell>
          <cell r="CZ929">
            <v>4.9748066270011106</v>
          </cell>
          <cell r="DA929">
            <v>4.7747783693311661</v>
          </cell>
        </row>
        <row r="930">
          <cell r="A930">
            <v>9641.6819972950743</v>
          </cell>
          <cell r="B930">
            <v>8589.2268630894723</v>
          </cell>
          <cell r="C930">
            <v>8789.4621981810797</v>
          </cell>
          <cell r="D930">
            <v>6709.8625019771935</v>
          </cell>
          <cell r="E930">
            <v>7671.073856033383</v>
          </cell>
          <cell r="F930">
            <v>7275.930328372081</v>
          </cell>
          <cell r="G930">
            <v>6496.6602642771531</v>
          </cell>
          <cell r="H930">
            <v>8607.7221329967979</v>
          </cell>
          <cell r="I930">
            <v>8504.0954925288625</v>
          </cell>
          <cell r="J930">
            <v>8782.5999815708637</v>
          </cell>
          <cell r="K930">
            <v>8749.762564957804</v>
          </cell>
          <cell r="L930">
            <v>8968.6329713972682</v>
          </cell>
          <cell r="M930">
            <v>8041.5062556750217</v>
          </cell>
          <cell r="N930">
            <v>9055.4511946430684</v>
          </cell>
          <cell r="O930">
            <v>9727.2109137562711</v>
          </cell>
          <cell r="Z930">
            <v>7933.7269006313754</v>
          </cell>
          <cell r="AA930">
            <v>7067.7066759136233</v>
          </cell>
          <cell r="AB930">
            <v>7232.4717516461451</v>
          </cell>
          <cell r="AC930">
            <v>5521.258287341233</v>
          </cell>
          <cell r="AD930">
            <v>6312.1979158217546</v>
          </cell>
          <cell r="AE930">
            <v>5987.0512416318834</v>
          </cell>
          <cell r="AF930">
            <v>5345.8233031766285</v>
          </cell>
          <cell r="AG930">
            <v>7082.9256408659367</v>
          </cell>
          <cell r="AH930">
            <v>6997.6557195666055</v>
          </cell>
          <cell r="AI930">
            <v>7226.8251276925948</v>
          </cell>
          <cell r="AJ930">
            <v>7199.8046248795636</v>
          </cell>
          <cell r="AK930">
            <v>7379.9037021783224</v>
          </cell>
          <cell r="AL930">
            <v>6617.0108618125905</v>
          </cell>
          <cell r="AM930">
            <v>7451.342697306296</v>
          </cell>
          <cell r="AN930">
            <v>8004.1049804623035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X930">
            <v>4.4519222635797</v>
          </cell>
          <cell r="BY930">
            <v>3.9537905922884371</v>
          </cell>
          <cell r="BZ930">
            <v>4.0560162641527295</v>
          </cell>
          <cell r="CA930">
            <v>3.1019156476756002</v>
          </cell>
          <cell r="CB930">
            <v>3.3997974038829568</v>
          </cell>
          <cell r="CC930">
            <v>3.3466643059067196</v>
          </cell>
          <cell r="CD930">
            <v>2.9910271247664633</v>
          </cell>
          <cell r="CE930">
            <v>3.9347749543532213</v>
          </cell>
          <cell r="CF930">
            <v>4.0082847820764123</v>
          </cell>
          <cell r="CG930">
            <v>4.0060516031764317</v>
          </cell>
          <cell r="CH930">
            <v>4.0677455009011316</v>
          </cell>
          <cell r="CI930">
            <v>4.1381190927500562</v>
          </cell>
          <cell r="CJ930">
            <v>3.6579590028606699</v>
          </cell>
          <cell r="CK930">
            <v>4.0532545188119924</v>
          </cell>
          <cell r="CL930">
            <v>4.4288433674955145</v>
          </cell>
          <cell r="CM930">
            <v>4.8824388201342739</v>
          </cell>
          <cell r="CN930">
            <v>4.8974723071517978</v>
          </cell>
          <cell r="CO930">
            <v>4.8853332457086678</v>
          </cell>
          <cell r="CP930">
            <v>4.8765784605221985</v>
          </cell>
          <cell r="CQ930">
            <v>5.0866833712821329</v>
          </cell>
          <cell r="CR930">
            <v>4.9012624556067879</v>
          </cell>
          <cell r="CS930">
            <v>4.896676168633328</v>
          </cell>
          <cell r="CT930">
            <v>4.9317371269050296</v>
          </cell>
          <cell r="CU930">
            <v>4.7830083309924989</v>
          </cell>
          <cell r="CV930">
            <v>4.9424028592364433</v>
          </cell>
          <cell r="CW930">
            <v>4.8492444078883254</v>
          </cell>
          <cell r="CX930">
            <v>4.8860155542566881</v>
          </cell>
          <cell r="CY930">
            <v>4.9559868952880244</v>
          </cell>
          <cell r="CZ930">
            <v>5.0366039023994196</v>
          </cell>
          <cell r="DA930">
            <v>4.9514179936766123</v>
          </cell>
        </row>
        <row r="931">
          <cell r="A931">
            <v>8335.6395162242261</v>
          </cell>
          <cell r="B931">
            <v>6490.5759078552956</v>
          </cell>
          <cell r="C931">
            <v>6711.4062243134813</v>
          </cell>
          <cell r="D931">
            <v>8090.1302687686766</v>
          </cell>
          <cell r="E931">
            <v>7943.2026767561338</v>
          </cell>
          <cell r="F931">
            <v>8224.1492278365713</v>
          </cell>
          <cell r="G931">
            <v>6451.069437725565</v>
          </cell>
          <cell r="H931">
            <v>6587.7202847044528</v>
          </cell>
          <cell r="I931">
            <v>7595.8507514763378</v>
          </cell>
          <cell r="J931">
            <v>7895.8373235543868</v>
          </cell>
          <cell r="K931">
            <v>8088.0701895560378</v>
          </cell>
          <cell r="L931">
            <v>8215.9346890993129</v>
          </cell>
          <cell r="M931">
            <v>8898.0335953758749</v>
          </cell>
          <cell r="N931">
            <v>8837.3282711786578</v>
          </cell>
          <cell r="O931">
            <v>8094.085184257995</v>
          </cell>
          <cell r="Z931">
            <v>6859.040516207363</v>
          </cell>
          <cell r="AA931">
            <v>5340.8167470352146</v>
          </cell>
          <cell r="AB931">
            <v>5522.5285502922352</v>
          </cell>
          <cell r="AC931">
            <v>6657.0214783010824</v>
          </cell>
          <cell r="AD931">
            <v>6536.1210597307618</v>
          </cell>
          <cell r="AE931">
            <v>6767.2999360483791</v>
          </cell>
          <cell r="AF931">
            <v>5308.3085658998934</v>
          </cell>
          <cell r="AG931">
            <v>5420.7526914139498</v>
          </cell>
          <cell r="AH931">
            <v>6250.3000469291001</v>
          </cell>
          <cell r="AI931">
            <v>6497.1461405247537</v>
          </cell>
          <cell r="AJ931">
            <v>6655.326327406111</v>
          </cell>
          <cell r="AK931">
            <v>6760.54054417315</v>
          </cell>
          <cell r="AL931">
            <v>7321.8105013378627</v>
          </cell>
          <cell r="AM931">
            <v>7271.8586917127232</v>
          </cell>
          <cell r="AN931">
            <v>6660.2758087608654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X931">
            <v>3.8502648303486584</v>
          </cell>
          <cell r="BY931">
            <v>2.985452226916312</v>
          </cell>
          <cell r="BZ931">
            <v>3.1329623559688606</v>
          </cell>
          <cell r="CA931">
            <v>3.6927215886346345</v>
          </cell>
          <cell r="CB931">
            <v>3.7146278281626195</v>
          </cell>
          <cell r="CC931">
            <v>3.8444141394850262</v>
          </cell>
          <cell r="CD931">
            <v>3.0779589143071266</v>
          </cell>
          <cell r="CE931">
            <v>3.1197117254547422</v>
          </cell>
          <cell r="CF931">
            <v>3.5411763304033363</v>
          </cell>
          <cell r="CG931">
            <v>3.8123533212377159</v>
          </cell>
          <cell r="CH931">
            <v>3.8288552017946382</v>
          </cell>
          <cell r="CI931">
            <v>3.7834950541848738</v>
          </cell>
          <cell r="CJ931">
            <v>4.0523110081496476</v>
          </cell>
          <cell r="CK931">
            <v>4.0344487161938147</v>
          </cell>
          <cell r="CL931">
            <v>3.7183536250470284</v>
          </cell>
          <cell r="CM931">
            <v>4.8806751361889988</v>
          </cell>
          <cell r="CN931">
            <v>4.9012255220460847</v>
          </cell>
          <cell r="CO931">
            <v>4.8293638694554684</v>
          </cell>
          <cell r="CP931">
            <v>4.9390170830039812</v>
          </cell>
          <cell r="CQ931">
            <v>4.8207200866260749</v>
          </cell>
          <cell r="CR931">
            <v>4.8227238526594158</v>
          </cell>
          <cell r="CS931">
            <v>4.7249854674312894</v>
          </cell>
          <cell r="CT931">
            <v>4.7604966560125836</v>
          </cell>
          <cell r="CU931">
            <v>4.8357122379340973</v>
          </cell>
          <cell r="CV931">
            <v>4.6691371142956548</v>
          </cell>
          <cell r="CW931">
            <v>4.7621990905977114</v>
          </cell>
          <cell r="CX931">
            <v>4.8954811947378243</v>
          </cell>
          <cell r="CY931">
            <v>4.9502011957728635</v>
          </cell>
          <cell r="CZ931">
            <v>4.9381964988852376</v>
          </cell>
          <cell r="DA931">
            <v>4.9073683740006553</v>
          </cell>
        </row>
        <row r="932">
          <cell r="A932">
            <v>8323.1952053419991</v>
          </cell>
          <cell r="B932">
            <v>8274.8693195167962</v>
          </cell>
          <cell r="C932">
            <v>8608.9369084903392</v>
          </cell>
          <cell r="D932">
            <v>6857.1936753622404</v>
          </cell>
          <cell r="E932">
            <v>7108.8316649601738</v>
          </cell>
          <cell r="F932">
            <v>8376.7376802886902</v>
          </cell>
          <cell r="G932">
            <v>8673.4279024591797</v>
          </cell>
          <cell r="H932">
            <v>6908.8616094338267</v>
          </cell>
          <cell r="I932">
            <v>8724.2822742634926</v>
          </cell>
          <cell r="J932">
            <v>8675.7718771055243</v>
          </cell>
          <cell r="K932">
            <v>7849.4254790298901</v>
          </cell>
          <cell r="L932">
            <v>7741.8453823237178</v>
          </cell>
          <cell r="M932">
            <v>9102.8568019762188</v>
          </cell>
          <cell r="N932">
            <v>8118.8645758837647</v>
          </cell>
          <cell r="O932">
            <v>9981.1500694062433</v>
          </cell>
          <cell r="Z932">
            <v>6848.8006261099881</v>
          </cell>
          <cell r="AA932">
            <v>6809.0353257738207</v>
          </cell>
          <cell r="AB932">
            <v>7083.9252275577646</v>
          </cell>
          <cell r="AC932">
            <v>5642.4907957266432</v>
          </cell>
          <cell r="AD932">
            <v>5849.5529128815133</v>
          </cell>
          <cell r="AE932">
            <v>6892.8584340661218</v>
          </cell>
          <cell r="AF932">
            <v>7136.9921025949825</v>
          </cell>
          <cell r="AG932">
            <v>5685.0061243341206</v>
          </cell>
          <cell r="AH932">
            <v>7178.8379856796719</v>
          </cell>
          <cell r="AI932">
            <v>7138.9208588754036</v>
          </cell>
          <cell r="AJ932">
            <v>6458.955822744595</v>
          </cell>
          <cell r="AK932">
            <v>6370.4327717406586</v>
          </cell>
          <cell r="AL932">
            <v>7490.3507399118589</v>
          </cell>
          <cell r="AM932">
            <v>6680.6657081557842</v>
          </cell>
          <cell r="AN932">
            <v>8213.0606285399936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X932">
            <v>3.7273844097266959</v>
          </cell>
          <cell r="BY932">
            <v>3.8907757707741961</v>
          </cell>
          <cell r="BZ932">
            <v>3.8860827411073697</v>
          </cell>
          <cell r="CA932">
            <v>3.1637465398978866</v>
          </cell>
          <cell r="CB932">
            <v>3.2565991104601739</v>
          </cell>
          <cell r="CC932">
            <v>3.79384084535157</v>
          </cell>
          <cell r="CD932">
            <v>3.8943768760494986</v>
          </cell>
          <cell r="CE932">
            <v>3.1735864115628569</v>
          </cell>
          <cell r="CF932">
            <v>3.9256078658732414</v>
          </cell>
          <cell r="CG932">
            <v>4.0542103006460204</v>
          </cell>
          <cell r="CH932">
            <v>3.5804772431287879</v>
          </cell>
          <cell r="CI932">
            <v>3.5175887074291268</v>
          </cell>
          <cell r="CJ932">
            <v>4.2428294741392749</v>
          </cell>
          <cell r="CK932">
            <v>3.7084623223940478</v>
          </cell>
          <cell r="CL932">
            <v>4.6472797437861084</v>
          </cell>
          <cell r="CM932">
            <v>5.0340494215846157</v>
          </cell>
          <cell r="CN932">
            <v>4.7946456960119095</v>
          </cell>
          <cell r="CO932">
            <v>4.9942359993461185</v>
          </cell>
          <cell r="CP932">
            <v>4.8862570681470316</v>
          </cell>
          <cell r="CQ932">
            <v>4.9211376102704767</v>
          </cell>
          <cell r="CR932">
            <v>4.9776847329044118</v>
          </cell>
          <cell r="CS932">
            <v>5.0209323964154624</v>
          </cell>
          <cell r="CT932">
            <v>4.9078100372508251</v>
          </cell>
          <cell r="CU932">
            <v>5.010192038490735</v>
          </cell>
          <cell r="CV932">
            <v>4.8242902647338139</v>
          </cell>
          <cell r="CW932">
            <v>4.942293492115331</v>
          </cell>
          <cell r="CX932">
            <v>4.9617058508464087</v>
          </cell>
          <cell r="CY932">
            <v>4.8367508054595945</v>
          </cell>
          <cell r="CZ932">
            <v>4.9355210137766417</v>
          </cell>
          <cell r="DA932">
            <v>4.8418724951278422</v>
          </cell>
        </row>
        <row r="933">
          <cell r="A933">
            <v>10624.381862953074</v>
          </cell>
          <cell r="B933">
            <v>9151.7194535097915</v>
          </cell>
          <cell r="C933">
            <v>7493.1972651563465</v>
          </cell>
          <cell r="D933">
            <v>7963.3874452268519</v>
          </cell>
          <cell r="E933">
            <v>7458.9311169441035</v>
          </cell>
          <cell r="F933">
            <v>8349.1527340809535</v>
          </cell>
          <cell r="G933">
            <v>7961.0854578427825</v>
          </cell>
          <cell r="H933">
            <v>7402.0008941452161</v>
          </cell>
          <cell r="I933">
            <v>8130.5529134609706</v>
          </cell>
          <cell r="J933">
            <v>8326.5414940276441</v>
          </cell>
          <cell r="K933">
            <v>8748.4241989740403</v>
          </cell>
          <cell r="L933">
            <v>9210.7279920553628</v>
          </cell>
          <cell r="M933">
            <v>7835.865145639289</v>
          </cell>
          <cell r="N933">
            <v>8458.2841041778847</v>
          </cell>
          <cell r="O933">
            <v>8890.6634062363792</v>
          </cell>
          <cell r="Z933">
            <v>8742.3485043728142</v>
          </cell>
          <cell r="AA933">
            <v>7530.5577217452001</v>
          </cell>
          <cell r="AB933">
            <v>6165.8308924715075</v>
          </cell>
          <cell r="AC933">
            <v>6552.7302406438093</v>
          </cell>
          <cell r="AD933">
            <v>6137.6347476568617</v>
          </cell>
          <cell r="AE933">
            <v>6870.1599640437544</v>
          </cell>
          <cell r="AF933">
            <v>6550.8360338820603</v>
          </cell>
          <cell r="AG933">
            <v>6090.7893071823482</v>
          </cell>
          <cell r="AH933">
            <v>6690.2835402193141</v>
          </cell>
          <cell r="AI933">
            <v>6851.554143657032</v>
          </cell>
          <cell r="AJ933">
            <v>7198.7033408700672</v>
          </cell>
          <cell r="AK933">
            <v>7579.113319176985</v>
          </cell>
          <cell r="AL933">
            <v>6447.797605554616</v>
          </cell>
          <cell r="AM933">
            <v>6959.9594914378022</v>
          </cell>
          <cell r="AN933">
            <v>7315.7458885602191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X933">
            <v>5.0738370168630365</v>
          </cell>
          <cell r="BY933">
            <v>4.3363663549480034</v>
          </cell>
          <cell r="BZ933">
            <v>3.4365655417940157</v>
          </cell>
          <cell r="CA933">
            <v>3.6432726429868452</v>
          </cell>
          <cell r="CB933">
            <v>3.4135369869828502</v>
          </cell>
          <cell r="CC933">
            <v>3.7236042075146454</v>
          </cell>
          <cell r="CD933">
            <v>3.6942143697132086</v>
          </cell>
          <cell r="CE933">
            <v>3.402443885487731</v>
          </cell>
          <cell r="CF933">
            <v>3.7350296508534249</v>
          </cell>
          <cell r="CG933">
            <v>3.9180306282400466</v>
          </cell>
          <cell r="CH933">
            <v>4.0994545167766701</v>
          </cell>
          <cell r="CI933">
            <v>4.2507358103644792</v>
          </cell>
          <cell r="CJ933">
            <v>3.4707587313400179</v>
          </cell>
          <cell r="CK933">
            <v>3.8988332104188985</v>
          </cell>
          <cell r="CL933">
            <v>4.0664805809963749</v>
          </cell>
          <cell r="CM933">
            <v>4.7206166966742877</v>
          </cell>
          <cell r="CN933">
            <v>4.7578233254072302</v>
          </cell>
          <cell r="CO933">
            <v>4.9155725887351043</v>
          </cell>
          <cell r="CP933">
            <v>4.9276261619791653</v>
          </cell>
          <cell r="CQ933">
            <v>4.9261038415394802</v>
          </cell>
          <cell r="CR933">
            <v>5.0548756035584299</v>
          </cell>
          <cell r="CS933">
            <v>4.8582713906317876</v>
          </cell>
          <cell r="CT933">
            <v>4.9044435570135372</v>
          </cell>
          <cell r="CU933">
            <v>4.9074694605485076</v>
          </cell>
          <cell r="CV933">
            <v>4.7910246234932314</v>
          </cell>
          <cell r="CW933">
            <v>4.8109998112628833</v>
          </cell>
          <cell r="CX933">
            <v>4.8849646158936322</v>
          </cell>
          <cell r="CY933">
            <v>5.0897225323718756</v>
          </cell>
          <cell r="CZ933">
            <v>4.8907919726768716</v>
          </cell>
          <cell r="DA933">
            <v>4.9288663800287793</v>
          </cell>
        </row>
        <row r="934">
          <cell r="A934">
            <v>8474.409646450642</v>
          </cell>
          <cell r="B934">
            <v>7534.8377343470647</v>
          </cell>
          <cell r="C934">
            <v>7512.1564224374306</v>
          </cell>
          <cell r="D934">
            <v>7374.2530827143837</v>
          </cell>
          <cell r="E934">
            <v>8039.4664273104354</v>
          </cell>
          <cell r="F934">
            <v>7123.9608805953749</v>
          </cell>
          <cell r="G934">
            <v>9599.6624427376319</v>
          </cell>
          <cell r="H934">
            <v>8221.2319378512329</v>
          </cell>
          <cell r="I934">
            <v>7455.7822939129865</v>
          </cell>
          <cell r="J934">
            <v>8771.2401608453965</v>
          </cell>
          <cell r="K934">
            <v>8258.0290006188661</v>
          </cell>
          <cell r="L934">
            <v>8852.0368716580542</v>
          </cell>
          <cell r="M934">
            <v>8663.5552628514943</v>
          </cell>
          <cell r="N934">
            <v>9424.6935673347853</v>
          </cell>
          <cell r="O934">
            <v>10471.371936985235</v>
          </cell>
          <cell r="Z934">
            <v>6973.2285090793848</v>
          </cell>
          <cell r="AA934">
            <v>6200.0950499770133</v>
          </cell>
          <cell r="AB934">
            <v>6181.4315704627998</v>
          </cell>
          <cell r="AC934">
            <v>6067.9568223478364</v>
          </cell>
          <cell r="AD934">
            <v>6615.3323744725867</v>
          </cell>
          <cell r="AE934">
            <v>5862.0020960327656</v>
          </cell>
          <cell r="AF934">
            <v>7899.150810024109</v>
          </cell>
          <cell r="AG934">
            <v>6764.8994231461575</v>
          </cell>
          <cell r="AH934">
            <v>6135.0437161341142</v>
          </cell>
          <cell r="AI934">
            <v>7217.4776180670697</v>
          </cell>
          <cell r="AJ934">
            <v>6795.1781490806679</v>
          </cell>
          <cell r="AK934">
            <v>7283.9617686786278</v>
          </cell>
          <cell r="AL934">
            <v>7128.8683305749455</v>
          </cell>
          <cell r="AM934">
            <v>7755.1764211211939</v>
          </cell>
          <cell r="AN934">
            <v>8616.4431938621365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X934">
            <v>4.0095580014629508</v>
          </cell>
          <cell r="BY934">
            <v>3.5277499708377662</v>
          </cell>
          <cell r="BZ934">
            <v>3.4143933333214425</v>
          </cell>
          <cell r="CA934">
            <v>3.5210947867866498</v>
          </cell>
          <cell r="CB934">
            <v>3.6713019490770478</v>
          </cell>
          <cell r="CC934">
            <v>3.1928306382287484</v>
          </cell>
          <cell r="CD934">
            <v>4.4828199619139255</v>
          </cell>
          <cell r="CE934">
            <v>3.7836770268426974</v>
          </cell>
          <cell r="CF934">
            <v>3.5462740063259197</v>
          </cell>
          <cell r="CG934">
            <v>4.1632330803601265</v>
          </cell>
          <cell r="CH934">
            <v>3.8337877195179346</v>
          </cell>
          <cell r="CI934">
            <v>3.9963525150388328</v>
          </cell>
          <cell r="CJ934">
            <v>4.0327511331983823</v>
          </cell>
          <cell r="CK934">
            <v>4.3771206373892726</v>
          </cell>
          <cell r="CL934">
            <v>4.7518494301344267</v>
          </cell>
          <cell r="CM934">
            <v>4.7647984227545077</v>
          </cell>
          <cell r="CN934">
            <v>4.8151263329824339</v>
          </cell>
          <cell r="CO934">
            <v>4.9600111372340523</v>
          </cell>
          <cell r="CP934">
            <v>4.7214120169939218</v>
          </cell>
          <cell r="CQ934">
            <v>4.9367223229303221</v>
          </cell>
          <cell r="CR934">
            <v>5.0301069912270222</v>
          </cell>
          <cell r="CS934">
            <v>4.8276551930315375</v>
          </cell>
          <cell r="CT934">
            <v>4.8984019753356112</v>
          </cell>
          <cell r="CU934">
            <v>4.739718058539629</v>
          </cell>
          <cell r="CV934">
            <v>4.7496527099715147</v>
          </cell>
          <cell r="CW934">
            <v>4.8560138948377567</v>
          </cell>
          <cell r="CX934">
            <v>4.9935684014655806</v>
          </cell>
          <cell r="CY934">
            <v>4.8431320123823376</v>
          </cell>
          <cell r="CZ934">
            <v>4.8541176833261899</v>
          </cell>
          <cell r="DA934">
            <v>4.9678959800597582</v>
          </cell>
        </row>
        <row r="935">
          <cell r="A935">
            <v>9549.2541568380384</v>
          </cell>
          <cell r="B935">
            <v>6807.6741669190151</v>
          </cell>
          <cell r="C935">
            <v>5772.7838483581472</v>
          </cell>
          <cell r="D935">
            <v>7111.752394133493</v>
          </cell>
          <cell r="E935">
            <v>6657.4020897594055</v>
          </cell>
          <cell r="F935">
            <v>7342.0792519366041</v>
          </cell>
          <cell r="G935">
            <v>7276.2314507759957</v>
          </cell>
          <cell r="H935">
            <v>8637.4281779727862</v>
          </cell>
          <cell r="I935">
            <v>8759.3110355495955</v>
          </cell>
          <cell r="J935">
            <v>9028.3878140060297</v>
          </cell>
          <cell r="K935">
            <v>8345.9419335378698</v>
          </cell>
          <cell r="L935">
            <v>8546.1816540477321</v>
          </cell>
          <cell r="M935">
            <v>8235.5429167697694</v>
          </cell>
          <cell r="N935">
            <v>9800.3601457971963</v>
          </cell>
          <cell r="O935">
            <v>9309.5380824087715</v>
          </cell>
          <cell r="Z935">
            <v>7857.6719919124416</v>
          </cell>
          <cell r="AA935">
            <v>5601.7433144933602</v>
          </cell>
          <cell r="AB935">
            <v>4750.1764237918469</v>
          </cell>
          <cell r="AC935">
            <v>5851.9562557441304</v>
          </cell>
          <cell r="AD935">
            <v>5478.0908624305966</v>
          </cell>
          <cell r="AE935">
            <v>6041.4823558792623</v>
          </cell>
          <cell r="AF935">
            <v>5987.2990223528177</v>
          </cell>
          <cell r="AG935">
            <v>7107.3694721604625</v>
          </cell>
          <cell r="AH935">
            <v>7207.6616521093811</v>
          </cell>
          <cell r="AI935">
            <v>7429.0734012392477</v>
          </cell>
          <cell r="AJ935">
            <v>6867.5179338825901</v>
          </cell>
          <cell r="AK935">
            <v>7032.286618187848</v>
          </cell>
          <cell r="AL935">
            <v>6776.6753143705528</v>
          </cell>
          <cell r="AM935">
            <v>8064.2963485416931</v>
          </cell>
          <cell r="AN935">
            <v>7660.4199078106449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X935">
            <v>4.4612592928441366</v>
          </cell>
          <cell r="BY935">
            <v>3.2554340332533105</v>
          </cell>
          <cell r="BZ935">
            <v>2.6665788198955007</v>
          </cell>
          <cell r="CA935">
            <v>3.2222349523248091</v>
          </cell>
          <cell r="CB935">
            <v>3.0418408979407059</v>
          </cell>
          <cell r="CC935">
            <v>3.3504696656360147</v>
          </cell>
          <cell r="CD935">
            <v>3.3434995486661574</v>
          </cell>
          <cell r="CE935">
            <v>3.9085337245269662</v>
          </cell>
          <cell r="CF935">
            <v>4.0321954337055779</v>
          </cell>
          <cell r="CG935">
            <v>4.0916247333451627</v>
          </cell>
          <cell r="CH935">
            <v>3.7436916800931841</v>
          </cell>
          <cell r="CI935">
            <v>3.8736925033956058</v>
          </cell>
          <cell r="CJ935">
            <v>3.7862769212300855</v>
          </cell>
          <cell r="CK935">
            <v>4.5606143888140123</v>
          </cell>
          <cell r="CL935">
            <v>4.3723104264449892</v>
          </cell>
          <cell r="CM935">
            <v>4.8255138421395296</v>
          </cell>
          <cell r="CN935">
            <v>4.7143458601060404</v>
          </cell>
          <cell r="CO935">
            <v>4.8804790189930962</v>
          </cell>
          <cell r="CP935">
            <v>4.9756635075555078</v>
          </cell>
          <cell r="CQ935">
            <v>4.9340082600667197</v>
          </cell>
          <cell r="CR935">
            <v>4.9402048388107671</v>
          </cell>
          <cell r="CS935">
            <v>4.906104734452307</v>
          </cell>
          <cell r="CT935">
            <v>4.9819821195385474</v>
          </cell>
          <cell r="CU935">
            <v>4.8973365873810701</v>
          </cell>
          <cell r="CV935">
            <v>4.974460534209225</v>
          </cell>
          <cell r="CW935">
            <v>5.0258192273481406</v>
          </cell>
          <cell r="CX935">
            <v>4.9736881962308628</v>
          </cell>
          <cell r="CY935">
            <v>4.9035593867681806</v>
          </cell>
          <cell r="CZ935">
            <v>4.8445145138635368</v>
          </cell>
          <cell r="DA935">
            <v>4.8000827377861395</v>
          </cell>
        </row>
        <row r="936">
          <cell r="A936">
            <v>8228.2335808531971</v>
          </cell>
          <cell r="B936">
            <v>8359.9117801559278</v>
          </cell>
          <cell r="C936">
            <v>6786.6273467686415</v>
          </cell>
          <cell r="D936">
            <v>6386.818059876693</v>
          </cell>
          <cell r="E936">
            <v>6800.213314422278</v>
          </cell>
          <cell r="F936">
            <v>6996.1478228592141</v>
          </cell>
          <cell r="G936">
            <v>7536.6908349265104</v>
          </cell>
          <cell r="H936">
            <v>7580.9326503865213</v>
          </cell>
          <cell r="I936">
            <v>7753.8599272460042</v>
          </cell>
          <cell r="J936">
            <v>8888.3153423581716</v>
          </cell>
          <cell r="K936">
            <v>9653.9754246726079</v>
          </cell>
          <cell r="L936">
            <v>8171.8111230650911</v>
          </cell>
          <cell r="M936">
            <v>8839.1526645948998</v>
          </cell>
          <cell r="N936">
            <v>8659.806049469089</v>
          </cell>
          <cell r="O936">
            <v>9220.687043365906</v>
          </cell>
          <cell r="Z936">
            <v>6770.6607751020574</v>
          </cell>
          <cell r="AA936">
            <v>6879.0131219568775</v>
          </cell>
          <cell r="AB936">
            <v>5584.4247881981955</v>
          </cell>
          <cell r="AC936">
            <v>5255.4388606985358</v>
          </cell>
          <cell r="AD936">
            <v>5595.6040987246161</v>
          </cell>
          <cell r="AE936">
            <v>5756.830208524153</v>
          </cell>
          <cell r="AF936">
            <v>6201.6198870252438</v>
          </cell>
          <cell r="AG936">
            <v>6238.0245808894815</v>
          </cell>
          <cell r="AH936">
            <v>6380.3190258481391</v>
          </cell>
          <cell r="AI936">
            <v>7313.8137674261543</v>
          </cell>
          <cell r="AJ936">
            <v>7943.8426351591752</v>
          </cell>
          <cell r="AK936">
            <v>6724.2331526935604</v>
          </cell>
          <cell r="AL936">
            <v>7273.3599068666599</v>
          </cell>
          <cell r="AM936">
            <v>7125.7832635631357</v>
          </cell>
          <cell r="AN936">
            <v>7587.3081956839442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X936">
            <v>3.8437933533860615</v>
          </cell>
          <cell r="BY936">
            <v>3.7296029741258923</v>
          </cell>
          <cell r="BZ936">
            <v>3.0777020538272222</v>
          </cell>
          <cell r="CA936">
            <v>2.9701246328150988</v>
          </cell>
          <cell r="CB936">
            <v>3.1373005719469802</v>
          </cell>
          <cell r="CC936">
            <v>3.2571581739795756</v>
          </cell>
          <cell r="CD936">
            <v>3.5866527863771811</v>
          </cell>
          <cell r="CE936">
            <v>3.415680549184875</v>
          </cell>
          <cell r="CF936">
            <v>3.6041721073710948</v>
          </cell>
          <cell r="CG936">
            <v>4.1037107124642338</v>
          </cell>
          <cell r="CH936">
            <v>4.4079682123730004</v>
          </cell>
          <cell r="CI936">
            <v>3.8435968684646045</v>
          </cell>
          <cell r="CJ936">
            <v>4.088141243180373</v>
          </cell>
          <cell r="CK936">
            <v>4.0071796131135367</v>
          </cell>
          <cell r="CL936">
            <v>4.3034719365542307</v>
          </cell>
          <cell r="CM936">
            <v>4.8258982319858656</v>
          </cell>
          <cell r="CN936">
            <v>5.0532486765430109</v>
          </cell>
          <cell r="CO936">
            <v>4.9711744908001219</v>
          </cell>
          <cell r="CP936">
            <v>4.8477637850516224</v>
          </cell>
          <cell r="CQ936">
            <v>4.8865009382166722</v>
          </cell>
          <cell r="CR936">
            <v>4.8423001632524709</v>
          </cell>
          <cell r="CS936">
            <v>4.7372133374721175</v>
          </cell>
          <cell r="CT936">
            <v>5.0035353299901839</v>
          </cell>
          <cell r="CU936">
            <v>4.850025353246612</v>
          </cell>
          <cell r="CV936">
            <v>4.8828602555469454</v>
          </cell>
          <cell r="CW936">
            <v>4.9374113824149273</v>
          </cell>
          <cell r="CX936">
            <v>4.7930512000030099</v>
          </cell>
          <cell r="CY936">
            <v>4.8743456397724811</v>
          </cell>
          <cell r="CZ936">
            <v>4.8719288271699872</v>
          </cell>
          <cell r="DA936">
            <v>4.8303198087644592</v>
          </cell>
        </row>
        <row r="937">
          <cell r="A937">
            <v>8142.7541159018792</v>
          </cell>
          <cell r="B937">
            <v>7247.7424552514121</v>
          </cell>
          <cell r="C937">
            <v>8027.6490575334792</v>
          </cell>
          <cell r="D937">
            <v>7068.3576447814867</v>
          </cell>
          <cell r="E937">
            <v>7267.9317287732183</v>
          </cell>
          <cell r="F937">
            <v>7178.2901432247809</v>
          </cell>
          <cell r="G937">
            <v>8841.34273623232</v>
          </cell>
          <cell r="H937">
            <v>8303.8056905369031</v>
          </cell>
          <cell r="I937">
            <v>7885.5830678919347</v>
          </cell>
          <cell r="J937">
            <v>8980.8100328780183</v>
          </cell>
          <cell r="K937">
            <v>8398.029283708709</v>
          </cell>
          <cell r="L937">
            <v>7101.581561604753</v>
          </cell>
          <cell r="M937">
            <v>7510.6554578816822</v>
          </cell>
          <cell r="N937">
            <v>8828.2302562757777</v>
          </cell>
          <cell r="O937">
            <v>8396.5069077194566</v>
          </cell>
          <cell r="Z937">
            <v>6700.3233867992603</v>
          </cell>
          <cell r="AA937">
            <v>5963.8566488925908</v>
          </cell>
          <cell r="AB937">
            <v>6605.6083673418361</v>
          </cell>
          <cell r="AC937">
            <v>5816.2485762773376</v>
          </cell>
          <cell r="AD937">
            <v>5980.4695368191051</v>
          </cell>
          <cell r="AE937">
            <v>5906.7073178535338</v>
          </cell>
          <cell r="AF937">
            <v>7275.1620229568807</v>
          </cell>
          <cell r="AG937">
            <v>6832.8458253560784</v>
          </cell>
          <cell r="AH937">
            <v>6488.7083530082209</v>
          </cell>
          <cell r="AI937">
            <v>7389.9236841967695</v>
          </cell>
          <cell r="AJ937">
            <v>6910.3783820231665</v>
          </cell>
          <cell r="AK937">
            <v>5843.5871135490524</v>
          </cell>
          <cell r="AL937">
            <v>6180.1964910569259</v>
          </cell>
          <cell r="AM937">
            <v>7264.3723251640686</v>
          </cell>
          <cell r="AN937">
            <v>6909.1256840662945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X937">
            <v>3.7570417894889094</v>
          </cell>
          <cell r="BY937">
            <v>3.4401528853593457</v>
          </cell>
          <cell r="BZ937">
            <v>3.6730543334991181</v>
          </cell>
          <cell r="CA937">
            <v>3.345461873181506</v>
          </cell>
          <cell r="CB937">
            <v>3.3470998431349237</v>
          </cell>
          <cell r="CC937">
            <v>3.3005122959739617</v>
          </cell>
          <cell r="CD937">
            <v>4.0384240854157438</v>
          </cell>
          <cell r="CE937">
            <v>3.8806180160769945</v>
          </cell>
          <cell r="CF937">
            <v>3.6340794131800038</v>
          </cell>
          <cell r="CG937">
            <v>4.1670657241719722</v>
          </cell>
          <cell r="CH937">
            <v>3.9484934826976024</v>
          </cell>
          <cell r="CI937">
            <v>3.2257149610547695</v>
          </cell>
          <cell r="CJ937">
            <v>3.4529139587998539</v>
          </cell>
          <cell r="CK937">
            <v>4.0070403343077476</v>
          </cell>
          <cell r="CL937">
            <v>3.8280004037102504</v>
          </cell>
          <cell r="CM937">
            <v>4.8860383789581698</v>
          </cell>
          <cell r="CN937">
            <v>4.7495950991522538</v>
          </cell>
          <cell r="CO937">
            <v>4.9271139296104547</v>
          </cell>
          <cell r="CP937">
            <v>4.7631472754120194</v>
          </cell>
          <cell r="CQ937">
            <v>4.8952373140842864</v>
          </cell>
          <cell r="CR937">
            <v>4.9031054344749085</v>
          </cell>
          <cell r="CS937">
            <v>4.9355764343345667</v>
          </cell>
          <cell r="CT937">
            <v>4.8240062462641884</v>
          </cell>
          <cell r="CU937">
            <v>4.8918257246807402</v>
          </cell>
          <cell r="CV937">
            <v>4.8586625693542302</v>
          </cell>
          <cell r="CW937">
            <v>4.7948777414360988</v>
          </cell>
          <cell r="CX937">
            <v>4.9631873558718134</v>
          </cell>
          <cell r="CY937">
            <v>4.9036973938565884</v>
          </cell>
          <cell r="CZ937">
            <v>4.9668554023663631</v>
          </cell>
          <cell r="DA937">
            <v>4.9449084291758378</v>
          </cell>
        </row>
        <row r="938">
          <cell r="A938">
            <v>8852.182200187588</v>
          </cell>
          <cell r="B938">
            <v>6630.5103998615332</v>
          </cell>
          <cell r="C938">
            <v>7786.0839478672115</v>
          </cell>
          <cell r="D938">
            <v>7460.4748029237162</v>
          </cell>
          <cell r="E938">
            <v>7889.295641488502</v>
          </cell>
          <cell r="F938">
            <v>6635.577108603321</v>
          </cell>
          <cell r="G938">
            <v>8474.9387547635124</v>
          </cell>
          <cell r="H938">
            <v>7335.313227749577</v>
          </cell>
          <cell r="I938">
            <v>7535.6058862583905</v>
          </cell>
          <cell r="J938">
            <v>7635.4629194032786</v>
          </cell>
          <cell r="K938">
            <v>8482.0783727745547</v>
          </cell>
          <cell r="L938">
            <v>7712.3113999950992</v>
          </cell>
          <cell r="M938">
            <v>8463.8294079552525</v>
          </cell>
          <cell r="N938">
            <v>9090.1848774816663</v>
          </cell>
          <cell r="O938">
            <v>8426.600040962503</v>
          </cell>
          <cell r="Z938">
            <v>7284.0813532972152</v>
          </cell>
          <cell r="AA938">
            <v>5455.9628433146336</v>
          </cell>
          <cell r="AB938">
            <v>6406.834791387877</v>
          </cell>
          <cell r="AC938">
            <v>6138.9049806915154</v>
          </cell>
          <cell r="AD938">
            <v>6491.7632707105386</v>
          </cell>
          <cell r="AE938">
            <v>5460.1320207935896</v>
          </cell>
          <cell r="AF938">
            <v>6973.6638896339755</v>
          </cell>
          <cell r="AG938">
            <v>6035.9148845482241</v>
          </cell>
          <cell r="AH938">
            <v>6200.7271292640471</v>
          </cell>
          <cell r="AI938">
            <v>6282.8952022518406</v>
          </cell>
          <cell r="AJ938">
            <v>6979.5387753116338</v>
          </cell>
          <cell r="AK938">
            <v>6346.1305234245374</v>
          </cell>
          <cell r="AL938">
            <v>6964.5224842603211</v>
          </cell>
          <cell r="AM938">
            <v>7479.9235563277698</v>
          </cell>
          <cell r="AN938">
            <v>6933.8880337062883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X938">
            <v>4.0108555702490634</v>
          </cell>
          <cell r="BY938">
            <v>2.9857159490247303</v>
          </cell>
          <cell r="BZ938">
            <v>3.556437703968466</v>
          </cell>
          <cell r="CA938">
            <v>3.5230304295652668</v>
          </cell>
          <cell r="CB938">
            <v>3.6077487357709774</v>
          </cell>
          <cell r="CC938">
            <v>3.0135426176582012</v>
          </cell>
          <cell r="CD938">
            <v>3.9857581474508303</v>
          </cell>
          <cell r="CE938">
            <v>3.5061721174030915</v>
          </cell>
          <cell r="CF938">
            <v>3.5391407513093296</v>
          </cell>
          <cell r="CG938">
            <v>3.5397607617365914</v>
          </cell>
          <cell r="CH938">
            <v>3.8918408739098784</v>
          </cell>
          <cell r="CI938">
            <v>3.5744304659874153</v>
          </cell>
          <cell r="CJ938">
            <v>4.0276175008209796</v>
          </cell>
          <cell r="CK938">
            <v>4.2651270566212069</v>
          </cell>
          <cell r="CL938">
            <v>3.9408055805073272</v>
          </cell>
          <cell r="CM938">
            <v>4.9755935908876916</v>
          </cell>
          <cell r="CN938">
            <v>5.00645194035424</v>
          </cell>
          <cell r="CO938">
            <v>4.935548853172123</v>
          </cell>
          <cell r="CP938">
            <v>4.7739916221486149</v>
          </cell>
          <cell r="CQ938">
            <v>4.9298479742011265</v>
          </cell>
          <cell r="CR938">
            <v>4.964013358476449</v>
          </cell>
          <cell r="CS938">
            <v>4.793549372023536</v>
          </cell>
          <cell r="CT938">
            <v>4.7164692874802556</v>
          </cell>
          <cell r="CU938">
            <v>4.8001180790981737</v>
          </cell>
          <cell r="CV938">
            <v>4.8628742651449457</v>
          </cell>
          <cell r="CW938">
            <v>4.9133622523315124</v>
          </cell>
          <cell r="CX938">
            <v>4.8641760229299758</v>
          </cell>
          <cell r="CY938">
            <v>4.7375113239109794</v>
          </cell>
          <cell r="CZ938">
            <v>4.8047668869324101</v>
          </cell>
          <cell r="DA938">
            <v>4.8205761814207335</v>
          </cell>
        </row>
        <row r="939">
          <cell r="A939">
            <v>9825.4012400768515</v>
          </cell>
          <cell r="B939">
            <v>8999.1474778840202</v>
          </cell>
          <cell r="C939">
            <v>7201.2017941336771</v>
          </cell>
          <cell r="D939">
            <v>7605.0901187370573</v>
          </cell>
          <cell r="E939">
            <v>7128.5317429808983</v>
          </cell>
          <cell r="F939">
            <v>7405.9363550516391</v>
          </cell>
          <cell r="G939">
            <v>8217.2074065595716</v>
          </cell>
          <cell r="H939">
            <v>6793.9922829799689</v>
          </cell>
          <cell r="I939">
            <v>8005.526766187947</v>
          </cell>
          <cell r="J939">
            <v>8093.9739691123341</v>
          </cell>
          <cell r="K939">
            <v>7939.1218895598831</v>
          </cell>
          <cell r="L939">
            <v>7772.6432938465314</v>
          </cell>
          <cell r="M939">
            <v>9012.7366152783234</v>
          </cell>
          <cell r="N939">
            <v>8048.147754752561</v>
          </cell>
          <cell r="O939">
            <v>8502.2713234519269</v>
          </cell>
          <cell r="Z939">
            <v>8084.9015918346659</v>
          </cell>
          <cell r="AA939">
            <v>7405.0127818017081</v>
          </cell>
          <cell r="AB939">
            <v>5925.5603334585703</v>
          </cell>
          <cell r="AC939">
            <v>6257.9027262750651</v>
          </cell>
          <cell r="AD939">
            <v>5865.76326279571</v>
          </cell>
          <cell r="AE939">
            <v>6094.027629299635</v>
          </cell>
          <cell r="AF939">
            <v>6761.5878088261607</v>
          </cell>
          <cell r="AG939">
            <v>5590.4850785663748</v>
          </cell>
          <cell r="AH939">
            <v>6587.4048818917963</v>
          </cell>
          <cell r="AI939">
            <v>6660.1842945838653</v>
          </cell>
          <cell r="AJ939">
            <v>6532.7631548378458</v>
          </cell>
          <cell r="AK939">
            <v>6395.7750532222881</v>
          </cell>
          <cell r="AL939">
            <v>7416.1947005718785</v>
          </cell>
          <cell r="AM939">
            <v>6622.4758667678207</v>
          </cell>
          <cell r="AN939">
            <v>6996.1546890118698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X939">
            <v>4.4290731260883698</v>
          </cell>
          <cell r="BY939">
            <v>4.0916612215119263</v>
          </cell>
          <cell r="BZ939">
            <v>3.2649489521271082</v>
          </cell>
          <cell r="CA939">
            <v>3.5578658057493668</v>
          </cell>
          <cell r="CB939">
            <v>3.3626759869519618</v>
          </cell>
          <cell r="CC939">
            <v>3.3723809853589191</v>
          </cell>
          <cell r="CD939">
            <v>3.6461023685739407</v>
          </cell>
          <cell r="CE939">
            <v>3.1533483965531293</v>
          </cell>
          <cell r="CF939">
            <v>3.7085373000381616</v>
          </cell>
          <cell r="CG939">
            <v>3.7654956722795312</v>
          </cell>
          <cell r="CH939">
            <v>3.57727962736843</v>
          </cell>
          <cell r="CI939">
            <v>3.5605862342643015</v>
          </cell>
          <cell r="CJ939">
            <v>4.1515469787844994</v>
          </cell>
          <cell r="CK939">
            <v>3.6583751815586196</v>
          </cell>
          <cell r="CL939">
            <v>3.9413479130268514</v>
          </cell>
          <cell r="CM939">
            <v>5.0011401233416946</v>
          </cell>
          <cell r="CN939">
            <v>4.9583054786766869</v>
          </cell>
          <cell r="CO939">
            <v>4.9723325266425809</v>
          </cell>
          <cell r="CP939">
            <v>4.8188829799006312</v>
          </cell>
          <cell r="CQ939">
            <v>4.7791057907422658</v>
          </cell>
          <cell r="CR939">
            <v>4.950794759001198</v>
          </cell>
          <cell r="CS939">
            <v>5.080739988553443</v>
          </cell>
          <cell r="CT939">
            <v>4.8571852993682541</v>
          </cell>
          <cell r="CU939">
            <v>4.8665236851566833</v>
          </cell>
          <cell r="CV939">
            <v>4.8458640899426602</v>
          </cell>
          <cell r="CW939">
            <v>5.0032379658554831</v>
          </cell>
          <cell r="CX939">
            <v>4.9212883008047088</v>
          </cell>
          <cell r="CY939">
            <v>4.8941615617586631</v>
          </cell>
          <cell r="CZ939">
            <v>4.9595157952782829</v>
          </cell>
          <cell r="DA939">
            <v>4.8631959208247197</v>
          </cell>
        </row>
        <row r="940">
          <cell r="A940">
            <v>10281.318244163082</v>
          </cell>
          <cell r="B940">
            <v>8053.2286356643872</v>
          </cell>
          <cell r="C940">
            <v>8860.4723910350003</v>
          </cell>
          <cell r="D940">
            <v>7960.4932846738711</v>
          </cell>
          <cell r="E940">
            <v>7802.3904852020942</v>
          </cell>
          <cell r="F940">
            <v>7727.5805207710755</v>
          </cell>
          <cell r="G940">
            <v>7337.1349360837085</v>
          </cell>
          <cell r="H940">
            <v>6493.7043834673996</v>
          </cell>
          <cell r="I940">
            <v>8020.0225005956772</v>
          </cell>
          <cell r="J940">
            <v>7323.0401816304793</v>
          </cell>
          <cell r="K940">
            <v>9294.9730939534802</v>
          </cell>
          <cell r="L940">
            <v>8741.9479208586217</v>
          </cell>
          <cell r="M940">
            <v>9037.3400238863287</v>
          </cell>
          <cell r="N940">
            <v>9682.5414639623705</v>
          </cell>
          <cell r="O940">
            <v>8421.4782552893212</v>
          </cell>
          <cell r="Z940">
            <v>8460.0561551970495</v>
          </cell>
          <cell r="AA940">
            <v>6626.6567059181234</v>
          </cell>
          <cell r="AB940">
            <v>7290.9029960516573</v>
          </cell>
          <cell r="AC940">
            <v>6550.3487599602131</v>
          </cell>
          <cell r="AD940">
            <v>6420.2527421091518</v>
          </cell>
          <cell r="AE940">
            <v>6358.6948285201979</v>
          </cell>
          <cell r="AF940">
            <v>6037.4138902631657</v>
          </cell>
          <cell r="AG940">
            <v>5343.391035538888</v>
          </cell>
          <cell r="AH940">
            <v>6599.3328004901559</v>
          </cell>
          <cell r="AI940">
            <v>6025.8159208845072</v>
          </cell>
          <cell r="AJ940">
            <v>7648.4350030245778</v>
          </cell>
          <cell r="AK940">
            <v>7193.3742891636657</v>
          </cell>
          <cell r="AL940">
            <v>7436.4397910836078</v>
          </cell>
          <cell r="AM940">
            <v>7967.3484046318908</v>
          </cell>
          <cell r="AN940">
            <v>6929.6735357809266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X940">
            <v>4.7007594625581612</v>
          </cell>
          <cell r="BY940">
            <v>3.7433592812969665</v>
          </cell>
          <cell r="BZ940">
            <v>4.014402770032663</v>
          </cell>
          <cell r="CA940">
            <v>3.5322859945000933</v>
          </cell>
          <cell r="CB940">
            <v>3.6422463822752555</v>
          </cell>
          <cell r="CC940">
            <v>3.5341063151251597</v>
          </cell>
          <cell r="CD940">
            <v>3.3533149528937698</v>
          </cell>
          <cell r="CE940">
            <v>3.005849519237493</v>
          </cell>
          <cell r="CF940">
            <v>3.7416241171190521</v>
          </cell>
          <cell r="CG940">
            <v>3.399134334339303</v>
          </cell>
          <cell r="CH940">
            <v>4.2434786930512187</v>
          </cell>
          <cell r="CI940">
            <v>4.0632237261700554</v>
          </cell>
          <cell r="CJ940">
            <v>4.109544115137159</v>
          </cell>
          <cell r="CK940">
            <v>4.4357584076385672</v>
          </cell>
          <cell r="CL940">
            <v>3.8353765425398954</v>
          </cell>
          <cell r="CM940">
            <v>4.9307428355464324</v>
          </cell>
          <cell r="CN940">
            <v>4.8499816575287991</v>
          </cell>
          <cell r="CO940">
            <v>4.9758526599833095</v>
          </cell>
          <cell r="CP940">
            <v>5.0806081427537961</v>
          </cell>
          <cell r="CQ940">
            <v>4.829363995149893</v>
          </cell>
          <cell r="CR940">
            <v>4.9294164262730114</v>
          </cell>
          <cell r="CS940">
            <v>4.9326890571521398</v>
          </cell>
          <cell r="CT940">
            <v>4.8703128353347305</v>
          </cell>
          <cell r="CU940">
            <v>4.8322234599237932</v>
          </cell>
          <cell r="CV940">
            <v>4.856849741997908</v>
          </cell>
          <cell r="CW940">
            <v>4.9380750941335663</v>
          </cell>
          <cell r="CX940">
            <v>4.850305100824059</v>
          </cell>
          <cell r="CY940">
            <v>4.9576807246719179</v>
          </cell>
          <cell r="CZ940">
            <v>4.9209965438881138</v>
          </cell>
          <cell r="DA940">
            <v>4.9500764101697117</v>
          </cell>
        </row>
        <row r="941">
          <cell r="A941">
            <v>7978.466476848821</v>
          </cell>
          <cell r="B941">
            <v>7360.8403508327474</v>
          </cell>
          <cell r="C941">
            <v>8227.6893375377513</v>
          </cell>
          <cell r="D941">
            <v>9013.6498932836748</v>
          </cell>
          <cell r="E941">
            <v>7991.5763715762832</v>
          </cell>
          <cell r="F941">
            <v>6659.7210302123431</v>
          </cell>
          <cell r="G941">
            <v>7194.6064520979162</v>
          </cell>
          <cell r="H941">
            <v>7573.8306006260864</v>
          </cell>
          <cell r="I941">
            <v>9636.4602753259624</v>
          </cell>
          <cell r="J941">
            <v>8034.157208823749</v>
          </cell>
          <cell r="K941">
            <v>9201.0779951695313</v>
          </cell>
          <cell r="L941">
            <v>9324.366595606105</v>
          </cell>
          <cell r="M941">
            <v>8976.5365758125354</v>
          </cell>
          <cell r="N941">
            <v>8576.5967843464769</v>
          </cell>
          <cell r="O941">
            <v>10073.719476923381</v>
          </cell>
          <cell r="Z941">
            <v>6565.138129521315</v>
          </cell>
          <cell r="AA941">
            <v>6056.9200601138045</v>
          </cell>
          <cell r="AB941">
            <v>6770.2129406024915</v>
          </cell>
          <cell r="AC941">
            <v>7416.9461979019943</v>
          </cell>
          <cell r="AD941">
            <v>6575.925700039913</v>
          </cell>
          <cell r="AE941">
            <v>5479.9990191461566</v>
          </cell>
          <cell r="AF941">
            <v>5920.1333091548568</v>
          </cell>
          <cell r="AG941">
            <v>6232.1806085151802</v>
          </cell>
          <cell r="AH941">
            <v>7929.4301694110763</v>
          </cell>
          <cell r="AI941">
            <v>6610.9636461178288</v>
          </cell>
          <cell r="AJ941">
            <v>7571.1727503109287</v>
          </cell>
          <cell r="AK941">
            <v>7672.6216558130254</v>
          </cell>
          <cell r="AL941">
            <v>7386.4072395257426</v>
          </cell>
          <cell r="AM941">
            <v>7057.3139254051002</v>
          </cell>
          <cell r="AN941">
            <v>8289.2320267255236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X941">
            <v>3.7424600487905213</v>
          </cell>
          <cell r="BY941">
            <v>3.4127232051766043</v>
          </cell>
          <cell r="BZ941">
            <v>3.7331451396644741</v>
          </cell>
          <cell r="CA941">
            <v>4.2067495638630232</v>
          </cell>
          <cell r="CB941">
            <v>3.7548166229043374</v>
          </cell>
          <cell r="CC941">
            <v>2.9880165708014519</v>
          </cell>
          <cell r="CD941">
            <v>3.2722308096490624</v>
          </cell>
          <cell r="CE941">
            <v>3.4211657047508806</v>
          </cell>
          <cell r="CF941">
            <v>4.4829991313454638</v>
          </cell>
          <cell r="CG941">
            <v>3.7776424588951016</v>
          </cell>
          <cell r="CH941">
            <v>4.2246094146070723</v>
          </cell>
          <cell r="CI941">
            <v>4.1977137572301704</v>
          </cell>
          <cell r="CJ941">
            <v>4.1118717590425229</v>
          </cell>
          <cell r="CK941">
            <v>4.0779089522278369</v>
          </cell>
          <cell r="CL941">
            <v>4.5154792147942802</v>
          </cell>
          <cell r="CM941">
            <v>4.8061113739131569</v>
          </cell>
          <cell r="CN941">
            <v>4.8624809387960992</v>
          </cell>
          <cell r="CO941">
            <v>4.9686063387445696</v>
          </cell>
          <cell r="CP941">
            <v>4.8304279191597965</v>
          </cell>
          <cell r="CQ941">
            <v>4.7981663564423034</v>
          </cell>
          <cell r="CR941">
            <v>5.0246361046248076</v>
          </cell>
          <cell r="CS941">
            <v>4.9567234881247675</v>
          </cell>
          <cell r="CT941">
            <v>4.9908332112878027</v>
          </cell>
          <cell r="CU941">
            <v>4.8459670816497615</v>
          </cell>
          <cell r="CV941">
            <v>4.7945853437764558</v>
          </cell>
          <cell r="CW941">
            <v>4.9100252842846617</v>
          </cell>
          <cell r="CX941">
            <v>5.0076976336455292</v>
          </cell>
          <cell r="CY941">
            <v>4.9215377689202269</v>
          </cell>
          <cell r="CZ941">
            <v>4.7414267634353031</v>
          </cell>
          <cell r="DA941">
            <v>5.0294162923723063</v>
          </cell>
        </row>
        <row r="942">
          <cell r="A942">
            <v>9821.2975485222396</v>
          </cell>
          <cell r="B942">
            <v>7294.0681077806994</v>
          </cell>
          <cell r="C942">
            <v>7922.9220215277228</v>
          </cell>
          <cell r="D942">
            <v>8466.7963549388242</v>
          </cell>
          <cell r="E942">
            <v>7350.6042112458217</v>
          </cell>
          <cell r="F942">
            <v>7696.7266455700737</v>
          </cell>
          <cell r="G942">
            <v>6485.6570290628042</v>
          </cell>
          <cell r="H942">
            <v>7435.2905810277998</v>
          </cell>
          <cell r="I942">
            <v>10511.045208368714</v>
          </cell>
          <cell r="J942">
            <v>9438.0703150312911</v>
          </cell>
          <cell r="K942">
            <v>8131.0420236343898</v>
          </cell>
          <cell r="L942">
            <v>8617.4057316394319</v>
          </cell>
          <cell r="M942">
            <v>9101.7000647871846</v>
          </cell>
          <cell r="N942">
            <v>8177.5237376289851</v>
          </cell>
          <cell r="O942">
            <v>9091.9808929099381</v>
          </cell>
          <cell r="Z942">
            <v>8081.5248399268712</v>
          </cell>
          <cell r="AA942">
            <v>6001.9760429738335</v>
          </cell>
          <cell r="AB942">
            <v>6519.4329777142402</v>
          </cell>
          <cell r="AC942">
            <v>6966.9638577782325</v>
          </cell>
          <cell r="AD942">
            <v>6048.4971795394185</v>
          </cell>
          <cell r="AE942">
            <v>6333.3064969262314</v>
          </cell>
          <cell r="AF942">
            <v>5336.7692124859641</v>
          </cell>
          <cell r="AG942">
            <v>6118.1819638171601</v>
          </cell>
          <cell r="AH942">
            <v>8649.0886286005425</v>
          </cell>
          <cell r="AI942">
            <v>7766.1835735114619</v>
          </cell>
          <cell r="AJ942">
            <v>6690.6860080191536</v>
          </cell>
          <cell r="AK942">
            <v>7090.8938591775895</v>
          </cell>
          <cell r="AL942">
            <v>7489.3989104534539</v>
          </cell>
          <cell r="AM942">
            <v>6728.9338183918499</v>
          </cell>
          <cell r="AN942">
            <v>7481.4014204516061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X942">
            <v>4.4102845539727733</v>
          </cell>
          <cell r="BY942">
            <v>3.4668151893791967</v>
          </cell>
          <cell r="BZ942">
            <v>3.5953792884860509</v>
          </cell>
          <cell r="CA942">
            <v>3.9314259244122849</v>
          </cell>
          <cell r="CB942">
            <v>3.3948307714451489</v>
          </cell>
          <cell r="CC942">
            <v>3.6166968647348003</v>
          </cell>
          <cell r="CD942">
            <v>3.0196882150162607</v>
          </cell>
          <cell r="CE942">
            <v>3.5020911862105408</v>
          </cell>
          <cell r="CF942">
            <v>4.9010185126986929</v>
          </cell>
          <cell r="CG942">
            <v>4.2502181006600006</v>
          </cell>
          <cell r="CH942">
            <v>3.6084152351255816</v>
          </cell>
          <cell r="CI942">
            <v>3.90084452447813</v>
          </cell>
          <cell r="CJ942">
            <v>4.0300828316657311</v>
          </cell>
          <cell r="CK942">
            <v>3.7509441079390093</v>
          </cell>
          <cell r="CL942">
            <v>4.1582783414522302</v>
          </cell>
          <cell r="CM942">
            <v>5.0203481598620252</v>
          </cell>
          <cell r="CN942">
            <v>4.7431919737535297</v>
          </cell>
          <cell r="CO942">
            <v>4.9678931705803047</v>
          </cell>
          <cell r="CP942">
            <v>4.8551270150014281</v>
          </cell>
          <cell r="CQ942">
            <v>4.8813111065235351</v>
          </cell>
          <cell r="CR942">
            <v>4.7976165263674346</v>
          </cell>
          <cell r="CS942">
            <v>4.8419851562660225</v>
          </cell>
          <cell r="CT942">
            <v>4.7863237920883313</v>
          </cell>
          <cell r="CU942">
            <v>4.8349405674851367</v>
          </cell>
          <cell r="CV942">
            <v>5.0061466884700234</v>
          </cell>
          <cell r="CW942">
            <v>5.079971511835943</v>
          </cell>
          <cell r="CX942">
            <v>4.9802309068186403</v>
          </cell>
          <cell r="CY942">
            <v>5.0914340924474377</v>
          </cell>
          <cell r="CZ942">
            <v>4.9148786514473821</v>
          </cell>
          <cell r="DA942">
            <v>4.9292011043829653</v>
          </cell>
        </row>
        <row r="943">
          <cell r="A943">
            <v>8065.235321034801</v>
          </cell>
          <cell r="B943">
            <v>7238.4188586439495</v>
          </cell>
          <cell r="C943">
            <v>7708.4894096044836</v>
          </cell>
          <cell r="D943">
            <v>6666.5570391292376</v>
          </cell>
          <cell r="E943">
            <v>7846.6174349301918</v>
          </cell>
          <cell r="F943">
            <v>7003.6099933106998</v>
          </cell>
          <cell r="G943">
            <v>7138.4707057954356</v>
          </cell>
          <cell r="H943">
            <v>7324.7469632071416</v>
          </cell>
          <cell r="I943">
            <v>7874.9462678976251</v>
          </cell>
          <cell r="J943">
            <v>9525.6861742264991</v>
          </cell>
          <cell r="K943">
            <v>9841.4671357705902</v>
          </cell>
          <cell r="L943">
            <v>8668.0502947685418</v>
          </cell>
          <cell r="M943">
            <v>7800.5745839072688</v>
          </cell>
          <cell r="N943">
            <v>7189.5337895414741</v>
          </cell>
          <cell r="O943">
            <v>9237.6568849426294</v>
          </cell>
          <cell r="Z943">
            <v>6636.5364927372075</v>
          </cell>
          <cell r="AA943">
            <v>5956.1846608270216</v>
          </cell>
          <cell r="AB943">
            <v>6342.9855713316892</v>
          </cell>
          <cell r="AC943">
            <v>5485.624077912059</v>
          </cell>
          <cell r="AD943">
            <v>6456.6452035997017</v>
          </cell>
          <cell r="AE943">
            <v>5762.9705087813763</v>
          </cell>
          <cell r="AF943">
            <v>5873.9416093402442</v>
          </cell>
          <cell r="AG943">
            <v>6027.2203582961611</v>
          </cell>
          <cell r="AH943">
            <v>6479.9557861557605</v>
          </cell>
          <cell r="AI943">
            <v>7838.2789090778042</v>
          </cell>
          <cell r="AJ943">
            <v>8098.1215288626572</v>
          </cell>
          <cell r="AK943">
            <v>7132.5670996952567</v>
          </cell>
          <cell r="AL943">
            <v>6418.7585147579812</v>
          </cell>
          <cell r="AM943">
            <v>5915.9592325369849</v>
          </cell>
          <cell r="AN943">
            <v>7601.2719510385059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X943">
            <v>3.7247805232123596</v>
          </cell>
          <cell r="BY943">
            <v>3.3286021307420661</v>
          </cell>
          <cell r="BZ943">
            <v>3.5197118209829958</v>
          </cell>
          <cell r="CA943">
            <v>3.0870281622611704</v>
          </cell>
          <cell r="CB943">
            <v>3.597167565251802</v>
          </cell>
          <cell r="CC943">
            <v>3.1693813789288643</v>
          </cell>
          <cell r="CD943">
            <v>3.3433626211598839</v>
          </cell>
          <cell r="CE943">
            <v>3.3567557182868408</v>
          </cell>
          <cell r="CF943">
            <v>3.6325788255288636</v>
          </cell>
          <cell r="CG943">
            <v>4.3004480149260571</v>
          </cell>
          <cell r="CH943">
            <v>4.5767482105405985</v>
          </cell>
          <cell r="CI943">
            <v>4.0475653463728607</v>
          </cell>
          <cell r="CJ943">
            <v>3.5287277283547573</v>
          </cell>
          <cell r="CK943">
            <v>3.3224999979918319</v>
          </cell>
          <cell r="CL943">
            <v>4.1382817454737912</v>
          </cell>
          <cell r="CM943">
            <v>4.8814397647362364</v>
          </cell>
          <cell r="CN943">
            <v>4.9024525906958338</v>
          </cell>
          <cell r="CO943">
            <v>4.9373481537841695</v>
          </cell>
          <cell r="CP943">
            <v>4.8684709930745571</v>
          </cell>
          <cell r="CQ943">
            <v>4.9176021392079692</v>
          </cell>
          <cell r="CR943">
            <v>4.981716748574847</v>
          </cell>
          <cell r="CS943">
            <v>4.813414676789745</v>
          </cell>
          <cell r="CT943">
            <v>4.9193131327739872</v>
          </cell>
          <cell r="CU943">
            <v>4.8872452261596075</v>
          </cell>
          <cell r="CV943">
            <v>4.9936045413558396</v>
          </cell>
          <cell r="CW943">
            <v>4.8476851478422196</v>
          </cell>
          <cell r="CX943">
            <v>4.8279096328127196</v>
          </cell>
          <cell r="CY943">
            <v>4.983563799822945</v>
          </cell>
          <cell r="CZ943">
            <v>4.878286680571593</v>
          </cell>
          <cell r="DA943">
            <v>5.0323791096057064</v>
          </cell>
        </row>
        <row r="944">
          <cell r="A944">
            <v>8149.5286549412085</v>
          </cell>
          <cell r="B944">
            <v>7703.909284634381</v>
          </cell>
          <cell r="C944">
            <v>6386.0991481239007</v>
          </cell>
          <cell r="D944">
            <v>7020.1756808331784</v>
          </cell>
          <cell r="E944">
            <v>6321.0904831348244</v>
          </cell>
          <cell r="F944">
            <v>7946.4204104179362</v>
          </cell>
          <cell r="G944">
            <v>7453.6908248229838</v>
          </cell>
          <cell r="H944">
            <v>8763.4047627010532</v>
          </cell>
          <cell r="I944">
            <v>7734.7582502505784</v>
          </cell>
          <cell r="J944">
            <v>7246.8774973382497</v>
          </cell>
          <cell r="K944">
            <v>8503.2266922072577</v>
          </cell>
          <cell r="L944">
            <v>7479.0629850071291</v>
          </cell>
          <cell r="M944">
            <v>10218.626521479053</v>
          </cell>
          <cell r="N944">
            <v>9543.5342790496234</v>
          </cell>
          <cell r="O944">
            <v>9113.6845442341601</v>
          </cell>
          <cell r="Z944">
            <v>6705.897864637338</v>
          </cell>
          <cell r="AA944">
            <v>6339.2167827848625</v>
          </cell>
          <cell r="AB944">
            <v>5254.8472990276668</v>
          </cell>
          <cell r="AC944">
            <v>5776.6017030855865</v>
          </cell>
          <cell r="AD944">
            <v>5201.3544546937983</v>
          </cell>
          <cell r="AE944">
            <v>6538.768794858187</v>
          </cell>
          <cell r="AF944">
            <v>6133.32273585434</v>
          </cell>
          <cell r="AG944">
            <v>7211.0302047368659</v>
          </cell>
          <cell r="AH944">
            <v>6364.6010744919031</v>
          </cell>
          <cell r="AI944">
            <v>5963.144912095473</v>
          </cell>
          <cell r="AJ944">
            <v>6996.9408210162583</v>
          </cell>
          <cell r="AK944">
            <v>6154.2003990915791</v>
          </cell>
          <cell r="AL944">
            <v>8408.4698233884774</v>
          </cell>
          <cell r="AM944">
            <v>7852.9653496179744</v>
          </cell>
          <cell r="AN944">
            <v>7499.2604249698234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X944">
            <v>3.7834019190099308</v>
          </cell>
          <cell r="BY944">
            <v>3.5234007283146114</v>
          </cell>
          <cell r="BZ944">
            <v>3.0250762765719874</v>
          </cell>
          <cell r="CA944">
            <v>3.1396379845563636</v>
          </cell>
          <cell r="CB944">
            <v>2.8929922394068233</v>
          </cell>
          <cell r="CC944">
            <v>3.5755711636986587</v>
          </cell>
          <cell r="CD944">
            <v>3.4978103641123046</v>
          </cell>
          <cell r="CE944">
            <v>3.8863218311988419</v>
          </cell>
          <cell r="CF944">
            <v>3.5980332754292554</v>
          </cell>
          <cell r="CG944">
            <v>3.274745618482525</v>
          </cell>
          <cell r="CH944">
            <v>3.9417461302924064</v>
          </cell>
          <cell r="CI944">
            <v>3.4033093072641041</v>
          </cell>
          <cell r="CJ944">
            <v>4.6456362759530032</v>
          </cell>
          <cell r="CK944">
            <v>4.3033268406528817</v>
          </cell>
          <cell r="CL944">
            <v>4.2561850700706261</v>
          </cell>
          <cell r="CM944">
            <v>4.8560325627847734</v>
          </cell>
          <cell r="CN944">
            <v>4.9292483462183174</v>
          </cell>
          <cell r="CO944">
            <v>4.7591665792502846</v>
          </cell>
          <cell r="CP944">
            <v>5.0408060144829747</v>
          </cell>
          <cell r="CQ944">
            <v>4.9257948165685885</v>
          </cell>
          <cell r="CR944">
            <v>5.0102303196434947</v>
          </cell>
          <cell r="CS944">
            <v>4.8040408668958907</v>
          </cell>
          <cell r="CT944">
            <v>5.0835334782788779</v>
          </cell>
          <cell r="CU944">
            <v>4.8463318382473055</v>
          </cell>
          <cell r="CV944">
            <v>4.9889014977536021</v>
          </cell>
          <cell r="CW944">
            <v>4.8632510176586523</v>
          </cell>
          <cell r="CX944">
            <v>4.9542434991793627</v>
          </cell>
          <cell r="CY944">
            <v>4.9588263603344789</v>
          </cell>
          <cell r="CZ944">
            <v>4.9996141025934797</v>
          </cell>
          <cell r="DA944">
            <v>4.8273086424268508</v>
          </cell>
        </row>
        <row r="945">
          <cell r="A945">
            <v>9132.1485281171044</v>
          </cell>
          <cell r="B945">
            <v>7994.2409433143512</v>
          </cell>
          <cell r="C945">
            <v>8597.8048551198281</v>
          </cell>
          <cell r="D945">
            <v>7785.5340346754556</v>
          </cell>
          <cell r="E945">
            <v>7762.2339155455311</v>
          </cell>
          <cell r="F945">
            <v>7246.4253388665375</v>
          </cell>
          <cell r="G945">
            <v>8517.1269806876971</v>
          </cell>
          <cell r="H945">
            <v>7745.7106989634703</v>
          </cell>
          <cell r="I945">
            <v>6950.445711600868</v>
          </cell>
          <cell r="J945">
            <v>7771.0340575711971</v>
          </cell>
          <cell r="K945">
            <v>7163.8190019931562</v>
          </cell>
          <cell r="L945">
            <v>8419.8991976346915</v>
          </cell>
          <cell r="M945">
            <v>9747.0768721956065</v>
          </cell>
          <cell r="N945">
            <v>7908.4963289592424</v>
          </cell>
          <cell r="O945">
            <v>8080.5601046504171</v>
          </cell>
          <cell r="Z945">
            <v>7514.4536459935034</v>
          </cell>
          <cell r="AA945">
            <v>6578.1182619272377</v>
          </cell>
          <cell r="AB945">
            <v>7074.765137927172</v>
          </cell>
          <cell r="AC945">
            <v>6406.3822913900904</v>
          </cell>
          <cell r="AD945">
            <v>6387.2096219346076</v>
          </cell>
          <cell r="AE945">
            <v>5962.7728502673217</v>
          </cell>
          <cell r="AF945">
            <v>7008.3787726801602</v>
          </cell>
          <cell r="AG945">
            <v>6373.6133751470843</v>
          </cell>
          <cell r="AH945">
            <v>5719.2238998315715</v>
          </cell>
          <cell r="AI945">
            <v>6394.4508816585849</v>
          </cell>
          <cell r="AJ945">
            <v>5894.7996359257968</v>
          </cell>
          <cell r="AK945">
            <v>6928.3741969108314</v>
          </cell>
          <cell r="AL945">
            <v>8020.4518262638121</v>
          </cell>
          <cell r="AM945">
            <v>6507.5626935436048</v>
          </cell>
          <cell r="AN945">
            <v>6649.1466003980568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X945">
            <v>4.2879300877076156</v>
          </cell>
          <cell r="BY945">
            <v>3.677419977744314</v>
          </cell>
          <cell r="BZ945">
            <v>3.9987309331690377</v>
          </cell>
          <cell r="CA945">
            <v>3.4653261619909106</v>
          </cell>
          <cell r="CB945">
            <v>3.5638530270008588</v>
          </cell>
          <cell r="CC945">
            <v>3.3493653786520414</v>
          </cell>
          <cell r="CD945">
            <v>4.0045027770723056</v>
          </cell>
          <cell r="CE945">
            <v>3.5841755984840433</v>
          </cell>
          <cell r="CF945">
            <v>3.2874949997857379</v>
          </cell>
          <cell r="CG945">
            <v>3.5891205761913079</v>
          </cell>
          <cell r="CH945">
            <v>3.2851720152819781</v>
          </cell>
          <cell r="CI945">
            <v>3.9371889016774424</v>
          </cell>
          <cell r="CJ945">
            <v>4.4994957876312318</v>
          </cell>
          <cell r="CK945">
            <v>3.7379776711394204</v>
          </cell>
          <cell r="CL945">
            <v>3.6519235423027943</v>
          </cell>
          <cell r="CM945">
            <v>4.8012779626742965</v>
          </cell>
          <cell r="CN945">
            <v>4.900784224420816</v>
          </cell>
          <cell r="CO945">
            <v>4.8472674231023261</v>
          </cell>
          <cell r="CP945">
            <v>5.0649582419377372</v>
          </cell>
          <cell r="CQ945">
            <v>4.910192511048308</v>
          </cell>
          <cell r="CR945">
            <v>4.8774505395734788</v>
          </cell>
          <cell r="CS945">
            <v>4.7948618848026356</v>
          </cell>
          <cell r="CT945">
            <v>4.8719584106993645</v>
          </cell>
          <cell r="CU945">
            <v>4.7662754090583412</v>
          </cell>
          <cell r="CV945">
            <v>4.8811521205521018</v>
          </cell>
          <cell r="CW945">
            <v>4.916070121658934</v>
          </cell>
          <cell r="CX945">
            <v>4.821167484937531</v>
          </cell>
          <cell r="CY945">
            <v>4.8836228895480369</v>
          </cell>
          <cell r="CZ945">
            <v>4.7696750636250247</v>
          </cell>
          <cell r="DA945">
            <v>4.988286252456307</v>
          </cell>
        </row>
        <row r="946">
          <cell r="A946">
            <v>10044.945097661704</v>
          </cell>
          <cell r="B946">
            <v>7752.1097374448245</v>
          </cell>
          <cell r="C946">
            <v>7620.2604202378043</v>
          </cell>
          <cell r="D946">
            <v>8696.9304275383292</v>
          </cell>
          <cell r="E946">
            <v>8120.0827142337166</v>
          </cell>
          <cell r="F946">
            <v>6932.3652734472134</v>
          </cell>
          <cell r="G946">
            <v>7711.0467016788552</v>
          </cell>
          <cell r="H946">
            <v>9513.3138814200502</v>
          </cell>
          <cell r="I946">
            <v>7625.1602908849445</v>
          </cell>
          <cell r="J946">
            <v>8302.1775862350823</v>
          </cell>
          <cell r="K946">
            <v>8455.4976578499336</v>
          </cell>
          <cell r="L946">
            <v>8560.0261134832162</v>
          </cell>
          <cell r="M946">
            <v>9269.2289089783389</v>
          </cell>
          <cell r="N946">
            <v>10179.523339667769</v>
          </cell>
          <cell r="O946">
            <v>10406.218868615071</v>
          </cell>
          <cell r="Z946">
            <v>8265.5548232187739</v>
          </cell>
          <cell r="AA946">
            <v>6378.8788696688844</v>
          </cell>
          <cell r="AB946">
            <v>6270.3857172242497</v>
          </cell>
          <cell r="AC946">
            <v>7156.3313232315395</v>
          </cell>
          <cell r="AD946">
            <v>6681.6680619980289</v>
          </cell>
          <cell r="AE946">
            <v>5704.3462821508501</v>
          </cell>
          <cell r="AF946">
            <v>6345.0898573814575</v>
          </cell>
          <cell r="AG946">
            <v>7828.0982795684968</v>
          </cell>
          <cell r="AH946">
            <v>6274.4176107853255</v>
          </cell>
          <cell r="AI946">
            <v>6831.5061281020107</v>
          </cell>
          <cell r="AJ946">
            <v>6957.6666441736597</v>
          </cell>
          <cell r="AK946">
            <v>7043.6786305233318</v>
          </cell>
          <cell r="AL946">
            <v>7627.2512165307462</v>
          </cell>
          <cell r="AM946">
            <v>8376.2934909266223</v>
          </cell>
          <cell r="AN946">
            <v>8562.8315261746884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X946">
            <v>4.7308973973494295</v>
          </cell>
          <cell r="BY946">
            <v>3.4917713868509872</v>
          </cell>
          <cell r="BZ946">
            <v>3.51549719566207</v>
          </cell>
          <cell r="CA946">
            <v>4.0989484011766173</v>
          </cell>
          <cell r="CB946">
            <v>3.7727270309389134</v>
          </cell>
          <cell r="CC946">
            <v>3.1965611190505991</v>
          </cell>
          <cell r="CD946">
            <v>3.5086632449360322</v>
          </cell>
          <cell r="CE946">
            <v>4.4565919876362639</v>
          </cell>
          <cell r="CF946">
            <v>3.6357523617561061</v>
          </cell>
          <cell r="CG946">
            <v>3.739251678644854</v>
          </cell>
          <cell r="CH946">
            <v>3.8763652717357373</v>
          </cell>
          <cell r="CI946">
            <v>3.8419818922309505</v>
          </cell>
          <cell r="CJ946">
            <v>4.2716973571795975</v>
          </cell>
          <cell r="CK946">
            <v>4.7442784285973021</v>
          </cell>
          <cell r="CL946">
            <v>4.776096843873824</v>
          </cell>
          <cell r="CM946">
            <v>4.7866934701942387</v>
          </cell>
          <cell r="CN946">
            <v>5.0050185217329259</v>
          </cell>
          <cell r="CO946">
            <v>4.8866882819583601</v>
          </cell>
          <cell r="CP946">
            <v>4.7832725050424258</v>
          </cell>
          <cell r="CQ946">
            <v>4.8521771508417979</v>
          </cell>
          <cell r="CR946">
            <v>4.8891122041605781</v>
          </cell>
          <cell r="CS946">
            <v>4.954538698899638</v>
          </cell>
          <cell r="CT946">
            <v>4.8123868330456565</v>
          </cell>
          <cell r="CU946">
            <v>4.7280957349705881</v>
          </cell>
          <cell r="CV946">
            <v>5.0054012818596929</v>
          </cell>
          <cell r="CW946">
            <v>4.9175191342225615</v>
          </cell>
          <cell r="CX946">
            <v>5.0228632549491019</v>
          </cell>
          <cell r="CY946">
            <v>4.8918677818560958</v>
          </cell>
          <cell r="CZ946">
            <v>4.837142177803206</v>
          </cell>
          <cell r="DA946">
            <v>4.9119214218970226</v>
          </cell>
        </row>
        <row r="947">
          <cell r="A947">
            <v>7547.2197594891295</v>
          </cell>
          <cell r="B947">
            <v>7991.6188627474012</v>
          </cell>
          <cell r="C947">
            <v>8099.1423619912612</v>
          </cell>
          <cell r="D947">
            <v>7910.8733250134856</v>
          </cell>
          <cell r="E947">
            <v>7449.5668443584054</v>
          </cell>
          <cell r="F947">
            <v>8731.9452968723872</v>
          </cell>
          <cell r="G947">
            <v>8237.17553037986</v>
          </cell>
          <cell r="H947">
            <v>7670.9375392128104</v>
          </cell>
          <cell r="I947">
            <v>8296.6954259074355</v>
          </cell>
          <cell r="J947">
            <v>7752.8204409567452</v>
          </cell>
          <cell r="K947">
            <v>7634.0300318099016</v>
          </cell>
          <cell r="L947">
            <v>7473.8128959683518</v>
          </cell>
          <cell r="M947">
            <v>8136.8923070179208</v>
          </cell>
          <cell r="N947">
            <v>9328.1935012845115</v>
          </cell>
          <cell r="O947">
            <v>10327.771298283817</v>
          </cell>
          <cell r="Z947">
            <v>6210.2836878081971</v>
          </cell>
          <cell r="AA947">
            <v>6575.960664203576</v>
          </cell>
          <cell r="AB947">
            <v>6664.43714358138</v>
          </cell>
          <cell r="AC947">
            <v>6509.5186217253822</v>
          </cell>
          <cell r="AD947">
            <v>6129.9292890720581</v>
          </cell>
          <cell r="AE947">
            <v>7185.143558569278</v>
          </cell>
          <cell r="AF947">
            <v>6778.0187221411416</v>
          </cell>
          <cell r="AG947">
            <v>6312.0857465522568</v>
          </cell>
          <cell r="AH947">
            <v>6826.9950933181162</v>
          </cell>
          <cell r="AI947">
            <v>6379.4636771301202</v>
          </cell>
          <cell r="AJ947">
            <v>6281.7161404607186</v>
          </cell>
          <cell r="AK947">
            <v>6149.8803258253865</v>
          </cell>
          <cell r="AL947">
            <v>6695.4999554890319</v>
          </cell>
          <cell r="AM947">
            <v>7675.7706524855412</v>
          </cell>
          <cell r="AN947">
            <v>8498.2803825878254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X947">
            <v>3.4072791996401297</v>
          </cell>
          <cell r="BY947">
            <v>3.6528923432324096</v>
          </cell>
          <cell r="BZ947">
            <v>3.6660025170681849</v>
          </cell>
          <cell r="CA947">
            <v>3.6342428421413202</v>
          </cell>
          <cell r="CB947">
            <v>3.5332965763947581</v>
          </cell>
          <cell r="CC947">
            <v>3.9935587384716649</v>
          </cell>
          <cell r="CD947">
            <v>3.7227257229949466</v>
          </cell>
          <cell r="CE947">
            <v>3.5233787771911733</v>
          </cell>
          <cell r="CF947">
            <v>3.7692754657668339</v>
          </cell>
          <cell r="CG947">
            <v>3.5018994598767104</v>
          </cell>
          <cell r="CH947">
            <v>3.5206459969053632</v>
          </cell>
          <cell r="CI947">
            <v>3.4156187700675109</v>
          </cell>
          <cell r="CJ947">
            <v>3.7928336339186579</v>
          </cell>
          <cell r="CK947">
            <v>4.2521363912812804</v>
          </cell>
          <cell r="CL947">
            <v>4.7132082222696381</v>
          </cell>
          <cell r="CM947">
            <v>4.9935666730233894</v>
          </cell>
          <cell r="CN947">
            <v>4.9320726958289258</v>
          </cell>
          <cell r="CO947">
            <v>4.9805562912774617</v>
          </cell>
          <cell r="CP947">
            <v>4.907293862415667</v>
          </cell>
          <cell r="CQ947">
            <v>4.7531608106647525</v>
          </cell>
          <cell r="CR947">
            <v>4.9292688820026216</v>
          </cell>
          <cell r="CS947">
            <v>4.9882574460243712</v>
          </cell>
          <cell r="CT947">
            <v>4.9081823728241663</v>
          </cell>
          <cell r="CU947">
            <v>4.9622523787265331</v>
          </cell>
          <cell r="CV947">
            <v>4.9910007061379664</v>
          </cell>
          <cell r="CW947">
            <v>4.8883589039822208</v>
          </cell>
          <cell r="CX947">
            <v>4.9329238209184361</v>
          </cell>
          <cell r="CY947">
            <v>4.8364461152328797</v>
          </cell>
          <cell r="CZ947">
            <v>4.9456336066891646</v>
          </cell>
          <cell r="DA947">
            <v>4.9399387538799511</v>
          </cell>
        </row>
        <row r="948">
          <cell r="A948">
            <v>8951.3937540372772</v>
          </cell>
          <cell r="B948">
            <v>9488.4923901052935</v>
          </cell>
          <cell r="C948">
            <v>7094.5737938660714</v>
          </cell>
          <cell r="D948">
            <v>7688.1517867144748</v>
          </cell>
          <cell r="E948">
            <v>7426.5488098805199</v>
          </cell>
          <cell r="F948">
            <v>7647.4702152182354</v>
          </cell>
          <cell r="G948">
            <v>9542.924808472646</v>
          </cell>
          <cell r="H948">
            <v>8089.247261407756</v>
          </cell>
          <cell r="I948">
            <v>9713.0907694552625</v>
          </cell>
          <cell r="J948">
            <v>7347.3918701542161</v>
          </cell>
          <cell r="K948">
            <v>7973.6899766517445</v>
          </cell>
          <cell r="L948">
            <v>8109.0440845375097</v>
          </cell>
          <cell r="M948">
            <v>7102.1569286194926</v>
          </cell>
          <cell r="N948">
            <v>8788.2414863549311</v>
          </cell>
          <cell r="O948">
            <v>8301.5016052063547</v>
          </cell>
          <cell r="Z948">
            <v>7365.7182890363874</v>
          </cell>
          <cell r="AA948">
            <v>7807.6737381437842</v>
          </cell>
          <cell r="AB948">
            <v>5837.820721809795</v>
          </cell>
          <cell r="AC948">
            <v>6326.2506130679094</v>
          </cell>
          <cell r="AD948">
            <v>6110.9887349873998</v>
          </cell>
          <cell r="AE948">
            <v>6292.7754913795761</v>
          </cell>
          <cell r="AF948">
            <v>7852.4638424003488</v>
          </cell>
          <cell r="AG948">
            <v>6656.2948893869534</v>
          </cell>
          <cell r="AH948">
            <v>7992.4861188660443</v>
          </cell>
          <cell r="AI948">
            <v>6045.8538817268982</v>
          </cell>
          <cell r="AJ948">
            <v>6561.2077522162926</v>
          </cell>
          <cell r="AK948">
            <v>6672.5848467051501</v>
          </cell>
          <cell r="AL948">
            <v>5844.0605584068953</v>
          </cell>
          <cell r="AM948">
            <v>7231.4672802006307</v>
          </cell>
          <cell r="AN948">
            <v>6830.9498922840876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X948">
            <v>4.06505021745288</v>
          </cell>
          <cell r="BY948">
            <v>4.3466955242068197</v>
          </cell>
          <cell r="BZ948">
            <v>3.2139248310013824</v>
          </cell>
          <cell r="CA948">
            <v>3.5777334292072118</v>
          </cell>
          <cell r="CB948">
            <v>3.4112028309711238</v>
          </cell>
          <cell r="CC948">
            <v>3.5760441649722874</v>
          </cell>
          <cell r="CD948">
            <v>4.3289214895269028</v>
          </cell>
          <cell r="CE948">
            <v>3.7917202831824195</v>
          </cell>
          <cell r="CF948">
            <v>4.4574335069317828</v>
          </cell>
          <cell r="CG948">
            <v>3.4622986444663018</v>
          </cell>
          <cell r="CH948">
            <v>3.6891470796259114</v>
          </cell>
          <cell r="CI948">
            <v>3.7209618242767024</v>
          </cell>
          <cell r="CJ948">
            <v>3.3509651944713652</v>
          </cell>
          <cell r="CK948">
            <v>4.1897144253614078</v>
          </cell>
          <cell r="CL948">
            <v>3.9099570700211519</v>
          </cell>
          <cell r="CM948">
            <v>4.9642806429076849</v>
          </cell>
          <cell r="CN948">
            <v>4.9211836519701881</v>
          </cell>
          <cell r="CO948">
            <v>4.9764789831248164</v>
          </cell>
          <cell r="CP948">
            <v>4.844461948720606</v>
          </cell>
          <cell r="CQ948">
            <v>4.9080736971627363</v>
          </cell>
          <cell r="CR948">
            <v>4.8211039917158889</v>
          </cell>
          <cell r="CS948">
            <v>4.9697366007373125</v>
          </cell>
          <cell r="CT948">
            <v>4.8095384133079655</v>
          </cell>
          <cell r="CU948">
            <v>4.9125179791052647</v>
          </cell>
          <cell r="CV948">
            <v>4.7841000845151544</v>
          </cell>
          <cell r="CW948">
            <v>4.8726470541614875</v>
          </cell>
          <cell r="CX948">
            <v>4.91299165050913</v>
          </cell>
          <cell r="CY948">
            <v>4.7780635990995393</v>
          </cell>
          <cell r="CZ948">
            <v>4.7287803206607153</v>
          </cell>
          <cell r="DA948">
            <v>4.7864799732023613</v>
          </cell>
        </row>
        <row r="949">
          <cell r="A949">
            <v>8461.192886244371</v>
          </cell>
          <cell r="B949">
            <v>7915.0878543088211</v>
          </cell>
          <cell r="C949">
            <v>8675.5617359973821</v>
          </cell>
          <cell r="D949">
            <v>7803.7297835470254</v>
          </cell>
          <cell r="E949">
            <v>7710.6730314317883</v>
          </cell>
          <cell r="F949">
            <v>6720.5305151622742</v>
          </cell>
          <cell r="G949">
            <v>7479.1344665314436</v>
          </cell>
          <cell r="H949">
            <v>7239.4321542821745</v>
          </cell>
          <cell r="I949">
            <v>8380.8278874591269</v>
          </cell>
          <cell r="J949">
            <v>8888.8403437169636</v>
          </cell>
          <cell r="K949">
            <v>8844.9858929989605</v>
          </cell>
          <cell r="L949">
            <v>7983.5760961837223</v>
          </cell>
          <cell r="M949">
            <v>6872.5141031001576</v>
          </cell>
          <cell r="N949">
            <v>7536.5634116080246</v>
          </cell>
          <cell r="O949">
            <v>8434.8032334939817</v>
          </cell>
          <cell r="Z949">
            <v>6962.3530035382255</v>
          </cell>
          <cell r="AA949">
            <v>6512.9865772598305</v>
          </cell>
          <cell r="AB949">
            <v>7138.7479427635581</v>
          </cell>
          <cell r="AC949">
            <v>6421.3547933186946</v>
          </cell>
          <cell r="AD949">
            <v>6344.7823801495852</v>
          </cell>
          <cell r="AE949">
            <v>5530.0365381906713</v>
          </cell>
          <cell r="AF949">
            <v>6154.259218174444</v>
          </cell>
          <cell r="AG949">
            <v>5957.0184583807604</v>
          </cell>
          <cell r="AH949">
            <v>6896.2240902520807</v>
          </cell>
          <cell r="AI949">
            <v>7314.2457685442432</v>
          </cell>
          <cell r="AJ949">
            <v>7278.1598205248592</v>
          </cell>
          <cell r="AK949">
            <v>6569.3426162883188</v>
          </cell>
          <cell r="AL949">
            <v>5655.0973191224148</v>
          </cell>
          <cell r="AM949">
            <v>6201.5150358374594</v>
          </cell>
          <cell r="AN949">
            <v>6940.6380892750476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X949">
            <v>3.9372757948906489</v>
          </cell>
          <cell r="BY949">
            <v>3.6016626578055289</v>
          </cell>
          <cell r="BZ949">
            <v>3.9352457407160895</v>
          </cell>
          <cell r="CA949">
            <v>3.6383640693194685</v>
          </cell>
          <cell r="CB949">
            <v>3.5504733438923872</v>
          </cell>
          <cell r="CC949">
            <v>3.0937843623542274</v>
          </cell>
          <cell r="CD949">
            <v>3.5443868607502207</v>
          </cell>
          <cell r="CE949">
            <v>3.3950396401285037</v>
          </cell>
          <cell r="CF949">
            <v>3.961465618595096</v>
          </cell>
          <cell r="CG949">
            <v>4.082585505362835</v>
          </cell>
          <cell r="CH949">
            <v>4.047591399797386</v>
          </cell>
          <cell r="CI949">
            <v>3.6379385399264277</v>
          </cell>
          <cell r="CJ949">
            <v>3.2253789529702921</v>
          </cell>
          <cell r="CK949">
            <v>3.4777083863397724</v>
          </cell>
          <cell r="CL949">
            <v>3.974581907259195</v>
          </cell>
          <cell r="CM949">
            <v>4.8447050014821071</v>
          </cell>
          <cell r="CN949">
            <v>4.9543226385004839</v>
          </cell>
          <cell r="CO949">
            <v>4.9700107262574651</v>
          </cell>
          <cell r="CP949">
            <v>4.8353470194910946</v>
          </cell>
          <cell r="CQ949">
            <v>4.8959571700404307</v>
          </cell>
          <cell r="CR949">
            <v>4.8971690530524805</v>
          </cell>
          <cell r="CS949">
            <v>4.7570947590673462</v>
          </cell>
          <cell r="CT949">
            <v>4.8071893839489697</v>
          </cell>
          <cell r="CU949">
            <v>4.7693875070227545</v>
          </cell>
          <cell r="CV949">
            <v>4.9084163642226022</v>
          </cell>
          <cell r="CW949">
            <v>4.9264270827453318</v>
          </cell>
          <cell r="CX949">
            <v>4.9473620159341971</v>
          </cell>
          <cell r="CY949">
            <v>4.8035959614593713</v>
          </cell>
          <cell r="CZ949">
            <v>4.8855310064859969</v>
          </cell>
          <cell r="DA949">
            <v>4.7842634177954002</v>
          </cell>
        </row>
        <row r="950">
          <cell r="A950">
            <v>8441.2565901386733</v>
          </cell>
          <cell r="B950">
            <v>7400.4655931210455</v>
          </cell>
          <cell r="C950">
            <v>7214.3141186083649</v>
          </cell>
          <cell r="D950">
            <v>7914.6196414700662</v>
          </cell>
          <cell r="E950">
            <v>8051.5464974030456</v>
          </cell>
          <cell r="F950">
            <v>6748.2494658042187</v>
          </cell>
          <cell r="G950">
            <v>7245.6988242497209</v>
          </cell>
          <cell r="H950">
            <v>6699.7306236969653</v>
          </cell>
          <cell r="I950">
            <v>7984.4118665715969</v>
          </cell>
          <cell r="J950">
            <v>9041.6321596149573</v>
          </cell>
          <cell r="K950">
            <v>7311.1906777090599</v>
          </cell>
          <cell r="L950">
            <v>7932.6095845001128</v>
          </cell>
          <cell r="M950">
            <v>7998.6342884624819</v>
          </cell>
          <cell r="N950">
            <v>8793.6168492674951</v>
          </cell>
          <cell r="O950">
            <v>8757.9289213155662</v>
          </cell>
          <cell r="Z950">
            <v>6945.9482798855388</v>
          </cell>
          <cell r="AA950">
            <v>6089.5259737681736</v>
          </cell>
          <cell r="AB950">
            <v>5936.3499033120252</v>
          </cell>
          <cell r="AC950">
            <v>6512.6013049810826</v>
          </cell>
          <cell r="AD950">
            <v>6625.2725464345067</v>
          </cell>
          <cell r="AE950">
            <v>5552.8452747188994</v>
          </cell>
          <cell r="AF950">
            <v>5962.1750325254843</v>
          </cell>
          <cell r="AG950">
            <v>5512.9211989277883</v>
          </cell>
          <cell r="AH950">
            <v>6570.0303359217714</v>
          </cell>
          <cell r="AI950">
            <v>7439.9716056260204</v>
          </cell>
          <cell r="AJ950">
            <v>6016.0654719434542</v>
          </cell>
          <cell r="AK950">
            <v>6527.4044581029493</v>
          </cell>
          <cell r="AL950">
            <v>6581.7333573634141</v>
          </cell>
          <cell r="AM950">
            <v>7235.8904359686812</v>
          </cell>
          <cell r="AN950">
            <v>7206.5243695396648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X950">
            <v>3.9166316041096993</v>
          </cell>
          <cell r="BY950">
            <v>3.3275616808131399</v>
          </cell>
          <cell r="BZ950">
            <v>3.3572004383858078</v>
          </cell>
          <cell r="CA950">
            <v>3.5445547316814423</v>
          </cell>
          <cell r="CB950">
            <v>3.6658988893906859</v>
          </cell>
          <cell r="CC950">
            <v>3.1293464714609733</v>
          </cell>
          <cell r="CD950">
            <v>3.3381840369356426</v>
          </cell>
          <cell r="CE950">
            <v>3.0881135721019191</v>
          </cell>
          <cell r="CF950">
            <v>3.6486728145025249</v>
          </cell>
          <cell r="CG950">
            <v>3.9942317519196231</v>
          </cell>
          <cell r="CH950">
            <v>3.3786655527891383</v>
          </cell>
          <cell r="CI950">
            <v>3.741701521411215</v>
          </cell>
          <cell r="CJ950">
            <v>3.7012871801430882</v>
          </cell>
          <cell r="CK950">
            <v>4.0294507090697333</v>
          </cell>
          <cell r="CL950">
            <v>4.1308102661736124</v>
          </cell>
          <cell r="CM950">
            <v>4.858765697388943</v>
          </cell>
          <cell r="CN950">
            <v>5.0137711649472463</v>
          </cell>
          <cell r="CO950">
            <v>4.8445044126293295</v>
          </cell>
          <cell r="CP950">
            <v>5.0338461815354485</v>
          </cell>
          <cell r="CQ950">
            <v>4.9514272438332618</v>
          </cell>
          <cell r="CR950">
            <v>4.861486212536497</v>
          </cell>
          <cell r="CS950">
            <v>4.8932970548571033</v>
          </cell>
          <cell r="CT950">
            <v>4.890977401913406</v>
          </cell>
          <cell r="CU950">
            <v>4.9333234376534927</v>
          </cell>
          <cell r="CV950">
            <v>5.1032301371180866</v>
          </cell>
          <cell r="CW950">
            <v>4.8783671832812878</v>
          </cell>
          <cell r="CX950">
            <v>4.7794565608399253</v>
          </cell>
          <cell r="CY950">
            <v>4.8718581690438274</v>
          </cell>
          <cell r="CZ950">
            <v>4.9198659544826873</v>
          </cell>
          <cell r="DA950">
            <v>4.7796681788992732</v>
          </cell>
        </row>
        <row r="951">
          <cell r="A951">
            <v>9183.0016992385517</v>
          </cell>
          <cell r="B951">
            <v>7343.4646556277839</v>
          </cell>
          <cell r="C951">
            <v>7770.1598934376334</v>
          </cell>
          <cell r="D951">
            <v>8861.9833595406071</v>
          </cell>
          <cell r="E951">
            <v>7752.2095148227036</v>
          </cell>
          <cell r="F951">
            <v>8257.6529399129304</v>
          </cell>
          <cell r="G951">
            <v>7831.2588173124177</v>
          </cell>
          <cell r="H951">
            <v>7578.6294553676425</v>
          </cell>
          <cell r="I951">
            <v>7506.4819464831671</v>
          </cell>
          <cell r="J951">
            <v>7523.2190645384762</v>
          </cell>
          <cell r="K951">
            <v>8948.2025827293855</v>
          </cell>
          <cell r="L951">
            <v>8487.6455176241452</v>
          </cell>
          <cell r="M951">
            <v>8659.5620408202503</v>
          </cell>
          <cell r="N951">
            <v>9765.6041484241305</v>
          </cell>
          <cell r="O951">
            <v>9158.6053405446874</v>
          </cell>
          <cell r="Z951">
            <v>7556.2985410877236</v>
          </cell>
          <cell r="AA951">
            <v>6042.6223452022914</v>
          </cell>
          <cell r="AB951">
            <v>6393.7315694572517</v>
          </cell>
          <cell r="AC951">
            <v>7292.1463072791275</v>
          </cell>
          <cell r="AD951">
            <v>6378.9609721969664</v>
          </cell>
          <cell r="AE951">
            <v>6794.86870484264</v>
          </cell>
          <cell r="AF951">
            <v>6444.0072553885038</v>
          </cell>
          <cell r="AG951">
            <v>6236.1293804168026</v>
          </cell>
          <cell r="AH951">
            <v>6176.7622873918644</v>
          </cell>
          <cell r="AI951">
            <v>6190.5345445345174</v>
          </cell>
          <cell r="AJ951">
            <v>7363.0924109316074</v>
          </cell>
          <cell r="AK951">
            <v>6984.1197402164389</v>
          </cell>
          <cell r="AL951">
            <v>7125.582479303519</v>
          </cell>
          <cell r="AM951">
            <v>8035.6971278461424</v>
          </cell>
          <cell r="AN951">
            <v>7536.2238230767707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X951">
            <v>4.3300365714393347</v>
          </cell>
          <cell r="BY951">
            <v>3.3425230631277212</v>
          </cell>
          <cell r="BZ951">
            <v>3.616156991160874</v>
          </cell>
          <cell r="CA951">
            <v>4.1803191642380897</v>
          </cell>
          <cell r="CB951">
            <v>3.5281432745212609</v>
          </cell>
          <cell r="CC951">
            <v>3.8881865871126315</v>
          </cell>
          <cell r="CD951">
            <v>3.6127809477500326</v>
          </cell>
          <cell r="CE951">
            <v>3.6037661336872824</v>
          </cell>
          <cell r="CF951">
            <v>3.5383266975692194</v>
          </cell>
          <cell r="CG951">
            <v>3.473115801778702</v>
          </cell>
          <cell r="CH951">
            <v>4.136461122815807</v>
          </cell>
          <cell r="CI951">
            <v>3.9106583649169262</v>
          </cell>
          <cell r="CJ951">
            <v>4.0148598959220081</v>
          </cell>
          <cell r="CK951">
            <v>4.5520014755243245</v>
          </cell>
          <cell r="CL951">
            <v>4.3970789491110027</v>
          </cell>
          <cell r="CM951">
            <v>4.7810653425775635</v>
          </cell>
          <cell r="CN951">
            <v>4.9528842135771978</v>
          </cell>
          <cell r="CO951">
            <v>4.8441129176225735</v>
          </cell>
          <cell r="CP951">
            <v>4.779176481201227</v>
          </cell>
          <cell r="CQ951">
            <v>4.9534851743374251</v>
          </cell>
          <cell r="CR951">
            <v>4.7878562991568767</v>
          </cell>
          <cell r="CS951">
            <v>4.886765805527105</v>
          </cell>
          <cell r="CT951">
            <v>4.7409530307848895</v>
          </cell>
          <cell r="CU951">
            <v>4.7826664551464226</v>
          </cell>
          <cell r="CV951">
            <v>4.8833294318827702</v>
          </cell>
          <cell r="CW951">
            <v>4.8768392404540064</v>
          </cell>
          <cell r="CX951">
            <v>4.8929292321694389</v>
          </cell>
          <cell r="CY951">
            <v>4.8624719878127936</v>
          </cell>
          <cell r="CZ951">
            <v>4.8364678016510547</v>
          </cell>
          <cell r="DA951">
            <v>4.6956601860762914</v>
          </cell>
        </row>
        <row r="952">
          <cell r="A952">
            <v>8602.2396994625051</v>
          </cell>
          <cell r="B952">
            <v>7479.3591768848228</v>
          </cell>
          <cell r="C952">
            <v>7053.7014760544789</v>
          </cell>
          <cell r="D952">
            <v>8261.6141492154875</v>
          </cell>
          <cell r="E952">
            <v>5722.7249132986553</v>
          </cell>
          <cell r="F952">
            <v>7331.0144279466103</v>
          </cell>
          <cell r="G952">
            <v>8453.4042796126832</v>
          </cell>
          <cell r="H952">
            <v>8633.1275340557168</v>
          </cell>
          <cell r="I952">
            <v>7630.2473674270605</v>
          </cell>
          <cell r="J952">
            <v>8490.5879030514607</v>
          </cell>
          <cell r="K952">
            <v>9843.8957554156623</v>
          </cell>
          <cell r="L952">
            <v>8786.4603161224932</v>
          </cell>
          <cell r="M952">
            <v>8583.1276885893167</v>
          </cell>
          <cell r="N952">
            <v>8900.8304702063051</v>
          </cell>
          <cell r="O952">
            <v>8694.7310774680263</v>
          </cell>
          <cell r="Z952">
            <v>7078.4143812720049</v>
          </cell>
          <cell r="AA952">
            <v>6154.4441226937979</v>
          </cell>
          <cell r="AB952">
            <v>5804.1886431533994</v>
          </cell>
          <cell r="AC952">
            <v>6798.1282142116015</v>
          </cell>
          <cell r="AD952">
            <v>4708.985071514322</v>
          </cell>
          <cell r="AE952">
            <v>6032.377586424639</v>
          </cell>
          <cell r="AF952">
            <v>6955.9440929384373</v>
          </cell>
          <cell r="AG952">
            <v>7103.8306565944167</v>
          </cell>
          <cell r="AH952">
            <v>6278.6035480542678</v>
          </cell>
          <cell r="AI952">
            <v>6986.5409030823448</v>
          </cell>
          <cell r="AJ952">
            <v>8100.1199358848871</v>
          </cell>
          <cell r="AK952">
            <v>7230.0016315522225</v>
          </cell>
          <cell r="AL952">
            <v>7062.687926610638</v>
          </cell>
          <cell r="AM952">
            <v>7324.1119297697587</v>
          </cell>
          <cell r="AN952">
            <v>7154.5215723165456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X952">
            <v>4.0011611260065578</v>
          </cell>
          <cell r="BY952">
            <v>3.4557185927359941</v>
          </cell>
          <cell r="BZ952">
            <v>3.276958403671077</v>
          </cell>
          <cell r="CA952">
            <v>3.6827801476117998</v>
          </cell>
          <cell r="CB952">
            <v>2.6899421311839653</v>
          </cell>
          <cell r="CC952">
            <v>3.4371519490693832</v>
          </cell>
          <cell r="CD952">
            <v>3.8718140443001232</v>
          </cell>
          <cell r="CE952">
            <v>3.9815945464761691</v>
          </cell>
          <cell r="CF952">
            <v>3.4831548866510489</v>
          </cell>
          <cell r="CG952">
            <v>3.9245061235280954</v>
          </cell>
          <cell r="CH952">
            <v>4.5157310405248348</v>
          </cell>
          <cell r="CI952">
            <v>4.0515138456037034</v>
          </cell>
          <cell r="CJ952">
            <v>3.9678964117256803</v>
          </cell>
          <cell r="CK952">
            <v>4.1488222569922915</v>
          </cell>
          <cell r="CL952">
            <v>3.9813793747951784</v>
          </cell>
          <cell r="CM952">
            <v>4.8468220854753454</v>
          </cell>
          <cell r="CN952">
            <v>4.8793008732104415</v>
          </cell>
          <cell r="CO952">
            <v>4.8526361139514487</v>
          </cell>
          <cell r="CP952">
            <v>5.0573230167261221</v>
          </cell>
          <cell r="CQ952">
            <v>4.7961362489885531</v>
          </cell>
          <cell r="CR952">
            <v>4.8083593991502731</v>
          </cell>
          <cell r="CS952">
            <v>4.9220806729080691</v>
          </cell>
          <cell r="CT952">
            <v>4.8881294960882533</v>
          </cell>
          <cell r="CU952">
            <v>4.9385267425910957</v>
          </cell>
          <cell r="CV952">
            <v>4.8773545896375072</v>
          </cell>
          <cell r="CW952">
            <v>4.9144001744630046</v>
          </cell>
          <cell r="CX952">
            <v>4.8890919303119693</v>
          </cell>
          <cell r="CY952">
            <v>4.8765965459022933</v>
          </cell>
          <cell r="CZ952">
            <v>4.8365677868562074</v>
          </cell>
          <cell r="DA952">
            <v>4.9232758599547433</v>
          </cell>
        </row>
        <row r="953">
          <cell r="A953">
            <v>8724.097069458192</v>
          </cell>
          <cell r="B953">
            <v>7269.5274846733901</v>
          </cell>
          <cell r="C953">
            <v>8151.0520211217372</v>
          </cell>
          <cell r="D953">
            <v>8137.1239206723631</v>
          </cell>
          <cell r="E953">
            <v>7830.1845980651042</v>
          </cell>
          <cell r="F953">
            <v>7849.7859410007213</v>
          </cell>
          <cell r="G953">
            <v>7454.6433949489092</v>
          </cell>
          <cell r="H953">
            <v>8967.2048736264915</v>
          </cell>
          <cell r="I953">
            <v>6906.4418705196822</v>
          </cell>
          <cell r="J953">
            <v>9229.6286668713565</v>
          </cell>
          <cell r="K953">
            <v>9224.5350861539118</v>
          </cell>
          <cell r="L953">
            <v>8709.4275083862794</v>
          </cell>
          <cell r="M953">
            <v>8908.4520426982072</v>
          </cell>
          <cell r="N953">
            <v>8210.8204637891922</v>
          </cell>
          <cell r="O953">
            <v>9314.1610464781461</v>
          </cell>
          <cell r="Z953">
            <v>7178.6855885827408</v>
          </cell>
          <cell r="AA953">
            <v>5981.782615959818</v>
          </cell>
          <cell r="AB953">
            <v>6707.1513773801707</v>
          </cell>
          <cell r="AC953">
            <v>6695.6905404389718</v>
          </cell>
          <cell r="AD953">
            <v>6443.1233264078573</v>
          </cell>
          <cell r="AE953">
            <v>6459.2524314520224</v>
          </cell>
          <cell r="AF953">
            <v>6134.1065649865304</v>
          </cell>
          <cell r="AG953">
            <v>7378.7285817269412</v>
          </cell>
          <cell r="AH953">
            <v>5683.0150248847667</v>
          </cell>
          <cell r="AI953">
            <v>7594.6658744541428</v>
          </cell>
          <cell r="AJ953">
            <v>7590.4745851780754</v>
          </cell>
          <cell r="AK953">
            <v>7166.6146354721368</v>
          </cell>
          <cell r="AL953">
            <v>7330.383395134525</v>
          </cell>
          <cell r="AM953">
            <v>6756.3322673465354</v>
          </cell>
          <cell r="AN953">
            <v>7664.2239468163034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X953">
            <v>4.0587448107142103</v>
          </cell>
          <cell r="BY953">
            <v>3.3137836114572461</v>
          </cell>
          <cell r="BZ953">
            <v>3.8804041103219831</v>
          </cell>
          <cell r="CA953">
            <v>3.7415633357556182</v>
          </cell>
          <cell r="CB953">
            <v>3.6479271257930379</v>
          </cell>
          <cell r="CC953">
            <v>3.6418756861022969</v>
          </cell>
          <cell r="CD953">
            <v>3.4121441663191638</v>
          </cell>
          <cell r="CE953">
            <v>4.1420238138077581</v>
          </cell>
          <cell r="CF953">
            <v>3.2978983955135917</v>
          </cell>
          <cell r="CG953">
            <v>4.1867773049559087</v>
          </cell>
          <cell r="CH953">
            <v>4.2678620054984231</v>
          </cell>
          <cell r="CI953">
            <v>3.9600059729978843</v>
          </cell>
          <cell r="CJ953">
            <v>4.1918104469277742</v>
          </cell>
          <cell r="CK953">
            <v>3.8722426884442087</v>
          </cell>
          <cell r="CL953">
            <v>4.3551994841932427</v>
          </cell>
          <cell r="CM953">
            <v>4.8457423826261392</v>
          </cell>
          <cell r="CN953">
            <v>4.9455388295467841</v>
          </cell>
          <cell r="CO953">
            <v>4.7355266812087464</v>
          </cell>
          <cell r="CP953">
            <v>4.9028590455047292</v>
          </cell>
          <cell r="CQ953">
            <v>4.8390200972703079</v>
          </cell>
          <cell r="CR953">
            <v>4.8591944177308921</v>
          </cell>
          <cell r="CS953">
            <v>4.925281755914539</v>
          </cell>
          <cell r="CT953">
            <v>4.8806321868712548</v>
          </cell>
          <cell r="CU953">
            <v>4.7211594508028307</v>
          </cell>
          <cell r="CV953">
            <v>4.9697660635061922</v>
          </cell>
          <cell r="CW953">
            <v>4.8726553844800691</v>
          </cell>
          <cell r="CX953">
            <v>4.9582149064954537</v>
          </cell>
          <cell r="CY953">
            <v>4.7910663978544141</v>
          </cell>
          <cell r="CZ953">
            <v>4.7803045552473886</v>
          </cell>
          <cell r="DA953">
            <v>4.8213345687387337</v>
          </cell>
        </row>
        <row r="954">
          <cell r="A954">
            <v>7975.0774988472513</v>
          </cell>
          <cell r="B954">
            <v>6637.5422236819904</v>
          </cell>
          <cell r="C954">
            <v>7738.7116979293014</v>
          </cell>
          <cell r="D954">
            <v>7609.9210866293251</v>
          </cell>
          <cell r="E954">
            <v>6935.6100256624959</v>
          </cell>
          <cell r="F954">
            <v>6936.4708061487663</v>
          </cell>
          <cell r="G954">
            <v>7780.2891185761719</v>
          </cell>
          <cell r="H954">
            <v>7795.6197829380108</v>
          </cell>
          <cell r="I954">
            <v>6903.553951650837</v>
          </cell>
          <cell r="J954">
            <v>7202.9751318846238</v>
          </cell>
          <cell r="K954">
            <v>9542.0477212447149</v>
          </cell>
          <cell r="L954">
            <v>8430.7541153886359</v>
          </cell>
          <cell r="M954">
            <v>8865.788416252255</v>
          </cell>
          <cell r="N954">
            <v>7848.5862863066541</v>
          </cell>
          <cell r="O954">
            <v>8868.9439406819129</v>
          </cell>
          <cell r="Z954">
            <v>6562.3494847657375</v>
          </cell>
          <cell r="AA954">
            <v>5461.749029772609</v>
          </cell>
          <cell r="AB954">
            <v>6367.8541971532532</v>
          </cell>
          <cell r="AC954">
            <v>6261.8779227121304</v>
          </cell>
          <cell r="AD954">
            <v>5707.0162496879966</v>
          </cell>
          <cell r="AE954">
            <v>5707.724549059556</v>
          </cell>
          <cell r="AF954">
            <v>6402.0664747141072</v>
          </cell>
          <cell r="AG954">
            <v>6414.6814213889902</v>
          </cell>
          <cell r="AH954">
            <v>5680.6386802155457</v>
          </cell>
          <cell r="AI954">
            <v>5927.0195370936335</v>
          </cell>
          <cell r="AJ954">
            <v>7851.742124909937</v>
          </cell>
          <cell r="AK954">
            <v>6937.3062435197917</v>
          </cell>
          <cell r="AL954">
            <v>7295.2773253732839</v>
          </cell>
          <cell r="AM954">
            <v>6458.2652870180464</v>
          </cell>
          <cell r="AN954">
            <v>7297.8738711896867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X954">
            <v>3.6091101652366451</v>
          </cell>
          <cell r="BY954">
            <v>3.0337528832837983</v>
          </cell>
          <cell r="BZ954">
            <v>3.5888473071509406</v>
          </cell>
          <cell r="CA954">
            <v>3.4986294175725026</v>
          </cell>
          <cell r="CB954">
            <v>3.1958668284129863</v>
          </cell>
          <cell r="CC954">
            <v>3.1851857811055519</v>
          </cell>
          <cell r="CD954">
            <v>3.547425134631697</v>
          </cell>
          <cell r="CE954">
            <v>3.5978850461270127</v>
          </cell>
          <cell r="CF954">
            <v>3.1779343386985972</v>
          </cell>
          <cell r="CG954">
            <v>3.3360164705848931</v>
          </cell>
          <cell r="CH954">
            <v>4.2914630634406867</v>
          </cell>
          <cell r="CI954">
            <v>3.8600681548708269</v>
          </cell>
          <cell r="CJ954">
            <v>4.0680412890903836</v>
          </cell>
          <cell r="CK954">
            <v>3.7474250390150226</v>
          </cell>
          <cell r="CL954">
            <v>4.1884733989330298</v>
          </cell>
          <cell r="CM954">
            <v>4.9815713184556749</v>
          </cell>
          <cell r="CN954">
            <v>4.9324043676829499</v>
          </cell>
          <cell r="CO954">
            <v>4.8612198818961616</v>
          </cell>
          <cell r="CP954">
            <v>4.9035859125491932</v>
          </cell>
          <cell r="CQ954">
            <v>4.892463233774266</v>
          </cell>
          <cell r="CR954">
            <v>4.909478623518492</v>
          </cell>
          <cell r="CS954">
            <v>4.944405444576832</v>
          </cell>
          <cell r="CT954">
            <v>4.8846668035042766</v>
          </cell>
          <cell r="CU954">
            <v>4.8973301477334967</v>
          </cell>
          <cell r="CV954">
            <v>4.8676047716936059</v>
          </cell>
          <cell r="CW954">
            <v>5.0126546452855285</v>
          </cell>
          <cell r="CX954">
            <v>4.9238297648743758</v>
          </cell>
          <cell r="CY954">
            <v>4.9131903402768495</v>
          </cell>
          <cell r="CZ954">
            <v>4.7216094556838044</v>
          </cell>
          <cell r="DA954">
            <v>4.7736187114508342</v>
          </cell>
        </row>
        <row r="955">
          <cell r="A955">
            <v>9647.2813963803219</v>
          </cell>
          <cell r="B955">
            <v>7843.2097531745567</v>
          </cell>
          <cell r="C955">
            <v>7016.1727302882991</v>
          </cell>
          <cell r="D955">
            <v>7354.1703049371108</v>
          </cell>
          <cell r="E955">
            <v>8018.395730517228</v>
          </cell>
          <cell r="F955">
            <v>7275.0323945855798</v>
          </cell>
          <cell r="G955">
            <v>8187.6727583763568</v>
          </cell>
          <cell r="H955">
            <v>6493.0370795353401</v>
          </cell>
          <cell r="I955">
            <v>7377.2954010717885</v>
          </cell>
          <cell r="J955">
            <v>8007.7884564668375</v>
          </cell>
          <cell r="K955">
            <v>8181.1285355001664</v>
          </cell>
          <cell r="L955">
            <v>9002.4919370309944</v>
          </cell>
          <cell r="M955">
            <v>9342.0798012449632</v>
          </cell>
          <cell r="N955">
            <v>9701.9445706229963</v>
          </cell>
          <cell r="O955">
            <v>10016.646463608195</v>
          </cell>
          <cell r="Z955">
            <v>7938.3344061643775</v>
          </cell>
          <cell r="AA955">
            <v>6453.8411683264922</v>
          </cell>
          <cell r="AB955">
            <v>5773.3078466372272</v>
          </cell>
          <cell r="AC955">
            <v>6051.4315652053938</v>
          </cell>
          <cell r="AD955">
            <v>6597.9942011113189</v>
          </cell>
          <cell r="AE955">
            <v>5986.3123704018508</v>
          </cell>
          <cell r="AF955">
            <v>6737.2850126068315</v>
          </cell>
          <cell r="AG955">
            <v>5342.8419397319367</v>
          </cell>
          <cell r="AH955">
            <v>6070.4602157390718</v>
          </cell>
          <cell r="AI955">
            <v>6589.2659298927119</v>
          </cell>
          <cell r="AJ955">
            <v>6731.9000520687086</v>
          </cell>
          <cell r="AK955">
            <v>7407.7647938997898</v>
          </cell>
          <cell r="AL955">
            <v>7687.1970935958552</v>
          </cell>
          <cell r="AM955">
            <v>7983.3143895412077</v>
          </cell>
          <cell r="AN955">
            <v>8242.2690900547423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X955">
            <v>4.3614148482494608</v>
          </cell>
          <cell r="BY955">
            <v>3.4709031522455867</v>
          </cell>
          <cell r="BZ955">
            <v>3.3173267170799416</v>
          </cell>
          <cell r="CA955">
            <v>3.4818389141982968</v>
          </cell>
          <cell r="CB955">
            <v>3.6837842076569962</v>
          </cell>
          <cell r="CC955">
            <v>3.3554025894850086</v>
          </cell>
          <cell r="CD955">
            <v>3.6970199809589173</v>
          </cell>
          <cell r="CE955">
            <v>3.0080740405789617</v>
          </cell>
          <cell r="CF955">
            <v>3.4618124573931275</v>
          </cell>
          <cell r="CG955">
            <v>3.6422901012345683</v>
          </cell>
          <cell r="CH955">
            <v>3.7107768079922838</v>
          </cell>
          <cell r="CI955">
            <v>4.1271310848422633</v>
          </cell>
          <cell r="CJ955">
            <v>4.2754588462396237</v>
          </cell>
          <cell r="CK955">
            <v>4.3757529367585439</v>
          </cell>
          <cell r="CL955">
            <v>4.5302972511062434</v>
          </cell>
          <cell r="CM955">
            <v>4.9866527591341265</v>
          </cell>
          <cell r="CN955">
            <v>5.0942811856079544</v>
          </cell>
          <cell r="CO955">
            <v>4.7680807832916487</v>
          </cell>
          <cell r="CP955">
            <v>4.7616403201766095</v>
          </cell>
          <cell r="CQ955">
            <v>4.907099716597739</v>
          </cell>
          <cell r="CR955">
            <v>4.8878950802256371</v>
          </cell>
          <cell r="CS955">
            <v>4.9927550292126837</v>
          </cell>
          <cell r="CT955">
            <v>4.8662110457014887</v>
          </cell>
          <cell r="CU955">
            <v>4.8042457689530584</v>
          </cell>
          <cell r="CV955">
            <v>4.9564375345747482</v>
          </cell>
          <cell r="CW955">
            <v>4.9702697685201134</v>
          </cell>
          <cell r="CX955">
            <v>4.9175191176318132</v>
          </cell>
          <cell r="CY955">
            <v>4.9259774710685535</v>
          </cell>
          <cell r="CZ955">
            <v>4.9984755844381503</v>
          </cell>
          <cell r="DA955">
            <v>4.984564565894825</v>
          </cell>
        </row>
        <row r="956">
          <cell r="A956">
            <v>8847.4890181291084</v>
          </cell>
          <cell r="B956">
            <v>7194.8410752251966</v>
          </cell>
          <cell r="C956">
            <v>9516.3449750283016</v>
          </cell>
          <cell r="D956">
            <v>6823.0478742392434</v>
          </cell>
          <cell r="E956">
            <v>6776.448587931799</v>
          </cell>
          <cell r="F956">
            <v>7968.1092391937509</v>
          </cell>
          <cell r="G956">
            <v>8131.4598748926883</v>
          </cell>
          <cell r="H956">
            <v>8734.211874497425</v>
          </cell>
          <cell r="I956">
            <v>7839.8409805203519</v>
          </cell>
          <cell r="J956">
            <v>7930.757251044166</v>
          </cell>
          <cell r="K956">
            <v>8064.2412067555424</v>
          </cell>
          <cell r="L956">
            <v>8791.3979247351854</v>
          </cell>
          <cell r="M956">
            <v>7115.3458699011398</v>
          </cell>
          <cell r="N956">
            <v>9294.1268596949194</v>
          </cell>
          <cell r="O956">
            <v>8871.0801717043851</v>
          </cell>
          <cell r="Z956">
            <v>7280.2195349176664</v>
          </cell>
          <cell r="AA956">
            <v>5920.3263704710189</v>
          </cell>
          <cell r="AB956">
            <v>7830.5924365947176</v>
          </cell>
          <cell r="AC956">
            <v>5614.3936793740058</v>
          </cell>
          <cell r="AD956">
            <v>5576.0491237838805</v>
          </cell>
          <cell r="AE956">
            <v>6556.6156025365717</v>
          </cell>
          <cell r="AF956">
            <v>6691.0298399116964</v>
          </cell>
          <cell r="AG956">
            <v>7187.0086281578806</v>
          </cell>
          <cell r="AH956">
            <v>6451.0691496853178</v>
          </cell>
          <cell r="AI956">
            <v>6525.8802522877695</v>
          </cell>
          <cell r="AJ956">
            <v>6635.7184787017031</v>
          </cell>
          <cell r="AK956">
            <v>7234.0645780678115</v>
          </cell>
          <cell r="AL956">
            <v>5854.9131729472228</v>
          </cell>
          <cell r="AM956">
            <v>7647.7386731203896</v>
          </cell>
          <cell r="AN956">
            <v>7299.6316841453227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X956">
            <v>4.021908220281686</v>
          </cell>
          <cell r="BY956">
            <v>3.367650168949647</v>
          </cell>
          <cell r="BZ956">
            <v>4.328535663049661</v>
          </cell>
          <cell r="CA956">
            <v>3.0848669228430494</v>
          </cell>
          <cell r="CB956">
            <v>3.2323749280411493</v>
          </cell>
          <cell r="CC956">
            <v>3.5887562329968774</v>
          </cell>
          <cell r="CD956">
            <v>3.7658252215432282</v>
          </cell>
          <cell r="CE956">
            <v>3.9811736010304224</v>
          </cell>
          <cell r="CF956">
            <v>3.5772482625686877</v>
          </cell>
          <cell r="CG956">
            <v>3.5476457786863591</v>
          </cell>
          <cell r="CH956">
            <v>3.6782450496244508</v>
          </cell>
          <cell r="CI956">
            <v>4.1344234813810949</v>
          </cell>
          <cell r="CJ956">
            <v>3.3541689895770301</v>
          </cell>
          <cell r="CK956">
            <v>4.2258632573861545</v>
          </cell>
          <cell r="CL956">
            <v>4.1093732200196946</v>
          </cell>
          <cell r="CM956">
            <v>4.9592894348998708</v>
          </cell>
          <cell r="CN956">
            <v>4.8164362193608614</v>
          </cell>
          <cell r="CO956">
            <v>4.9563361789107985</v>
          </cell>
          <cell r="CP956">
            <v>4.9862444235550667</v>
          </cell>
          <cell r="CQ956">
            <v>4.7261989263523656</v>
          </cell>
          <cell r="CR956">
            <v>5.0054473616079811</v>
          </cell>
          <cell r="CS956">
            <v>4.8678808824233082</v>
          </cell>
          <cell r="CT956">
            <v>4.9458869597137065</v>
          </cell>
          <cell r="CU956">
            <v>4.9407144141685109</v>
          </cell>
          <cell r="CV956">
            <v>5.0397150939604174</v>
          </cell>
          <cell r="CW956">
            <v>4.9425882129403513</v>
          </cell>
          <cell r="CX956">
            <v>4.7937409163960023</v>
          </cell>
          <cell r="CY956">
            <v>4.7823642928907342</v>
          </cell>
          <cell r="CZ956">
            <v>4.9582079251756266</v>
          </cell>
          <cell r="DA956">
            <v>4.8666767034050977</v>
          </cell>
        </row>
        <row r="957">
          <cell r="A957">
            <v>8622.2363078936742</v>
          </cell>
          <cell r="B957">
            <v>8223.9283120822893</v>
          </cell>
          <cell r="C957">
            <v>7887.1895874382117</v>
          </cell>
          <cell r="D957">
            <v>6552.5900719818774</v>
          </cell>
          <cell r="E957">
            <v>8095.6642995294133</v>
          </cell>
          <cell r="F957">
            <v>6487.6122046751907</v>
          </cell>
          <cell r="G957">
            <v>7970.6527703005104</v>
          </cell>
          <cell r="H957">
            <v>8573.7604298052902</v>
          </cell>
          <cell r="I957">
            <v>7940.0848603352952</v>
          </cell>
          <cell r="J957">
            <v>8026.4951411699276</v>
          </cell>
          <cell r="K957">
            <v>8737.2144852390957</v>
          </cell>
          <cell r="L957">
            <v>8190.4496082815276</v>
          </cell>
          <cell r="M957">
            <v>8246.4961902257928</v>
          </cell>
          <cell r="N957">
            <v>8337.4681353225114</v>
          </cell>
          <cell r="O957">
            <v>9472.1968303348458</v>
          </cell>
          <cell r="Z957">
            <v>7094.8687333525095</v>
          </cell>
          <cell r="AA957">
            <v>6767.1181539419977</v>
          </cell>
          <cell r="AB957">
            <v>6490.0302890920138</v>
          </cell>
          <cell r="AC957">
            <v>5391.8455449450876</v>
          </cell>
          <cell r="AD957">
            <v>6661.575195041346</v>
          </cell>
          <cell r="AE957">
            <v>5338.3780427041565</v>
          </cell>
          <cell r="AF957">
            <v>6558.7085652758478</v>
          </cell>
          <cell r="AG957">
            <v>7054.9800108112104</v>
          </cell>
          <cell r="AH957">
            <v>6533.5555422187572</v>
          </cell>
          <cell r="AI957">
            <v>6604.6588590198253</v>
          </cell>
          <cell r="AJ957">
            <v>7189.4793478538832</v>
          </cell>
          <cell r="AK957">
            <v>6739.5699633859422</v>
          </cell>
          <cell r="AL957">
            <v>6785.688293671511</v>
          </cell>
          <cell r="AM957">
            <v>6860.5452084939525</v>
          </cell>
          <cell r="AN957">
            <v>7794.2648203898152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X957">
            <v>3.8828569961843513</v>
          </cell>
          <cell r="BY957">
            <v>3.806058288948325</v>
          </cell>
          <cell r="BZ957">
            <v>3.6224610237682366</v>
          </cell>
          <cell r="CA957">
            <v>3.0041794152068881</v>
          </cell>
          <cell r="CB957">
            <v>3.7367609796330412</v>
          </cell>
          <cell r="CC957">
            <v>2.9714145928703073</v>
          </cell>
          <cell r="CD957">
            <v>3.6502850727205742</v>
          </cell>
          <cell r="CE957">
            <v>3.8917368368360452</v>
          </cell>
          <cell r="CF957">
            <v>3.5966686778894914</v>
          </cell>
          <cell r="CG957">
            <v>3.6760535817748781</v>
          </cell>
          <cell r="CH957">
            <v>4.0581559779882195</v>
          </cell>
          <cell r="CI957">
            <v>3.6764764251053568</v>
          </cell>
          <cell r="CJ957">
            <v>3.6644980154687024</v>
          </cell>
          <cell r="CK957">
            <v>3.8411359806169294</v>
          </cell>
          <cell r="CL957">
            <v>4.290176043277584</v>
          </cell>
          <cell r="CM957">
            <v>5.006106727297567</v>
          </cell>
          <cell r="CN957">
            <v>4.8711943773068977</v>
          </cell>
          <cell r="CO957">
            <v>4.9085151737879871</v>
          </cell>
          <cell r="CP957">
            <v>4.9172095050037843</v>
          </cell>
          <cell r="CQ957">
            <v>4.8841472721412957</v>
          </cell>
          <cell r="CR957">
            <v>4.9221314665331137</v>
          </cell>
          <cell r="CS957">
            <v>4.9226469178219983</v>
          </cell>
          <cell r="CT957">
            <v>4.9666031308789584</v>
          </cell>
          <cell r="CU957">
            <v>4.9768699242450314</v>
          </cell>
          <cell r="CV957">
            <v>4.9223862970462671</v>
          </cell>
          <cell r="CW957">
            <v>4.853732532605858</v>
          </cell>
          <cell r="CX957">
            <v>5.0223564922285959</v>
          </cell>
          <cell r="CY957">
            <v>5.0732533497084988</v>
          </cell>
          <cell r="CZ957">
            <v>4.8933477920840476</v>
          </cell>
          <cell r="DA957">
            <v>4.9774531341923183</v>
          </cell>
        </row>
        <row r="958">
          <cell r="A958">
            <v>9780.5274395066244</v>
          </cell>
          <cell r="B958">
            <v>8649.0473633277907</v>
          </cell>
          <cell r="C958">
            <v>7603.2836380589215</v>
          </cell>
          <cell r="D958">
            <v>8641.4912636442423</v>
          </cell>
          <cell r="E958">
            <v>7339.8019319368086</v>
          </cell>
          <cell r="F958">
            <v>6569.6759944927389</v>
          </cell>
          <cell r="G958">
            <v>7247.8011622022086</v>
          </cell>
          <cell r="H958">
            <v>7766.8903184326628</v>
          </cell>
          <cell r="I958">
            <v>8286.7633312272155</v>
          </cell>
          <cell r="J958">
            <v>7475.8823192646723</v>
          </cell>
          <cell r="K958">
            <v>9161.3009941045493</v>
          </cell>
          <cell r="L958">
            <v>8915.7724111740299</v>
          </cell>
          <cell r="M958">
            <v>9215.3540697722947</v>
          </cell>
          <cell r="N958">
            <v>9041.9485020757074</v>
          </cell>
          <cell r="O958">
            <v>9442.7484866903869</v>
          </cell>
          <cell r="Z958">
            <v>8047.9768645083077</v>
          </cell>
          <cell r="AA958">
            <v>7116.9304018240118</v>
          </cell>
          <cell r="AB958">
            <v>6256.4162507456267</v>
          </cell>
          <cell r="AC958">
            <v>7110.7128112272621</v>
          </cell>
          <cell r="AD958">
            <v>6039.6084468508607</v>
          </cell>
          <cell r="AE958">
            <v>5405.9048183254536</v>
          </cell>
          <cell r="AF958">
            <v>5963.904956326387</v>
          </cell>
          <cell r="AG958">
            <v>6391.0411763103039</v>
          </cell>
          <cell r="AH958">
            <v>6818.8223982669651</v>
          </cell>
          <cell r="AI958">
            <v>6151.5831655663578</v>
          </cell>
          <cell r="AJ958">
            <v>7538.4419608631715</v>
          </cell>
          <cell r="AK958">
            <v>7336.4070126232</v>
          </cell>
          <cell r="AL958">
            <v>7582.9199202697746</v>
          </cell>
          <cell r="AM958">
            <v>7440.231910279439</v>
          </cell>
          <cell r="AN958">
            <v>7770.0330404766628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X958">
            <v>4.2868345238023089</v>
          </cell>
          <cell r="BY958">
            <v>3.8830563583669324</v>
          </cell>
          <cell r="BZ958">
            <v>3.4009054415258517</v>
          </cell>
          <cell r="CA958">
            <v>4.0070392454322734</v>
          </cell>
          <cell r="CB958">
            <v>3.2914273661402063</v>
          </cell>
          <cell r="CC958">
            <v>3.0442435153944487</v>
          </cell>
          <cell r="CD958">
            <v>3.2259107428082512</v>
          </cell>
          <cell r="CE958">
            <v>3.5302671110534516</v>
          </cell>
          <cell r="CF958">
            <v>3.7946549138487384</v>
          </cell>
          <cell r="CG958">
            <v>3.4579799785635967</v>
          </cell>
          <cell r="CH958">
            <v>4.1999704505542015</v>
          </cell>
          <cell r="CI958">
            <v>4.1671505864928857</v>
          </cell>
          <cell r="CJ958">
            <v>4.2227173133504685</v>
          </cell>
          <cell r="CK958">
            <v>4.2132072978149262</v>
          </cell>
          <cell r="CL958">
            <v>4.4366147033983845</v>
          </cell>
          <cell r="CM958">
            <v>5.1434809440760265</v>
          </cell>
          <cell r="CN958">
            <v>5.0214155184841038</v>
          </cell>
          <cell r="CO958">
            <v>5.0400890983633309</v>
          </cell>
          <cell r="CP958">
            <v>4.861795397804956</v>
          </cell>
          <cell r="CQ958">
            <v>5.0272634381507997</v>
          </cell>
          <cell r="CR958">
            <v>4.8651489466930675</v>
          </cell>
          <cell r="CS958">
            <v>5.0650705913663732</v>
          </cell>
          <cell r="CT958">
            <v>4.9598801739622331</v>
          </cell>
          <cell r="CU958">
            <v>4.9231631399608471</v>
          </cell>
          <cell r="CV958">
            <v>4.8738432879538491</v>
          </cell>
          <cell r="CW958">
            <v>4.9174787988032618</v>
          </cell>
          <cell r="CX958">
            <v>4.823378666759365</v>
          </cell>
          <cell r="CY958">
            <v>4.9198469913081784</v>
          </cell>
          <cell r="CZ958">
            <v>4.838166169757649</v>
          </cell>
          <cell r="DA958">
            <v>4.7981993429414675</v>
          </cell>
        </row>
        <row r="959">
          <cell r="A959">
            <v>9110.4062487584306</v>
          </cell>
          <cell r="B959">
            <v>7439.8179543753804</v>
          </cell>
          <cell r="C959">
            <v>7730.2333935938677</v>
          </cell>
          <cell r="D959">
            <v>7912.3709693089168</v>
          </cell>
          <cell r="E959">
            <v>8147.7483476627867</v>
          </cell>
          <cell r="F959">
            <v>7195.3560204015503</v>
          </cell>
          <cell r="G959">
            <v>9193.1641351173876</v>
          </cell>
          <cell r="H959">
            <v>7502.9785939741823</v>
          </cell>
          <cell r="I959">
            <v>8223.3355094569724</v>
          </cell>
          <cell r="J959">
            <v>7627.9653025556499</v>
          </cell>
          <cell r="K959">
            <v>8379.8204515431262</v>
          </cell>
          <cell r="L959">
            <v>8625.8169268285819</v>
          </cell>
          <cell r="M959">
            <v>8574.3359347688347</v>
          </cell>
          <cell r="N959">
            <v>8433.6484891349137</v>
          </cell>
          <cell r="O959">
            <v>9167.8213399979559</v>
          </cell>
          <cell r="Z959">
            <v>7496.5628561212206</v>
          </cell>
          <cell r="AA959">
            <v>6121.9073453145984</v>
          </cell>
          <cell r="AB959">
            <v>6360.8777638715255</v>
          </cell>
          <cell r="AC959">
            <v>6510.7509690313373</v>
          </cell>
          <cell r="AD959">
            <v>6704.4329260768072</v>
          </cell>
          <cell r="AE959">
            <v>5920.7500967875603</v>
          </cell>
          <cell r="AF959">
            <v>7564.6607740394502</v>
          </cell>
          <cell r="AG959">
            <v>6173.8795287558987</v>
          </cell>
          <cell r="AH959">
            <v>6766.6303620674516</v>
          </cell>
          <cell r="AI959">
            <v>6276.7257346743618</v>
          </cell>
          <cell r="AJ959">
            <v>6895.3951144126295</v>
          </cell>
          <cell r="AK959">
            <v>7097.8150712189463</v>
          </cell>
          <cell r="AL959">
            <v>7055.4535691812125</v>
          </cell>
          <cell r="AM959">
            <v>6939.6878996310143</v>
          </cell>
          <cell r="AN959">
            <v>7543.8072740554599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X959">
            <v>4.0485985659680805</v>
          </cell>
          <cell r="BY959">
            <v>3.336188500537292</v>
          </cell>
          <cell r="BZ959">
            <v>3.5958745211141121</v>
          </cell>
          <cell r="CA959">
            <v>3.6185645666874731</v>
          </cell>
          <cell r="CB959">
            <v>3.9557477691708871</v>
          </cell>
          <cell r="CC959">
            <v>3.3208182098390897</v>
          </cell>
          <cell r="CD959">
            <v>4.2993374206707857</v>
          </cell>
          <cell r="CE959">
            <v>3.4925971610043285</v>
          </cell>
          <cell r="CF959">
            <v>3.7251189736679309</v>
          </cell>
          <cell r="CG959">
            <v>3.4998113877381964</v>
          </cell>
          <cell r="CH959">
            <v>3.8144450234695131</v>
          </cell>
          <cell r="CI959">
            <v>3.972303530803531</v>
          </cell>
          <cell r="CJ959">
            <v>4.0460056253518815</v>
          </cell>
          <cell r="CK959">
            <v>3.8447817803584337</v>
          </cell>
          <cell r="CL959">
            <v>4.171878568602728</v>
          </cell>
          <cell r="CM959">
            <v>5.0729969984129024</v>
          </cell>
          <cell r="CN959">
            <v>5.027398448430505</v>
          </cell>
          <cell r="CO959">
            <v>4.8464044739169223</v>
          </cell>
          <cell r="CP959">
            <v>4.9294889061731331</v>
          </cell>
          <cell r="CQ959">
            <v>4.6434480807055456</v>
          </cell>
          <cell r="CR959">
            <v>4.8847097663529517</v>
          </cell>
          <cell r="CS959">
            <v>4.8205330224659226</v>
          </cell>
          <cell r="CT959">
            <v>4.8430258787943581</v>
          </cell>
          <cell r="CU959">
            <v>4.9766768395261849</v>
          </cell>
          <cell r="CV959">
            <v>4.9135530338493565</v>
          </cell>
          <cell r="CW959">
            <v>4.9526191485022411</v>
          </cell>
          <cell r="CX959">
            <v>4.8954135899925726</v>
          </cell>
          <cell r="CY959">
            <v>4.7775538564402096</v>
          </cell>
          <cell r="CZ959">
            <v>4.9451034276542023</v>
          </cell>
          <cell r="DA959">
            <v>4.9541147457992212</v>
          </cell>
        </row>
        <row r="960">
          <cell r="A960">
            <v>7345.9528269597695</v>
          </cell>
          <cell r="B960">
            <v>7236.7147925102836</v>
          </cell>
          <cell r="C960">
            <v>6449.4352326522721</v>
          </cell>
          <cell r="D960">
            <v>6663.3904579368245</v>
          </cell>
          <cell r="E960">
            <v>6392.4688565822216</v>
          </cell>
          <cell r="F960">
            <v>8487.9602077566542</v>
          </cell>
          <cell r="G960">
            <v>7937.1697579258998</v>
          </cell>
          <cell r="H960">
            <v>8454.5490725886302</v>
          </cell>
          <cell r="I960">
            <v>7051.5287116545142</v>
          </cell>
          <cell r="J960">
            <v>7510.7295300235637</v>
          </cell>
          <cell r="K960">
            <v>8173.2753295418279</v>
          </cell>
          <cell r="L960">
            <v>8584.2829681868825</v>
          </cell>
          <cell r="M960">
            <v>8954.2425209627127</v>
          </cell>
          <cell r="N960">
            <v>8432.7567042970786</v>
          </cell>
          <cell r="O960">
            <v>8447.3643422320565</v>
          </cell>
          <cell r="Z960">
            <v>6044.6697547554677</v>
          </cell>
          <cell r="AA960">
            <v>5954.7824578370328</v>
          </cell>
          <cell r="AB960">
            <v>5306.9638485824416</v>
          </cell>
          <cell r="AC960">
            <v>5483.0184339594434</v>
          </cell>
          <cell r="AD960">
            <v>5260.0886591305134</v>
          </cell>
          <cell r="AE960">
            <v>6984.3786852397607</v>
          </cell>
          <cell r="AF960">
            <v>6531.1568293790269</v>
          </cell>
          <cell r="AG960">
            <v>6956.8860940157883</v>
          </cell>
          <cell r="AH960">
            <v>5802.4007684471435</v>
          </cell>
          <cell r="AI960">
            <v>6180.2574418479599</v>
          </cell>
          <cell r="AJ960">
            <v>6725.4379854515619</v>
          </cell>
          <cell r="AK960">
            <v>7063.6385566794934</v>
          </cell>
          <cell r="AL960">
            <v>7368.0624172493171</v>
          </cell>
          <cell r="AM960">
            <v>6938.9540881073117</v>
          </cell>
          <cell r="AN960">
            <v>6950.9740873223764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X960">
            <v>3.4134818724260634</v>
          </cell>
          <cell r="BY960">
            <v>3.3625351743163718</v>
          </cell>
          <cell r="BZ960">
            <v>2.9979453823544358</v>
          </cell>
          <cell r="CA960">
            <v>3.0464381991089735</v>
          </cell>
          <cell r="CB960">
            <v>2.9637330897697995</v>
          </cell>
          <cell r="CC960">
            <v>3.8396869242174669</v>
          </cell>
          <cell r="CD960">
            <v>3.6855718686094292</v>
          </cell>
          <cell r="CE960">
            <v>3.8249025327180242</v>
          </cell>
          <cell r="CF960">
            <v>3.2568558684490565</v>
          </cell>
          <cell r="CG960">
            <v>3.3933400222596881</v>
          </cell>
          <cell r="CH960">
            <v>3.7230677766976989</v>
          </cell>
          <cell r="CI960">
            <v>3.9331457526805469</v>
          </cell>
          <cell r="CJ960">
            <v>4.1950456077294485</v>
          </cell>
          <cell r="CK960">
            <v>3.845176341672655</v>
          </cell>
          <cell r="CL960">
            <v>3.9272359211601429</v>
          </cell>
          <cell r="CM960">
            <v>4.851567892567819</v>
          </cell>
          <cell r="CN960">
            <v>4.8518369746248382</v>
          </cell>
          <cell r="CO960">
            <v>4.8498638660985058</v>
          </cell>
          <cell r="CP960">
            <v>4.9309939445386748</v>
          </cell>
          <cell r="CQ960">
            <v>4.8625167548257107</v>
          </cell>
          <cell r="CR960">
            <v>4.9835532028564602</v>
          </cell>
          <cell r="CS960">
            <v>4.8550349830009845</v>
          </cell>
          <cell r="CT960">
            <v>4.9831235537050054</v>
          </cell>
          <cell r="CU960">
            <v>4.8810844104915176</v>
          </cell>
          <cell r="CV960">
            <v>4.9898365794097437</v>
          </cell>
          <cell r="CW960">
            <v>4.9491061134351089</v>
          </cell>
          <cell r="CX960">
            <v>4.9203450923913534</v>
          </cell>
          <cell r="CY960">
            <v>4.8119792401855133</v>
          </cell>
          <cell r="CZ960">
            <v>4.9440731526587136</v>
          </cell>
          <cell r="DA960">
            <v>4.8491521785570049</v>
          </cell>
        </row>
        <row r="961">
          <cell r="A961">
            <v>8671.5579683581454</v>
          </cell>
          <cell r="B961">
            <v>7741.847563044581</v>
          </cell>
          <cell r="C961">
            <v>8548.9913345886125</v>
          </cell>
          <cell r="D961">
            <v>8445.364138772884</v>
          </cell>
          <cell r="E961">
            <v>7274.4381336451688</v>
          </cell>
          <cell r="F961">
            <v>6917.7396265958414</v>
          </cell>
          <cell r="G961">
            <v>7598.6889399856527</v>
          </cell>
          <cell r="H961">
            <v>8574.1364641661276</v>
          </cell>
          <cell r="I961">
            <v>7117.338181024802</v>
          </cell>
          <cell r="J961">
            <v>8943.5573512490701</v>
          </cell>
          <cell r="K961">
            <v>8906.8990584859348</v>
          </cell>
          <cell r="L961">
            <v>8824.9284691510566</v>
          </cell>
          <cell r="M961">
            <v>9334.1530545400419</v>
          </cell>
          <cell r="N961">
            <v>8455.8357995505175</v>
          </cell>
          <cell r="O961">
            <v>8715.4480744682951</v>
          </cell>
          <cell r="Z961">
            <v>7135.4534139632724</v>
          </cell>
          <cell r="AA961">
            <v>6370.4345661623984</v>
          </cell>
          <cell r="AB961">
            <v>7034.5985838900569</v>
          </cell>
          <cell r="AC961">
            <v>6949.3282056188291</v>
          </cell>
          <cell r="AD961">
            <v>5985.823378542309</v>
          </cell>
          <cell r="AE961">
            <v>5692.3114641702923</v>
          </cell>
          <cell r="AF961">
            <v>6252.6354706167658</v>
          </cell>
          <cell r="AG961">
            <v>7055.2894333709855</v>
          </cell>
          <cell r="AH961">
            <v>5856.5525603861233</v>
          </cell>
          <cell r="AI961">
            <v>7359.2700490278066</v>
          </cell>
          <cell r="AJ961">
            <v>7329.1055109827121</v>
          </cell>
          <cell r="AK961">
            <v>7261.6554260442963</v>
          </cell>
          <cell r="AL961">
            <v>7680.6745134500916</v>
          </cell>
          <cell r="AM961">
            <v>6957.9448864872829</v>
          </cell>
          <cell r="AN961">
            <v>7171.5687012767676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X961">
            <v>3.9366748639655658</v>
          </cell>
          <cell r="BY961">
            <v>3.6213435735229162</v>
          </cell>
          <cell r="BZ961">
            <v>3.8384929130013288</v>
          </cell>
          <cell r="CA961">
            <v>3.9667856265938517</v>
          </cell>
          <cell r="CB961">
            <v>3.3504902286922964</v>
          </cell>
          <cell r="CC961">
            <v>3.2558775688328385</v>
          </cell>
          <cell r="CD961">
            <v>3.5248431253072012</v>
          </cell>
          <cell r="CE961">
            <v>3.8810600516601599</v>
          </cell>
          <cell r="CF961">
            <v>3.2397727509489029</v>
          </cell>
          <cell r="CG961">
            <v>4.1026122130964717</v>
          </cell>
          <cell r="CH961">
            <v>4.1348638248914158</v>
          </cell>
          <cell r="CI961">
            <v>3.9152625444298543</v>
          </cell>
          <cell r="CJ961">
            <v>4.2788534294550322</v>
          </cell>
          <cell r="CK961">
            <v>3.9881509039425089</v>
          </cell>
          <cell r="CL961">
            <v>4.0924706361977146</v>
          </cell>
          <cell r="CM961">
            <v>4.9659136482059276</v>
          </cell>
          <cell r="CN961">
            <v>4.8195497147395558</v>
          </cell>
          <cell r="CO961">
            <v>5.0209478744369971</v>
          </cell>
          <cell r="CP961">
            <v>4.7996683335288246</v>
          </cell>
          <cell r="CQ961">
            <v>4.894661672240165</v>
          </cell>
          <cell r="CR961">
            <v>4.7899140998811447</v>
          </cell>
          <cell r="CS961">
            <v>4.8599349048145486</v>
          </cell>
          <cell r="CT961">
            <v>4.9804846702021415</v>
          </cell>
          <cell r="CU961">
            <v>4.9526157276958314</v>
          </cell>
          <cell r="CV961">
            <v>4.9145233935597608</v>
          </cell>
          <cell r="CW961">
            <v>4.8562037291536049</v>
          </cell>
          <cell r="CX961">
            <v>5.081382448037397</v>
          </cell>
          <cell r="CY961">
            <v>4.9178931270721504</v>
          </cell>
          <cell r="CZ961">
            <v>4.7798749751069307</v>
          </cell>
          <cell r="DA961">
            <v>4.8010444483996277</v>
          </cell>
        </row>
        <row r="962">
          <cell r="A962">
            <v>10205.557587549198</v>
          </cell>
          <cell r="B962">
            <v>6565.941127852052</v>
          </cell>
          <cell r="C962">
            <v>7572.0005940377087</v>
          </cell>
          <cell r="D962">
            <v>7360.9198692980881</v>
          </cell>
          <cell r="E962">
            <v>7717.7696596293681</v>
          </cell>
          <cell r="F962">
            <v>9051.3399760504108</v>
          </cell>
          <cell r="G962">
            <v>6532.4018337297812</v>
          </cell>
          <cell r="H962">
            <v>7509.547353601185</v>
          </cell>
          <cell r="I962">
            <v>8477.2065844023437</v>
          </cell>
          <cell r="J962">
            <v>8857.4188017837205</v>
          </cell>
          <cell r="K962">
            <v>7546.2373454149583</v>
          </cell>
          <cell r="L962">
            <v>11298.462436798894</v>
          </cell>
          <cell r="M962">
            <v>9411.5582328953205</v>
          </cell>
          <cell r="N962">
            <v>9045.5275994937401</v>
          </cell>
          <cell r="O962">
            <v>9984.3082525067821</v>
          </cell>
          <cell r="Z962">
            <v>8397.7159577547682</v>
          </cell>
          <cell r="AA962">
            <v>5402.8315566325455</v>
          </cell>
          <cell r="AB962">
            <v>6230.6747745224566</v>
          </cell>
          <cell r="AC962">
            <v>6056.9854924509973</v>
          </cell>
          <cell r="AD962">
            <v>6350.6218913521652</v>
          </cell>
          <cell r="AE962">
            <v>7447.9597517214816</v>
          </cell>
          <cell r="AF962">
            <v>5375.2335088976479</v>
          </cell>
          <cell r="AG962">
            <v>6179.2846795346904</v>
          </cell>
          <cell r="AH962">
            <v>6975.5299894510717</v>
          </cell>
          <cell r="AI962">
            <v>7288.3903283248883</v>
          </cell>
          <cell r="AJ962">
            <v>6209.4753013700229</v>
          </cell>
          <cell r="AK962">
            <v>9297.0205194230912</v>
          </cell>
          <cell r="AL962">
            <v>7744.367917353864</v>
          </cell>
          <cell r="AM962">
            <v>7443.1769961548489</v>
          </cell>
          <cell r="AN962">
            <v>8215.6593620627227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X962">
            <v>4.7538781295563384</v>
          </cell>
          <cell r="BY962">
            <v>3.0266612427849506</v>
          </cell>
          <cell r="BZ962">
            <v>3.5284689850702899</v>
          </cell>
          <cell r="CA962">
            <v>3.3538005813967704</v>
          </cell>
          <cell r="CB962">
            <v>3.5996718825447362</v>
          </cell>
          <cell r="CC962">
            <v>4.1575083968850501</v>
          </cell>
          <cell r="CD962">
            <v>3.0561482657632273</v>
          </cell>
          <cell r="CE962">
            <v>3.5320027592139085</v>
          </cell>
          <cell r="CF962">
            <v>3.8805644979445453</v>
          </cell>
          <cell r="CG962">
            <v>4.0412693724656412</v>
          </cell>
          <cell r="CH962">
            <v>3.3842530668937267</v>
          </cell>
          <cell r="CI962">
            <v>5.2836614810839757</v>
          </cell>
          <cell r="CJ962">
            <v>4.3170286372338245</v>
          </cell>
          <cell r="CK962">
            <v>4.1073473594339172</v>
          </cell>
          <cell r="CL962">
            <v>4.6540629443614208</v>
          </cell>
          <cell r="CM962">
            <v>4.8397204036648809</v>
          </cell>
          <cell r="CN962">
            <v>4.8906293271622552</v>
          </cell>
          <cell r="CO962">
            <v>4.8378891582255683</v>
          </cell>
          <cell r="CP962">
            <v>4.9479628852364383</v>
          </cell>
          <cell r="CQ962">
            <v>4.8334861214062643</v>
          </cell>
          <cell r="CR962">
            <v>4.90807648111715</v>
          </cell>
          <cell r="CS962">
            <v>4.8187017994648969</v>
          </cell>
          <cell r="CT962">
            <v>4.7931862519230339</v>
          </cell>
          <cell r="CU962">
            <v>4.9248095417849544</v>
          </cell>
          <cell r="CV962">
            <v>4.9410694610934227</v>
          </cell>
          <cell r="CW962">
            <v>5.0268879907550135</v>
          </cell>
          <cell r="CX962">
            <v>4.8207647642642399</v>
          </cell>
          <cell r="CY962">
            <v>4.9148264076631119</v>
          </cell>
          <cell r="CZ962">
            <v>4.9648261903274964</v>
          </cell>
          <cell r="DA962">
            <v>4.8363453729699399</v>
          </cell>
        </row>
        <row r="963">
          <cell r="A963">
            <v>8681.8644219307298</v>
          </cell>
          <cell r="B963">
            <v>6059.5408974861421</v>
          </cell>
          <cell r="C963">
            <v>7060.6892369360658</v>
          </cell>
          <cell r="D963">
            <v>7667.2455584714207</v>
          </cell>
          <cell r="E963">
            <v>7452.4629956419603</v>
          </cell>
          <cell r="F963">
            <v>7660.846815208195</v>
          </cell>
          <cell r="G963">
            <v>8550.6490293416755</v>
          </cell>
          <cell r="H963">
            <v>7792.9959597086399</v>
          </cell>
          <cell r="I963">
            <v>7273.1089867980172</v>
          </cell>
          <cell r="J963">
            <v>8057.0920366894807</v>
          </cell>
          <cell r="K963">
            <v>9013.1824427047923</v>
          </cell>
          <cell r="L963">
            <v>7873.7748604422786</v>
          </cell>
          <cell r="M963">
            <v>7744.0527139080923</v>
          </cell>
          <cell r="N963">
            <v>8083.4567272917402</v>
          </cell>
          <cell r="O963">
            <v>7736.9728611937162</v>
          </cell>
          <cell r="Z963">
            <v>7143.9341529029989</v>
          </cell>
          <cell r="AA963">
            <v>4986.1365099314553</v>
          </cell>
          <cell r="AB963">
            <v>5809.9385721073913</v>
          </cell>
          <cell r="AC963">
            <v>6309.0477738279124</v>
          </cell>
          <cell r="AD963">
            <v>6132.312407842528</v>
          </cell>
          <cell r="AE963">
            <v>6303.7825222284582</v>
          </cell>
          <cell r="AF963">
            <v>7035.9626298582934</v>
          </cell>
          <cell r="AG963">
            <v>6412.5223897031092</v>
          </cell>
          <cell r="AH963">
            <v>5984.729680565225</v>
          </cell>
          <cell r="AI963">
            <v>6629.8357330473436</v>
          </cell>
          <cell r="AJ963">
            <v>7416.5615528542294</v>
          </cell>
          <cell r="AK963">
            <v>6478.9918851639313</v>
          </cell>
          <cell r="AL963">
            <v>6372.2490903015141</v>
          </cell>
          <cell r="AM963">
            <v>6651.5301070286314</v>
          </cell>
          <cell r="AN963">
            <v>6366.4233829251152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X963">
            <v>4.0778563833914623</v>
          </cell>
          <cell r="BY963">
            <v>2.7617875733973354</v>
          </cell>
          <cell r="BZ963">
            <v>3.3099841962752681</v>
          </cell>
          <cell r="CA963">
            <v>3.5352084001888984</v>
          </cell>
          <cell r="CB963">
            <v>3.329282277804932</v>
          </cell>
          <cell r="CC963">
            <v>3.4748121955283504</v>
          </cell>
          <cell r="CD963">
            <v>3.925796228436786</v>
          </cell>
          <cell r="CE963">
            <v>3.5559051712915584</v>
          </cell>
          <cell r="CF963">
            <v>3.4105592289355275</v>
          </cell>
          <cell r="CG963">
            <v>3.6590706511894209</v>
          </cell>
          <cell r="CH963">
            <v>4.1331516332530809</v>
          </cell>
          <cell r="CI963">
            <v>3.6613297754058967</v>
          </cell>
          <cell r="CJ963">
            <v>3.5326422258091141</v>
          </cell>
          <cell r="CK963">
            <v>3.82293654419977</v>
          </cell>
          <cell r="CL963">
            <v>3.6261005390718015</v>
          </cell>
          <cell r="CM963">
            <v>4.799684073337227</v>
          </cell>
          <cell r="CN963">
            <v>4.9463065530455275</v>
          </cell>
          <cell r="CO963">
            <v>4.808977620344546</v>
          </cell>
          <cell r="CP963">
            <v>4.8894040852373717</v>
          </cell>
          <cell r="CQ963">
            <v>5.0463897350796296</v>
          </cell>
          <cell r="CR963">
            <v>4.9702361092856782</v>
          </cell>
          <cell r="CS963">
            <v>4.9102421071133895</v>
          </cell>
          <cell r="CT963">
            <v>4.940670137712396</v>
          </cell>
          <cell r="CU963">
            <v>4.8075751136856724</v>
          </cell>
          <cell r="CV963">
            <v>4.9640838471631632</v>
          </cell>
          <cell r="CW963">
            <v>4.9161870947753785</v>
          </cell>
          <cell r="CX963">
            <v>4.8481463806716008</v>
          </cell>
          <cell r="CY963">
            <v>4.9419713545316508</v>
          </cell>
          <cell r="CZ963">
            <v>4.7668513315743262</v>
          </cell>
          <cell r="DA963">
            <v>4.8101964233168415</v>
          </cell>
        </row>
        <row r="964">
          <cell r="A964">
            <v>9930.0495315005355</v>
          </cell>
          <cell r="B964">
            <v>8187.4774272337845</v>
          </cell>
          <cell r="C964">
            <v>8078.8403463190261</v>
          </cell>
          <cell r="D964">
            <v>7417.6589870547805</v>
          </cell>
          <cell r="E964">
            <v>8249.9093293668939</v>
          </cell>
          <cell r="F964">
            <v>6763.1470771873383</v>
          </cell>
          <cell r="G964">
            <v>7712.3673957141045</v>
          </cell>
          <cell r="H964">
            <v>7566.792988161199</v>
          </cell>
          <cell r="I964">
            <v>8143.1184169901962</v>
          </cell>
          <cell r="J964">
            <v>7782.6493169784062</v>
          </cell>
          <cell r="K964">
            <v>8588.3497707429524</v>
          </cell>
          <cell r="L964">
            <v>8151.7810336134471</v>
          </cell>
          <cell r="M964">
            <v>7092.5541071001289</v>
          </cell>
          <cell r="N964">
            <v>7416.5560939932884</v>
          </cell>
          <cell r="O964">
            <v>9364.7742808837793</v>
          </cell>
          <cell r="Z964">
            <v>8171.0121859204401</v>
          </cell>
          <cell r="AA964">
            <v>6737.1242829809416</v>
          </cell>
          <cell r="AB964">
            <v>6647.7314849710838</v>
          </cell>
          <cell r="AC964">
            <v>6103.6736807765037</v>
          </cell>
          <cell r="AD964">
            <v>6788.4968195933307</v>
          </cell>
          <cell r="AE964">
            <v>5565.1038806570095</v>
          </cell>
          <cell r="AF964">
            <v>6346.1765999018908</v>
          </cell>
          <cell r="AG964">
            <v>6226.3896588297866</v>
          </cell>
          <cell r="AH964">
            <v>6700.6231545519322</v>
          </cell>
          <cell r="AI964">
            <v>6404.0085808279455</v>
          </cell>
          <cell r="AJ964">
            <v>7066.9849542113434</v>
          </cell>
          <cell r="AK964">
            <v>6707.7512505162085</v>
          </cell>
          <cell r="AL964">
            <v>5836.1588081281061</v>
          </cell>
          <cell r="AM964">
            <v>6102.7661573430487</v>
          </cell>
          <cell r="AN964">
            <v>7705.8714082700808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X964">
            <v>4.5313987826638211</v>
          </cell>
          <cell r="BY964">
            <v>3.7546589497410885</v>
          </cell>
          <cell r="BZ964">
            <v>3.7198395784958662</v>
          </cell>
          <cell r="CA964">
            <v>3.34640046067166</v>
          </cell>
          <cell r="CB964">
            <v>3.7278851181785004</v>
          </cell>
          <cell r="CC964">
            <v>3.1625072025559455</v>
          </cell>
          <cell r="CD964">
            <v>3.5588373047164432</v>
          </cell>
          <cell r="CE964">
            <v>3.5496615149016351</v>
          </cell>
          <cell r="CF964">
            <v>3.7859830976650937</v>
          </cell>
          <cell r="CG964">
            <v>3.6246593486852725</v>
          </cell>
          <cell r="CH964">
            <v>4.0256112000249926</v>
          </cell>
          <cell r="CI964">
            <v>3.7639109723115798</v>
          </cell>
          <cell r="CJ964">
            <v>3.2715682845342688</v>
          </cell>
          <cell r="CK964">
            <v>3.4468454500603585</v>
          </cell>
          <cell r="CL964">
            <v>4.4707816356113126</v>
          </cell>
          <cell r="CM964">
            <v>4.9402702851030948</v>
          </cell>
          <cell r="CN964">
            <v>4.9159923697372827</v>
          </cell>
          <cell r="CO964">
            <v>4.8961689309967529</v>
          </cell>
          <cell r="CP964">
            <v>4.9971286588356056</v>
          </cell>
          <cell r="CQ964">
            <v>4.9890543388394253</v>
          </cell>
          <cell r="CR964">
            <v>4.8211305051520386</v>
          </cell>
          <cell r="CS964">
            <v>4.8855240395980912</v>
          </cell>
          <cell r="CT964">
            <v>4.8056981583737928</v>
          </cell>
          <cell r="CU964">
            <v>4.8489048109138153</v>
          </cell>
          <cell r="CV964">
            <v>4.8405180461809953</v>
          </cell>
          <cell r="CW964">
            <v>4.8096057100987419</v>
          </cell>
          <cell r="CX964">
            <v>4.8825279932323751</v>
          </cell>
          <cell r="CY964">
            <v>4.8874040814735924</v>
          </cell>
          <cell r="CZ964">
            <v>4.8507853115662982</v>
          </cell>
          <cell r="DA964">
            <v>4.7222115016420778</v>
          </cell>
        </row>
        <row r="965">
          <cell r="A965">
            <v>8207.2215230351649</v>
          </cell>
          <cell r="B965">
            <v>7742.047352426599</v>
          </cell>
          <cell r="C965">
            <v>8663.1617706621473</v>
          </cell>
          <cell r="D965">
            <v>8842.9001551379552</v>
          </cell>
          <cell r="E965">
            <v>7625.2244104988631</v>
          </cell>
          <cell r="F965">
            <v>7748.2937903906995</v>
          </cell>
          <cell r="G965">
            <v>8887.3911450714659</v>
          </cell>
          <cell r="H965">
            <v>7807.0880354556875</v>
          </cell>
          <cell r="I965">
            <v>8978.760936410059</v>
          </cell>
          <cell r="J965">
            <v>9672.6041813597694</v>
          </cell>
          <cell r="K965">
            <v>8739.2960171656068</v>
          </cell>
          <cell r="L965">
            <v>8833.230632594792</v>
          </cell>
          <cell r="M965">
            <v>8745.114279510688</v>
          </cell>
          <cell r="N965">
            <v>9232.3853188288413</v>
          </cell>
          <cell r="O965">
            <v>9813.8553049209677</v>
          </cell>
          <cell r="Z965">
            <v>6753.3708532403643</v>
          </cell>
          <cell r="AA965">
            <v>6370.5989642824579</v>
          </cell>
          <cell r="AB965">
            <v>7128.5445427162804</v>
          </cell>
          <cell r="AC965">
            <v>7276.4435562278022</v>
          </cell>
          <cell r="AD965">
            <v>6274.4703720676353</v>
          </cell>
          <cell r="AE965">
            <v>6375.7388903786314</v>
          </cell>
          <cell r="AF965">
            <v>7313.0532850873778</v>
          </cell>
          <cell r="AG965">
            <v>6424.1181548892519</v>
          </cell>
          <cell r="AH965">
            <v>7388.2375705317063</v>
          </cell>
          <cell r="AI965">
            <v>7959.1714406617521</v>
          </cell>
          <cell r="AJ965">
            <v>7191.192151267699</v>
          </cell>
          <cell r="AK965">
            <v>7268.4869205351442</v>
          </cell>
          <cell r="AL965">
            <v>7195.9797499973665</v>
          </cell>
          <cell r="AM965">
            <v>7596.9342052077318</v>
          </cell>
          <cell r="AN965">
            <v>8075.4009366206819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X965">
            <v>3.802380947958373</v>
          </cell>
          <cell r="BY965">
            <v>3.5797148121379547</v>
          </cell>
          <cell r="BZ965">
            <v>3.8715814804617157</v>
          </cell>
          <cell r="CA965">
            <v>3.9592283829987323</v>
          </cell>
          <cell r="CB965">
            <v>3.5482748245665632</v>
          </cell>
          <cell r="CC965">
            <v>3.5904045128522255</v>
          </cell>
          <cell r="CD965">
            <v>4.211881119711431</v>
          </cell>
          <cell r="CE965">
            <v>3.5842598435494035</v>
          </cell>
          <cell r="CF965">
            <v>4.039725512125858</v>
          </cell>
          <cell r="CG965">
            <v>4.4224250544690245</v>
          </cell>
          <cell r="CH965">
            <v>4.104948853621063</v>
          </cell>
          <cell r="CI965">
            <v>4.0891574977224021</v>
          </cell>
          <cell r="CJ965">
            <v>4.0158231838446055</v>
          </cell>
          <cell r="CK965">
            <v>4.3057774213088544</v>
          </cell>
          <cell r="CL965">
            <v>4.4984907872192723</v>
          </cell>
          <cell r="CM965">
            <v>4.8660000543141857</v>
          </cell>
          <cell r="CN965">
            <v>4.8757224272093911</v>
          </cell>
          <cell r="CO965">
            <v>5.0445171100496538</v>
          </cell>
          <cell r="CP965">
            <v>5.0351886452140473</v>
          </cell>
          <cell r="CQ965">
            <v>4.8447007733079257</v>
          </cell>
          <cell r="CR965">
            <v>4.8651280710381082</v>
          </cell>
          <cell r="CS965">
            <v>4.7569629472993382</v>
          </cell>
          <cell r="CT965">
            <v>4.9104485947637606</v>
          </cell>
          <cell r="CU965">
            <v>5.0106737964798098</v>
          </cell>
          <cell r="CV965">
            <v>4.930767369468982</v>
          </cell>
          <cell r="CW965">
            <v>4.7995473286990036</v>
          </cell>
          <cell r="CX965">
            <v>4.8698693574601366</v>
          </cell>
          <cell r="CY965">
            <v>4.909332934030469</v>
          </cell>
          <cell r="CZ965">
            <v>4.833858403230078</v>
          </cell>
          <cell r="DA965">
            <v>4.918179712757401</v>
          </cell>
        </row>
        <row r="966">
          <cell r="A966">
            <v>9447.7541682740739</v>
          </cell>
          <cell r="B966">
            <v>9606.2982968713695</v>
          </cell>
          <cell r="C966">
            <v>6920.5844169921611</v>
          </cell>
          <cell r="D966">
            <v>7075.2571831921005</v>
          </cell>
          <cell r="E966">
            <v>7781.0114705114574</v>
          </cell>
          <cell r="F966">
            <v>7657.0295979416824</v>
          </cell>
          <cell r="G966">
            <v>7902.652570572468</v>
          </cell>
          <cell r="H966">
            <v>7706.6714583203566</v>
          </cell>
          <cell r="I966">
            <v>8137.0160084656773</v>
          </cell>
          <cell r="J966">
            <v>8263.0819700590419</v>
          </cell>
          <cell r="K966">
            <v>8082.8503589045349</v>
          </cell>
          <cell r="L966">
            <v>8661.2089269341104</v>
          </cell>
          <cell r="M966">
            <v>10649.48178446115</v>
          </cell>
          <cell r="N966">
            <v>9393.2038583707908</v>
          </cell>
          <cell r="O966">
            <v>9989.6799956902414</v>
          </cell>
          <cell r="Z966">
            <v>7774.1520013226673</v>
          </cell>
          <cell r="AA966">
            <v>7904.6111699970124</v>
          </cell>
          <cell r="AB966">
            <v>5694.6523202678354</v>
          </cell>
          <cell r="AC966">
            <v>5821.9259107409298</v>
          </cell>
          <cell r="AD966">
            <v>6402.6608671637141</v>
          </cell>
          <cell r="AE966">
            <v>6300.6414977348695</v>
          </cell>
          <cell r="AF966">
            <v>6502.7541152139156</v>
          </cell>
          <cell r="AG966">
            <v>6341.4896571321788</v>
          </cell>
          <cell r="AH966">
            <v>6695.6017441089007</v>
          </cell>
          <cell r="AI966">
            <v>6799.3360210771534</v>
          </cell>
          <cell r="AJ966">
            <v>6651.0311524700164</v>
          </cell>
          <cell r="AK966">
            <v>7126.9376313057837</v>
          </cell>
          <cell r="AL966">
            <v>8763.0021540708876</v>
          </cell>
          <cell r="AM966">
            <v>7729.264889173679</v>
          </cell>
          <cell r="AN966">
            <v>8220.0795393108256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X966">
            <v>4.2841318098231946</v>
          </cell>
          <cell r="BY966">
            <v>4.3798789400915661</v>
          </cell>
          <cell r="BZ966">
            <v>3.1561685295708326</v>
          </cell>
          <cell r="CA966">
            <v>3.228307464480507</v>
          </cell>
          <cell r="CB966">
            <v>3.6574596875923362</v>
          </cell>
          <cell r="CC966">
            <v>3.5656081580356584</v>
          </cell>
          <cell r="CD966">
            <v>3.6488946834627911</v>
          </cell>
          <cell r="CE966">
            <v>3.5664758683851354</v>
          </cell>
          <cell r="CF966">
            <v>3.7996227365559512</v>
          </cell>
          <cell r="CG966">
            <v>3.7381824628922331</v>
          </cell>
          <cell r="CH966">
            <v>3.6112220630935101</v>
          </cell>
          <cell r="CI966">
            <v>4.0364070139197361</v>
          </cell>
          <cell r="CJ966">
            <v>4.8808437933236455</v>
          </cell>
          <cell r="CK966">
            <v>4.2287754978143433</v>
          </cell>
          <cell r="CL966">
            <v>4.5895349389362039</v>
          </cell>
          <cell r="CM966">
            <v>4.9716132753266571</v>
          </cell>
          <cell r="CN966">
            <v>4.9445359689423682</v>
          </cell>
          <cell r="CO966">
            <v>4.9432680899766392</v>
          </cell>
          <cell r="CP966">
            <v>4.9408187177741896</v>
          </cell>
          <cell r="CQ966">
            <v>4.7960984182203612</v>
          </cell>
          <cell r="CR966">
            <v>4.8412586957264994</v>
          </cell>
          <cell r="CS966">
            <v>4.8825099775993248</v>
          </cell>
          <cell r="CT966">
            <v>4.8714599249433039</v>
          </cell>
          <cell r="CU966">
            <v>4.8278778287470434</v>
          </cell>
          <cell r="CV966">
            <v>4.9832553790196927</v>
          </cell>
          <cell r="CW966">
            <v>5.0459381447848264</v>
          </cell>
          <cell r="CX966">
            <v>4.8374349902746712</v>
          </cell>
          <cell r="CY966">
            <v>4.9188677401408283</v>
          </cell>
          <cell r="CZ966">
            <v>5.0076122982792182</v>
          </cell>
          <cell r="DA966">
            <v>4.9069821149124051</v>
          </cell>
        </row>
        <row r="967">
          <cell r="A967">
            <v>9980.8805625856476</v>
          </cell>
          <cell r="B967">
            <v>7451.3138481516162</v>
          </cell>
          <cell r="C967">
            <v>8050.078426489812</v>
          </cell>
          <cell r="D967">
            <v>7129.0890985382066</v>
          </cell>
          <cell r="E967">
            <v>7076.1176375576215</v>
          </cell>
          <cell r="F967">
            <v>8496.088966816149</v>
          </cell>
          <cell r="G967">
            <v>7267.5255158664586</v>
          </cell>
          <cell r="H967">
            <v>8908.8963157873077</v>
          </cell>
          <cell r="I967">
            <v>9108.9383243434258</v>
          </cell>
          <cell r="J967">
            <v>9317.0412399919896</v>
          </cell>
          <cell r="K967">
            <v>8224.2330497936946</v>
          </cell>
          <cell r="L967">
            <v>9340.7840772798827</v>
          </cell>
          <cell r="M967">
            <v>9206.801916602768</v>
          </cell>
          <cell r="N967">
            <v>8674.6035083306851</v>
          </cell>
          <cell r="O967">
            <v>8666.8405840814248</v>
          </cell>
          <cell r="Z967">
            <v>8212.8388629276178</v>
          </cell>
          <cell r="AA967">
            <v>6131.3668236219009</v>
          </cell>
          <cell r="AB967">
            <v>6624.064533797331</v>
          </cell>
          <cell r="AC967">
            <v>5866.2218867971515</v>
          </cell>
          <cell r="AD967">
            <v>5822.6339417617</v>
          </cell>
          <cell r="AE967">
            <v>6991.0674926944312</v>
          </cell>
          <cell r="AF967">
            <v>5980.1352816272583</v>
          </cell>
          <cell r="AG967">
            <v>7330.7489684192697</v>
          </cell>
          <cell r="AH967">
            <v>7495.3549640311621</v>
          </cell>
          <cell r="AI967">
            <v>7666.5939346219793</v>
          </cell>
          <cell r="AJ967">
            <v>6767.3689095445243</v>
          </cell>
          <cell r="AK967">
            <v>7686.1308978760171</v>
          </cell>
          <cell r="AL967">
            <v>7575.8827199474208</v>
          </cell>
          <cell r="AM967">
            <v>7137.9594582835352</v>
          </cell>
          <cell r="AN967">
            <v>7131.5716806155715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X967">
            <v>4.5345119259189195</v>
          </cell>
          <cell r="BY967">
            <v>3.5370307661088014</v>
          </cell>
          <cell r="BZ967">
            <v>3.8268770296838555</v>
          </cell>
          <cell r="CA967">
            <v>3.2313877933947164</v>
          </cell>
          <cell r="CB967">
            <v>3.3245325205677561</v>
          </cell>
          <cell r="CC967">
            <v>3.8563725795222639</v>
          </cell>
          <cell r="CD967">
            <v>3.4014148156387733</v>
          </cell>
          <cell r="CE967">
            <v>4.1193512321759505</v>
          </cell>
          <cell r="CF967">
            <v>4.1556979545359098</v>
          </cell>
          <cell r="CG967">
            <v>4.2597516916823244</v>
          </cell>
          <cell r="CH967">
            <v>3.8222137654699821</v>
          </cell>
          <cell r="CI967">
            <v>4.2391606192742959</v>
          </cell>
          <cell r="CJ967">
            <v>4.3234427861151543</v>
          </cell>
          <cell r="CK967">
            <v>4.0793212218044745</v>
          </cell>
          <cell r="CL967">
            <v>3.9893896699907216</v>
          </cell>
          <cell r="CM967">
            <v>4.9621500084648469</v>
          </cell>
          <cell r="CN967">
            <v>4.7492561928369339</v>
          </cell>
          <cell r="CO967">
            <v>4.7422798981086913</v>
          </cell>
          <cell r="CP967">
            <v>4.9736651288335283</v>
          </cell>
          <cell r="CQ967">
            <v>4.7983954614848869</v>
          </cell>
          <cell r="CR967">
            <v>4.9667424954563471</v>
          </cell>
          <cell r="CS967">
            <v>4.8167992339840504</v>
          </cell>
          <cell r="CT967">
            <v>4.8755841920488194</v>
          </cell>
          <cell r="CU967">
            <v>4.9414609300763566</v>
          </cell>
          <cell r="CV967">
            <v>4.9308899824333308</v>
          </cell>
          <cell r="CW967">
            <v>4.850784879165011</v>
          </cell>
          <cell r="CX967">
            <v>4.9674675630710379</v>
          </cell>
          <cell r="CY967">
            <v>4.8007673734013574</v>
          </cell>
          <cell r="CZ967">
            <v>4.7939478768762651</v>
          </cell>
          <cell r="DA967">
            <v>4.8976295037323707</v>
          </cell>
        </row>
        <row r="968">
          <cell r="A968">
            <v>9094.0798951717952</v>
          </cell>
          <cell r="B968">
            <v>6228.8342378866064</v>
          </cell>
          <cell r="C968">
            <v>6663.1325319623184</v>
          </cell>
          <cell r="D968">
            <v>7548.6836100024129</v>
          </cell>
          <cell r="E968">
            <v>8101.0107184112467</v>
          </cell>
          <cell r="F968">
            <v>7976.1306864819226</v>
          </cell>
          <cell r="G968">
            <v>8596.9623959461405</v>
          </cell>
          <cell r="H968">
            <v>7885.9426174976925</v>
          </cell>
          <cell r="I968">
            <v>7806.7994364339675</v>
          </cell>
          <cell r="J968">
            <v>7832.4204452549111</v>
          </cell>
          <cell r="K968">
            <v>7890.4821015461048</v>
          </cell>
          <cell r="L968">
            <v>7532.853664248988</v>
          </cell>
          <cell r="M968">
            <v>9578.8073341233703</v>
          </cell>
          <cell r="N968">
            <v>9408.8905893778319</v>
          </cell>
          <cell r="O968">
            <v>8881.9906239700576</v>
          </cell>
          <cell r="Z968">
            <v>7483.1285994556501</v>
          </cell>
          <cell r="AA968">
            <v>5125.4407443181226</v>
          </cell>
          <cell r="AB968">
            <v>5482.8061977289917</v>
          </cell>
          <cell r="AC968">
            <v>6211.4882276591288</v>
          </cell>
          <cell r="AD968">
            <v>6665.9745340069694</v>
          </cell>
          <cell r="AE968">
            <v>6563.2161077336959</v>
          </cell>
          <cell r="AF968">
            <v>7074.0719143785382</v>
          </cell>
          <cell r="AG968">
            <v>6489.0042109695296</v>
          </cell>
          <cell r="AH968">
            <v>6423.880679122808</v>
          </cell>
          <cell r="AI968">
            <v>6444.9631092383261</v>
          </cell>
          <cell r="AJ968">
            <v>6492.7395578436526</v>
          </cell>
          <cell r="AK968">
            <v>6198.4624437248822</v>
          </cell>
          <cell r="AL968">
            <v>7881.9900349358022</v>
          </cell>
          <cell r="AM968">
            <v>7742.172827830901</v>
          </cell>
          <cell r="AN968">
            <v>7308.6094277239308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X968">
            <v>4.1275921251604641</v>
          </cell>
          <cell r="BY968">
            <v>2.9224058226945857</v>
          </cell>
          <cell r="BZ968">
            <v>3.0724315222567071</v>
          </cell>
          <cell r="CA968">
            <v>3.5079695442599381</v>
          </cell>
          <cell r="CB968">
            <v>3.674326615933694</v>
          </cell>
          <cell r="CC968">
            <v>3.7394775235237301</v>
          </cell>
          <cell r="CD968">
            <v>3.9487268954213275</v>
          </cell>
          <cell r="CE968">
            <v>3.5461286911372283</v>
          </cell>
          <cell r="CF968">
            <v>3.6107335041411837</v>
          </cell>
          <cell r="CG968">
            <v>3.6405720593213391</v>
          </cell>
          <cell r="CH968">
            <v>3.5946010186080248</v>
          </cell>
          <cell r="CI968">
            <v>3.445240217885551</v>
          </cell>
          <cell r="CJ968">
            <v>4.3016576110275837</v>
          </cell>
          <cell r="CK968">
            <v>4.2331703926119344</v>
          </cell>
          <cell r="CL968">
            <v>4.106202098870023</v>
          </cell>
          <cell r="CM968">
            <v>4.9669932417298686</v>
          </cell>
          <cell r="CN968">
            <v>4.8050490797828784</v>
          </cell>
          <cell r="CO968">
            <v>4.8890875953713335</v>
          </cell>
          <cell r="CP968">
            <v>4.851175516627686</v>
          </cell>
          <cell r="CQ968">
            <v>4.9704193006656174</v>
          </cell>
          <cell r="CR968">
            <v>4.8085364548058473</v>
          </cell>
          <cell r="CS968">
            <v>4.9081690015016592</v>
          </cell>
          <cell r="CT968">
            <v>5.0133808660458641</v>
          </cell>
          <cell r="CU968">
            <v>4.8742653184739098</v>
          </cell>
          <cell r="CV968">
            <v>4.850180929885795</v>
          </cell>
          <cell r="CW968">
            <v>4.9486236340700742</v>
          </cell>
          <cell r="CX968">
            <v>4.9291450850820233</v>
          </cell>
          <cell r="CY968">
            <v>5.0200399936621052</v>
          </cell>
          <cell r="CZ968">
            <v>5.0107674479713946</v>
          </cell>
          <cell r="DA968">
            <v>4.8764252199682279</v>
          </cell>
        </row>
        <row r="969">
          <cell r="A969">
            <v>9381.2501439246716</v>
          </cell>
          <cell r="B969">
            <v>7942.0408426016074</v>
          </cell>
          <cell r="C969">
            <v>7480.0827372288413</v>
          </cell>
          <cell r="D969">
            <v>8126.8101649845084</v>
          </cell>
          <cell r="E969">
            <v>7882.7545683020135</v>
          </cell>
          <cell r="F969">
            <v>7466.9149532220854</v>
          </cell>
          <cell r="G969">
            <v>7932.3522568843682</v>
          </cell>
          <cell r="H969">
            <v>7626.6794147214496</v>
          </cell>
          <cell r="I969">
            <v>8372.0455044974296</v>
          </cell>
          <cell r="J969">
            <v>7973.1580341865883</v>
          </cell>
          <cell r="K969">
            <v>8884.2477993600169</v>
          </cell>
          <cell r="L969">
            <v>8017.6002704634247</v>
          </cell>
          <cell r="M969">
            <v>8901.5677301262567</v>
          </cell>
          <cell r="N969">
            <v>8470.0565337546122</v>
          </cell>
          <cell r="O969">
            <v>9535.2620645052029</v>
          </cell>
          <cell r="Z969">
            <v>7719.4286898580158</v>
          </cell>
          <cell r="AA969">
            <v>6535.1650361978936</v>
          </cell>
          <cell r="AB969">
            <v>6155.039509491161</v>
          </cell>
          <cell r="AC969">
            <v>6687.2037929015378</v>
          </cell>
          <cell r="AD969">
            <v>6486.380901917084</v>
          </cell>
          <cell r="AE969">
            <v>6144.2043043656004</v>
          </cell>
          <cell r="AF969">
            <v>6527.1927142362792</v>
          </cell>
          <cell r="AG969">
            <v>6275.6676326850793</v>
          </cell>
          <cell r="AH969">
            <v>6888.9974437007413</v>
          </cell>
          <cell r="AI969">
            <v>6560.7700395592492</v>
          </cell>
          <cell r="AJ969">
            <v>7310.4667606162429</v>
          </cell>
          <cell r="AK969">
            <v>6597.339651124189</v>
          </cell>
          <cell r="AL969">
            <v>7324.7185893610331</v>
          </cell>
          <cell r="AM969">
            <v>6969.6465192037949</v>
          </cell>
          <cell r="AN969">
            <v>7846.1584987928536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X969">
            <v>4.2018828542774678</v>
          </cell>
          <cell r="BY969">
            <v>3.7070122524461926</v>
          </cell>
          <cell r="BZ969">
            <v>3.4543000707734728</v>
          </cell>
          <cell r="CA969">
            <v>3.6099073773916159</v>
          </cell>
          <cell r="CB969">
            <v>3.5676221632041583</v>
          </cell>
          <cell r="CC969">
            <v>3.4561569380668509</v>
          </cell>
          <cell r="CD969">
            <v>3.5879655175791672</v>
          </cell>
          <cell r="CE969">
            <v>3.5916450162970435</v>
          </cell>
          <cell r="CF969">
            <v>3.8656940703220513</v>
          </cell>
          <cell r="CG969">
            <v>3.6567433783317878</v>
          </cell>
          <cell r="CH969">
            <v>4.0893842259002291</v>
          </cell>
          <cell r="CI969">
            <v>3.648587612406196</v>
          </cell>
          <cell r="CJ969">
            <v>4.192887350255929</v>
          </cell>
          <cell r="CK969">
            <v>3.9834927245948233</v>
          </cell>
          <cell r="CL969">
            <v>4.4308220488333436</v>
          </cell>
          <cell r="CM969">
            <v>5.0332482917060819</v>
          </cell>
          <cell r="CN969">
            <v>4.8299170662824276</v>
          </cell>
          <cell r="CO969">
            <v>4.881776799441595</v>
          </cell>
          <cell r="CP969">
            <v>5.0752289093799874</v>
          </cell>
          <cell r="CQ969">
            <v>4.9811627374335847</v>
          </cell>
          <cell r="CR969">
            <v>4.8705648360205087</v>
          </cell>
          <cell r="CS969">
            <v>4.9840835084436756</v>
          </cell>
          <cell r="CT969">
            <v>4.7871128339649589</v>
          </cell>
          <cell r="CU969">
            <v>4.8824260936944039</v>
          </cell>
          <cell r="CV969">
            <v>4.9154973640367192</v>
          </cell>
          <cell r="CW969">
            <v>4.897724192711137</v>
          </cell>
          <cell r="CX969">
            <v>4.9539452176796539</v>
          </cell>
          <cell r="CY969">
            <v>4.7861343475893907</v>
          </cell>
          <cell r="CZ969">
            <v>4.7935124501485253</v>
          </cell>
          <cell r="DA969">
            <v>4.851543216430251</v>
          </cell>
        </row>
        <row r="970">
          <cell r="A970">
            <v>8133.6660682264792</v>
          </cell>
          <cell r="B970">
            <v>7842.4883685871337</v>
          </cell>
          <cell r="C970">
            <v>7935.3790843496481</v>
          </cell>
          <cell r="D970">
            <v>7090.9370537120494</v>
          </cell>
          <cell r="E970">
            <v>7147.6161141560697</v>
          </cell>
          <cell r="F970">
            <v>7148.8750951240881</v>
          </cell>
          <cell r="G970">
            <v>6326.2437607657212</v>
          </cell>
          <cell r="H970">
            <v>8126.4732927805171</v>
          </cell>
          <cell r="I970">
            <v>8359.732168841063</v>
          </cell>
          <cell r="J970">
            <v>8393.2648079164774</v>
          </cell>
          <cell r="K970">
            <v>8699.4675286604652</v>
          </cell>
          <cell r="L970">
            <v>9207.2600141363546</v>
          </cell>
          <cell r="M970">
            <v>9073.6211299886272</v>
          </cell>
          <cell r="N970">
            <v>7978.8911009440981</v>
          </cell>
          <cell r="O970">
            <v>9169.7392057136858</v>
          </cell>
          <cell r="Z970">
            <v>6692.8452218549292</v>
          </cell>
          <cell r="AA970">
            <v>6453.2475718659825</v>
          </cell>
          <cell r="AB970">
            <v>6529.6833608362813</v>
          </cell>
          <cell r="AC970">
            <v>5834.8282041973434</v>
          </cell>
          <cell r="AD970">
            <v>5881.4669739341371</v>
          </cell>
          <cell r="AE970">
            <v>5882.5029354163917</v>
          </cell>
          <cell r="AF970">
            <v>5205.5948660015083</v>
          </cell>
          <cell r="AG970">
            <v>6686.9265952022533</v>
          </cell>
          <cell r="AH970">
            <v>6878.8653275035031</v>
          </cell>
          <cell r="AI970">
            <v>6906.4578990855571</v>
          </cell>
          <cell r="AJ970">
            <v>7158.4189950120399</v>
          </cell>
          <cell r="AK970">
            <v>7576.2596687750583</v>
          </cell>
          <cell r="AL970">
            <v>7466.2939583906409</v>
          </cell>
          <cell r="AM970">
            <v>6565.4875344911434</v>
          </cell>
          <cell r="AN970">
            <v>7545.3854035586892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X970">
            <v>3.7704082063839746</v>
          </cell>
          <cell r="BY970">
            <v>3.7236795852702933</v>
          </cell>
          <cell r="BZ970">
            <v>3.6172938891775428</v>
          </cell>
          <cell r="CA970">
            <v>3.2877792056610029</v>
          </cell>
          <cell r="CB970">
            <v>3.2479121342574904</v>
          </cell>
          <cell r="CC970">
            <v>3.3225936197938211</v>
          </cell>
          <cell r="CD970">
            <v>2.9271280958394996</v>
          </cell>
          <cell r="CE970">
            <v>3.6243620228291573</v>
          </cell>
          <cell r="CF970">
            <v>3.9552632067156135</v>
          </cell>
          <cell r="CG970">
            <v>3.9088498656013697</v>
          </cell>
          <cell r="CH970">
            <v>3.9720625560226761</v>
          </cell>
          <cell r="CI970">
            <v>4.1938357392721146</v>
          </cell>
          <cell r="CJ970">
            <v>4.1039591491769798</v>
          </cell>
          <cell r="CK970">
            <v>3.6398058765713674</v>
          </cell>
          <cell r="CL970">
            <v>4.1770860727171337</v>
          </cell>
          <cell r="CM970">
            <v>4.8632830314262172</v>
          </cell>
          <cell r="CN970">
            <v>4.748026764659464</v>
          </cell>
          <cell r="CO970">
            <v>4.9455598583983145</v>
          </cell>
          <cell r="CP970">
            <v>4.8621971539044244</v>
          </cell>
          <cell r="CQ970">
            <v>4.9612204646196538</v>
          </cell>
          <cell r="CR970">
            <v>4.8505620134794452</v>
          </cell>
          <cell r="CS970">
            <v>4.8723196510399296</v>
          </cell>
          <cell r="CT970">
            <v>5.0547783915553213</v>
          </cell>
          <cell r="CU970">
            <v>4.7648425380953379</v>
          </cell>
          <cell r="CV970">
            <v>4.8407595875614469</v>
          </cell>
          <cell r="CW970">
            <v>4.937512075662652</v>
          </cell>
          <cell r="CX970">
            <v>4.9493773946582262</v>
          </cell>
          <cell r="CY970">
            <v>4.9843575782434346</v>
          </cell>
          <cell r="CZ970">
            <v>4.9419220944117184</v>
          </cell>
          <cell r="DA970">
            <v>4.9489736186896662</v>
          </cell>
        </row>
        <row r="971">
          <cell r="A971">
            <v>9472.5750624960219</v>
          </cell>
          <cell r="B971">
            <v>7117.727473413519</v>
          </cell>
          <cell r="C971">
            <v>7839.3720526681191</v>
          </cell>
          <cell r="D971">
            <v>7006.7864287243137</v>
          </cell>
          <cell r="E971">
            <v>7551.3170595071124</v>
          </cell>
          <cell r="F971">
            <v>8635.6875384658997</v>
          </cell>
          <cell r="G971">
            <v>8087.0875987685804</v>
          </cell>
          <cell r="H971">
            <v>7842.5158551670747</v>
          </cell>
          <cell r="I971">
            <v>7711.4245908566281</v>
          </cell>
          <cell r="J971">
            <v>9308.9227086792453</v>
          </cell>
          <cell r="K971">
            <v>8544.0922022172799</v>
          </cell>
          <cell r="L971">
            <v>8413.5648000406036</v>
          </cell>
          <cell r="M971">
            <v>9546.6189283109434</v>
          </cell>
          <cell r="N971">
            <v>9286.4768347520057</v>
          </cell>
          <cell r="O971">
            <v>9478.4300558935902</v>
          </cell>
          <cell r="Z971">
            <v>7794.576051425297</v>
          </cell>
          <cell r="AA971">
            <v>5856.8728924088373</v>
          </cell>
          <cell r="AB971">
            <v>6450.6832890526221</v>
          </cell>
          <cell r="AC971">
            <v>5765.5842613502919</v>
          </cell>
          <cell r="AD971">
            <v>6213.655180394423</v>
          </cell>
          <cell r="AE971">
            <v>7105.9371745090839</v>
          </cell>
          <cell r="AF971">
            <v>6654.5177955581448</v>
          </cell>
          <cell r="AG971">
            <v>6453.2701893946214</v>
          </cell>
          <cell r="AH971">
            <v>6345.4008061905961</v>
          </cell>
          <cell r="AI971">
            <v>7659.913543141779</v>
          </cell>
          <cell r="AJ971">
            <v>7030.5672978245047</v>
          </cell>
          <cell r="AK971">
            <v>6923.1618926048395</v>
          </cell>
          <cell r="AL971">
            <v>7855.5035752958602</v>
          </cell>
          <cell r="AM971">
            <v>7641.4437954530795</v>
          </cell>
          <cell r="AN971">
            <v>7799.3938745638698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X971">
            <v>4.3401302166265063</v>
          </cell>
          <cell r="BY971">
            <v>3.425846259935474</v>
          </cell>
          <cell r="BZ971">
            <v>3.5538977741588469</v>
          </cell>
          <cell r="CA971">
            <v>3.2133245786410698</v>
          </cell>
          <cell r="CB971">
            <v>3.3744066779417126</v>
          </cell>
          <cell r="CC971">
            <v>4.0298676706009466</v>
          </cell>
          <cell r="CD971">
            <v>3.8220251873952922</v>
          </cell>
          <cell r="CE971">
            <v>3.6409128988368322</v>
          </cell>
          <cell r="CF971">
            <v>3.5065484903028175</v>
          </cell>
          <cell r="CG971">
            <v>4.3133189862660783</v>
          </cell>
          <cell r="CH971">
            <v>3.8447205401692925</v>
          </cell>
          <cell r="CI971">
            <v>3.885014385263279</v>
          </cell>
          <cell r="CJ971">
            <v>4.4365650935722787</v>
          </cell>
          <cell r="CK971">
            <v>4.2318483797243607</v>
          </cell>
          <cell r="CL971">
            <v>4.3706737945881562</v>
          </cell>
          <cell r="CM971">
            <v>4.9203599465308336</v>
          </cell>
          <cell r="CN971">
            <v>4.6838725047726451</v>
          </cell>
          <cell r="CO971">
            <v>4.9728793636156254</v>
          </cell>
          <cell r="CP971">
            <v>4.9158187657014274</v>
          </cell>
          <cell r="CQ971">
            <v>5.0449499564712745</v>
          </cell>
          <cell r="CR971">
            <v>4.831007521184711</v>
          </cell>
          <cell r="CS971">
            <v>4.7701296329482554</v>
          </cell>
          <cell r="CT971">
            <v>4.8559778250558008</v>
          </cell>
          <cell r="CU971">
            <v>4.9577696675418386</v>
          </cell>
          <cell r="CV971">
            <v>4.8654098082194839</v>
          </cell>
          <cell r="CW971">
            <v>5.0099423383239383</v>
          </cell>
          <cell r="CX971">
            <v>4.8822385062466029</v>
          </cell>
          <cell r="CY971">
            <v>4.8510338853658199</v>
          </cell>
          <cell r="CZ971">
            <v>4.9471201647020555</v>
          </cell>
          <cell r="DA971">
            <v>4.8889950154879722</v>
          </cell>
        </row>
        <row r="972">
          <cell r="A972">
            <v>9587.8833253443408</v>
          </cell>
          <cell r="B972">
            <v>8067.6609835097188</v>
          </cell>
          <cell r="C972">
            <v>6132.3318175417198</v>
          </cell>
          <cell r="D972">
            <v>7175.1152910661694</v>
          </cell>
          <cell r="E972">
            <v>7668.4487342160901</v>
          </cell>
          <cell r="F972">
            <v>6635.3261153219883</v>
          </cell>
          <cell r="G972">
            <v>8666.0998835957071</v>
          </cell>
          <cell r="H972">
            <v>9114.4006172484587</v>
          </cell>
          <cell r="I972">
            <v>8248.0974058430529</v>
          </cell>
          <cell r="J972">
            <v>7709.4845736280522</v>
          </cell>
          <cell r="K972">
            <v>7888.461320464181</v>
          </cell>
          <cell r="L972">
            <v>8551.2955672055487</v>
          </cell>
          <cell r="M972">
            <v>9484.7716639481387</v>
          </cell>
          <cell r="N972">
            <v>10071.580262424424</v>
          </cell>
          <cell r="O972">
            <v>9906.8628962397161</v>
          </cell>
          <cell r="Z972">
            <v>7889.4582791404864</v>
          </cell>
          <cell r="AA972">
            <v>6638.5324664308537</v>
          </cell>
          <cell r="AB972">
            <v>5046.0330384343288</v>
          </cell>
          <cell r="AC972">
            <v>5904.0948680773054</v>
          </cell>
          <cell r="AD972">
            <v>6310.037815583526</v>
          </cell>
          <cell r="AE972">
            <v>5459.9254891792361</v>
          </cell>
          <cell r="AF972">
            <v>7130.9621899301828</v>
          </cell>
          <cell r="AG972">
            <v>7499.8496507644477</v>
          </cell>
          <cell r="AH972">
            <v>6787.0058653794285</v>
          </cell>
          <cell r="AI972">
            <v>6343.8044491567962</v>
          </cell>
          <cell r="AJ972">
            <v>6491.0767436962406</v>
          </cell>
          <cell r="AK972">
            <v>7036.4946381577074</v>
          </cell>
          <cell r="AL972">
            <v>7804.6121120487524</v>
          </cell>
          <cell r="AM972">
            <v>8287.4717587949544</v>
          </cell>
          <cell r="AN972">
            <v>8151.9328974772516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X972">
            <v>4.4194767731614455</v>
          </cell>
          <cell r="BY972">
            <v>3.7789710729657133</v>
          </cell>
          <cell r="BZ972">
            <v>2.9277656182917919</v>
          </cell>
          <cell r="CA972">
            <v>3.3091608904888559</v>
          </cell>
          <cell r="CB972">
            <v>3.4798028587442213</v>
          </cell>
          <cell r="CC972">
            <v>3.1947215116775833</v>
          </cell>
          <cell r="CD972">
            <v>3.9008217433362091</v>
          </cell>
          <cell r="CE972">
            <v>4.1711883478260292</v>
          </cell>
          <cell r="CF972">
            <v>3.8646633712587017</v>
          </cell>
          <cell r="CG972">
            <v>3.5959122710892335</v>
          </cell>
          <cell r="CH972">
            <v>3.6162218080348656</v>
          </cell>
          <cell r="CI972">
            <v>3.9704871974527189</v>
          </cell>
          <cell r="CJ972">
            <v>4.2189238324525435</v>
          </cell>
          <cell r="CK972">
            <v>4.6518634135851231</v>
          </cell>
          <cell r="CL972">
            <v>4.5449493512984054</v>
          </cell>
          <cell r="CM972">
            <v>4.8908400923586859</v>
          </cell>
          <cell r="CN972">
            <v>4.8128868495753521</v>
          </cell>
          <cell r="CO972">
            <v>4.7219449412658498</v>
          </cell>
          <cell r="CP972">
            <v>4.8881281127145186</v>
          </cell>
          <cell r="CQ972">
            <v>4.9680328280016095</v>
          </cell>
          <cell r="CR972">
            <v>4.6823173524439987</v>
          </cell>
          <cell r="CS972">
            <v>5.0084018182867309</v>
          </cell>
          <cell r="CT972">
            <v>4.9260622096997189</v>
          </cell>
          <cell r="CU972">
            <v>4.8114246523421613</v>
          </cell>
          <cell r="CV972">
            <v>4.8333454355405543</v>
          </cell>
          <cell r="CW972">
            <v>4.917776852355674</v>
          </cell>
          <cell r="CX972">
            <v>4.8553405522047406</v>
          </cell>
          <cell r="CY972">
            <v>5.0682353572355918</v>
          </cell>
          <cell r="CZ972">
            <v>4.8809262139086673</v>
          </cell>
          <cell r="DA972">
            <v>4.9140399609588545</v>
          </cell>
        </row>
        <row r="973">
          <cell r="A973">
            <v>8001.3214358041141</v>
          </cell>
          <cell r="B973">
            <v>7260.6173341216781</v>
          </cell>
          <cell r="C973">
            <v>7062.3307650904617</v>
          </cell>
          <cell r="D973">
            <v>8742.3576666692607</v>
          </cell>
          <cell r="E973">
            <v>8376.4204412197669</v>
          </cell>
          <cell r="F973">
            <v>8389.2896827148106</v>
          </cell>
          <cell r="G973">
            <v>7855.0820658825523</v>
          </cell>
          <cell r="H973">
            <v>6935.3361280793224</v>
          </cell>
          <cell r="I973">
            <v>7247.6994350552523</v>
          </cell>
          <cell r="J973">
            <v>6427.3221743215199</v>
          </cell>
          <cell r="K973">
            <v>8074.1522951381539</v>
          </cell>
          <cell r="L973">
            <v>8559.5303553432659</v>
          </cell>
          <cell r="M973">
            <v>7556.4852069046019</v>
          </cell>
          <cell r="N973">
            <v>8337.5396530904382</v>
          </cell>
          <cell r="O973">
            <v>8806.8766059534519</v>
          </cell>
          <cell r="Z973">
            <v>6583.9444957473852</v>
          </cell>
          <cell r="AA973">
            <v>5974.4508349344087</v>
          </cell>
          <cell r="AB973">
            <v>5811.2893152744373</v>
          </cell>
          <cell r="AC973">
            <v>7193.711451430705</v>
          </cell>
          <cell r="AD973">
            <v>6892.5973916322655</v>
          </cell>
          <cell r="AE973">
            <v>6903.1869389196172</v>
          </cell>
          <cell r="AF973">
            <v>6463.6103856405007</v>
          </cell>
          <cell r="AG973">
            <v>5706.7908711052705</v>
          </cell>
          <cell r="AH973">
            <v>5963.8212494168929</v>
          </cell>
          <cell r="AI973">
            <v>5288.7679605845651</v>
          </cell>
          <cell r="AJ973">
            <v>6643.8738885708217</v>
          </cell>
          <cell r="AK973">
            <v>7043.2706923967444</v>
          </cell>
          <cell r="AL973">
            <v>6217.9078273957875</v>
          </cell>
          <cell r="AM973">
            <v>6860.6040574001299</v>
          </cell>
          <cell r="AN973">
            <v>7246.8013214702687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X973">
            <v>3.6200809685156865</v>
          </cell>
          <cell r="BY973">
            <v>3.3225448726472719</v>
          </cell>
          <cell r="BZ973">
            <v>3.27027365844339</v>
          </cell>
          <cell r="CA973">
            <v>4.0302460717819679</v>
          </cell>
          <cell r="CB973">
            <v>3.8631418183075081</v>
          </cell>
          <cell r="CC973">
            <v>3.9685497849017763</v>
          </cell>
          <cell r="CD973">
            <v>3.4709581969406496</v>
          </cell>
          <cell r="CE973">
            <v>3.2303915745692175</v>
          </cell>
          <cell r="CF973">
            <v>3.3022700591832872</v>
          </cell>
          <cell r="CG973">
            <v>2.9525772223412954</v>
          </cell>
          <cell r="CH973">
            <v>3.6968271494633842</v>
          </cell>
          <cell r="CI973">
            <v>4.0020300313469024</v>
          </cell>
          <cell r="CJ973">
            <v>3.4860009309988329</v>
          </cell>
          <cell r="CK973">
            <v>3.89358216928489</v>
          </cell>
          <cell r="CL973">
            <v>3.942829305545402</v>
          </cell>
          <cell r="CM973">
            <v>4.9828178581690965</v>
          </cell>
          <cell r="CN973">
            <v>4.9264521862825692</v>
          </cell>
          <cell r="CO973">
            <v>4.8685040619418194</v>
          </cell>
          <cell r="CP973">
            <v>4.8902221219351523</v>
          </cell>
          <cell r="CQ973">
            <v>4.8882048235284907</v>
          </cell>
          <cell r="CR973">
            <v>4.765680652539678</v>
          </cell>
          <cell r="CS973">
            <v>5.1019115182957417</v>
          </cell>
          <cell r="CT973">
            <v>4.8399839838503702</v>
          </cell>
          <cell r="CU973">
            <v>4.9478800967033285</v>
          </cell>
          <cell r="CV973">
            <v>4.9075008520821521</v>
          </cell>
          <cell r="CW973">
            <v>4.9237882863700317</v>
          </cell>
          <cell r="CX973">
            <v>4.8217109523961543</v>
          </cell>
          <cell r="CY973">
            <v>4.8867927025459226</v>
          </cell>
          <cell r="CZ973">
            <v>4.8274762628622172</v>
          </cell>
          <cell r="DA973">
            <v>5.0355337898815185</v>
          </cell>
        </row>
        <row r="974">
          <cell r="A974">
            <v>9443.401256063793</v>
          </cell>
          <cell r="B974">
            <v>7916.3259766426045</v>
          </cell>
          <cell r="C974">
            <v>6068.6611019987613</v>
          </cell>
          <cell r="D974">
            <v>6818.6355598121918</v>
          </cell>
          <cell r="E974">
            <v>6379.8008416240646</v>
          </cell>
          <cell r="F974">
            <v>7298.1827350100721</v>
          </cell>
          <cell r="G974">
            <v>7864.7703720727968</v>
          </cell>
          <cell r="H974">
            <v>7621.7209810966997</v>
          </cell>
          <cell r="I974">
            <v>7475.8818775928376</v>
          </cell>
          <cell r="J974">
            <v>6999.5549241357794</v>
          </cell>
          <cell r="K974">
            <v>8153.6963582830431</v>
          </cell>
          <cell r="L974">
            <v>7288.0409433913701</v>
          </cell>
          <cell r="M974">
            <v>8006.9119953800291</v>
          </cell>
          <cell r="N974">
            <v>7775.527217432571</v>
          </cell>
          <cell r="O974">
            <v>8620.1440370689252</v>
          </cell>
          <cell r="Z974">
            <v>7770.5701764182049</v>
          </cell>
          <cell r="AA974">
            <v>6514.0053750659144</v>
          </cell>
          <cell r="AB974">
            <v>4993.6411353589801</v>
          </cell>
          <cell r="AC974">
            <v>5610.7629749311745</v>
          </cell>
          <cell r="AD974">
            <v>5249.664692536373</v>
          </cell>
          <cell r="AE974">
            <v>6005.3617933797159</v>
          </cell>
          <cell r="AF974">
            <v>6471.5824775913288</v>
          </cell>
          <cell r="AG974">
            <v>6271.587550159571</v>
          </cell>
          <cell r="AH974">
            <v>6151.5828021335346</v>
          </cell>
          <cell r="AI974">
            <v>5759.633766146012</v>
          </cell>
          <cell r="AJ974">
            <v>6709.3272891014749</v>
          </cell>
          <cell r="AK974">
            <v>5997.0165477048995</v>
          </cell>
          <cell r="AL974">
            <v>6588.5447276269961</v>
          </cell>
          <cell r="AM974">
            <v>6398.1481103445149</v>
          </cell>
          <cell r="AN974">
            <v>7093.147093359572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X974">
            <v>4.3315766015825048</v>
          </cell>
          <cell r="BY974">
            <v>3.7377907961876491</v>
          </cell>
          <cell r="BZ974">
            <v>2.8007291929977991</v>
          </cell>
          <cell r="CA974">
            <v>3.1167944863870343</v>
          </cell>
          <cell r="CB974">
            <v>2.9831585272716308</v>
          </cell>
          <cell r="CC974">
            <v>3.2457592215299838</v>
          </cell>
          <cell r="CD974">
            <v>3.7321266690587098</v>
          </cell>
          <cell r="CE974">
            <v>3.4433905625954915</v>
          </cell>
          <cell r="CF974">
            <v>3.4861537881665279</v>
          </cell>
          <cell r="CG974">
            <v>3.3074580194246224</v>
          </cell>
          <cell r="CH974">
            <v>3.7948217730520266</v>
          </cell>
          <cell r="CI974">
            <v>3.402260092842651</v>
          </cell>
          <cell r="CJ974">
            <v>3.7675025664695334</v>
          </cell>
          <cell r="CK974">
            <v>3.6390391941713212</v>
          </cell>
          <cell r="CL974">
            <v>4.0224133174878629</v>
          </cell>
          <cell r="CM974">
            <v>4.9148925017906961</v>
          </cell>
          <cell r="CN974">
            <v>4.7746358856884994</v>
          </cell>
          <cell r="CO974">
            <v>4.8848737765255814</v>
          </cell>
          <cell r="CP974">
            <v>4.9319752788047566</v>
          </cell>
          <cell r="CQ974">
            <v>4.8212801504734539</v>
          </cell>
          <cell r="CR974">
            <v>5.0690901223116205</v>
          </cell>
          <cell r="CS974">
            <v>4.7507398661730944</v>
          </cell>
          <cell r="CT974">
            <v>4.9899746578039519</v>
          </cell>
          <cell r="CU974">
            <v>4.8344543978246159</v>
          </cell>
          <cell r="CV974">
            <v>4.7709807485724189</v>
          </cell>
          <cell r="CW974">
            <v>4.8438951022182835</v>
          </cell>
          <cell r="CX974">
            <v>4.8291964382862496</v>
          </cell>
          <cell r="CY974">
            <v>4.7911865100242776</v>
          </cell>
          <cell r="CZ974">
            <v>4.8169783203022609</v>
          </cell>
          <cell r="DA974">
            <v>4.8312488483831899</v>
          </cell>
        </row>
        <row r="975">
          <cell r="A975">
            <v>10582.692186960718</v>
          </cell>
          <cell r="B975">
            <v>8489.5200015641331</v>
          </cell>
          <cell r="C975">
            <v>8533.9008037291333</v>
          </cell>
          <cell r="D975">
            <v>6982.1219133577479</v>
          </cell>
          <cell r="E975">
            <v>7726.8635533283905</v>
          </cell>
          <cell r="F975">
            <v>8495.6876584224974</v>
          </cell>
          <cell r="G975">
            <v>8882.9585116498729</v>
          </cell>
          <cell r="H975">
            <v>7598.9042608789641</v>
          </cell>
          <cell r="I975">
            <v>8099.5218251791894</v>
          </cell>
          <cell r="J975">
            <v>7133.9938102618535</v>
          </cell>
          <cell r="K975">
            <v>8469.9057535854572</v>
          </cell>
          <cell r="L975">
            <v>7483.9147411932045</v>
          </cell>
          <cell r="M975">
            <v>8460.9108699249664</v>
          </cell>
          <cell r="N975">
            <v>8728.8154417477035</v>
          </cell>
          <cell r="O975">
            <v>8923.9931450853619</v>
          </cell>
          <cell r="Z975">
            <v>8708.0438566991052</v>
          </cell>
          <cell r="AA975">
            <v>6985.662172715628</v>
          </cell>
          <cell r="AB975">
            <v>7022.1812327828293</v>
          </cell>
          <cell r="AC975">
            <v>5745.2888887058034</v>
          </cell>
          <cell r="AD975">
            <v>6358.1048667387904</v>
          </cell>
          <cell r="AE975">
            <v>6990.7372732162257</v>
          </cell>
          <cell r="AF975">
            <v>7309.4058610147513</v>
          </cell>
          <cell r="AG975">
            <v>6252.8126489518336</v>
          </cell>
          <cell r="AH975">
            <v>6664.7493875760174</v>
          </cell>
          <cell r="AI975">
            <v>5870.2577638726107</v>
          </cell>
          <cell r="AJ975">
            <v>6969.5224486646057</v>
          </cell>
          <cell r="AK975">
            <v>6158.1927013246941</v>
          </cell>
          <cell r="AL975">
            <v>6962.1209443954003</v>
          </cell>
          <cell r="AM975">
            <v>7182.5681349238239</v>
          </cell>
          <cell r="AN975">
            <v>7343.1715022416693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X975">
            <v>4.7719694222160429</v>
          </cell>
          <cell r="BY975">
            <v>3.8920631518126689</v>
          </cell>
          <cell r="BZ975">
            <v>3.8076970808284174</v>
          </cell>
          <cell r="CA975">
            <v>3.2075537982540863</v>
          </cell>
          <cell r="CB975">
            <v>3.6332291585631196</v>
          </cell>
          <cell r="CC975">
            <v>3.8966969471705544</v>
          </cell>
          <cell r="CD975">
            <v>4.1038546758222241</v>
          </cell>
          <cell r="CE975">
            <v>3.5487077438860268</v>
          </cell>
          <cell r="CF975">
            <v>3.842950235528718</v>
          </cell>
          <cell r="CG975">
            <v>3.2479419670883263</v>
          </cell>
          <cell r="CH975">
            <v>3.7931292356644448</v>
          </cell>
          <cell r="CI975">
            <v>3.4532460589386003</v>
          </cell>
          <cell r="CJ975">
            <v>3.8944882031449972</v>
          </cell>
          <cell r="CK975">
            <v>4.0591865169872259</v>
          </cell>
          <cell r="CL975">
            <v>4.1528753673471277</v>
          </cell>
          <cell r="CM975">
            <v>4.9995405022599995</v>
          </cell>
          <cell r="CN975">
            <v>4.9173920685947499</v>
          </cell>
          <cell r="CO975">
            <v>5.0526216461447131</v>
          </cell>
          <cell r="CP975">
            <v>4.9073276687896374</v>
          </cell>
          <cell r="CQ975">
            <v>4.7944857392960465</v>
          </cell>
          <cell r="CR975">
            <v>4.9151127526182634</v>
          </cell>
          <cell r="CS975">
            <v>4.8797462542262053</v>
          </cell>
          <cell r="CT975">
            <v>4.8273892343731815</v>
          </cell>
          <cell r="CU975">
            <v>4.7514503816388318</v>
          </cell>
          <cell r="CV975">
            <v>4.9517196262069989</v>
          </cell>
          <cell r="CW975">
            <v>5.033991953556809</v>
          </cell>
          <cell r="CX975">
            <v>4.8857685023270134</v>
          </cell>
          <cell r="CY975">
            <v>4.8977690937269243</v>
          </cell>
          <cell r="CZ975">
            <v>4.8478355898290753</v>
          </cell>
          <cell r="DA975">
            <v>4.844421348764187</v>
          </cell>
        </row>
        <row r="976">
          <cell r="A976">
            <v>8738.1299926719494</v>
          </cell>
          <cell r="B976">
            <v>6654.719531365261</v>
          </cell>
          <cell r="C976">
            <v>6930.661739584204</v>
          </cell>
          <cell r="D976">
            <v>6803.68016770536</v>
          </cell>
          <cell r="E976">
            <v>7969.5099777832902</v>
          </cell>
          <cell r="F976">
            <v>8080.4493376294367</v>
          </cell>
          <cell r="G976">
            <v>6954.0662384305224</v>
          </cell>
          <cell r="H976">
            <v>8333.8354564940473</v>
          </cell>
          <cell r="I976">
            <v>7662.1342965194672</v>
          </cell>
          <cell r="J976">
            <v>8217.1282257707207</v>
          </cell>
          <cell r="K976">
            <v>8146.7213165576914</v>
          </cell>
          <cell r="L976">
            <v>9399.526897561831</v>
          </cell>
          <cell r="M976">
            <v>8594.4706638680218</v>
          </cell>
          <cell r="N976">
            <v>8241.8616860534166</v>
          </cell>
          <cell r="O976">
            <v>9150.2870550713178</v>
          </cell>
          <cell r="Z976">
            <v>7190.2326796843454</v>
          </cell>
          <cell r="AA976">
            <v>5475.8835000948438</v>
          </cell>
          <cell r="AB976">
            <v>5702.9445171435736</v>
          </cell>
          <cell r="AC976">
            <v>5598.4568237118383</v>
          </cell>
          <cell r="AD976">
            <v>6557.76821029025</v>
          </cell>
          <cell r="AE976">
            <v>6649.0554549636499</v>
          </cell>
          <cell r="AF976">
            <v>5722.2030761942588</v>
          </cell>
          <cell r="AG976">
            <v>6857.5560327722442</v>
          </cell>
          <cell r="AH976">
            <v>6304.8419354217322</v>
          </cell>
          <cell r="AI976">
            <v>6761.5226543484787</v>
          </cell>
          <cell r="AJ976">
            <v>6703.5878261960443</v>
          </cell>
          <cell r="AK976">
            <v>7734.4678471365924</v>
          </cell>
          <cell r="AL976">
            <v>7072.0215748399733</v>
          </cell>
          <cell r="AM976">
            <v>6781.8747588096685</v>
          </cell>
          <cell r="AN976">
            <v>7529.3790624586845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X976">
            <v>4.1019993008310713</v>
          </cell>
          <cell r="BY976">
            <v>3.0853624955049113</v>
          </cell>
          <cell r="BZ976">
            <v>3.1822795146831684</v>
          </cell>
          <cell r="CA976">
            <v>3.1404326697061884</v>
          </cell>
          <cell r="CB976">
            <v>3.6710500187870951</v>
          </cell>
          <cell r="CC976">
            <v>3.7351255649323218</v>
          </cell>
          <cell r="CD976">
            <v>3.2805969512830924</v>
          </cell>
          <cell r="CE976">
            <v>3.8304725687737591</v>
          </cell>
          <cell r="CF976">
            <v>3.6047336351905579</v>
          </cell>
          <cell r="CG976">
            <v>3.7092224531663391</v>
          </cell>
          <cell r="CH976">
            <v>3.7109061360590601</v>
          </cell>
          <cell r="CI976">
            <v>4.2918702748249151</v>
          </cell>
          <cell r="CJ976">
            <v>3.996863250218837</v>
          </cell>
          <cell r="CK976">
            <v>3.9130028279335556</v>
          </cell>
          <cell r="CL976">
            <v>4.2326233458983191</v>
          </cell>
          <cell r="CM976">
            <v>4.8023576238987777</v>
          </cell>
          <cell r="CN976">
            <v>4.8624498969123389</v>
          </cell>
          <cell r="CO976">
            <v>4.9098469994004734</v>
          </cell>
          <cell r="CP976">
            <v>4.8841161350605002</v>
          </cell>
          <cell r="CQ976">
            <v>4.8941006402594942</v>
          </cell>
          <cell r="CR976">
            <v>4.8771025152675742</v>
          </cell>
          <cell r="CS976">
            <v>4.7787853658068098</v>
          </cell>
          <cell r="CT976">
            <v>4.9048320827254281</v>
          </cell>
          <cell r="CU976">
            <v>4.791904561399722</v>
          </cell>
          <cell r="CV976">
            <v>4.9942325743071301</v>
          </cell>
          <cell r="CW976">
            <v>4.949193908708561</v>
          </cell>
          <cell r="CX976">
            <v>4.9373167202104744</v>
          </cell>
          <cell r="CY976">
            <v>4.847651861454902</v>
          </cell>
          <cell r="CZ976">
            <v>4.7483939082844104</v>
          </cell>
          <cell r="DA976">
            <v>4.8736762290810267</v>
          </cell>
        </row>
        <row r="977">
          <cell r="A977">
            <v>8473.3690625210129</v>
          </cell>
          <cell r="B977">
            <v>8522.838885862031</v>
          </cell>
          <cell r="C977">
            <v>7107.0577796759544</v>
          </cell>
          <cell r="D977">
            <v>7095.0037546137555</v>
          </cell>
          <cell r="E977">
            <v>7524.1919740855101</v>
          </cell>
          <cell r="F977">
            <v>7592.5116749300169</v>
          </cell>
          <cell r="G977">
            <v>6508.1798375812032</v>
          </cell>
          <cell r="H977">
            <v>8621.5393811380836</v>
          </cell>
          <cell r="I977">
            <v>8019.3814684847021</v>
          </cell>
          <cell r="J977">
            <v>7935.5160748988446</v>
          </cell>
          <cell r="K977">
            <v>8929.9858920299648</v>
          </cell>
          <cell r="L977">
            <v>8297.2791489029532</v>
          </cell>
          <cell r="M977">
            <v>10836.566027643807</v>
          </cell>
          <cell r="N977">
            <v>8647.7729010206222</v>
          </cell>
          <cell r="O977">
            <v>8161.3184279108136</v>
          </cell>
          <cell r="Z977">
            <v>6972.3722571601475</v>
          </cell>
          <cell r="AA977">
            <v>7013.0788546521853</v>
          </cell>
          <cell r="AB977">
            <v>5848.0932587047855</v>
          </cell>
          <cell r="AC977">
            <v>5838.1745180821754</v>
          </cell>
          <cell r="AD977">
            <v>6191.3351101046483</v>
          </cell>
          <cell r="AE977">
            <v>6247.5524639424139</v>
          </cell>
          <cell r="AF977">
            <v>5355.3022663525326</v>
          </cell>
          <cell r="AG977">
            <v>7094.2952621936229</v>
          </cell>
          <cell r="AH977">
            <v>6598.8053226388392</v>
          </cell>
          <cell r="AI977">
            <v>6529.7960844881918</v>
          </cell>
          <cell r="AJ977">
            <v>7348.1026768703696</v>
          </cell>
          <cell r="AK977">
            <v>6827.4754139544311</v>
          </cell>
          <cell r="AL977">
            <v>8916.9457598897607</v>
          </cell>
          <cell r="AM977">
            <v>7115.8817014112537</v>
          </cell>
          <cell r="AN977">
            <v>6715.5991635380396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X977">
            <v>3.8515704187090063</v>
          </cell>
          <cell r="BY977">
            <v>3.9325038756475075</v>
          </cell>
          <cell r="BZ977">
            <v>3.1852492910792272</v>
          </cell>
          <cell r="CA977">
            <v>3.2193656606126169</v>
          </cell>
          <cell r="CB977">
            <v>3.3342348304046605</v>
          </cell>
          <cell r="CC977">
            <v>3.4412142527369216</v>
          </cell>
          <cell r="CD977">
            <v>2.9806965573943409</v>
          </cell>
          <cell r="CE977">
            <v>3.8434032985073809</v>
          </cell>
          <cell r="CF977">
            <v>3.7434641268752107</v>
          </cell>
          <cell r="CG977">
            <v>3.5820982399821037</v>
          </cell>
          <cell r="CH977">
            <v>4.1357737581961338</v>
          </cell>
          <cell r="CI977">
            <v>3.7751685146583243</v>
          </cell>
          <cell r="CJ977">
            <v>4.8440094725357996</v>
          </cell>
          <cell r="CK977">
            <v>4.0659480486519159</v>
          </cell>
          <cell r="CL977">
            <v>3.6785788292834236</v>
          </cell>
          <cell r="CM977">
            <v>4.959636633632444</v>
          </cell>
          <cell r="CN977">
            <v>4.8859238993416847</v>
          </cell>
          <cell r="CO977">
            <v>5.0301159649866278</v>
          </cell>
          <cell r="CP977">
            <v>4.9683696621878877</v>
          </cell>
          <cell r="CQ977">
            <v>5.0873927027609867</v>
          </cell>
          <cell r="CR977">
            <v>4.973994885491213</v>
          </cell>
          <cell r="CS977">
            <v>4.9223598313984569</v>
          </cell>
          <cell r="CT977">
            <v>5.0570871350974915</v>
          </cell>
          <cell r="CU977">
            <v>4.82946225192019</v>
          </cell>
          <cell r="CV977">
            <v>4.9942383172490539</v>
          </cell>
          <cell r="CW977">
            <v>4.8677198833501834</v>
          </cell>
          <cell r="CX977">
            <v>4.9548548681723661</v>
          </cell>
          <cell r="CY977">
            <v>5.0433403406353614</v>
          </cell>
          <cell r="CZ977">
            <v>4.7948390072765834</v>
          </cell>
          <cell r="DA977">
            <v>5.0016331501305604</v>
          </cell>
        </row>
        <row r="978">
          <cell r="A978">
            <v>8990.8179894348596</v>
          </cell>
          <cell r="B978">
            <v>8235.4713977235624</v>
          </cell>
          <cell r="C978">
            <v>7223.1116037172014</v>
          </cell>
          <cell r="D978">
            <v>6283.7053808402197</v>
          </cell>
          <cell r="E978">
            <v>6618.2807201620153</v>
          </cell>
          <cell r="F978">
            <v>8036.1360646901558</v>
          </cell>
          <cell r="G978">
            <v>8441.5174605859993</v>
          </cell>
          <cell r="H978">
            <v>7212.7176994392703</v>
          </cell>
          <cell r="I978">
            <v>8189.0318337065364</v>
          </cell>
          <cell r="J978">
            <v>8672.3681334892935</v>
          </cell>
          <cell r="K978">
            <v>8784.1265832933968</v>
          </cell>
          <cell r="L978">
            <v>8906.3135726090859</v>
          </cell>
          <cell r="M978">
            <v>8317.65491282119</v>
          </cell>
          <cell r="N978">
            <v>8694.8888301649513</v>
          </cell>
          <cell r="O978">
            <v>9315.633075370486</v>
          </cell>
          <cell r="Z978">
            <v>7398.1588027349699</v>
          </cell>
          <cell r="AA978">
            <v>6776.6164644125301</v>
          </cell>
          <cell r="AB978">
            <v>5943.5889767730114</v>
          </cell>
          <cell r="AC978">
            <v>5170.5918562342385</v>
          </cell>
          <cell r="AD978">
            <v>5445.8995640190305</v>
          </cell>
          <cell r="AE978">
            <v>6612.5919618021844</v>
          </cell>
          <cell r="AF978">
            <v>6946.1629389964792</v>
          </cell>
          <cell r="AG978">
            <v>5935.0362783957426</v>
          </cell>
          <cell r="AH978">
            <v>6738.4033374499504</v>
          </cell>
          <cell r="AI978">
            <v>7136.1200641283322</v>
          </cell>
          <cell r="AJ978">
            <v>7228.0813028242801</v>
          </cell>
          <cell r="AK978">
            <v>7328.623739746904</v>
          </cell>
          <cell r="AL978">
            <v>6844.2417568357214</v>
          </cell>
          <cell r="AM978">
            <v>7154.6513802500167</v>
          </cell>
          <cell r="AN978">
            <v>7665.4352163048561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X978">
            <v>4.0596693012772693</v>
          </cell>
          <cell r="BY978">
            <v>3.848298989545194</v>
          </cell>
          <cell r="BZ978">
            <v>3.3770832662166868</v>
          </cell>
          <cell r="CA978">
            <v>2.9535955149408779</v>
          </cell>
          <cell r="CB978">
            <v>3.0761346919730617</v>
          </cell>
          <cell r="CC978">
            <v>3.6472302560623828</v>
          </cell>
          <cell r="CD978">
            <v>3.8818551776373051</v>
          </cell>
          <cell r="CE978">
            <v>3.2588042861904429</v>
          </cell>
          <cell r="CF978">
            <v>3.7113991512617406</v>
          </cell>
          <cell r="CG978">
            <v>4.049126820148012</v>
          </cell>
          <cell r="CH978">
            <v>3.9724393298395064</v>
          </cell>
          <cell r="CI978">
            <v>4.0783655430395713</v>
          </cell>
          <cell r="CJ978">
            <v>3.8413171645869717</v>
          </cell>
          <cell r="CK978">
            <v>4.0199283617811199</v>
          </cell>
          <cell r="CL978">
            <v>4.1372467588089537</v>
          </cell>
          <cell r="CM978">
            <v>4.9927535280506863</v>
          </cell>
          <cell r="CN978">
            <v>4.8244880545089908</v>
          </cell>
          <cell r="CO978">
            <v>4.8218548765778753</v>
          </cell>
          <cell r="CP978">
            <v>4.7961899366091147</v>
          </cell>
          <cell r="CQ978">
            <v>4.8503314295917015</v>
          </cell>
          <cell r="CR978">
            <v>4.9672461112631998</v>
          </cell>
          <cell r="CS978">
            <v>4.9024454864114446</v>
          </cell>
          <cell r="CT978">
            <v>4.9896747203791856</v>
          </cell>
          <cell r="CU978">
            <v>4.9742370072041417</v>
          </cell>
          <cell r="CV978">
            <v>4.8284518472082656</v>
          </cell>
          <cell r="CW978">
            <v>4.9850887148202849</v>
          </cell>
          <cell r="CX978">
            <v>4.9231538941018425</v>
          </cell>
          <cell r="CY978">
            <v>4.8814889465182105</v>
          </cell>
          <cell r="CZ978">
            <v>4.8761527169951089</v>
          </cell>
          <cell r="DA978">
            <v>5.076127578980536</v>
          </cell>
        </row>
        <row r="979">
          <cell r="A979">
            <v>7636.1042651959442</v>
          </cell>
          <cell r="B979">
            <v>6848.9603675025528</v>
          </cell>
          <cell r="C979">
            <v>7365.0429640578186</v>
          </cell>
          <cell r="D979">
            <v>6861.8316820959271</v>
          </cell>
          <cell r="E979">
            <v>7042.7508569700176</v>
          </cell>
          <cell r="F979">
            <v>7141.9905361598585</v>
          </cell>
          <cell r="G979">
            <v>6728.3710406560649</v>
          </cell>
          <cell r="H979">
            <v>8025.1050668809748</v>
          </cell>
          <cell r="I979">
            <v>6704.471715008538</v>
          </cell>
          <cell r="J979">
            <v>8536.4902931584547</v>
          </cell>
          <cell r="K979">
            <v>8368.5459609524114</v>
          </cell>
          <cell r="L979">
            <v>9096.2002448823023</v>
          </cell>
          <cell r="M979">
            <v>8223.5735308320545</v>
          </cell>
          <cell r="N979">
            <v>9911.6635963883673</v>
          </cell>
          <cell r="O979">
            <v>9356.1150470601224</v>
          </cell>
          <cell r="Z979">
            <v>6283.4229382183767</v>
          </cell>
          <cell r="AA979">
            <v>5635.7159595449566</v>
          </cell>
          <cell r="AB979">
            <v>6060.3782104247193</v>
          </cell>
          <cell r="AC979">
            <v>5646.3072126960769</v>
          </cell>
          <cell r="AD979">
            <v>5795.1778480210432</v>
          </cell>
          <cell r="AE979">
            <v>5876.8379268972549</v>
          </cell>
          <cell r="AF979">
            <v>5536.4881705969901</v>
          </cell>
          <cell r="AG979">
            <v>6603.5150264620606</v>
          </cell>
          <cell r="AH979">
            <v>5516.8224397784543</v>
          </cell>
          <cell r="AI979">
            <v>7024.3120126560998</v>
          </cell>
          <cell r="AJ979">
            <v>6886.1178192979842</v>
          </cell>
          <cell r="AK979">
            <v>7484.8733443602951</v>
          </cell>
          <cell r="AL979">
            <v>6766.8262196560909</v>
          </cell>
          <cell r="AM979">
            <v>8155.8831878852852</v>
          </cell>
          <cell r="AN979">
            <v>7698.7460958666152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X979">
            <v>3.5364716629432387</v>
          </cell>
          <cell r="BY979">
            <v>3.1619210636090522</v>
          </cell>
          <cell r="BZ979">
            <v>3.466737376977314</v>
          </cell>
          <cell r="CA979">
            <v>3.2133990321799697</v>
          </cell>
          <cell r="CB979">
            <v>3.2156279318696144</v>
          </cell>
          <cell r="CC979">
            <v>3.276680223776077</v>
          </cell>
          <cell r="CD979">
            <v>3.1016024188188869</v>
          </cell>
          <cell r="CE979">
            <v>3.5640307038568468</v>
          </cell>
          <cell r="CF979">
            <v>3.0656730589562429</v>
          </cell>
          <cell r="CG979">
            <v>4.0361097032886022</v>
          </cell>
          <cell r="CH979">
            <v>3.9147416480373423</v>
          </cell>
          <cell r="CI979">
            <v>4.0618988685295703</v>
          </cell>
          <cell r="CJ979">
            <v>3.8856167567261957</v>
          </cell>
          <cell r="CK979">
            <v>4.5208650557653023</v>
          </cell>
          <cell r="CL979">
            <v>4.2666037811113711</v>
          </cell>
          <cell r="CM979">
            <v>4.867805826176121</v>
          </cell>
          <cell r="CN979">
            <v>4.8832078305458051</v>
          </cell>
          <cell r="CO979">
            <v>4.7894530544014984</v>
          </cell>
          <cell r="CP979">
            <v>4.8140099235699108</v>
          </cell>
          <cell r="CQ979">
            <v>4.9375114036865746</v>
          </cell>
          <cell r="CR979">
            <v>4.9137922310163393</v>
          </cell>
          <cell r="CS979">
            <v>4.890523894786579</v>
          </cell>
          <cell r="CT979">
            <v>5.0762250647079981</v>
          </cell>
          <cell r="CU979">
            <v>4.9302654706227171</v>
          </cell>
          <cell r="CV979">
            <v>4.7681286834083503</v>
          </cell>
          <cell r="CW979">
            <v>4.8192391512510842</v>
          </cell>
          <cell r="CX979">
            <v>5.048501446501878</v>
          </cell>
          <cell r="CY979">
            <v>4.77125024869569</v>
          </cell>
          <cell r="CZ979">
            <v>4.942612789949437</v>
          </cell>
          <cell r="DA979">
            <v>4.943617017016428</v>
          </cell>
        </row>
        <row r="980">
          <cell r="A980">
            <v>9520.2842126115174</v>
          </cell>
          <cell r="B980">
            <v>9131.3632368730923</v>
          </cell>
          <cell r="C980">
            <v>7336.8994209419689</v>
          </cell>
          <cell r="D980">
            <v>9322.6426239676639</v>
          </cell>
          <cell r="E980">
            <v>8646.8304381584694</v>
          </cell>
          <cell r="F980">
            <v>8010.068900389575</v>
          </cell>
          <cell r="G980">
            <v>7179.8689268300777</v>
          </cell>
          <cell r="H980">
            <v>8030.7470684915479</v>
          </cell>
          <cell r="I980">
            <v>8677.4138521076547</v>
          </cell>
          <cell r="J980">
            <v>8598.6881463384216</v>
          </cell>
          <cell r="K980">
            <v>8682.0310847689561</v>
          </cell>
          <cell r="L980">
            <v>10113.85692763595</v>
          </cell>
          <cell r="M980">
            <v>8857.9701061615815</v>
          </cell>
          <cell r="N980">
            <v>8213.5449487455298</v>
          </cell>
          <cell r="O980">
            <v>8360.3195676173891</v>
          </cell>
          <cell r="Z980">
            <v>7833.8338663774766</v>
          </cell>
          <cell r="AA980">
            <v>7513.807463484145</v>
          </cell>
          <cell r="AB980">
            <v>6037.220094946535</v>
          </cell>
          <cell r="AC980">
            <v>7671.2030734362479</v>
          </cell>
          <cell r="AD980">
            <v>7115.1061891132558</v>
          </cell>
          <cell r="AE980">
            <v>6591.1424094634222</v>
          </cell>
          <cell r="AF980">
            <v>5908.0064312201766</v>
          </cell>
          <cell r="AG980">
            <v>6608.1575877873311</v>
          </cell>
          <cell r="AH980">
            <v>7140.2719697342991</v>
          </cell>
          <cell r="AI980">
            <v>7075.4919604156148</v>
          </cell>
          <cell r="AJ980">
            <v>7144.0712926098822</v>
          </cell>
          <cell r="AK980">
            <v>8322.2594147404379</v>
          </cell>
          <cell r="AL980">
            <v>7288.843973070102</v>
          </cell>
          <cell r="AM980">
            <v>6758.574129253464</v>
          </cell>
          <cell r="AN980">
            <v>6879.3486727823074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X980">
            <v>4.3186133184906579</v>
          </cell>
          <cell r="BY980">
            <v>4.2160355742725004</v>
          </cell>
          <cell r="BZ980">
            <v>3.4264602322940458</v>
          </cell>
          <cell r="CA980">
            <v>4.1867788489011826</v>
          </cell>
          <cell r="CB980">
            <v>3.8735693052259617</v>
          </cell>
          <cell r="CC980">
            <v>3.6903019343703041</v>
          </cell>
          <cell r="CD980">
            <v>3.283419252062723</v>
          </cell>
          <cell r="CE980">
            <v>3.6549665883402027</v>
          </cell>
          <cell r="CF980">
            <v>3.9985212260827221</v>
          </cell>
          <cell r="CG980">
            <v>3.9857952433525567</v>
          </cell>
          <cell r="CH980">
            <v>4.0775946986335816</v>
          </cell>
          <cell r="CI980">
            <v>4.6202972507731417</v>
          </cell>
          <cell r="CJ980">
            <v>4.0110032028039813</v>
          </cell>
          <cell r="CK980">
            <v>3.8104538730322912</v>
          </cell>
          <cell r="CL980">
            <v>3.8382645333535579</v>
          </cell>
          <cell r="CM980">
            <v>4.9697801018965926</v>
          </cell>
          <cell r="CN980">
            <v>4.8827324888290313</v>
          </cell>
          <cell r="CO980">
            <v>4.8272350781602045</v>
          </cell>
          <cell r="CP980">
            <v>5.0198483082666385</v>
          </cell>
          <cell r="CQ980">
            <v>5.0324236067519603</v>
          </cell>
          <cell r="CR980">
            <v>4.8933460542355718</v>
          </cell>
          <cell r="CS980">
            <v>4.9297143456400478</v>
          </cell>
          <cell r="CT980">
            <v>4.953408163609315</v>
          </cell>
          <cell r="CU980">
            <v>4.8924059301145872</v>
          </cell>
          <cell r="CV980">
            <v>4.8634985735708716</v>
          </cell>
          <cell r="CW980">
            <v>4.8000842429248323</v>
          </cell>
          <cell r="CX980">
            <v>4.9349012601950859</v>
          </cell>
          <cell r="CY980">
            <v>4.9786635744139351</v>
          </cell>
          <cell r="CZ980">
            <v>4.8594319907812658</v>
          </cell>
          <cell r="DA980">
            <v>4.9104303381338532</v>
          </cell>
        </row>
        <row r="981">
          <cell r="A981">
            <v>8693.0625075917342</v>
          </cell>
          <cell r="B981">
            <v>7720.4578722747547</v>
          </cell>
          <cell r="C981">
            <v>6883.269137084817</v>
          </cell>
          <cell r="D981">
            <v>7448.8452804210137</v>
          </cell>
          <cell r="E981">
            <v>6848.3684198609571</v>
          </cell>
          <cell r="F981">
            <v>7829.9836552687366</v>
          </cell>
          <cell r="G981">
            <v>9228.5783065020714</v>
          </cell>
          <cell r="H981">
            <v>8765.3203479032818</v>
          </cell>
          <cell r="I981">
            <v>8141.1273725055235</v>
          </cell>
          <cell r="J981">
            <v>7902.8929536095175</v>
          </cell>
          <cell r="K981">
            <v>8598.6569877113434</v>
          </cell>
          <cell r="L981">
            <v>9466.2301975820174</v>
          </cell>
          <cell r="M981">
            <v>9702.1341054610511</v>
          </cell>
          <cell r="N981">
            <v>8663.0742469092038</v>
          </cell>
          <cell r="O981">
            <v>9474.2271805818073</v>
          </cell>
          <cell r="Z981">
            <v>7153.1485776754844</v>
          </cell>
          <cell r="AA981">
            <v>6352.8339063289395</v>
          </cell>
          <cell r="AB981">
            <v>5663.9471756583634</v>
          </cell>
          <cell r="AC981">
            <v>6129.3355450321469</v>
          </cell>
          <cell r="AD981">
            <v>5635.2288711998726</v>
          </cell>
          <cell r="AE981">
            <v>6442.9579791925598</v>
          </cell>
          <cell r="AF981">
            <v>7593.8015779217048</v>
          </cell>
          <cell r="AG981">
            <v>7212.6064577032712</v>
          </cell>
          <cell r="AH981">
            <v>6698.9848093759738</v>
          </cell>
          <cell r="AI981">
            <v>6502.9519161129747</v>
          </cell>
          <cell r="AJ981">
            <v>7075.4663213167614</v>
          </cell>
          <cell r="AK981">
            <v>7789.355134010345</v>
          </cell>
          <cell r="AL981">
            <v>7983.4703496365219</v>
          </cell>
          <cell r="AM981">
            <v>7128.4725231710008</v>
          </cell>
          <cell r="AN981">
            <v>7795.9355085930301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X981">
            <v>4.1283640475871435</v>
          </cell>
          <cell r="BY981">
            <v>3.5412621041550882</v>
          </cell>
          <cell r="BZ981">
            <v>3.1748027928876001</v>
          </cell>
          <cell r="CA981">
            <v>3.3993806614310458</v>
          </cell>
          <cell r="CB981">
            <v>3.0842008087137192</v>
          </cell>
          <cell r="CC981">
            <v>3.6041546260065345</v>
          </cell>
          <cell r="CD981">
            <v>4.2326287165909404</v>
          </cell>
          <cell r="CE981">
            <v>3.9901215490753881</v>
          </cell>
          <cell r="CF981">
            <v>3.7607412555526989</v>
          </cell>
          <cell r="CG981">
            <v>3.6847785836761715</v>
          </cell>
          <cell r="CH981">
            <v>3.88448367340788</v>
          </cell>
          <cell r="CI981">
            <v>4.2991211853760847</v>
          </cell>
          <cell r="CJ981">
            <v>4.3632783096864749</v>
          </cell>
          <cell r="CK981">
            <v>3.9056874616072279</v>
          </cell>
          <cell r="CL981">
            <v>4.4682147429034611</v>
          </cell>
          <cell r="CM981">
            <v>4.7470782882026201</v>
          </cell>
          <cell r="CN981">
            <v>4.9149212594230951</v>
          </cell>
          <cell r="CO981">
            <v>4.8877566599469109</v>
          </cell>
          <cell r="CP981">
            <v>4.9399292976816787</v>
          </cell>
          <cell r="CQ981">
            <v>5.0058294405303903</v>
          </cell>
          <cell r="CR981">
            <v>4.8976643625801835</v>
          </cell>
          <cell r="CS981">
            <v>4.9153699090997209</v>
          </cell>
          <cell r="CT981">
            <v>4.9523718499558571</v>
          </cell>
          <cell r="CU981">
            <v>4.8802567877509873</v>
          </cell>
          <cell r="CV981">
            <v>4.8351091428980544</v>
          </cell>
          <cell r="CW981">
            <v>4.9903258364007606</v>
          </cell>
          <cell r="CX981">
            <v>4.9639677685479677</v>
          </cell>
          <cell r="CY981">
            <v>5.0128641707993964</v>
          </cell>
          <cell r="CZ981">
            <v>5.0004159061106757</v>
          </cell>
          <cell r="DA981">
            <v>4.7801479225512447</v>
          </cell>
        </row>
        <row r="982">
          <cell r="A982">
            <v>8780.8654465375184</v>
          </cell>
          <cell r="B982">
            <v>6938.8414813130366</v>
          </cell>
          <cell r="C982">
            <v>8807.3055051900647</v>
          </cell>
          <cell r="D982">
            <v>7611.2541037981146</v>
          </cell>
          <cell r="E982">
            <v>6949.1970178584561</v>
          </cell>
          <cell r="F982">
            <v>6715.7349194650233</v>
          </cell>
          <cell r="G982">
            <v>5836.633257684317</v>
          </cell>
          <cell r="H982">
            <v>7232.5828344003412</v>
          </cell>
          <cell r="I982">
            <v>6554.9180130436962</v>
          </cell>
          <cell r="J982">
            <v>8689.880965024131</v>
          </cell>
          <cell r="K982">
            <v>9504.0935394761436</v>
          </cell>
          <cell r="L982">
            <v>7634.4325486439084</v>
          </cell>
          <cell r="M982">
            <v>9278.695706264798</v>
          </cell>
          <cell r="N982">
            <v>8490.5281798927117</v>
          </cell>
          <cell r="O982">
            <v>8504.6513709301944</v>
          </cell>
          <cell r="Z982">
            <v>7225.3978531508728</v>
          </cell>
          <cell r="AA982">
            <v>5709.6752760518693</v>
          </cell>
          <cell r="AB982">
            <v>7247.1542442706805</v>
          </cell>
          <cell r="AC982">
            <v>6262.9748054110196</v>
          </cell>
          <cell r="AD982">
            <v>5718.1964032663864</v>
          </cell>
          <cell r="AE982">
            <v>5526.0904480169329</v>
          </cell>
          <cell r="AF982">
            <v>4802.7153663230947</v>
          </cell>
          <cell r="AG982">
            <v>5951.3824465922798</v>
          </cell>
          <cell r="AH982">
            <v>5393.7611078759555</v>
          </cell>
          <cell r="AI982">
            <v>7150.5306226484263</v>
          </cell>
          <cell r="AJ982">
            <v>7820.5112553403696</v>
          </cell>
          <cell r="AK982">
            <v>6282.0473543127027</v>
          </cell>
          <cell r="AL982">
            <v>7635.0410382978889</v>
          </cell>
          <cell r="AM982">
            <v>6986.4917594545741</v>
          </cell>
          <cell r="AN982">
            <v>6998.1131280797035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X982">
            <v>4.1796222711236082</v>
          </cell>
          <cell r="BY982">
            <v>3.1616847349591946</v>
          </cell>
          <cell r="BZ982">
            <v>3.9964577353750834</v>
          </cell>
          <cell r="CA982">
            <v>3.5053069865024242</v>
          </cell>
          <cell r="CB982">
            <v>3.2473461326886923</v>
          </cell>
          <cell r="CC982">
            <v>3.1003913653458492</v>
          </cell>
          <cell r="CD982">
            <v>2.7786678164033929</v>
          </cell>
          <cell r="CE982">
            <v>3.3411048399939509</v>
          </cell>
          <cell r="CF982">
            <v>3.0535430298029951</v>
          </cell>
          <cell r="CG982">
            <v>4.0556511044757277</v>
          </cell>
          <cell r="CH982">
            <v>4.3834721016765039</v>
          </cell>
          <cell r="CI982">
            <v>3.5982848125306259</v>
          </cell>
          <cell r="CJ982">
            <v>4.3106154505494683</v>
          </cell>
          <cell r="CK982">
            <v>3.9125543273262209</v>
          </cell>
          <cell r="CL982">
            <v>3.8279904428678075</v>
          </cell>
          <cell r="CM982">
            <v>4.7362199912998548</v>
          </cell>
          <cell r="CN982">
            <v>4.9476615390584904</v>
          </cell>
          <cell r="CO982">
            <v>4.968203950173244</v>
          </cell>
          <cell r="CP982">
            <v>4.8951019552324153</v>
          </cell>
          <cell r="CQ982">
            <v>4.8243368201797328</v>
          </cell>
          <cell r="CR982">
            <v>4.8832460312617698</v>
          </cell>
          <cell r="CS982">
            <v>4.7354074544713125</v>
          </cell>
          <cell r="CT982">
            <v>4.8801693358277181</v>
          </cell>
          <cell r="CU982">
            <v>4.8394365327690272</v>
          </cell>
          <cell r="CV982">
            <v>4.8304191736195925</v>
          </cell>
          <cell r="CW982">
            <v>4.8879193791639777</v>
          </cell>
          <cell r="CX982">
            <v>4.7831368384228261</v>
          </cell>
          <cell r="CY982">
            <v>4.8526529199454691</v>
          </cell>
          <cell r="CZ982">
            <v>4.8922191776068935</v>
          </cell>
          <cell r="DA982">
            <v>5.0086103833913151</v>
          </cell>
        </row>
        <row r="983">
          <cell r="A983">
            <v>7991.0030323075534</v>
          </cell>
          <cell r="B983">
            <v>7023.4357596910177</v>
          </cell>
          <cell r="C983">
            <v>7313.6167161279873</v>
          </cell>
          <cell r="D983">
            <v>7955.8088582545079</v>
          </cell>
          <cell r="E983">
            <v>8973.0583227996158</v>
          </cell>
          <cell r="F983">
            <v>7945.2142906576855</v>
          </cell>
          <cell r="G983">
            <v>9274.5236742931174</v>
          </cell>
          <cell r="H983">
            <v>8837.1599057716103</v>
          </cell>
          <cell r="I983">
            <v>7980.8912399939372</v>
          </cell>
          <cell r="J983">
            <v>7583.3746791335634</v>
          </cell>
          <cell r="K983">
            <v>7451.0565198339345</v>
          </cell>
          <cell r="L983">
            <v>7753.0371537833616</v>
          </cell>
          <cell r="M983">
            <v>8943.4164705219191</v>
          </cell>
          <cell r="N983">
            <v>9261.5576425846393</v>
          </cell>
          <cell r="O983">
            <v>9224.7458490258123</v>
          </cell>
          <cell r="Z983">
            <v>6575.4539237273584</v>
          </cell>
          <cell r="AA983">
            <v>5779.2842822600369</v>
          </cell>
          <cell r="AB983">
            <v>6018.0617549853159</v>
          </cell>
          <cell r="AC983">
            <v>6546.4941462208508</v>
          </cell>
          <cell r="AD983">
            <v>7383.5451341893986</v>
          </cell>
          <cell r="AE983">
            <v>6537.7763305983235</v>
          </cell>
          <cell r="AF983">
            <v>7631.608051989766</v>
          </cell>
          <cell r="AG983">
            <v>7271.7201510349241</v>
          </cell>
          <cell r="AH983">
            <v>6567.1333631950101</v>
          </cell>
          <cell r="AI983">
            <v>6240.0340216870463</v>
          </cell>
          <cell r="AJ983">
            <v>6131.1550791776372</v>
          </cell>
          <cell r="AK983">
            <v>6379.6420008274517</v>
          </cell>
          <cell r="AL983">
            <v>7359.1541243151796</v>
          </cell>
          <cell r="AM983">
            <v>7620.9388601839319</v>
          </cell>
          <cell r="AN983">
            <v>7590.6480129126685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X983">
            <v>3.7193056883647464</v>
          </cell>
          <cell r="BY983">
            <v>3.2703415564700791</v>
          </cell>
          <cell r="BZ983">
            <v>3.4061979941220888</v>
          </cell>
          <cell r="CA983">
            <v>3.6901143486509507</v>
          </cell>
          <cell r="CB983">
            <v>4.0773095864654243</v>
          </cell>
          <cell r="CC983">
            <v>3.7316404618875905</v>
          </cell>
          <cell r="CD983">
            <v>4.3166323297412355</v>
          </cell>
          <cell r="CE983">
            <v>4.0862008814443582</v>
          </cell>
          <cell r="CF983">
            <v>3.7343058377233707</v>
          </cell>
          <cell r="CG983">
            <v>3.5252775627490536</v>
          </cell>
          <cell r="CH983">
            <v>3.4324661644498096</v>
          </cell>
          <cell r="CI983">
            <v>3.4725794223194035</v>
          </cell>
          <cell r="CJ983">
            <v>4.1747012124219856</v>
          </cell>
          <cell r="CK983">
            <v>4.107196184620121</v>
          </cell>
          <cell r="CL983">
            <v>4.0774722636238172</v>
          </cell>
          <cell r="CM983">
            <v>4.8436304424086867</v>
          </cell>
          <cell r="CN983">
            <v>4.8415907924082857</v>
          </cell>
          <cell r="CO983">
            <v>4.840540817964655</v>
          </cell>
          <cell r="CP983">
            <v>4.8604456951752875</v>
          </cell>
          <cell r="CQ983">
            <v>4.9613330431789207</v>
          </cell>
          <cell r="CR983">
            <v>4.799957594302005</v>
          </cell>
          <cell r="CS983">
            <v>4.8437100067274539</v>
          </cell>
          <cell r="CT983">
            <v>4.8755608301610129</v>
          </cell>
          <cell r="CU983">
            <v>4.8180698053117244</v>
          </cell>
          <cell r="CV983">
            <v>4.8495425726786596</v>
          </cell>
          <cell r="CW983">
            <v>4.893765690221854</v>
          </cell>
          <cell r="CX983">
            <v>5.033281923749203</v>
          </cell>
          <cell r="CY983">
            <v>4.829583021180337</v>
          </cell>
          <cell r="CZ983">
            <v>5.0835858843641466</v>
          </cell>
          <cell r="DA983">
            <v>5.1002912052443028</v>
          </cell>
        </row>
        <row r="984">
          <cell r="A984">
            <v>8296.1406587538986</v>
          </cell>
          <cell r="B984">
            <v>7934.9509680216679</v>
          </cell>
          <cell r="C984">
            <v>8183.2815003276392</v>
          </cell>
          <cell r="D984">
            <v>7062.0157137002288</v>
          </cell>
          <cell r="E984">
            <v>8074.8336249939584</v>
          </cell>
          <cell r="F984">
            <v>7608.0655988103117</v>
          </cell>
          <cell r="G984">
            <v>8144.2869330462927</v>
          </cell>
          <cell r="H984">
            <v>7549.0154169456291</v>
          </cell>
          <cell r="I984">
            <v>7803.5434919842701</v>
          </cell>
          <cell r="J984">
            <v>7882.1735988552655</v>
          </cell>
          <cell r="K984">
            <v>8052.1257492536388</v>
          </cell>
          <cell r="L984">
            <v>8245.0983305901445</v>
          </cell>
          <cell r="M984">
            <v>9238.8690852649652</v>
          </cell>
          <cell r="N984">
            <v>9303.17266507766</v>
          </cell>
          <cell r="O984">
            <v>8591.3585609031743</v>
          </cell>
          <cell r="Z984">
            <v>6826.5385992032061</v>
          </cell>
          <cell r="AA984">
            <v>6529.3310822578296</v>
          </cell>
          <cell r="AB984">
            <v>6733.671634555315</v>
          </cell>
          <cell r="AC984">
            <v>5811.0300729876162</v>
          </cell>
          <cell r="AD984">
            <v>6644.4345257093146</v>
          </cell>
          <cell r="AE984">
            <v>6260.3511213067713</v>
          </cell>
          <cell r="AF984">
            <v>6701.5846763352356</v>
          </cell>
          <cell r="AG984">
            <v>6211.7612573724027</v>
          </cell>
          <cell r="AH984">
            <v>6421.2015019756273</v>
          </cell>
          <cell r="AI984">
            <v>6485.902847058047</v>
          </cell>
          <cell r="AJ984">
            <v>6625.7491879572799</v>
          </cell>
          <cell r="AK984">
            <v>6784.5380548856037</v>
          </cell>
          <cell r="AL984">
            <v>7602.2694187323141</v>
          </cell>
          <cell r="AM984">
            <v>7655.1820786924736</v>
          </cell>
          <cell r="AN984">
            <v>7069.4607586860402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X984">
            <v>3.938299833015821</v>
          </cell>
          <cell r="BY984">
            <v>3.6495344302304153</v>
          </cell>
          <cell r="BZ984">
            <v>3.7347727595490134</v>
          </cell>
          <cell r="CA984">
            <v>3.2447813744676606</v>
          </cell>
          <cell r="CB984">
            <v>3.701961478057131</v>
          </cell>
          <cell r="CC984">
            <v>3.5177728668172108</v>
          </cell>
          <cell r="CD984">
            <v>3.82996777414365</v>
          </cell>
          <cell r="CE984">
            <v>3.3840289345279255</v>
          </cell>
          <cell r="CF984">
            <v>3.4865929312653754</v>
          </cell>
          <cell r="CG984">
            <v>3.6933464102786648</v>
          </cell>
          <cell r="CH984">
            <v>3.7420151063030773</v>
          </cell>
          <cell r="CI984">
            <v>3.7507318093899631</v>
          </cell>
          <cell r="CJ984">
            <v>4.2603882880432433</v>
          </cell>
          <cell r="CK984">
            <v>4.2023585880214602</v>
          </cell>
          <cell r="CL984">
            <v>3.9696704939489513</v>
          </cell>
          <cell r="CM984">
            <v>4.7489643425516013</v>
          </cell>
          <cell r="CN984">
            <v>4.9016055745023595</v>
          </cell>
          <cell r="CO984">
            <v>4.9396353205075743</v>
          </cell>
          <cell r="CP984">
            <v>4.9065340618100395</v>
          </cell>
          <cell r="CQ984">
            <v>4.9173742934182538</v>
          </cell>
          <cell r="CR984">
            <v>4.8757118657317253</v>
          </cell>
          <cell r="CS984">
            <v>4.7939061227917383</v>
          </cell>
          <cell r="CT984">
            <v>5.0290716545469492</v>
          </cell>
          <cell r="CU984">
            <v>5.0457088707916045</v>
          </cell>
          <cell r="CV984">
            <v>4.8112456475248955</v>
          </cell>
          <cell r="CW984">
            <v>4.8510593852697763</v>
          </cell>
          <cell r="CX984">
            <v>4.9557730164291529</v>
          </cell>
          <cell r="CY984">
            <v>4.8887880600557487</v>
          </cell>
          <cell r="CZ984">
            <v>4.9907929430965847</v>
          </cell>
          <cell r="DA984">
            <v>4.8790915189961854</v>
          </cell>
        </row>
        <row r="985">
          <cell r="A985">
            <v>9188.9906478328739</v>
          </cell>
          <cell r="B985">
            <v>8246.079274424681</v>
          </cell>
          <cell r="C985">
            <v>7486.5325165991489</v>
          </cell>
          <cell r="D985">
            <v>8993.4139708997718</v>
          </cell>
          <cell r="E985">
            <v>7716.7557743357738</v>
          </cell>
          <cell r="F985">
            <v>6920.6745140321318</v>
          </cell>
          <cell r="G985">
            <v>7208.8273331128457</v>
          </cell>
          <cell r="H985">
            <v>8304.3964450331296</v>
          </cell>
          <cell r="I985">
            <v>7923.971169456755</v>
          </cell>
          <cell r="J985">
            <v>7894.4321793423005</v>
          </cell>
          <cell r="K985">
            <v>7569.9878901394959</v>
          </cell>
          <cell r="L985">
            <v>8242.4152082273868</v>
          </cell>
          <cell r="M985">
            <v>8869.3954992224371</v>
          </cell>
          <cell r="N985">
            <v>7992.0210821469527</v>
          </cell>
          <cell r="O985">
            <v>7834.0868842299678</v>
          </cell>
          <cell r="Z985">
            <v>7561.2265902167655</v>
          </cell>
          <cell r="AA985">
            <v>6785.3452315265931</v>
          </cell>
          <cell r="AB985">
            <v>6160.3467565158708</v>
          </cell>
          <cell r="AC985">
            <v>7400.2949246260978</v>
          </cell>
          <cell r="AD985">
            <v>6349.7876085962944</v>
          </cell>
          <cell r="AE985">
            <v>5694.7264572607255</v>
          </cell>
          <cell r="AF985">
            <v>5931.8350626757128</v>
          </cell>
          <cell r="AG985">
            <v>6833.3319319129741</v>
          </cell>
          <cell r="AH985">
            <v>6520.2962765815573</v>
          </cell>
          <cell r="AI985">
            <v>6495.9899075730918</v>
          </cell>
          <cell r="AJ985">
            <v>6229.018606743356</v>
          </cell>
          <cell r="AK985">
            <v>6782.3302284842484</v>
          </cell>
          <cell r="AL985">
            <v>7298.2454393601774</v>
          </cell>
          <cell r="AM985">
            <v>6576.2916333094927</v>
          </cell>
          <cell r="AN985">
            <v>6446.3343504520881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X985">
            <v>4.2925563937992175</v>
          </cell>
          <cell r="BY985">
            <v>3.8023581731197216</v>
          </cell>
          <cell r="BZ985">
            <v>3.3826460120810911</v>
          </cell>
          <cell r="CA985">
            <v>4.0146041993304307</v>
          </cell>
          <cell r="CB985">
            <v>3.5928695910722848</v>
          </cell>
          <cell r="CC985">
            <v>3.220264459665124</v>
          </cell>
          <cell r="CD985">
            <v>3.3531295325994996</v>
          </cell>
          <cell r="CE985">
            <v>3.8391956367658149</v>
          </cell>
          <cell r="CF985">
            <v>3.6658982925391381</v>
          </cell>
          <cell r="CG985">
            <v>3.7002728786317243</v>
          </cell>
          <cell r="CH985">
            <v>3.5646760978628627</v>
          </cell>
          <cell r="CI985">
            <v>3.6752813657481429</v>
          </cell>
          <cell r="CJ985">
            <v>4.0520471456109179</v>
          </cell>
          <cell r="CK985">
            <v>3.7365373338923615</v>
          </cell>
          <cell r="CL985">
            <v>3.5564772458821792</v>
          </cell>
          <cell r="CM985">
            <v>4.8259562339564868</v>
          </cell>
          <cell r="CN985">
            <v>4.8890678072120615</v>
          </cell>
          <cell r="CO985">
            <v>4.9894852391708735</v>
          </cell>
          <cell r="CP985">
            <v>5.0502564160111882</v>
          </cell>
          <cell r="CQ985">
            <v>4.8420010631457044</v>
          </cell>
          <cell r="CR985">
            <v>4.8449406839981881</v>
          </cell>
          <cell r="CS985">
            <v>4.8466970194382322</v>
          </cell>
          <cell r="CT985">
            <v>4.8764009753558595</v>
          </cell>
          <cell r="CU985">
            <v>4.8729735496613538</v>
          </cell>
          <cell r="CV985">
            <v>4.8097081505158963</v>
          </cell>
          <cell r="CW985">
            <v>4.7874768796716447</v>
          </cell>
          <cell r="CX985">
            <v>5.0558650628913124</v>
          </cell>
          <cell r="CY985">
            <v>4.9345904097406059</v>
          </cell>
          <cell r="CZ985">
            <v>4.8219074885474917</v>
          </cell>
          <cell r="DA985">
            <v>4.9659223946075786</v>
          </cell>
        </row>
        <row r="986">
          <cell r="A986">
            <v>9771.0405044572344</v>
          </cell>
          <cell r="B986">
            <v>7662.8781212936237</v>
          </cell>
          <cell r="C986">
            <v>6792.0697152512139</v>
          </cell>
          <cell r="D986">
            <v>6775.4786619682218</v>
          </cell>
          <cell r="E986">
            <v>6505.7470297325581</v>
          </cell>
          <cell r="F986">
            <v>8392.7962243433431</v>
          </cell>
          <cell r="G986">
            <v>8276.7624772079544</v>
          </cell>
          <cell r="H986">
            <v>8075.7159831518029</v>
          </cell>
          <cell r="I986">
            <v>6623.3582287028985</v>
          </cell>
          <cell r="J986">
            <v>7945.4176498679308</v>
          </cell>
          <cell r="K986">
            <v>8678.5006603055936</v>
          </cell>
          <cell r="L986">
            <v>7564.5795499823998</v>
          </cell>
          <cell r="M986">
            <v>8163.0130327258457</v>
          </cell>
          <cell r="N986">
            <v>7841.2809597644009</v>
          </cell>
          <cell r="O986">
            <v>9331.6520308459585</v>
          </cell>
          <cell r="Z986">
            <v>8040.1704722390959</v>
          </cell>
          <cell r="AA986">
            <v>6305.453996950182</v>
          </cell>
          <cell r="AB986">
            <v>5588.9030799781403</v>
          </cell>
          <cell r="AC986">
            <v>5575.2510132767075</v>
          </cell>
          <cell r="AD986">
            <v>5353.3004130370773</v>
          </cell>
          <cell r="AE986">
            <v>6906.0723217453797</v>
          </cell>
          <cell r="AF986">
            <v>6810.5931241025437</v>
          </cell>
          <cell r="AG986">
            <v>6645.1605804220544</v>
          </cell>
          <cell r="AH986">
            <v>5450.0776281898125</v>
          </cell>
          <cell r="AI986">
            <v>6537.9436661770415</v>
          </cell>
          <cell r="AJ986">
            <v>7141.1662576228873</v>
          </cell>
          <cell r="AK986">
            <v>6224.5683154140897</v>
          </cell>
          <cell r="AL986">
            <v>6716.9935812144104</v>
          </cell>
          <cell r="AM986">
            <v>6452.2540468918496</v>
          </cell>
          <cell r="AN986">
            <v>7678.6165282389593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X986">
            <v>4.5872520280885327</v>
          </cell>
          <cell r="BY986">
            <v>3.4442768414856801</v>
          </cell>
          <cell r="BZ986">
            <v>3.1512884351507591</v>
          </cell>
          <cell r="CA986">
            <v>3.0792617869436487</v>
          </cell>
          <cell r="CB986">
            <v>3.0186900778328885</v>
          </cell>
          <cell r="CC986">
            <v>3.852496305663212</v>
          </cell>
          <cell r="CD986">
            <v>3.8845060296612282</v>
          </cell>
          <cell r="CE986">
            <v>3.7945028709550841</v>
          </cell>
          <cell r="CF986">
            <v>3.0463075037365548</v>
          </cell>
          <cell r="CG986">
            <v>3.7063521162927029</v>
          </cell>
          <cell r="CH986">
            <v>3.9130205129952045</v>
          </cell>
          <cell r="CI986">
            <v>3.4681840933585182</v>
          </cell>
          <cell r="CJ986">
            <v>3.7426888606573598</v>
          </cell>
          <cell r="CK986">
            <v>3.6057945083487586</v>
          </cell>
          <cell r="CL986">
            <v>4.2438532198263976</v>
          </cell>
          <cell r="CM986">
            <v>4.801973855507387</v>
          </cell>
          <cell r="CN986">
            <v>5.0156294702921951</v>
          </cell>
          <cell r="CO986">
            <v>4.8589849986500164</v>
          </cell>
          <cell r="CP986">
            <v>4.9604942246590076</v>
          </cell>
          <cell r="CQ986">
            <v>4.8585896849017667</v>
          </cell>
          <cell r="CR986">
            <v>4.9112950631931662</v>
          </cell>
          <cell r="CS986">
            <v>4.8034831460266378</v>
          </cell>
          <cell r="CT986">
            <v>4.7979722291879883</v>
          </cell>
          <cell r="CU986">
            <v>4.9015798670922539</v>
          </cell>
          <cell r="CV986">
            <v>4.8328312761063419</v>
          </cell>
          <cell r="CW986">
            <v>4.9999326599503799</v>
          </cell>
          <cell r="CX986">
            <v>4.9171587678144073</v>
          </cell>
          <cell r="CY986">
            <v>4.9169788955102263</v>
          </cell>
          <cell r="CZ986">
            <v>4.9025002136752702</v>
          </cell>
          <cell r="DA986">
            <v>4.9571237427668704</v>
          </cell>
        </row>
        <row r="987">
          <cell r="A987">
            <v>8688.5767447093676</v>
          </cell>
          <cell r="B987">
            <v>6679.7193215162051</v>
          </cell>
          <cell r="C987">
            <v>7830.9709463619311</v>
          </cell>
          <cell r="D987">
            <v>7728.6563665328258</v>
          </cell>
          <cell r="E987">
            <v>7800.884237765049</v>
          </cell>
          <cell r="F987">
            <v>7629.8205656084347</v>
          </cell>
          <cell r="G987">
            <v>8408.7549194888652</v>
          </cell>
          <cell r="H987">
            <v>7504.1766139384654</v>
          </cell>
          <cell r="I987">
            <v>8082.4383582294313</v>
          </cell>
          <cell r="J987">
            <v>8453.3280869908776</v>
          </cell>
          <cell r="K987">
            <v>9383.9811521083975</v>
          </cell>
          <cell r="L987">
            <v>7921.0056044497278</v>
          </cell>
          <cell r="M987">
            <v>7656.3085704894511</v>
          </cell>
          <cell r="N987">
            <v>8116.5194610250501</v>
          </cell>
          <cell r="O987">
            <v>8989.5669719088546</v>
          </cell>
          <cell r="Z987">
            <v>7149.4574356465655</v>
          </cell>
          <cell r="AA987">
            <v>5496.4547559904777</v>
          </cell>
          <cell r="AB987">
            <v>6443.7703787206747</v>
          </cell>
          <cell r="AC987">
            <v>6359.580095889869</v>
          </cell>
          <cell r="AD987">
            <v>6419.0133156466691</v>
          </cell>
          <cell r="AE987">
            <v>6278.2523511292256</v>
          </cell>
          <cell r="AF987">
            <v>6919.2040480365513</v>
          </cell>
          <cell r="AG987">
            <v>6174.8653280407934</v>
          </cell>
          <cell r="AH987">
            <v>6650.6921347716461</v>
          </cell>
          <cell r="AI987">
            <v>6955.8813972953512</v>
          </cell>
          <cell r="AJ987">
            <v>7721.675919449196</v>
          </cell>
          <cell r="AK987">
            <v>6517.8560402329185</v>
          </cell>
          <cell r="AL987">
            <v>6300.048195145605</v>
          </cell>
          <cell r="AM987">
            <v>6678.7360136434691</v>
          </cell>
          <cell r="AN987">
            <v>7397.1293940278583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X987">
            <v>3.9471297039331605</v>
          </cell>
          <cell r="BY987">
            <v>3.1420244731676017</v>
          </cell>
          <cell r="BZ987">
            <v>3.5843206289704241</v>
          </cell>
          <cell r="CA987">
            <v>3.6024533791564739</v>
          </cell>
          <cell r="CB987">
            <v>3.5858111869618643</v>
          </cell>
          <cell r="CC987">
            <v>3.5469330613950674</v>
          </cell>
          <cell r="CD987">
            <v>3.8605390297184865</v>
          </cell>
          <cell r="CE987">
            <v>3.474239663936332</v>
          </cell>
          <cell r="CF987">
            <v>3.8299408300508229</v>
          </cell>
          <cell r="CG987">
            <v>3.7996777322925617</v>
          </cell>
          <cell r="CH987">
            <v>4.1486627516336227</v>
          </cell>
          <cell r="CI987">
            <v>3.6384900073173143</v>
          </cell>
          <cell r="CJ987">
            <v>3.5078722093884092</v>
          </cell>
          <cell r="CK987">
            <v>3.8426128428461008</v>
          </cell>
          <cell r="CL987">
            <v>4.0919517642835812</v>
          </cell>
          <cell r="CM987">
            <v>4.962480609312518</v>
          </cell>
          <cell r="CN987">
            <v>4.7926998284062394</v>
          </cell>
          <cell r="CO987">
            <v>4.925386774403492</v>
          </cell>
          <cell r="CP987">
            <v>4.8365669942706679</v>
          </cell>
          <cell r="CQ987">
            <v>4.9044238344258915</v>
          </cell>
          <cell r="CR987">
            <v>4.8494547473053995</v>
          </cell>
          <cell r="CS987">
            <v>4.9103825329439976</v>
          </cell>
          <cell r="CT987">
            <v>4.8693932748838451</v>
          </cell>
          <cell r="CU987">
            <v>4.7575341631579029</v>
          </cell>
          <cell r="CV987">
            <v>5.0154804302732794</v>
          </cell>
          <cell r="CW987">
            <v>5.0993001258806343</v>
          </cell>
          <cell r="CX987">
            <v>4.9078435835586571</v>
          </cell>
          <cell r="CY987">
            <v>4.9204774244347025</v>
          </cell>
          <cell r="CZ987">
            <v>4.7618398300937752</v>
          </cell>
          <cell r="DA987">
            <v>4.9526751770964816</v>
          </cell>
        </row>
        <row r="988">
          <cell r="A988">
            <v>8328.4683481225347</v>
          </cell>
          <cell r="B988">
            <v>7429.1204695863635</v>
          </cell>
          <cell r="C988">
            <v>8376.1805127274311</v>
          </cell>
          <cell r="D988">
            <v>7049.7516260139664</v>
          </cell>
          <cell r="E988">
            <v>8126.7426850321726</v>
          </cell>
          <cell r="F988">
            <v>7893.2103454060025</v>
          </cell>
          <cell r="G988">
            <v>6517.0167437532473</v>
          </cell>
          <cell r="H988">
            <v>7845.4237289955581</v>
          </cell>
          <cell r="I988">
            <v>8088.370025899545</v>
          </cell>
          <cell r="J988">
            <v>8377.7634614947765</v>
          </cell>
          <cell r="K988">
            <v>9952.495337340386</v>
          </cell>
          <cell r="L988">
            <v>8753.5578300159032</v>
          </cell>
          <cell r="M988">
            <v>7282.2319416971386</v>
          </cell>
          <cell r="N988">
            <v>9192.0082955611779</v>
          </cell>
          <cell r="O988">
            <v>9820.108235750904</v>
          </cell>
          <cell r="Z988">
            <v>6853.139669312257</v>
          </cell>
          <cell r="AA988">
            <v>6113.1048435453513</v>
          </cell>
          <cell r="AB988">
            <v>6892.3999647585724</v>
          </cell>
          <cell r="AC988">
            <v>5800.9384808343484</v>
          </cell>
          <cell r="AD988">
            <v>6687.1482665407593</v>
          </cell>
          <cell r="AE988">
            <v>6494.984512791224</v>
          </cell>
          <cell r="AF988">
            <v>5362.5737777169579</v>
          </cell>
          <cell r="AG988">
            <v>6455.6629541449165</v>
          </cell>
          <cell r="AH988">
            <v>6655.5730498830544</v>
          </cell>
          <cell r="AI988">
            <v>6893.7025054585592</v>
          </cell>
          <cell r="AJ988">
            <v>8189.4818775829444</v>
          </cell>
          <cell r="AK988">
            <v>7202.9275858416577</v>
          </cell>
          <cell r="AL988">
            <v>5992.2365691679306</v>
          </cell>
          <cell r="AM988">
            <v>7563.7096832046254</v>
          </cell>
          <cell r="AN988">
            <v>8080.5462054178861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X988">
            <v>3.8152240946553246</v>
          </cell>
          <cell r="BY988">
            <v>3.3377906649766449</v>
          </cell>
          <cell r="BZ988">
            <v>3.7915462475530357</v>
          </cell>
          <cell r="CA988">
            <v>3.3018454440021849</v>
          </cell>
          <cell r="CB988">
            <v>3.7318166695894948</v>
          </cell>
          <cell r="CC988">
            <v>3.7431364148464596</v>
          </cell>
          <cell r="CD988">
            <v>3.1274801588890568</v>
          </cell>
          <cell r="CE988">
            <v>3.5776406269438383</v>
          </cell>
          <cell r="CF988">
            <v>3.6221275353622069</v>
          </cell>
          <cell r="CG988">
            <v>3.8422009719599473</v>
          </cell>
          <cell r="CH988">
            <v>4.5708168707541095</v>
          </cell>
          <cell r="CI988">
            <v>4.0801942387959471</v>
          </cell>
          <cell r="CJ988">
            <v>3.3691613340454176</v>
          </cell>
          <cell r="CK988">
            <v>4.0863481766077987</v>
          </cell>
          <cell r="CL988">
            <v>4.4205056316116922</v>
          </cell>
          <cell r="CM988">
            <v>4.9212640347145014</v>
          </cell>
          <cell r="CN988">
            <v>5.0177599883085078</v>
          </cell>
          <cell r="CO988">
            <v>4.9803658828816335</v>
          </cell>
          <cell r="CP988">
            <v>4.813363438358949</v>
          </cell>
          <cell r="CQ988">
            <v>4.9093928713602972</v>
          </cell>
          <cell r="CR988">
            <v>4.753895168409497</v>
          </cell>
          <cell r="CS988">
            <v>4.6977062063498698</v>
          </cell>
          <cell r="CT988">
            <v>4.9436904552047842</v>
          </cell>
          <cell r="CU988">
            <v>5.0341813020078963</v>
          </cell>
          <cell r="CV988">
            <v>4.915634636806657</v>
          </cell>
          <cell r="CW988">
            <v>4.9087367281048939</v>
          </cell>
          <cell r="CX988">
            <v>4.8365462586927137</v>
          </cell>
          <cell r="CY988">
            <v>4.8727516622538012</v>
          </cell>
          <cell r="CZ988">
            <v>5.0711518909176183</v>
          </cell>
          <cell r="DA988">
            <v>5.0081335936445761</v>
          </cell>
        </row>
        <row r="989">
          <cell r="A989">
            <v>7495.9112139633335</v>
          </cell>
          <cell r="B989">
            <v>6841.952611934822</v>
          </cell>
          <cell r="C989">
            <v>7242.0194038396776</v>
          </cell>
          <cell r="D989">
            <v>7173.0484475423355</v>
          </cell>
          <cell r="E989">
            <v>6777.1933119496889</v>
          </cell>
          <cell r="F989">
            <v>7137.7419710550657</v>
          </cell>
          <cell r="G989">
            <v>7298.8815483840308</v>
          </cell>
          <cell r="H989">
            <v>8119.1582127847296</v>
          </cell>
          <cell r="I989">
            <v>8315.2168053658279</v>
          </cell>
          <cell r="J989">
            <v>8967.7154245124784</v>
          </cell>
          <cell r="K989">
            <v>8187.6724360918706</v>
          </cell>
          <cell r="L989">
            <v>8762.9578758856442</v>
          </cell>
          <cell r="M989">
            <v>7404.8210237577168</v>
          </cell>
          <cell r="N989">
            <v>9847.0123853419282</v>
          </cell>
          <cell r="O989">
            <v>8712.6034890711271</v>
          </cell>
          <cell r="Z989">
            <v>6168.0640846326851</v>
          </cell>
          <cell r="AA989">
            <v>5629.9495778206538</v>
          </cell>
          <cell r="AB989">
            <v>5959.1473951595062</v>
          </cell>
          <cell r="AC989">
            <v>5902.3941511205503</v>
          </cell>
          <cell r="AD989">
            <v>5576.6619252614573</v>
          </cell>
          <cell r="AE989">
            <v>5873.3419647538831</v>
          </cell>
          <cell r="AF989">
            <v>6005.9368169560021</v>
          </cell>
          <cell r="AG989">
            <v>6680.9073293771498</v>
          </cell>
          <cell r="AH989">
            <v>6842.2355427010225</v>
          </cell>
          <cell r="AI989">
            <v>7379.1486921702663</v>
          </cell>
          <cell r="AJ989">
            <v>6737.2847474127393</v>
          </cell>
          <cell r="AK989">
            <v>7210.6624807287581</v>
          </cell>
          <cell r="AL989">
            <v>6093.1098709777789</v>
          </cell>
          <cell r="AM989">
            <v>8102.6844770813577</v>
          </cell>
          <cell r="AN989">
            <v>7169.2280138642436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X989">
            <v>3.452258103161856</v>
          </cell>
          <cell r="BY989">
            <v>3.1860241503511841</v>
          </cell>
          <cell r="BZ989">
            <v>3.4305424253995511</v>
          </cell>
          <cell r="CA989">
            <v>3.3338652741217678</v>
          </cell>
          <cell r="CB989">
            <v>3.1147149029555208</v>
          </cell>
          <cell r="CC989">
            <v>3.2434884297220887</v>
          </cell>
          <cell r="CD989">
            <v>3.4575477465083022</v>
          </cell>
          <cell r="CE989">
            <v>3.6783374293870588</v>
          </cell>
          <cell r="CF989">
            <v>3.7113617656054854</v>
          </cell>
          <cell r="CG989">
            <v>4.1191907120211555</v>
          </cell>
          <cell r="CH989">
            <v>3.7758583418752161</v>
          </cell>
          <cell r="CI989">
            <v>4.0048777465897336</v>
          </cell>
          <cell r="CJ989">
            <v>3.3170845546293939</v>
          </cell>
          <cell r="CK989">
            <v>4.5268241262506494</v>
          </cell>
          <cell r="CL989">
            <v>4.0964754413510418</v>
          </cell>
          <cell r="CM989">
            <v>4.8950006651719171</v>
          </cell>
          <cell r="CN989">
            <v>4.8413064883984864</v>
          </cell>
          <cell r="CO989">
            <v>4.759139866259944</v>
          </cell>
          <cell r="CP989">
            <v>4.850508808890666</v>
          </cell>
          <cell r="CQ989">
            <v>4.9052726489145106</v>
          </cell>
          <cell r="CR989">
            <v>4.9611238631794743</v>
          </cell>
          <cell r="CS989">
            <v>4.7590438723326258</v>
          </cell>
          <cell r="CT989">
            <v>4.9761219704016568</v>
          </cell>
          <cell r="CU989">
            <v>5.0509360137416683</v>
          </cell>
          <cell r="CV989">
            <v>4.9079654585969807</v>
          </cell>
          <cell r="CW989">
            <v>4.8885081762114648</v>
          </cell>
          <cell r="CX989">
            <v>4.9327946876909339</v>
          </cell>
          <cell r="CY989">
            <v>5.0325674327509216</v>
          </cell>
          <cell r="CZ989">
            <v>4.9039094372844634</v>
          </cell>
          <cell r="DA989">
            <v>4.7947853873747324</v>
          </cell>
        </row>
        <row r="990">
          <cell r="A990">
            <v>10143.37614981506</v>
          </cell>
          <cell r="B990">
            <v>8366.5759835184526</v>
          </cell>
          <cell r="C990">
            <v>7620.4247082683341</v>
          </cell>
          <cell r="D990">
            <v>8738.9232919567839</v>
          </cell>
          <cell r="E990">
            <v>6838.5070937932123</v>
          </cell>
          <cell r="F990">
            <v>6793.6249025021007</v>
          </cell>
          <cell r="G990">
            <v>8478.7792895656894</v>
          </cell>
          <cell r="H990">
            <v>8191.4452849727513</v>
          </cell>
          <cell r="I990">
            <v>7375.6109830253545</v>
          </cell>
          <cell r="J990">
            <v>8836.3558668210062</v>
          </cell>
          <cell r="K990">
            <v>8725.38551532786</v>
          </cell>
          <cell r="L990">
            <v>8106.5154264057282</v>
          </cell>
          <cell r="M990">
            <v>8087.3952545766615</v>
          </cell>
          <cell r="N990">
            <v>9940.6520934362579</v>
          </cell>
          <cell r="O990">
            <v>10318.839525094601</v>
          </cell>
          <cell r="Z990">
            <v>8346.5495175621054</v>
          </cell>
          <cell r="AA990">
            <v>6884.496809295184</v>
          </cell>
          <cell r="AB990">
            <v>6270.520902803657</v>
          </cell>
          <cell r="AC990">
            <v>7190.8854516672973</v>
          </cell>
          <cell r="AD990">
            <v>5627.1144086069853</v>
          </cell>
          <cell r="AE990">
            <v>5590.1827769160136</v>
          </cell>
          <cell r="AF990">
            <v>6976.824101128339</v>
          </cell>
          <cell r="AG990">
            <v>6740.3892630632927</v>
          </cell>
          <cell r="AH990">
            <v>6069.0741803180063</v>
          </cell>
          <cell r="AI990">
            <v>7271.0585418412848</v>
          </cell>
          <cell r="AJ990">
            <v>7179.7457954697802</v>
          </cell>
          <cell r="AK990">
            <v>6670.5041222995706</v>
          </cell>
          <cell r="AL990">
            <v>6654.7709523373669</v>
          </cell>
          <cell r="AM990">
            <v>8179.7365797418352</v>
          </cell>
          <cell r="AN990">
            <v>8490.9308092206993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X990">
            <v>4.5922482206066482</v>
          </cell>
          <cell r="BY990">
            <v>3.8288735323563916</v>
          </cell>
          <cell r="BZ990">
            <v>3.5136822664102016</v>
          </cell>
          <cell r="CA990">
            <v>4.0423855482363331</v>
          </cell>
          <cell r="CB990">
            <v>3.1102835379880092</v>
          </cell>
          <cell r="CC990">
            <v>3.1107517311899886</v>
          </cell>
          <cell r="CD990">
            <v>3.8934861043847131</v>
          </cell>
          <cell r="CE990">
            <v>3.7471266651276962</v>
          </cell>
          <cell r="CF990">
            <v>3.4509249154043875</v>
          </cell>
          <cell r="CG990">
            <v>4.0929290717526943</v>
          </cell>
          <cell r="CH990">
            <v>3.9931658927355334</v>
          </cell>
          <cell r="CI990">
            <v>3.7739809996439551</v>
          </cell>
          <cell r="CJ990">
            <v>3.7479760976650609</v>
          </cell>
          <cell r="CK990">
            <v>4.5310873697014022</v>
          </cell>
          <cell r="CL990">
            <v>4.7623099597382463</v>
          </cell>
          <cell r="CM990">
            <v>4.9795346100007025</v>
          </cell>
          <cell r="CN990">
            <v>4.9261577679614428</v>
          </cell>
          <cell r="CO990">
            <v>4.8893178210736199</v>
          </cell>
          <cell r="CP990">
            <v>4.8736212310477516</v>
          </cell>
          <cell r="CQ990">
            <v>4.9567030195502824</v>
          </cell>
          <cell r="CR990">
            <v>4.9234302751527741</v>
          </cell>
          <cell r="CS990">
            <v>4.9093758308030431</v>
          </cell>
          <cell r="CT990">
            <v>4.92826145181143</v>
          </cell>
          <cell r="CU990">
            <v>4.8183026004996323</v>
          </cell>
          <cell r="CV990">
            <v>4.8671032369689211</v>
          </cell>
          <cell r="CW990">
            <v>4.9260503956847206</v>
          </cell>
          <cell r="CX990">
            <v>4.842460457922015</v>
          </cell>
          <cell r="CY990">
            <v>4.8645585535735902</v>
          </cell>
          <cell r="CZ990">
            <v>4.9458850329449691</v>
          </cell>
          <cell r="DA990">
            <v>4.8847774150613752</v>
          </cell>
        </row>
        <row r="991">
          <cell r="A991">
            <v>8745.8153948385807</v>
          </cell>
          <cell r="B991">
            <v>9007.8674056537602</v>
          </cell>
          <cell r="C991">
            <v>8231.9707538438797</v>
          </cell>
          <cell r="D991">
            <v>7404.012170420925</v>
          </cell>
          <cell r="E991">
            <v>7530.465899027613</v>
          </cell>
          <cell r="F991">
            <v>8055.7286087831926</v>
          </cell>
          <cell r="G991">
            <v>8155.47851414663</v>
          </cell>
          <cell r="H991">
            <v>8302.2335327390283</v>
          </cell>
          <cell r="I991">
            <v>8602.8011789717511</v>
          </cell>
          <cell r="J991">
            <v>6798.2246677852118</v>
          </cell>
          <cell r="K991">
            <v>7256.3621919345524</v>
          </cell>
          <cell r="L991">
            <v>7270.4864174314944</v>
          </cell>
          <cell r="M991">
            <v>9147.6788990282548</v>
          </cell>
          <cell r="N991">
            <v>9313.6428301022152</v>
          </cell>
          <cell r="O991">
            <v>10313.42089216995</v>
          </cell>
          <cell r="Z991">
            <v>7196.5566677528886</v>
          </cell>
          <cell r="AA991">
            <v>7412.1880366522364</v>
          </cell>
          <cell r="AB991">
            <v>6773.7359345915356</v>
          </cell>
          <cell r="AC991">
            <v>6092.444300232075</v>
          </cell>
          <cell r="AD991">
            <v>6196.4976540570069</v>
          </cell>
          <cell r="AE991">
            <v>6628.7138266558832</v>
          </cell>
          <cell r="AF991">
            <v>6710.7937487835125</v>
          </cell>
          <cell r="AG991">
            <v>6831.5521640823999</v>
          </cell>
          <cell r="AH991">
            <v>7078.8763986967551</v>
          </cell>
          <cell r="AI991">
            <v>5593.9677266346871</v>
          </cell>
          <cell r="AJ991">
            <v>5970.9494607918605</v>
          </cell>
          <cell r="AK991">
            <v>5982.5716806293431</v>
          </cell>
          <cell r="AL991">
            <v>7527.2329226289639</v>
          </cell>
          <cell r="AM991">
            <v>7663.7975287698209</v>
          </cell>
          <cell r="AN991">
            <v>8486.4720484141289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X991">
            <v>3.9631054535109107</v>
          </cell>
          <cell r="BY991">
            <v>4.0740762576986986</v>
          </cell>
          <cell r="BZ991">
            <v>3.7960595609780481</v>
          </cell>
          <cell r="CA991">
            <v>3.4103431679170675</v>
          </cell>
          <cell r="CB991">
            <v>3.5358416863947011</v>
          </cell>
          <cell r="CC991">
            <v>3.7428636757996707</v>
          </cell>
          <cell r="CD991">
            <v>3.6977855577802585</v>
          </cell>
          <cell r="CE991">
            <v>3.7725755671676384</v>
          </cell>
          <cell r="CF991">
            <v>3.7823442343423075</v>
          </cell>
          <cell r="CG991">
            <v>3.2136171343614452</v>
          </cell>
          <cell r="CH991">
            <v>3.4575624386194748</v>
          </cell>
          <cell r="CI991">
            <v>3.2716697536580885</v>
          </cell>
          <cell r="CJ991">
            <v>4.2138221491147396</v>
          </cell>
          <cell r="CK991">
            <v>4.3202828870105536</v>
          </cell>
          <cell r="CL991">
            <v>4.733700159574088</v>
          </cell>
          <cell r="CM991">
            <v>4.9750363298597007</v>
          </cell>
          <cell r="CN991">
            <v>4.984532247182246</v>
          </cell>
          <cell r="CO991">
            <v>4.888801227854036</v>
          </cell>
          <cell r="CP991">
            <v>4.8944130833638759</v>
          </cell>
          <cell r="CQ991">
            <v>4.8013195745865644</v>
          </cell>
          <cell r="CR991">
            <v>4.8521296451378522</v>
          </cell>
          <cell r="CS991">
            <v>4.9720937060162527</v>
          </cell>
          <cell r="CT991">
            <v>4.9612210380481789</v>
          </cell>
          <cell r="CU991">
            <v>5.127556010937762</v>
          </cell>
          <cell r="CV991">
            <v>4.7690618814573389</v>
          </cell>
          <cell r="CW991">
            <v>4.7313001388737828</v>
          </cell>
          <cell r="CX991">
            <v>5.0098599731416869</v>
          </cell>
          <cell r="CY991">
            <v>4.8940261887276399</v>
          </cell>
          <cell r="CZ991">
            <v>4.8600302589912774</v>
          </cell>
          <cell r="DA991">
            <v>4.9117197051009445</v>
          </cell>
        </row>
        <row r="992">
          <cell r="A992">
            <v>9448.9568384774702</v>
          </cell>
          <cell r="B992">
            <v>8272.7522082443138</v>
          </cell>
          <cell r="C992">
            <v>8530.8691397902749</v>
          </cell>
          <cell r="D992">
            <v>8300.3295327772157</v>
          </cell>
          <cell r="E992">
            <v>6866.8955354309774</v>
          </cell>
          <cell r="F992">
            <v>7853.9496933919563</v>
          </cell>
          <cell r="G992">
            <v>8332.5111443531077</v>
          </cell>
          <cell r="H992">
            <v>7990.6632826645236</v>
          </cell>
          <cell r="I992">
            <v>7353.0359181941103</v>
          </cell>
          <cell r="J992">
            <v>8149.5125792597319</v>
          </cell>
          <cell r="K992">
            <v>8266.5798116282585</v>
          </cell>
          <cell r="L992">
            <v>6595.4850571729939</v>
          </cell>
          <cell r="M992">
            <v>7554.1730966106225</v>
          </cell>
          <cell r="N992">
            <v>9647.9876891667991</v>
          </cell>
          <cell r="O992">
            <v>8740.0027169941077</v>
          </cell>
          <cell r="Z992">
            <v>7775.1416270900336</v>
          </cell>
          <cell r="AA992">
            <v>6807.2932456410354</v>
          </cell>
          <cell r="AB992">
            <v>7019.6866064559972</v>
          </cell>
          <cell r="AC992">
            <v>6829.9854441138223</v>
          </cell>
          <cell r="AD992">
            <v>5650.4740405832044</v>
          </cell>
          <cell r="AE992">
            <v>6462.678604848239</v>
          </cell>
          <cell r="AF992">
            <v>6856.4663130677</v>
          </cell>
          <cell r="AG992">
            <v>6575.1743583068073</v>
          </cell>
          <cell r="AH992">
            <v>6050.4981269711552</v>
          </cell>
          <cell r="AI992">
            <v>6705.8846366480075</v>
          </cell>
          <cell r="AJ992">
            <v>6802.214244996966</v>
          </cell>
          <cell r="AK992">
            <v>5427.1419899023495</v>
          </cell>
          <cell r="AL992">
            <v>6216.0052909253109</v>
          </cell>
          <cell r="AM992">
            <v>7938.91558422868</v>
          </cell>
          <cell r="AN992">
            <v>7191.7736642694372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X992">
            <v>4.270522376524224</v>
          </cell>
          <cell r="BY992">
            <v>3.7913151502310485</v>
          </cell>
          <cell r="BZ992">
            <v>3.9151613814977586</v>
          </cell>
          <cell r="CA992">
            <v>3.7805404530358686</v>
          </cell>
          <cell r="CB992">
            <v>3.1905349149225608</v>
          </cell>
          <cell r="CC992">
            <v>3.5349845888883245</v>
          </cell>
          <cell r="CD992">
            <v>3.8808428801454262</v>
          </cell>
          <cell r="CE992">
            <v>3.5500207336866096</v>
          </cell>
          <cell r="CF992">
            <v>3.4873280420935928</v>
          </cell>
          <cell r="CG992">
            <v>3.8120485754138698</v>
          </cell>
          <cell r="CH992">
            <v>3.8933408829291198</v>
          </cell>
          <cell r="CI992">
            <v>3.139838630066679</v>
          </cell>
          <cell r="CJ992">
            <v>3.5197040240836661</v>
          </cell>
          <cell r="CK992">
            <v>4.4812300391369524</v>
          </cell>
          <cell r="CL992">
            <v>3.9528735498417933</v>
          </cell>
          <cell r="CM992">
            <v>4.9880918548835558</v>
          </cell>
          <cell r="CN992">
            <v>4.9191686109427621</v>
          </cell>
          <cell r="CO992">
            <v>4.9121903865230117</v>
          </cell>
          <cell r="CP992">
            <v>4.9496332919693105</v>
          </cell>
          <cell r="CQ992">
            <v>4.8520863143395845</v>
          </cell>
          <cell r="CR992">
            <v>5.0087824529878011</v>
          </cell>
          <cell r="CS992">
            <v>4.8404018905244079</v>
          </cell>
          <cell r="CT992">
            <v>5.0743862291251913</v>
          </cell>
          <cell r="CU992">
            <v>4.7534120670877682</v>
          </cell>
          <cell r="CV992">
            <v>4.8195311031033512</v>
          </cell>
          <cell r="CW992">
            <v>4.7866867996746825</v>
          </cell>
          <cell r="CX992">
            <v>4.7355561593941742</v>
          </cell>
          <cell r="CY992">
            <v>4.8385180587509353</v>
          </cell>
          <cell r="CZ992">
            <v>4.8536793392579325</v>
          </cell>
          <cell r="DA992">
            <v>4.984598986713789</v>
          </cell>
        </row>
        <row r="993">
          <cell r="A993">
            <v>8204.207293462543</v>
          </cell>
          <cell r="B993">
            <v>7897.7969196607</v>
          </cell>
          <cell r="C993">
            <v>7784.1631637269284</v>
          </cell>
          <cell r="D993">
            <v>8175.6242890439453</v>
          </cell>
          <cell r="E993">
            <v>7381.0660034737475</v>
          </cell>
          <cell r="F993">
            <v>8516.0422065107487</v>
          </cell>
          <cell r="G993">
            <v>8481.9081654341007</v>
          </cell>
          <cell r="H993">
            <v>8180.9117218568335</v>
          </cell>
          <cell r="I993">
            <v>8709.9841359700185</v>
          </cell>
          <cell r="J993">
            <v>7249.4872267628016</v>
          </cell>
          <cell r="K993">
            <v>7819.0928987160887</v>
          </cell>
          <cell r="L993">
            <v>8668.5979870936553</v>
          </cell>
          <cell r="M993">
            <v>9648.5869631409969</v>
          </cell>
          <cell r="N993">
            <v>8483.793672963342</v>
          </cell>
          <cell r="O993">
            <v>9250.4609751706248</v>
          </cell>
          <cell r="Z993">
            <v>6750.8905729063217</v>
          </cell>
          <cell r="AA993">
            <v>6498.7586081779482</v>
          </cell>
          <cell r="AB993">
            <v>6405.2542604381579</v>
          </cell>
          <cell r="AC993">
            <v>6727.3708435561621</v>
          </cell>
          <cell r="AD993">
            <v>6073.5628828583976</v>
          </cell>
          <cell r="AE993">
            <v>7007.4861585002727</v>
          </cell>
          <cell r="AF993">
            <v>6979.3987189857735</v>
          </cell>
          <cell r="AG993">
            <v>6731.7216454136233</v>
          </cell>
          <cell r="AH993">
            <v>7167.0726604553283</v>
          </cell>
          <cell r="AI993">
            <v>5965.29234659339</v>
          </cell>
          <cell r="AJ993">
            <v>6433.9964423720967</v>
          </cell>
          <cell r="AK993">
            <v>7133.0177722370654</v>
          </cell>
          <cell r="AL993">
            <v>7939.4087010988778</v>
          </cell>
          <cell r="AM993">
            <v>6980.9502223241225</v>
          </cell>
          <cell r="AN993">
            <v>7611.807888140399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X993">
            <v>3.8850459376665558</v>
          </cell>
          <cell r="BY993">
            <v>3.7154959897198458</v>
          </cell>
          <cell r="BZ993">
            <v>3.5579061544162585</v>
          </cell>
          <cell r="CA993">
            <v>3.6762663572060785</v>
          </cell>
          <cell r="CB993">
            <v>3.3501631945472075</v>
          </cell>
          <cell r="CC993">
            <v>3.9368295657997656</v>
          </cell>
          <cell r="CD993">
            <v>3.9023690990114517</v>
          </cell>
          <cell r="CE993">
            <v>3.6859982405849117</v>
          </cell>
          <cell r="CF993">
            <v>4.0105404551012258</v>
          </cell>
          <cell r="CG993">
            <v>3.4083828100059912</v>
          </cell>
          <cell r="CH993">
            <v>3.6403776608650795</v>
          </cell>
          <cell r="CI993">
            <v>3.9314231774784307</v>
          </cell>
          <cell r="CJ993">
            <v>4.4025619831400702</v>
          </cell>
          <cell r="CK993">
            <v>3.9326807078619725</v>
          </cell>
          <cell r="CL993">
            <v>4.2622227656339637</v>
          </cell>
          <cell r="CM993">
            <v>4.7607134915401055</v>
          </cell>
          <cell r="CN993">
            <v>4.7920434186606746</v>
          </cell>
          <cell r="CO993">
            <v>4.9322947396005157</v>
          </cell>
          <cell r="CP993">
            <v>5.0135521219555343</v>
          </cell>
          <cell r="CQ993">
            <v>4.9668918625470306</v>
          </cell>
          <cell r="CR993">
            <v>4.8766632881068226</v>
          </cell>
          <cell r="CS993">
            <v>4.9000081337340218</v>
          </cell>
          <cell r="CT993">
            <v>5.0035490516692649</v>
          </cell>
          <cell r="CU993">
            <v>4.8960522223684144</v>
          </cell>
          <cell r="CV993">
            <v>4.7950208688462608</v>
          </cell>
          <cell r="CW993">
            <v>4.842186485992042</v>
          </cell>
          <cell r="CX993">
            <v>4.970849883684985</v>
          </cell>
          <cell r="CY993">
            <v>4.9407151435561794</v>
          </cell>
          <cell r="CZ993">
            <v>4.863321596851427</v>
          </cell>
          <cell r="DA993">
            <v>4.8928151655593153</v>
          </cell>
        </row>
        <row r="994">
          <cell r="A994">
            <v>8878.8113606126499</v>
          </cell>
          <cell r="B994">
            <v>7565.2103875256917</v>
          </cell>
          <cell r="C994">
            <v>7067.8142277900188</v>
          </cell>
          <cell r="D994">
            <v>8110.1318531411753</v>
          </cell>
          <cell r="E994">
            <v>6611.5493010688197</v>
          </cell>
          <cell r="F994">
            <v>8080.1785126757013</v>
          </cell>
          <cell r="G994">
            <v>8126.1903225703418</v>
          </cell>
          <cell r="H994">
            <v>8372.1030429212315</v>
          </cell>
          <cell r="I994">
            <v>8828.5543670110019</v>
          </cell>
          <cell r="J994">
            <v>6722.8382486674891</v>
          </cell>
          <cell r="K994">
            <v>8283.5297350365945</v>
          </cell>
          <cell r="L994">
            <v>7735.5753643508715</v>
          </cell>
          <cell r="M994">
            <v>8287.7308216874117</v>
          </cell>
          <cell r="N994">
            <v>8880.1851285100129</v>
          </cell>
          <cell r="O994">
            <v>8817.5554165749836</v>
          </cell>
          <cell r="Z994">
            <v>7305.9933481612661</v>
          </cell>
          <cell r="AA994">
            <v>6225.0874045925684</v>
          </cell>
          <cell r="AB994">
            <v>5815.8014217243581</v>
          </cell>
          <cell r="AC994">
            <v>6673.4799248704521</v>
          </cell>
          <cell r="AD994">
            <v>5440.3605677366295</v>
          </cell>
          <cell r="AE994">
            <v>6648.8326047160062</v>
          </cell>
          <cell r="AF994">
            <v>6686.6937511435945</v>
          </cell>
          <cell r="AG994">
            <v>6889.0447896037567</v>
          </cell>
          <cell r="AH994">
            <v>7264.6390219976238</v>
          </cell>
          <cell r="AI994">
            <v>5531.9354731892481</v>
          </cell>
          <cell r="AJ994">
            <v>6816.1616105443973</v>
          </cell>
          <cell r="AK994">
            <v>6365.273442665859</v>
          </cell>
          <cell r="AL994">
            <v>6819.6185047027839</v>
          </cell>
          <cell r="AM994">
            <v>7307.12376288824</v>
          </cell>
          <cell r="AN994">
            <v>7255.5884570674161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X994">
            <v>4.1539468289490342</v>
          </cell>
          <cell r="BY994">
            <v>3.4910852492885258</v>
          </cell>
          <cell r="BZ994">
            <v>3.2524294619661585</v>
          </cell>
          <cell r="CA994">
            <v>3.7204606875535653</v>
          </cell>
          <cell r="CB994">
            <v>3.2041502149057397</v>
          </cell>
          <cell r="CC994">
            <v>3.7520914970053405</v>
          </cell>
          <cell r="CD994">
            <v>3.7412456579216777</v>
          </cell>
          <cell r="CE994">
            <v>3.7682886693719602</v>
          </cell>
          <cell r="CF994">
            <v>4.1016360695215761</v>
          </cell>
          <cell r="CG994">
            <v>3.1724815381291087</v>
          </cell>
          <cell r="CH994">
            <v>3.7602721163556265</v>
          </cell>
          <cell r="CI994">
            <v>3.565808445234131</v>
          </cell>
          <cell r="CJ994">
            <v>3.7538379863659568</v>
          </cell>
          <cell r="CK994">
            <v>4.1373209685278027</v>
          </cell>
          <cell r="CL994">
            <v>4.1134559370350914</v>
          </cell>
          <cell r="CM994">
            <v>4.8186510218314256</v>
          </cell>
          <cell r="CN994">
            <v>4.8853100876470696</v>
          </cell>
          <cell r="CO994">
            <v>4.899015554864631</v>
          </cell>
          <cell r="CP994">
            <v>4.9143125486169934</v>
          </cell>
          <cell r="CQ994">
            <v>4.6518098235579322</v>
          </cell>
          <cell r="CR994">
            <v>4.8548868686935522</v>
          </cell>
          <cell r="CS994">
            <v>4.8966869813674885</v>
          </cell>
          <cell r="CT994">
            <v>5.0086649325431152</v>
          </cell>
          <cell r="CU994">
            <v>4.8524833190610721</v>
          </cell>
          <cell r="CV994">
            <v>4.7773288561725167</v>
          </cell>
          <cell r="CW994">
            <v>4.9662404191783196</v>
          </cell>
          <cell r="CX994">
            <v>4.8906455829618087</v>
          </cell>
          <cell r="CY994">
            <v>4.977275626202994</v>
          </cell>
          <cell r="CZ994">
            <v>4.8387633714871123</v>
          </cell>
          <cell r="DA994">
            <v>4.8325118450736788</v>
          </cell>
        </row>
        <row r="995">
          <cell r="A995">
            <v>8934.772538936315</v>
          </cell>
          <cell r="B995">
            <v>8073.1282773681696</v>
          </cell>
          <cell r="C995">
            <v>7709.4822314357762</v>
          </cell>
          <cell r="D995">
            <v>7657.0932704864235</v>
          </cell>
          <cell r="E995">
            <v>7087.9239330425044</v>
          </cell>
          <cell r="F995">
            <v>6748.6964261862167</v>
          </cell>
          <cell r="G995">
            <v>9112.0759467851949</v>
          </cell>
          <cell r="H995">
            <v>9340.9332689164803</v>
          </cell>
          <cell r="I995">
            <v>7709.4075685087</v>
          </cell>
          <cell r="J995">
            <v>8469.8716750140575</v>
          </cell>
          <cell r="K995">
            <v>8248.8254683568739</v>
          </cell>
          <cell r="L995">
            <v>9265.8122883266424</v>
          </cell>
          <cell r="M995">
            <v>9441.7146651793282</v>
          </cell>
          <cell r="N995">
            <v>8255.1249382473779</v>
          </cell>
          <cell r="O995">
            <v>9085.7930277690939</v>
          </cell>
          <cell r="Z995">
            <v>7352.041403467595</v>
          </cell>
          <cell r="AA995">
            <v>6643.0312682343792</v>
          </cell>
          <cell r="AB995">
            <v>6343.8025218671528</v>
          </cell>
          <cell r="AC995">
            <v>6300.6938911431143</v>
          </cell>
          <cell r="AD995">
            <v>5832.3488363321185</v>
          </cell>
          <cell r="AE995">
            <v>5553.2130592618005</v>
          </cell>
          <cell r="AF995">
            <v>7497.9367790689594</v>
          </cell>
          <cell r="AG995">
            <v>7686.2536612798458</v>
          </cell>
          <cell r="AH995">
            <v>6343.7410849443031</v>
          </cell>
          <cell r="AI995">
            <v>6969.4944068687118</v>
          </cell>
          <cell r="AJ995">
            <v>6787.6049568193685</v>
          </cell>
          <cell r="AK995">
            <v>7624.4398258230658</v>
          </cell>
          <cell r="AL995">
            <v>7769.1823530618476</v>
          </cell>
          <cell r="AM995">
            <v>6792.7885206149849</v>
          </cell>
          <cell r="AN995">
            <v>7476.3096914214248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X995">
            <v>4.1742735889476039</v>
          </cell>
          <cell r="BY995">
            <v>3.7537785152612435</v>
          </cell>
          <cell r="BZ995">
            <v>3.5003363614572724</v>
          </cell>
          <cell r="CA995">
            <v>3.5691758298869196</v>
          </cell>
          <cell r="CB995">
            <v>3.2717103202154632</v>
          </cell>
          <cell r="CC995">
            <v>3.0476832243766321</v>
          </cell>
          <cell r="CD995">
            <v>4.1794113972346389</v>
          </cell>
          <cell r="CE995">
            <v>4.3498290553663956</v>
          </cell>
          <cell r="CF995">
            <v>3.5744645030706881</v>
          </cell>
          <cell r="CG995">
            <v>3.9068790089273642</v>
          </cell>
          <cell r="CH995">
            <v>3.7136497752839746</v>
          </cell>
          <cell r="CI995">
            <v>4.2612955522757732</v>
          </cell>
          <cell r="CJ995">
            <v>4.2939698781438977</v>
          </cell>
          <cell r="CK995">
            <v>3.7569041131574328</v>
          </cell>
          <cell r="CL995">
            <v>4.0753496288368094</v>
          </cell>
          <cell r="CM995">
            <v>4.8254094415169115</v>
          </cell>
          <cell r="CN995">
            <v>4.8484708387566995</v>
          </cell>
          <cell r="CO995">
            <v>4.9653173544133331</v>
          </cell>
          <cell r="CP995">
            <v>4.8364596946109595</v>
          </cell>
          <cell r="CQ995">
            <v>4.8840014377271963</v>
          </cell>
          <cell r="CR995">
            <v>4.9920812742124214</v>
          </cell>
          <cell r="CS995">
            <v>4.915116171379176</v>
          </cell>
          <cell r="CT995">
            <v>4.8411624780992915</v>
          </cell>
          <cell r="CU995">
            <v>4.862298267771477</v>
          </cell>
          <cell r="CV995">
            <v>4.8874063365326093</v>
          </cell>
          <cell r="CW995">
            <v>5.007520657347575</v>
          </cell>
          <cell r="CX995">
            <v>4.9020012761085869</v>
          </cell>
          <cell r="CY995">
            <v>4.957051797829525</v>
          </cell>
          <cell r="CZ995">
            <v>4.9536477237619447</v>
          </cell>
          <cell r="DA995">
            <v>5.0260817146910526</v>
          </cell>
        </row>
        <row r="996">
          <cell r="A996">
            <v>8539.8496518385382</v>
          </cell>
          <cell r="B996">
            <v>7291.3566213488075</v>
          </cell>
          <cell r="C996">
            <v>6961.5274901505409</v>
          </cell>
          <cell r="D996">
            <v>7035.1715040731588</v>
          </cell>
          <cell r="E996">
            <v>6917.0392110929897</v>
          </cell>
          <cell r="F996">
            <v>7426.4611849172716</v>
          </cell>
          <cell r="G996">
            <v>7640.4410687166719</v>
          </cell>
          <cell r="H996">
            <v>8064.1359465203195</v>
          </cell>
          <cell r="I996">
            <v>8766.6619469194775</v>
          </cell>
          <cell r="J996">
            <v>8525.5162874301932</v>
          </cell>
          <cell r="K996">
            <v>8076.5753325460137</v>
          </cell>
          <cell r="L996">
            <v>8254.5632433781157</v>
          </cell>
          <cell r="M996">
            <v>7566.4613959879907</v>
          </cell>
          <cell r="N996">
            <v>9775.1734124613868</v>
          </cell>
          <cell r="O996">
            <v>9413.7085944792634</v>
          </cell>
          <cell r="Z996">
            <v>7027.076284941425</v>
          </cell>
          <cell r="AA996">
            <v>5999.7448769955899</v>
          </cell>
          <cell r="AB996">
            <v>5728.3426204667294</v>
          </cell>
          <cell r="AC996">
            <v>5788.9411233516284</v>
          </cell>
          <cell r="AD996">
            <v>5691.7351222708021</v>
          </cell>
          <cell r="AE996">
            <v>6110.916632160498</v>
          </cell>
          <cell r="AF996">
            <v>6286.9915079725752</v>
          </cell>
          <cell r="AG996">
            <v>6635.6318645652927</v>
          </cell>
          <cell r="AH996">
            <v>7213.7104020365987</v>
          </cell>
          <cell r="AI996">
            <v>7015.2819736568445</v>
          </cell>
          <cell r="AJ996">
            <v>6645.8677022092916</v>
          </cell>
          <cell r="AK996">
            <v>6792.3263259797077</v>
          </cell>
          <cell r="AL996">
            <v>6226.116805841546</v>
          </cell>
          <cell r="AM996">
            <v>8043.5712651110825</v>
          </cell>
          <cell r="AN996">
            <v>7746.1373577429358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X996">
            <v>3.9058913321227382</v>
          </cell>
          <cell r="BY996">
            <v>3.4277883371717688</v>
          </cell>
          <cell r="BZ996">
            <v>3.2917097120760723</v>
          </cell>
          <cell r="CA996">
            <v>3.3032923034829182</v>
          </cell>
          <cell r="CB996">
            <v>3.202761342052046</v>
          </cell>
          <cell r="CC996">
            <v>3.4879286732872985</v>
          </cell>
          <cell r="CD996">
            <v>3.5360942369687205</v>
          </cell>
          <cell r="CE996">
            <v>3.7265485089900672</v>
          </cell>
          <cell r="CF996">
            <v>4.0637719930177383</v>
          </cell>
          <cell r="CG996">
            <v>3.9834250502480533</v>
          </cell>
          <cell r="CH996">
            <v>3.7901344152235619</v>
          </cell>
          <cell r="CI996">
            <v>3.7249355353558919</v>
          </cell>
          <cell r="CJ996">
            <v>3.5323646716847015</v>
          </cell>
          <cell r="CK996">
            <v>4.3882055813285303</v>
          </cell>
          <cell r="CL996">
            <v>4.4369634784565042</v>
          </cell>
          <cell r="CM996">
            <v>4.9290321100400467</v>
          </cell>
          <cell r="CN996">
            <v>4.7954119625748906</v>
          </cell>
          <cell r="CO996">
            <v>4.7677622706418745</v>
          </cell>
          <cell r="CP996">
            <v>4.8013046408258324</v>
          </cell>
          <cell r="CQ996">
            <v>4.8688594591145282</v>
          </cell>
          <cell r="CR996">
            <v>4.800051525309927</v>
          </cell>
          <cell r="CS996">
            <v>4.8710902804399385</v>
          </cell>
          <cell r="CT996">
            <v>4.8784587893377669</v>
          </cell>
          <cell r="CU996">
            <v>4.863360980026262</v>
          </cell>
          <cell r="CV996">
            <v>4.8249811080446019</v>
          </cell>
          <cell r="CW996">
            <v>4.8040134527280678</v>
          </cell>
          <cell r="CX996">
            <v>4.9958215505289916</v>
          </cell>
          <cell r="CY996">
            <v>4.8290184757294963</v>
          </cell>
          <cell r="CZ996">
            <v>5.0219118361309274</v>
          </cell>
          <cell r="DA996">
            <v>4.7830671209818494</v>
          </cell>
        </row>
        <row r="997">
          <cell r="A997">
            <v>9140.7843603709498</v>
          </cell>
          <cell r="B997">
            <v>7987.6965695176159</v>
          </cell>
          <cell r="C997">
            <v>7491.9743289288335</v>
          </cell>
          <cell r="D997">
            <v>7569.0653079392223</v>
          </cell>
          <cell r="E997">
            <v>7224.8697421295283</v>
          </cell>
          <cell r="F997">
            <v>6833.5339575578064</v>
          </cell>
          <cell r="G997">
            <v>6762.2471119841275</v>
          </cell>
          <cell r="H997">
            <v>6871.3944689871141</v>
          </cell>
          <cell r="I997">
            <v>8066.8823239683097</v>
          </cell>
          <cell r="J997">
            <v>7571.925040054316</v>
          </cell>
          <cell r="K997">
            <v>7040.3216978348692</v>
          </cell>
          <cell r="L997">
            <v>8708.6313847304664</v>
          </cell>
          <cell r="M997">
            <v>8995.8912929011312</v>
          </cell>
          <cell r="N997">
            <v>9585.4199983774834</v>
          </cell>
          <cell r="O997">
            <v>10723.491547424448</v>
          </cell>
          <cell r="Z997">
            <v>7521.5597022480952</v>
          </cell>
          <cell r="AA997">
            <v>6572.7331772030666</v>
          </cell>
          <cell r="AB997">
            <v>6164.8245906614393</v>
          </cell>
          <cell r="AC997">
            <v>6228.2594533899892</v>
          </cell>
          <cell r="AD997">
            <v>5945.0356735237265</v>
          </cell>
          <cell r="AE997">
            <v>5623.0222279332793</v>
          </cell>
          <cell r="AF997">
            <v>5564.3633378612249</v>
          </cell>
          <cell r="AG997">
            <v>5654.1760201951111</v>
          </cell>
          <cell r="AH997">
            <v>6637.8917408653506</v>
          </cell>
          <cell r="AI997">
            <v>6230.612604387552</v>
          </cell>
          <cell r="AJ997">
            <v>5793.1789970755499</v>
          </cell>
          <cell r="AK997">
            <v>7165.9595394353555</v>
          </cell>
          <cell r="AL997">
            <v>7402.333406730073</v>
          </cell>
          <cell r="AM997">
            <v>7887.4313129506136</v>
          </cell>
          <cell r="AN997">
            <v>8823.9016161664003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X997">
            <v>4.2897423933895471</v>
          </cell>
          <cell r="BY997">
            <v>3.6850905166162673</v>
          </cell>
          <cell r="BZ997">
            <v>3.479361331455348</v>
          </cell>
          <cell r="CA997">
            <v>3.573749685474171</v>
          </cell>
          <cell r="CB997">
            <v>3.3134866319231038</v>
          </cell>
          <cell r="CC997">
            <v>3.1117947847534366</v>
          </cell>
          <cell r="CD997">
            <v>3.0777446908259409</v>
          </cell>
          <cell r="CE997">
            <v>3.1608699035943633</v>
          </cell>
          <cell r="CF997">
            <v>3.6322261998855208</v>
          </cell>
          <cell r="CG997">
            <v>3.4717721872793859</v>
          </cell>
          <cell r="CH997">
            <v>3.4161470772081017</v>
          </cell>
          <cell r="CI997">
            <v>3.9690541639090724</v>
          </cell>
          <cell r="CJ997">
            <v>4.1621237513724942</v>
          </cell>
          <cell r="CK997">
            <v>4.5508844160316615</v>
          </cell>
          <cell r="CL997">
            <v>4.9200138887437292</v>
          </cell>
          <cell r="CM997">
            <v>4.8037879651297262</v>
          </cell>
          <cell r="CN997">
            <v>4.8865796038181468</v>
          </cell>
          <cell r="CO997">
            <v>4.8543191627381459</v>
          </cell>
          <cell r="CP997">
            <v>4.7747397080418468</v>
          </cell>
          <cell r="CQ997">
            <v>4.915598213566641</v>
          </cell>
          <cell r="CR997">
            <v>4.9506929010817773</v>
          </cell>
          <cell r="CS997">
            <v>4.9532474568390539</v>
          </cell>
          <cell r="CT997">
            <v>4.9008322640544719</v>
          </cell>
          <cell r="CU997">
            <v>5.0068480784779572</v>
          </cell>
          <cell r="CV997">
            <v>4.9168466702438929</v>
          </cell>
          <cell r="CW997">
            <v>4.6460889771263734</v>
          </cell>
          <cell r="CX997">
            <v>4.9464595469593338</v>
          </cell>
          <cell r="CY997">
            <v>4.872600314011085</v>
          </cell>
          <cell r="CZ997">
            <v>4.7483958900986956</v>
          </cell>
          <cell r="DA997">
            <v>4.9136188367908602</v>
          </cell>
        </row>
        <row r="998">
          <cell r="A998">
            <v>9787.4550866656136</v>
          </cell>
          <cell r="B998">
            <v>8413.6527880008744</v>
          </cell>
          <cell r="C998">
            <v>6750.6981454376128</v>
          </cell>
          <cell r="D998">
            <v>7224.4597749603381</v>
          </cell>
          <cell r="E998">
            <v>7052.8927481972423</v>
          </cell>
          <cell r="F998">
            <v>8107.6125694218399</v>
          </cell>
          <cell r="G998">
            <v>6985.6139831088094</v>
          </cell>
          <cell r="H998">
            <v>7830.2453345117974</v>
          </cell>
          <cell r="I998">
            <v>8471.9941395705173</v>
          </cell>
          <cell r="J998">
            <v>7639.3119270135967</v>
          </cell>
          <cell r="K998">
            <v>8378.9999716353468</v>
          </cell>
          <cell r="L998">
            <v>9177.5369732668187</v>
          </cell>
          <cell r="M998">
            <v>8062.3399152194543</v>
          </cell>
          <cell r="N998">
            <v>10350.781351516627</v>
          </cell>
          <cell r="O998">
            <v>10082.999102212585</v>
          </cell>
          <cell r="Z998">
            <v>8053.677328456276</v>
          </cell>
          <cell r="AA998">
            <v>6923.2342941264324</v>
          </cell>
          <cell r="AB998">
            <v>5554.860188245807</v>
          </cell>
          <cell r="AC998">
            <v>5944.6983291102215</v>
          </cell>
          <cell r="AD998">
            <v>5803.5231756594458</v>
          </cell>
          <cell r="AE998">
            <v>6671.4069142671142</v>
          </cell>
          <cell r="AF998">
            <v>5748.1623632438204</v>
          </cell>
          <cell r="AG998">
            <v>6443.1733038268494</v>
          </cell>
          <cell r="AH998">
            <v>6971.240891989456</v>
          </cell>
          <cell r="AI998">
            <v>6286.0623856569027</v>
          </cell>
          <cell r="AJ998">
            <v>6894.7199766599424</v>
          </cell>
          <cell r="AK998">
            <v>7551.8018522881257</v>
          </cell>
          <cell r="AL998">
            <v>6634.1539873805787</v>
          </cell>
          <cell r="AM998">
            <v>8517.2143692479676</v>
          </cell>
          <cell r="AN998">
            <v>8296.8678326777826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X998">
            <v>4.4527927770752207</v>
          </cell>
          <cell r="BY998">
            <v>3.8470890914854965</v>
          </cell>
          <cell r="BZ998">
            <v>3.1969521831081722</v>
          </cell>
          <cell r="CA998">
            <v>3.2979271477416314</v>
          </cell>
          <cell r="CB998">
            <v>3.2701640288924803</v>
          </cell>
          <cell r="CC998">
            <v>3.6538513807153339</v>
          </cell>
          <cell r="CD998">
            <v>3.2268207319328117</v>
          </cell>
          <cell r="CE998">
            <v>3.6889652380041493</v>
          </cell>
          <cell r="CF998">
            <v>3.8913704422862856</v>
          </cell>
          <cell r="CG998">
            <v>3.4478687304458764</v>
          </cell>
          <cell r="CH998">
            <v>3.8646011720937232</v>
          </cell>
          <cell r="CI998">
            <v>4.2567311591372574</v>
          </cell>
          <cell r="CJ998">
            <v>3.6862253255474733</v>
          </cell>
          <cell r="CK998">
            <v>4.7094385723170795</v>
          </cell>
          <cell r="CL998">
            <v>4.7195850644887098</v>
          </cell>
          <cell r="CM998">
            <v>4.9552877256336227</v>
          </cell>
          <cell r="CN998">
            <v>4.9304200496337778</v>
          </cell>
          <cell r="CO998">
            <v>4.7604074645538539</v>
          </cell>
          <cell r="CP998">
            <v>4.9385095569625461</v>
          </cell>
          <cell r="CQ998">
            <v>4.8621608440669943</v>
          </cell>
          <cell r="CR998">
            <v>5.0023455411580828</v>
          </cell>
          <cell r="CS998">
            <v>4.8804663613436672</v>
          </cell>
          <cell r="CT998">
            <v>4.7852252489850544</v>
          </cell>
          <cell r="CU998">
            <v>4.9081140945857245</v>
          </cell>
          <cell r="CV998">
            <v>4.9949954810489494</v>
          </cell>
          <cell r="CW998">
            <v>4.8878636967957139</v>
          </cell>
          <cell r="CX998">
            <v>4.8605061759770569</v>
          </cell>
          <cell r="CY998">
            <v>4.9307252660384906</v>
          </cell>
          <cell r="CZ998">
            <v>4.9549077942149866</v>
          </cell>
          <cell r="DA998">
            <v>4.8163439023690886</v>
          </cell>
        </row>
        <row r="999">
          <cell r="A999">
            <v>9420.9989932127974</v>
          </cell>
          <cell r="B999">
            <v>7025.8302537385644</v>
          </cell>
          <cell r="C999">
            <v>7561.5598776661818</v>
          </cell>
          <cell r="D999">
            <v>8496.3064491615369</v>
          </cell>
          <cell r="E999">
            <v>8187.652305131407</v>
          </cell>
          <cell r="F999">
            <v>9520.0522642505111</v>
          </cell>
          <cell r="G999">
            <v>7857.4344250131153</v>
          </cell>
          <cell r="H999">
            <v>7684.7612896802748</v>
          </cell>
          <cell r="I999">
            <v>8647.6975304604475</v>
          </cell>
          <cell r="J999">
            <v>8129.682289004525</v>
          </cell>
          <cell r="K999">
            <v>7952.4954574111307</v>
          </cell>
          <cell r="L999">
            <v>7822.5805272390198</v>
          </cell>
          <cell r="M999">
            <v>8954.2919722958668</v>
          </cell>
          <cell r="N999">
            <v>8721.8769544443912</v>
          </cell>
          <cell r="O999">
            <v>9121.5605382539143</v>
          </cell>
          <cell r="Z999">
            <v>7752.1363144151001</v>
          </cell>
          <cell r="AA999">
            <v>5781.2546087905894</v>
          </cell>
          <cell r="AB999">
            <v>6222.0835564796007</v>
          </cell>
          <cell r="AC999">
            <v>6991.2464495957774</v>
          </cell>
          <cell r="AD999">
            <v>6737.2681825081281</v>
          </cell>
          <cell r="AE999">
            <v>7833.6430060118473</v>
          </cell>
          <cell r="AF999">
            <v>6465.5460411536496</v>
          </cell>
          <cell r="AG999">
            <v>6323.4607183654834</v>
          </cell>
          <cell r="AH999">
            <v>7115.8196822074542</v>
          </cell>
          <cell r="AI999">
            <v>6689.5671406665815</v>
          </cell>
          <cell r="AJ999">
            <v>6543.7676906697307</v>
          </cell>
          <cell r="AK999">
            <v>6436.8662624138224</v>
          </cell>
          <cell r="AL999">
            <v>7368.1031086320272</v>
          </cell>
          <cell r="AM999">
            <v>7176.8587510856714</v>
          </cell>
          <cell r="AN999">
            <v>7505.7412429060769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X999">
            <v>4.3628569954889338</v>
          </cell>
          <cell r="BY999">
            <v>3.1941611183416865</v>
          </cell>
          <cell r="BZ999">
            <v>3.4218857794307085</v>
          </cell>
          <cell r="CA999">
            <v>3.9449006391964048</v>
          </cell>
          <cell r="CB999">
            <v>3.7936187997405164</v>
          </cell>
          <cell r="CC999">
            <v>4.3002370840507167</v>
          </cell>
          <cell r="CD999">
            <v>3.6067452049196156</v>
          </cell>
          <cell r="CE999">
            <v>3.5392212088205159</v>
          </cell>
          <cell r="CF999">
            <v>4.0552240004027267</v>
          </cell>
          <cell r="CG999">
            <v>3.6672866935541251</v>
          </cell>
          <cell r="CH999">
            <v>3.5916377094687264</v>
          </cell>
          <cell r="CI999">
            <v>3.6197035412910679</v>
          </cell>
          <cell r="CJ999">
            <v>4.1651838275425659</v>
          </cell>
          <cell r="CK999">
            <v>4.0133187988218042</v>
          </cell>
          <cell r="CL999">
            <v>4.203438874041205</v>
          </cell>
          <cell r="CM999">
            <v>4.8680783373130829</v>
          </cell>
          <cell r="CN999">
            <v>4.9587522782623781</v>
          </cell>
          <cell r="CO999">
            <v>4.9816987950906153</v>
          </cell>
          <cell r="CP999">
            <v>4.855407426892258</v>
          </cell>
          <cell r="CQ999">
            <v>4.8656098484211174</v>
          </cell>
          <cell r="CR999">
            <v>4.9908959002540545</v>
          </cell>
          <cell r="CS999">
            <v>4.9113047259679554</v>
          </cell>
          <cell r="CT999">
            <v>4.895017545146235</v>
          </cell>
          <cell r="CU999">
            <v>4.8074770685104857</v>
          </cell>
          <cell r="CV999">
            <v>4.9975861553228214</v>
          </cell>
          <cell r="CW999">
            <v>4.9916311470126109</v>
          </cell>
          <cell r="CX999">
            <v>4.872015023561949</v>
          </cell>
          <cell r="CY999">
            <v>4.846504907125742</v>
          </cell>
          <cell r="CZ999">
            <v>4.8993433367604871</v>
          </cell>
          <cell r="DA999">
            <v>4.8921074516135006</v>
          </cell>
        </row>
        <row r="1000">
          <cell r="A1000">
            <v>9409.7428275611692</v>
          </cell>
          <cell r="B1000">
            <v>8002.6161743320481</v>
          </cell>
          <cell r="C1000">
            <v>7386.2847371264334</v>
          </cell>
          <cell r="D1000">
            <v>7183.5376880731355</v>
          </cell>
          <cell r="E1000">
            <v>6014.0293075887275</v>
          </cell>
          <cell r="F1000">
            <v>7253.6174310570186</v>
          </cell>
          <cell r="G1000">
            <v>8642.5685641832679</v>
          </cell>
          <cell r="H1000">
            <v>7872.9859872630977</v>
          </cell>
          <cell r="I1000">
            <v>6635.14538657701</v>
          </cell>
          <cell r="J1000">
            <v>7567.2326017383875</v>
          </cell>
          <cell r="K1000">
            <v>7893.8848890997488</v>
          </cell>
          <cell r="L1000">
            <v>8214.2836067546177</v>
          </cell>
          <cell r="M1000">
            <v>9164.4511571552066</v>
          </cell>
          <cell r="N1000">
            <v>9387.4793424538166</v>
          </cell>
          <cell r="O1000">
            <v>9577.7077901885459</v>
          </cell>
          <cell r="Z1000">
            <v>7742.874098107477</v>
          </cell>
          <cell r="AA1000">
            <v>6585.0098805932266</v>
          </cell>
          <cell r="AB1000">
            <v>6077.8571551211789</v>
          </cell>
          <cell r="AC1000">
            <v>5911.0252976144666</v>
          </cell>
          <cell r="AD1000">
            <v>4948.6869731015804</v>
          </cell>
          <cell r="AE1000">
            <v>5968.6909146983471</v>
          </cell>
          <cell r="AF1000">
            <v>7111.5992756708038</v>
          </cell>
          <cell r="AG1000">
            <v>6478.3427552336334</v>
          </cell>
          <cell r="AH1000">
            <v>5459.7767752405116</v>
          </cell>
          <cell r="AI1000">
            <v>6226.7513980018739</v>
          </cell>
          <cell r="AJ1000">
            <v>6495.5395658877942</v>
          </cell>
          <cell r="AK1000">
            <v>6759.1819392723701</v>
          </cell>
          <cell r="AL1000">
            <v>7541.034095030569</v>
          </cell>
          <cell r="AM1000">
            <v>7724.5544303619972</v>
          </cell>
          <cell r="AN1000">
            <v>7881.0852673551472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X1000">
            <v>4.221516614646954</v>
          </cell>
          <cell r="BY1000">
            <v>3.6267775688587611</v>
          </cell>
          <cell r="BZ1000">
            <v>3.4779950379899431</v>
          </cell>
          <cell r="CA1000">
            <v>3.2342290556521571</v>
          </cell>
          <cell r="CB1000">
            <v>2.7554085850048256</v>
          </cell>
          <cell r="CC1000">
            <v>3.3753152019960386</v>
          </cell>
          <cell r="CD1000">
            <v>4.027628002098611</v>
          </cell>
          <cell r="CE1000">
            <v>3.663628708087876</v>
          </cell>
          <cell r="CF1000">
            <v>3.0065427125028941</v>
          </cell>
          <cell r="CG1000">
            <v>3.4083338784931723</v>
          </cell>
          <cell r="CH1000">
            <v>3.6271092820277668</v>
          </cell>
          <cell r="CI1000">
            <v>3.7153795549925825</v>
          </cell>
          <cell r="CJ1000">
            <v>4.1918315691870944</v>
          </cell>
          <cell r="CK1000">
            <v>4.3573558426712653</v>
          </cell>
          <cell r="CL1000">
            <v>4.3826973601518384</v>
          </cell>
          <cell r="CM1000">
            <v>5.0250551235173138</v>
          </cell>
          <cell r="CN1000">
            <v>4.9744222296506573</v>
          </cell>
          <cell r="CO1000">
            <v>4.7877191476132035</v>
          </cell>
          <cell r="CP1000">
            <v>5.0072488923368716</v>
          </cell>
          <cell r="CQ1000">
            <v>4.9205212524313966</v>
          </cell>
          <cell r="CR1000">
            <v>4.8447557842355886</v>
          </cell>
          <cell r="CS1000">
            <v>4.8375454788333672</v>
          </cell>
          <cell r="CT1000">
            <v>4.8446187305311232</v>
          </cell>
          <cell r="CU1000">
            <v>4.9752469747728929</v>
          </cell>
          <cell r="CV1000">
            <v>5.0052587215370083</v>
          </cell>
          <cell r="CW1000">
            <v>4.906386167858301</v>
          </cell>
          <cell r="CX1000">
            <v>4.9842301193841205</v>
          </cell>
          <cell r="CY1000">
            <v>4.9287207853277319</v>
          </cell>
          <cell r="CZ1000">
            <v>4.8568819226697721</v>
          </cell>
          <cell r="DA1000">
            <v>4.9266496535736009</v>
          </cell>
        </row>
        <row r="1001">
          <cell r="A1001">
            <v>9236.5367348393447</v>
          </cell>
          <cell r="B1001">
            <v>8052.7176005615338</v>
          </cell>
          <cell r="C1001">
            <v>8095.6955592826453</v>
          </cell>
          <cell r="D1001">
            <v>6015.2339847837602</v>
          </cell>
          <cell r="E1001">
            <v>8162.5255653729746</v>
          </cell>
          <cell r="F1001">
            <v>7843.3517931855786</v>
          </cell>
          <cell r="G1001">
            <v>7944.2662227011142</v>
          </cell>
          <cell r="H1001">
            <v>7931.1527905940193</v>
          </cell>
          <cell r="I1001">
            <v>8004.1106968520198</v>
          </cell>
          <cell r="J1001">
            <v>7077.6028300310254</v>
          </cell>
          <cell r="K1001">
            <v>8131.9026170803527</v>
          </cell>
          <cell r="L1001">
            <v>8481.9986390404465</v>
          </cell>
          <cell r="M1001">
            <v>7704.0708390403397</v>
          </cell>
          <cell r="N1001">
            <v>9070.8917900473207</v>
          </cell>
          <cell r="O1001">
            <v>8526.9733925064083</v>
          </cell>
          <cell r="Z1001">
            <v>7600.3502275249475</v>
          </cell>
          <cell r="AA1001">
            <v>6626.2361970334905</v>
          </cell>
          <cell r="AB1001">
            <v>6661.6009173525754</v>
          </cell>
          <cell r="AC1001">
            <v>4949.6782503363511</v>
          </cell>
          <cell r="AD1001">
            <v>6716.5924652211897</v>
          </cell>
          <cell r="AE1001">
            <v>6453.9580469641342</v>
          </cell>
          <cell r="AF1001">
            <v>6536.9962061083461</v>
          </cell>
          <cell r="AG1001">
            <v>6526.2057248316505</v>
          </cell>
          <cell r="AH1001">
            <v>6586.2396591239476</v>
          </cell>
          <cell r="AI1001">
            <v>5823.8560429969575</v>
          </cell>
          <cell r="AJ1001">
            <v>6691.3941534832611</v>
          </cell>
          <cell r="AK1001">
            <v>6979.4731658389965</v>
          </cell>
          <cell r="AL1001">
            <v>6339.3497189817654</v>
          </cell>
          <cell r="AM1001">
            <v>7464.0481015246505</v>
          </cell>
          <cell r="AN1001">
            <v>7016.4809629767005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X1001">
            <v>4.2716657089118444</v>
          </cell>
          <cell r="BY1001">
            <v>3.5884201069371624</v>
          </cell>
          <cell r="BZ1001">
            <v>3.6259194211863104</v>
          </cell>
          <cell r="CA1001">
            <v>2.8303230313227519</v>
          </cell>
          <cell r="CB1001">
            <v>3.7897688385991564</v>
          </cell>
          <cell r="CC1001">
            <v>3.6691763768726671</v>
          </cell>
          <cell r="CD1001">
            <v>3.6401763307486443</v>
          </cell>
          <cell r="CE1001">
            <v>3.6445870907313975</v>
          </cell>
          <cell r="CF1001">
            <v>3.6203598398499834</v>
          </cell>
          <cell r="CG1001">
            <v>3.2439323825239068</v>
          </cell>
          <cell r="CH1001">
            <v>3.6991576895687959</v>
          </cell>
          <cell r="CI1001">
            <v>4.0855176150642096</v>
          </cell>
          <cell r="CJ1001">
            <v>3.5094101191484803</v>
          </cell>
          <cell r="CK1001">
            <v>4.1375025511610488</v>
          </cell>
          <cell r="CL1001">
            <v>3.9375832682509713</v>
          </cell>
          <cell r="CM1001">
            <v>4.8746504887408815</v>
          </cell>
          <cell r="CN1001">
            <v>5.0590709091164934</v>
          </cell>
          <cell r="CO1001">
            <v>5.0334713206155746</v>
          </cell>
          <cell r="CP1001">
            <v>4.7912419111224231</v>
          </cell>
          <cell r="CQ1001">
            <v>4.8556057047502579</v>
          </cell>
          <cell r="CR1001">
            <v>4.8190860903962633</v>
          </cell>
          <cell r="CS1001">
            <v>4.9199755779931875</v>
          </cell>
          <cell r="CT1001">
            <v>4.9059098436531272</v>
          </cell>
          <cell r="CU1001">
            <v>4.9841709153214024</v>
          </cell>
          <cell r="CV1001">
            <v>4.91865060652077</v>
          </cell>
          <cell r="CW1001">
            <v>4.9558813817447573</v>
          </cell>
          <cell r="CX1001">
            <v>4.6803969757622319</v>
          </cell>
          <cell r="CY1001">
            <v>4.949003060970834</v>
          </cell>
          <cell r="CZ1001">
            <v>4.942461448816208</v>
          </cell>
          <cell r="DA1001">
            <v>4.8819883175558587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-1522.3352249126599</v>
          </cell>
          <cell r="B2">
            <v>-3897.9614524638569</v>
          </cell>
          <cell r="C2">
            <v>-4834.1371730912279</v>
          </cell>
          <cell r="D2">
            <v>-4050.2102355839233</v>
          </cell>
          <cell r="E2">
            <v>-3217.6776457910619</v>
          </cell>
          <cell r="F2">
            <v>-2331.2739317649748</v>
          </cell>
          <cell r="G2">
            <v>-1376.1998607187588</v>
          </cell>
          <cell r="H2">
            <v>-338.40883870580672</v>
          </cell>
          <cell r="I2">
            <v>795.8862646986438</v>
          </cell>
          <cell r="J2">
            <v>2036.3616427561756</v>
          </cell>
          <cell r="K2">
            <v>3393.5607304796386</v>
          </cell>
          <cell r="L2">
            <v>4879.636150016292</v>
          </cell>
          <cell r="M2">
            <v>6511.9736738397178</v>
          </cell>
          <cell r="N2">
            <v>8306.7166601718473</v>
          </cell>
          <cell r="O2">
            <v>10267.342032638036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-1474.4213107646788</v>
          </cell>
          <cell r="B3">
            <v>-3730.5118620191743</v>
          </cell>
          <cell r="C3">
            <v>-4646.6813570781896</v>
          </cell>
          <cell r="D3">
            <v>-3842.4232776008844</v>
          </cell>
          <cell r="E3">
            <v>-2985.2326078235906</v>
          </cell>
          <cell r="F3">
            <v>-2066.4781278766804</v>
          </cell>
          <cell r="G3">
            <v>-1069.4432575811486</v>
          </cell>
          <cell r="H3">
            <v>6.4792761875179608</v>
          </cell>
          <cell r="I3">
            <v>1163.5410755826586</v>
          </cell>
          <cell r="J3">
            <v>2434.4716490575775</v>
          </cell>
          <cell r="K3">
            <v>3842.2544999014062</v>
          </cell>
          <cell r="L3">
            <v>5376.1072263417491</v>
          </cell>
          <cell r="M3">
            <v>7055.4680945651098</v>
          </cell>
          <cell r="N3">
            <v>8890.2463745455134</v>
          </cell>
          <cell r="O3">
            <v>10905.74477722982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-1625.0520463783905</v>
          </cell>
          <cell r="B4">
            <v>-4303.1708565706776</v>
          </cell>
          <cell r="C4">
            <v>-5304.8030685410904</v>
          </cell>
          <cell r="D4">
            <v>-4546.9713294817775</v>
          </cell>
          <cell r="E4">
            <v>-3755.9190366547791</v>
          </cell>
          <cell r="F4">
            <v>-2922.548933732101</v>
          </cell>
          <cell r="G4">
            <v>-2025.0149161564202</v>
          </cell>
          <cell r="H4">
            <v>-1048.6568249158677</v>
          </cell>
          <cell r="I4">
            <v>22.482960313133169</v>
          </cell>
          <cell r="J4">
            <v>1198.7668402572804</v>
          </cell>
          <cell r="K4">
            <v>2483.815466194425</v>
          </cell>
          <cell r="L4">
            <v>3895.9425013887576</v>
          </cell>
          <cell r="M4">
            <v>5443.6743907668524</v>
          </cell>
          <cell r="N4">
            <v>7152.5536159232333</v>
          </cell>
          <cell r="O4">
            <v>9017.1565964569418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-1534.3113591000556</v>
          </cell>
          <cell r="B5">
            <v>-3955.1214943600926</v>
          </cell>
          <cell r="C5">
            <v>-4906.5069989115</v>
          </cell>
          <cell r="D5">
            <v>-4119.0425548819567</v>
          </cell>
          <cell r="E5">
            <v>-3289.9100459540173</v>
          </cell>
          <cell r="F5">
            <v>-2411.8381771821605</v>
          </cell>
          <cell r="G5">
            <v>-1465.0338623941097</v>
          </cell>
          <cell r="H5">
            <v>-439.73996674566587</v>
          </cell>
          <cell r="I5">
            <v>678.84235361031551</v>
          </cell>
          <cell r="J5">
            <v>1902.8951687555939</v>
          </cell>
          <cell r="K5">
            <v>3254.4805043297292</v>
          </cell>
          <cell r="L5">
            <v>4729.7904185037178</v>
          </cell>
          <cell r="M5">
            <v>6345.3958272544442</v>
          </cell>
          <cell r="N5">
            <v>8127.1471721600883</v>
          </cell>
          <cell r="O5">
            <v>10075.417443993952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-1687.0343756064672</v>
          </cell>
          <cell r="B6">
            <v>-4538.1777510787269</v>
          </cell>
          <cell r="C6">
            <v>-5583.3143550873765</v>
          </cell>
          <cell r="D6">
            <v>-4844.8921330100993</v>
          </cell>
          <cell r="E6">
            <v>-4069.4093673379566</v>
          </cell>
          <cell r="F6">
            <v>-3248.5665993736634</v>
          </cell>
          <cell r="G6">
            <v>-2382.8701586622537</v>
          </cell>
          <cell r="H6">
            <v>-1439.1036437503187</v>
          </cell>
          <cell r="I6">
            <v>-409.29514895594065</v>
          </cell>
          <cell r="J6">
            <v>716.71198546983965</v>
          </cell>
          <cell r="K6">
            <v>1948.083111568727</v>
          </cell>
          <cell r="L6">
            <v>3302.2527150959195</v>
          </cell>
          <cell r="M6">
            <v>4790.1375826179319</v>
          </cell>
          <cell r="N6">
            <v>6427.0265353978266</v>
          </cell>
          <cell r="O6">
            <v>8214.9662399537174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-1658.9316571373438</v>
          </cell>
          <cell r="B7">
            <v>-4427.9034464817341</v>
          </cell>
          <cell r="C7">
            <v>-5454.1254260681644</v>
          </cell>
          <cell r="D7">
            <v>-4721.4289616248843</v>
          </cell>
          <cell r="E7">
            <v>-3942.3793836953419</v>
          </cell>
          <cell r="F7">
            <v>-3109.723436237045</v>
          </cell>
          <cell r="G7">
            <v>-2220.7161346420307</v>
          </cell>
          <cell r="H7">
            <v>-1256.3660200816976</v>
          </cell>
          <cell r="I7">
            <v>-213.23964371048817</v>
          </cell>
          <cell r="J7">
            <v>931.30215913188863</v>
          </cell>
          <cell r="K7">
            <v>2186.9408217110963</v>
          </cell>
          <cell r="L7">
            <v>3560.2424460929842</v>
          </cell>
          <cell r="M7">
            <v>5065.1144721303162</v>
          </cell>
          <cell r="N7">
            <v>6720.2737280359943</v>
          </cell>
          <cell r="O7">
            <v>8535.1973590206508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-1491.7871893293843</v>
          </cell>
          <cell r="B8">
            <v>-3785.5438203629133</v>
          </cell>
          <cell r="C8">
            <v>-4708.8608000979057</v>
          </cell>
          <cell r="D8">
            <v>-3924.8465545027693</v>
          </cell>
          <cell r="E8">
            <v>-3083.9078483415183</v>
          </cell>
          <cell r="F8">
            <v>-2179.0693785390631</v>
          </cell>
          <cell r="G8">
            <v>-1208.0335458175666</v>
          </cell>
          <cell r="H8">
            <v>-157.10948964259936</v>
          </cell>
          <cell r="I8">
            <v>982.57599006860141</v>
          </cell>
          <cell r="J8">
            <v>2231.6784787606107</v>
          </cell>
          <cell r="K8">
            <v>3598.5501349753386</v>
          </cell>
          <cell r="L8">
            <v>5092.2853776919437</v>
          </cell>
          <cell r="M8">
            <v>6737.0963134515605</v>
          </cell>
          <cell r="N8">
            <v>8535.0915836955664</v>
          </cell>
          <cell r="O8">
            <v>10511.003701311396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-1662.3768565883511</v>
          </cell>
          <cell r="B9">
            <v>-4443.6801796589998</v>
          </cell>
          <cell r="C9">
            <v>-5467.5257758729749</v>
          </cell>
          <cell r="D9">
            <v>-4717.6769580952177</v>
          </cell>
          <cell r="E9">
            <v>-3930.4968642012022</v>
          </cell>
          <cell r="F9">
            <v>-3091.3107751241068</v>
          </cell>
          <cell r="G9">
            <v>-2196.1467757809887</v>
          </cell>
          <cell r="H9">
            <v>-1231.173596358859</v>
          </cell>
          <cell r="I9">
            <v>-175.07396345007376</v>
          </cell>
          <cell r="J9">
            <v>976.41929317919175</v>
          </cell>
          <cell r="K9">
            <v>2233.7177898342584</v>
          </cell>
          <cell r="L9">
            <v>3617.8945556963481</v>
          </cell>
          <cell r="M9">
            <v>5141.4706192475278</v>
          </cell>
          <cell r="N9">
            <v>6809.4929478560289</v>
          </cell>
          <cell r="O9">
            <v>8645.2832106021488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-1657.0011054252914</v>
          </cell>
          <cell r="B10">
            <v>-4434.3900947529446</v>
          </cell>
          <cell r="C10">
            <v>-5464.4925357125485</v>
          </cell>
          <cell r="D10">
            <v>-4726.4892411944911</v>
          </cell>
          <cell r="E10">
            <v>-3940.9572367156425</v>
          </cell>
          <cell r="F10">
            <v>-3115.4381584923785</v>
          </cell>
          <cell r="G10">
            <v>-2229.2761101797037</v>
          </cell>
          <cell r="H10">
            <v>-1264.5224420924521</v>
          </cell>
          <cell r="I10">
            <v>-212.40704114982208</v>
          </cell>
          <cell r="J10">
            <v>944.95607388537871</v>
          </cell>
          <cell r="K10">
            <v>2217.9579536497231</v>
          </cell>
          <cell r="L10">
            <v>3596.8737062087471</v>
          </cell>
          <cell r="M10">
            <v>5110.3172995492159</v>
          </cell>
          <cell r="N10">
            <v>6772.4090852650761</v>
          </cell>
          <cell r="O10">
            <v>8594.8959277610957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-1497.7516968611019</v>
          </cell>
          <cell r="B11">
            <v>-3807.8167419452197</v>
          </cell>
          <cell r="C11">
            <v>-4729.8423872960493</v>
          </cell>
          <cell r="D11">
            <v>-3939.4637460849372</v>
          </cell>
          <cell r="E11">
            <v>-3100.9794905826311</v>
          </cell>
          <cell r="F11">
            <v>-2204.2892411886805</v>
          </cell>
          <cell r="G11">
            <v>-1239.8160760388932</v>
          </cell>
          <cell r="H11">
            <v>-206.12194096597776</v>
          </cell>
          <cell r="I11">
            <v>925.49274980819769</v>
          </cell>
          <cell r="J11">
            <v>2165.91208151092</v>
          </cell>
          <cell r="K11">
            <v>3527.7791312686645</v>
          </cell>
          <cell r="L11">
            <v>5021.6752227495972</v>
          </cell>
          <cell r="M11">
            <v>6666.8293406924604</v>
          </cell>
          <cell r="N11">
            <v>8472.7619427924656</v>
          </cell>
          <cell r="O11">
            <v>10445.463578856054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-1687.8363367193392</v>
          </cell>
          <cell r="B12">
            <v>-4543.2173642157941</v>
          </cell>
          <cell r="C12">
            <v>-5593.268448732405</v>
          </cell>
          <cell r="D12">
            <v>-4866.1953612946672</v>
          </cell>
          <cell r="E12">
            <v>-4093.4719061762712</v>
          </cell>
          <cell r="F12">
            <v>-3273.3415408314049</v>
          </cell>
          <cell r="G12">
            <v>-2405.5186952166064</v>
          </cell>
          <cell r="H12">
            <v>-1465.2221130636399</v>
          </cell>
          <cell r="I12">
            <v>-425.77089780969476</v>
          </cell>
          <cell r="J12">
            <v>719.36814491981818</v>
          </cell>
          <cell r="K12">
            <v>1962.9849048960305</v>
          </cell>
          <cell r="L12">
            <v>3333.9221581356769</v>
          </cell>
          <cell r="M12">
            <v>4827.1788643541195</v>
          </cell>
          <cell r="N12">
            <v>6458.0294966286028</v>
          </cell>
          <cell r="O12">
            <v>8244.9579283059811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-1681.583660894597</v>
          </cell>
          <cell r="B13">
            <v>-4512.5413234373327</v>
          </cell>
          <cell r="C13">
            <v>-5552.3507098226619</v>
          </cell>
          <cell r="D13">
            <v>-4817.0057673135716</v>
          </cell>
          <cell r="E13">
            <v>-4041.3008057218799</v>
          </cell>
          <cell r="F13">
            <v>-3213.7772930887872</v>
          </cell>
          <cell r="G13">
            <v>-2325.2700648990035</v>
          </cell>
          <cell r="H13">
            <v>-1362.6162327468919</v>
          </cell>
          <cell r="I13">
            <v>-324.45283730656382</v>
          </cell>
          <cell r="J13">
            <v>810.38789215035786</v>
          </cell>
          <cell r="K13">
            <v>2057.7987709450613</v>
          </cell>
          <cell r="L13">
            <v>3424.6257624770865</v>
          </cell>
          <cell r="M13">
            <v>4927.8807834304807</v>
          </cell>
          <cell r="N13">
            <v>6569.6033251657909</v>
          </cell>
          <cell r="O13">
            <v>8365.1168082486074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-1503.410297359183</v>
          </cell>
          <cell r="B14">
            <v>-3834.279229396494</v>
          </cell>
          <cell r="C14">
            <v>-4757.3273972741254</v>
          </cell>
          <cell r="D14">
            <v>-3967.439333530192</v>
          </cell>
          <cell r="E14">
            <v>-3132.9479465180048</v>
          </cell>
          <cell r="F14">
            <v>-2245.8873508688007</v>
          </cell>
          <cell r="G14">
            <v>-1298.7206536531107</v>
          </cell>
          <cell r="H14">
            <v>-269.01938523911292</v>
          </cell>
          <cell r="I14">
            <v>858.53116154902648</v>
          </cell>
          <cell r="J14">
            <v>2094.0654325819282</v>
          </cell>
          <cell r="K14">
            <v>3449.3945182874204</v>
          </cell>
          <cell r="L14">
            <v>4939.8250585631222</v>
          </cell>
          <cell r="M14">
            <v>6581.0308261607543</v>
          </cell>
          <cell r="N14">
            <v>8386.2869680415843</v>
          </cell>
          <cell r="O14">
            <v>10355.379849247034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-1693.9686145609426</v>
          </cell>
          <cell r="B15">
            <v>-4571.9228380149107</v>
          </cell>
          <cell r="C15">
            <v>-5630.3721764671318</v>
          </cell>
          <cell r="D15">
            <v>-4904.1193791985315</v>
          </cell>
          <cell r="E15">
            <v>-4135.4549292593956</v>
          </cell>
          <cell r="F15">
            <v>-3318.6918539377639</v>
          </cell>
          <cell r="G15">
            <v>-2443.8260446837503</v>
          </cell>
          <cell r="H15">
            <v>-1499.6498509483831</v>
          </cell>
          <cell r="I15">
            <v>-471.11227251170243</v>
          </cell>
          <cell r="J15">
            <v>661.76498875624213</v>
          </cell>
          <cell r="K15">
            <v>1906.6101603972656</v>
          </cell>
          <cell r="L15">
            <v>3265.9506185765877</v>
          </cell>
          <cell r="M15">
            <v>4745.9597915000877</v>
          </cell>
          <cell r="N15">
            <v>6368.403733904669</v>
          </cell>
          <cell r="O15">
            <v>8145.8118190880023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-1654.1668858259923</v>
          </cell>
          <cell r="B16">
            <v>-4418.8713271236456</v>
          </cell>
          <cell r="C16">
            <v>-5441.7717539083214</v>
          </cell>
          <cell r="D16">
            <v>-4699.2757159638786</v>
          </cell>
          <cell r="E16">
            <v>-3922.1274626387376</v>
          </cell>
          <cell r="F16">
            <v>-3090.8075457154569</v>
          </cell>
          <cell r="G16">
            <v>-2195.6700997709959</v>
          </cell>
          <cell r="H16">
            <v>-1225.4214453281907</v>
          </cell>
          <cell r="I16">
            <v>-174.37792137354967</v>
          </cell>
          <cell r="J16">
            <v>977.96339600528381</v>
          </cell>
          <cell r="K16">
            <v>2236.0703628824308</v>
          </cell>
          <cell r="L16">
            <v>3613.4287005878627</v>
          </cell>
          <cell r="M16">
            <v>5140.1176080561963</v>
          </cell>
          <cell r="N16">
            <v>6809.8058821538134</v>
          </cell>
          <cell r="O16">
            <v>8638.4606369975136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-1597.8672348335676</v>
          </cell>
          <cell r="B17">
            <v>-4191.7367246359718</v>
          </cell>
          <cell r="C17">
            <v>-5167.1871103389358</v>
          </cell>
          <cell r="D17">
            <v>-4405.7572435287075</v>
          </cell>
          <cell r="E17">
            <v>-3605.7359479969027</v>
          </cell>
          <cell r="F17">
            <v>-2748.2418787539609</v>
          </cell>
          <cell r="G17">
            <v>-1837.0596700424476</v>
          </cell>
          <cell r="H17">
            <v>-849.65010443239578</v>
          </cell>
          <cell r="I17">
            <v>232.34216210097543</v>
          </cell>
          <cell r="J17">
            <v>1426.7484016388944</v>
          </cell>
          <cell r="K17">
            <v>2731.1973785695554</v>
          </cell>
          <cell r="L17">
            <v>4164.7425424296853</v>
          </cell>
          <cell r="M17">
            <v>5727.9639893945732</v>
          </cell>
          <cell r="N17">
            <v>7444.7156726796684</v>
          </cell>
          <cell r="O17">
            <v>9318.4035096447096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-1611.9298583221205</v>
          </cell>
          <cell r="B18">
            <v>-4251.7339843247919</v>
          </cell>
          <cell r="C18">
            <v>-5254.527671317509</v>
          </cell>
          <cell r="D18">
            <v>-4497.4888992025835</v>
          </cell>
          <cell r="E18">
            <v>-3692.0593979958903</v>
          </cell>
          <cell r="F18">
            <v>-2839.9013959572248</v>
          </cell>
          <cell r="G18">
            <v>-1920.7965549699802</v>
          </cell>
          <cell r="H18">
            <v>-932.21647640878064</v>
          </cell>
          <cell r="I18">
            <v>142.72047996891632</v>
          </cell>
          <cell r="J18">
            <v>1319.5902881703651</v>
          </cell>
          <cell r="K18">
            <v>2606.7913866850135</v>
          </cell>
          <cell r="L18">
            <v>4017.6428742454668</v>
          </cell>
          <cell r="M18">
            <v>5568.5657758668176</v>
          </cell>
          <cell r="N18">
            <v>7269.9724900891269</v>
          </cell>
          <cell r="O18">
            <v>9131.5334234880556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-1676.4647128318725</v>
          </cell>
          <cell r="B19">
            <v>-4495.3554471812186</v>
          </cell>
          <cell r="C19">
            <v>-5531.1256553921539</v>
          </cell>
          <cell r="D19">
            <v>-4796.3574500311852</v>
          </cell>
          <cell r="E19">
            <v>-4020.0737379851021</v>
          </cell>
          <cell r="F19">
            <v>-3192.4294182605317</v>
          </cell>
          <cell r="G19">
            <v>-2315.6040490059877</v>
          </cell>
          <cell r="H19">
            <v>-1367.7991020577331</v>
          </cell>
          <cell r="I19">
            <v>-316.92433132726632</v>
          </cell>
          <cell r="J19">
            <v>838.79838263423562</v>
          </cell>
          <cell r="K19">
            <v>2106.4540842338765</v>
          </cell>
          <cell r="L19">
            <v>3480.7522767515966</v>
          </cell>
          <cell r="M19">
            <v>4993.3519890671278</v>
          </cell>
          <cell r="N19">
            <v>6651.1190368990865</v>
          </cell>
          <cell r="O19">
            <v>8463.7153348464981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-1746.1034904539056</v>
          </cell>
          <cell r="B20">
            <v>-4763.2365058182177</v>
          </cell>
          <cell r="C20">
            <v>-5847.5465862970505</v>
          </cell>
          <cell r="D20">
            <v>-5134.5730593946309</v>
          </cell>
          <cell r="E20">
            <v>-4381.4433206552294</v>
          </cell>
          <cell r="F20">
            <v>-3568.2576660861873</v>
          </cell>
          <cell r="G20">
            <v>-2706.8909755573459</v>
          </cell>
          <cell r="H20">
            <v>-1790.0655049594779</v>
          </cell>
          <cell r="I20">
            <v>-792.50144159399713</v>
          </cell>
          <cell r="J20">
            <v>306.36711310812979</v>
          </cell>
          <cell r="K20">
            <v>1505.0633810194943</v>
          </cell>
          <cell r="L20">
            <v>2825.3193968046999</v>
          </cell>
          <cell r="M20">
            <v>4272.2179926674216</v>
          </cell>
          <cell r="N20">
            <v>5852.1900200795108</v>
          </cell>
          <cell r="O20">
            <v>7583.8056158776772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-1550.9248856248696</v>
          </cell>
          <cell r="B21">
            <v>-4015.393404954988</v>
          </cell>
          <cell r="C21">
            <v>-4974.1718494272154</v>
          </cell>
          <cell r="D21">
            <v>-4201.1033204210771</v>
          </cell>
          <cell r="E21">
            <v>-3378.0873952781853</v>
          </cell>
          <cell r="F21">
            <v>-2488.7205939870478</v>
          </cell>
          <cell r="G21">
            <v>-1537.5045845794953</v>
          </cell>
          <cell r="H21">
            <v>-499.34661894557786</v>
          </cell>
          <cell r="I21">
            <v>632.18750717156888</v>
          </cell>
          <cell r="J21">
            <v>1857.9521467433549</v>
          </cell>
          <cell r="K21">
            <v>3190.9940873127562</v>
          </cell>
          <cell r="L21">
            <v>4656.9443155927875</v>
          </cell>
          <cell r="M21">
            <v>6264.5879383160236</v>
          </cell>
          <cell r="N21">
            <v>8029.1157021445206</v>
          </cell>
          <cell r="O21">
            <v>9958.7304049020604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-1511.9356161706971</v>
          </cell>
          <cell r="B22">
            <v>-3860.3528518561529</v>
          </cell>
          <cell r="C22">
            <v>-4784.7856098043021</v>
          </cell>
          <cell r="D22">
            <v>-3989.4444595972782</v>
          </cell>
          <cell r="E22">
            <v>-3148.0000668137195</v>
          </cell>
          <cell r="F22">
            <v>-2251.3109037588397</v>
          </cell>
          <cell r="G22">
            <v>-1292.3972492629691</v>
          </cell>
          <cell r="H22">
            <v>-248.58723778807064</v>
          </cell>
          <cell r="I22">
            <v>902.52524394632906</v>
          </cell>
          <cell r="J22">
            <v>2156.4664378104899</v>
          </cell>
          <cell r="K22">
            <v>3521.7437101040118</v>
          </cell>
          <cell r="L22">
            <v>5019.2113283359049</v>
          </cell>
          <cell r="M22">
            <v>6666.6553083853323</v>
          </cell>
          <cell r="N22">
            <v>8476.7528558775757</v>
          </cell>
          <cell r="O22">
            <v>10459.796955826918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-1457.8133191957008</v>
          </cell>
          <cell r="B23">
            <v>-3668.6401644481125</v>
          </cell>
          <cell r="C23">
            <v>-4581.3890543180478</v>
          </cell>
          <cell r="D23">
            <v>-3787.2486800690226</v>
          </cell>
          <cell r="E23">
            <v>-2943.231822623934</v>
          </cell>
          <cell r="F23">
            <v>-2032.764800604944</v>
          </cell>
          <cell r="G23">
            <v>-1061.3323248964168</v>
          </cell>
          <cell r="H23">
            <v>-3.5415235844210002</v>
          </cell>
          <cell r="I23">
            <v>1160.9163955523611</v>
          </cell>
          <cell r="J23">
            <v>2437.5830518664307</v>
          </cell>
          <cell r="K23">
            <v>3830.3481999741384</v>
          </cell>
          <cell r="L23">
            <v>5363.0241221804445</v>
          </cell>
          <cell r="M23">
            <v>7043.6200002973474</v>
          </cell>
          <cell r="N23">
            <v>8874.3311011147744</v>
          </cell>
          <cell r="O23">
            <v>10880.434555441401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-1461.7015575126009</v>
          </cell>
          <cell r="B24">
            <v>-3677.4683244495041</v>
          </cell>
          <cell r="C24">
            <v>-4579.9103180630591</v>
          </cell>
          <cell r="D24">
            <v>-3774.4992455857068</v>
          </cell>
          <cell r="E24">
            <v>-2923.1336802711085</v>
          </cell>
          <cell r="F24">
            <v>-2011.6526418492329</v>
          </cell>
          <cell r="G24">
            <v>-1033.8033907710458</v>
          </cell>
          <cell r="H24">
            <v>21.355324637012643</v>
          </cell>
          <cell r="I24">
            <v>1178.8490735305738</v>
          </cell>
          <cell r="J24">
            <v>2458.8568123449222</v>
          </cell>
          <cell r="K24">
            <v>3853.0319542378243</v>
          </cell>
          <cell r="L24">
            <v>5379.2553773831196</v>
          </cell>
          <cell r="M24">
            <v>7051.527388511925</v>
          </cell>
          <cell r="N24">
            <v>8881.5515563378995</v>
          </cell>
          <cell r="O24">
            <v>10890.067829134588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-1448.4121627350485</v>
          </cell>
          <cell r="B25">
            <v>-3626.52845058003</v>
          </cell>
          <cell r="C25">
            <v>-4531.0600895554444</v>
          </cell>
          <cell r="D25">
            <v>-3732.6751504165841</v>
          </cell>
          <cell r="E25">
            <v>-2881.049725294059</v>
          </cell>
          <cell r="F25">
            <v>-1972.0426386095246</v>
          </cell>
          <cell r="G25">
            <v>-987.612667349444</v>
          </cell>
          <cell r="H25">
            <v>78.654138856056335</v>
          </cell>
          <cell r="I25">
            <v>1244.0166429743781</v>
          </cell>
          <cell r="J25">
            <v>2520.0179549020522</v>
          </cell>
          <cell r="K25">
            <v>3920.88698108379</v>
          </cell>
          <cell r="L25">
            <v>5451.9829011350257</v>
          </cell>
          <cell r="M25">
            <v>7128.3224213033618</v>
          </cell>
          <cell r="N25">
            <v>8975.6068159231509</v>
          </cell>
          <cell r="O25">
            <v>10992.644378085541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-1454.3380447876593</v>
          </cell>
          <cell r="B26">
            <v>-3636.2272122849818</v>
          </cell>
          <cell r="C26">
            <v>-4526.7402765538955</v>
          </cell>
          <cell r="D26">
            <v>-3723.4965509108715</v>
          </cell>
          <cell r="E26">
            <v>-2869.1727408635111</v>
          </cell>
          <cell r="F26">
            <v>-1952.392960284395</v>
          </cell>
          <cell r="G26">
            <v>-965.71758784595852</v>
          </cell>
          <cell r="H26">
            <v>114.5971652370385</v>
          </cell>
          <cell r="I26">
            <v>1284.7021033466947</v>
          </cell>
          <cell r="J26">
            <v>2565.6474313902518</v>
          </cell>
          <cell r="K26">
            <v>3969.2842392665693</v>
          </cell>
          <cell r="L26">
            <v>5510.1939363400788</v>
          </cell>
          <cell r="M26">
            <v>7194.7169254458868</v>
          </cell>
          <cell r="N26">
            <v>9029.0988306966228</v>
          </cell>
          <cell r="O26">
            <v>11041.050904770667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-1466.1652917895985</v>
          </cell>
          <cell r="B27">
            <v>-3695.000819074206</v>
          </cell>
          <cell r="C27">
            <v>-4610.1788099179421</v>
          </cell>
          <cell r="D27">
            <v>-3817.992201555468</v>
          </cell>
          <cell r="E27">
            <v>-2969.7798995139929</v>
          </cell>
          <cell r="F27">
            <v>-2071.9718203772563</v>
          </cell>
          <cell r="G27">
            <v>-1101.4157379826379</v>
          </cell>
          <cell r="H27">
            <v>-47.195180740478669</v>
          </cell>
          <cell r="I27">
            <v>1105.200486883318</v>
          </cell>
          <cell r="J27">
            <v>2368.6441022131476</v>
          </cell>
          <cell r="K27">
            <v>3749.6574517463414</v>
          </cell>
          <cell r="L27">
            <v>5269.4394713732308</v>
          </cell>
          <cell r="M27">
            <v>6927.0143630729917</v>
          </cell>
          <cell r="N27">
            <v>8751.6546305738939</v>
          </cell>
          <cell r="O27">
            <v>10750.285765578858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-1735.0566961678555</v>
          </cell>
          <cell r="B28">
            <v>-4723.3377112247072</v>
          </cell>
          <cell r="C28">
            <v>-5798.0887523165648</v>
          </cell>
          <cell r="D28">
            <v>-5087.2236266477703</v>
          </cell>
          <cell r="E28">
            <v>-4336.8304441522596</v>
          </cell>
          <cell r="F28">
            <v>-3525.874977892217</v>
          </cell>
          <cell r="G28">
            <v>-2661.7879665910946</v>
          </cell>
          <cell r="H28">
            <v>-1734.3556006709614</v>
          </cell>
          <cell r="I28">
            <v>-728.16534995617894</v>
          </cell>
          <cell r="J28">
            <v>383.4949936668686</v>
          </cell>
          <cell r="K28">
            <v>1593.7832449816849</v>
          </cell>
          <cell r="L28">
            <v>2923.3263115440463</v>
          </cell>
          <cell r="M28">
            <v>4378.3585771590297</v>
          </cell>
          <cell r="N28">
            <v>5980.5929915388806</v>
          </cell>
          <cell r="O28">
            <v>7729.387281477646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-1440.2918727529591</v>
          </cell>
          <cell r="B29">
            <v>-3592.1839989447903</v>
          </cell>
          <cell r="C29">
            <v>-4493.1926233810182</v>
          </cell>
          <cell r="D29">
            <v>-3693.8238212645301</v>
          </cell>
          <cell r="E29">
            <v>-2842.2999254892002</v>
          </cell>
          <cell r="F29">
            <v>-1925.0407092866944</v>
          </cell>
          <cell r="G29">
            <v>-938.26808112042113</v>
          </cell>
          <cell r="H29">
            <v>129.62531295907016</v>
          </cell>
          <cell r="I29">
            <v>1294.4369425015786</v>
          </cell>
          <cell r="J29">
            <v>2570.8678038622074</v>
          </cell>
          <cell r="K29">
            <v>3977.3377924125134</v>
          </cell>
          <cell r="L29">
            <v>5520.6907098344918</v>
          </cell>
          <cell r="M29">
            <v>7209.3080695057415</v>
          </cell>
          <cell r="N29">
            <v>9069.1994266105794</v>
          </cell>
          <cell r="O29">
            <v>11112.431332245425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-1557.708789965799</v>
          </cell>
          <cell r="B30">
            <v>-4047.1168835883868</v>
          </cell>
          <cell r="C30">
            <v>-5009.6553365734744</v>
          </cell>
          <cell r="D30">
            <v>-4239.0760252175478</v>
          </cell>
          <cell r="E30">
            <v>-3415.9460733816518</v>
          </cell>
          <cell r="F30">
            <v>-2538.326457696292</v>
          </cell>
          <cell r="G30">
            <v>-1588.6162563790394</v>
          </cell>
          <cell r="H30">
            <v>-559.69981285034783</v>
          </cell>
          <cell r="I30">
            <v>553.90167082695132</v>
          </cell>
          <cell r="J30">
            <v>1769.5450300698662</v>
          </cell>
          <cell r="K30">
            <v>3110.0504260793114</v>
          </cell>
          <cell r="L30">
            <v>4583.0250119973953</v>
          </cell>
          <cell r="M30">
            <v>6182.5212688857946</v>
          </cell>
          <cell r="N30">
            <v>7933.8730115763401</v>
          </cell>
          <cell r="O30">
            <v>9868.4318988846935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-1525.5510563259647</v>
          </cell>
          <cell r="B31">
            <v>-3911.835158974508</v>
          </cell>
          <cell r="C31">
            <v>-4853.5127049501962</v>
          </cell>
          <cell r="D31">
            <v>-4068.7296351491145</v>
          </cell>
          <cell r="E31">
            <v>-3230.8386870435511</v>
          </cell>
          <cell r="F31">
            <v>-2340.0582405456994</v>
          </cell>
          <cell r="G31">
            <v>-1391.9423396639195</v>
          </cell>
          <cell r="H31">
            <v>-367.63733850907062</v>
          </cell>
          <cell r="I31">
            <v>763.96298226851195</v>
          </cell>
          <cell r="J31">
            <v>2010.7327254126351</v>
          </cell>
          <cell r="K31">
            <v>3366.1330974885532</v>
          </cell>
          <cell r="L31">
            <v>4850.2851734464193</v>
          </cell>
          <cell r="M31">
            <v>6481.3344205191297</v>
          </cell>
          <cell r="N31">
            <v>8263.0267001908414</v>
          </cell>
          <cell r="O31">
            <v>10215.656218269542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-1723.6211763940819</v>
          </cell>
          <cell r="B32">
            <v>-4678.5049763098823</v>
          </cell>
          <cell r="C32">
            <v>-5745.7245058544486</v>
          </cell>
          <cell r="D32">
            <v>-5032.1957442642579</v>
          </cell>
          <cell r="E32">
            <v>-4275.0257199032767</v>
          </cell>
          <cell r="F32">
            <v>-3474.9896522994077</v>
          </cell>
          <cell r="G32">
            <v>-2616.9391596031201</v>
          </cell>
          <cell r="H32">
            <v>-1682.1589526653725</v>
          </cell>
          <cell r="I32">
            <v>-651.0454167492129</v>
          </cell>
          <cell r="J32">
            <v>466.41581349922046</v>
          </cell>
          <cell r="K32">
            <v>1686.5499843968598</v>
          </cell>
          <cell r="L32">
            <v>3029.3172991549163</v>
          </cell>
          <cell r="M32">
            <v>4507.7412040500376</v>
          </cell>
          <cell r="N32">
            <v>6123.8829393570713</v>
          </cell>
          <cell r="O32">
            <v>7885.1637461756836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-1691.9640001044118</v>
          </cell>
          <cell r="B33">
            <v>-4547.5919231285279</v>
          </cell>
          <cell r="C33">
            <v>-5580.0327978688665</v>
          </cell>
          <cell r="D33">
            <v>-4847.8448251886166</v>
          </cell>
          <cell r="E33">
            <v>-4078.6064785118278</v>
          </cell>
          <cell r="F33">
            <v>-3257.7519587096285</v>
          </cell>
          <cell r="G33">
            <v>-2381.8713169839884</v>
          </cell>
          <cell r="H33">
            <v>-1434.5053528639928</v>
          </cell>
          <cell r="I33">
            <v>-414.01666703352703</v>
          </cell>
          <cell r="J33">
            <v>708.08863950814543</v>
          </cell>
          <cell r="K33">
            <v>1947.0046437172846</v>
          </cell>
          <cell r="L33">
            <v>3300.1619962302052</v>
          </cell>
          <cell r="M33">
            <v>4780.3854939152288</v>
          </cell>
          <cell r="N33">
            <v>6412.1011635753348</v>
          </cell>
          <cell r="O33">
            <v>8195.4365559591242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-1678.9986697205773</v>
          </cell>
          <cell r="B34">
            <v>-4503.8221281271781</v>
          </cell>
          <cell r="C34">
            <v>-5537.8832980846819</v>
          </cell>
          <cell r="D34">
            <v>-4799.3620998697652</v>
          </cell>
          <cell r="E34">
            <v>-4020.1954652362315</v>
          </cell>
          <cell r="F34">
            <v>-3197.2592593592831</v>
          </cell>
          <cell r="G34">
            <v>-2317.0409607222382</v>
          </cell>
          <cell r="H34">
            <v>-1360.6198599525324</v>
          </cell>
          <cell r="I34">
            <v>-333.3046348814371</v>
          </cell>
          <cell r="J34">
            <v>795.41504705129319</v>
          </cell>
          <cell r="K34">
            <v>2042.2286655397993</v>
          </cell>
          <cell r="L34">
            <v>3404.9783355351901</v>
          </cell>
          <cell r="M34">
            <v>4908.0385347386382</v>
          </cell>
          <cell r="N34">
            <v>6551.0851737824405</v>
          </cell>
          <cell r="O34">
            <v>8349.755910407388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-1735.1334088347216</v>
          </cell>
          <cell r="B35">
            <v>-4725.1030089679207</v>
          </cell>
          <cell r="C35">
            <v>-5801.2315885601201</v>
          </cell>
          <cell r="D35">
            <v>-5089.8490435806907</v>
          </cell>
          <cell r="E35">
            <v>-4341.7924003048629</v>
          </cell>
          <cell r="F35">
            <v>-3533.4222637852067</v>
          </cell>
          <cell r="G35">
            <v>-2669.311760147888</v>
          </cell>
          <cell r="H35">
            <v>-1742.8370546605126</v>
          </cell>
          <cell r="I35">
            <v>-733.00596678849229</v>
          </cell>
          <cell r="J35">
            <v>377.23422320190588</v>
          </cell>
          <cell r="K35">
            <v>1588.5607368161614</v>
          </cell>
          <cell r="L35">
            <v>2910.6510046605213</v>
          </cell>
          <cell r="M35">
            <v>4351.6396884104897</v>
          </cell>
          <cell r="N35">
            <v>5946.8888020658542</v>
          </cell>
          <cell r="O35">
            <v>7698.1427675785117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-1758.2781294282731</v>
          </cell>
          <cell r="B36">
            <v>-4812.5869638075919</v>
          </cell>
          <cell r="C36">
            <v>-5904.0498268324245</v>
          </cell>
          <cell r="D36">
            <v>-5191.9940269332355</v>
          </cell>
          <cell r="E36">
            <v>-4442.1714052023872</v>
          </cell>
          <cell r="F36">
            <v>-3646.2808605758987</v>
          </cell>
          <cell r="G36">
            <v>-2795.7496917567069</v>
          </cell>
          <cell r="H36">
            <v>-1880.7575539114544</v>
          </cell>
          <cell r="I36">
            <v>-878.53070182402871</v>
          </cell>
          <cell r="J36">
            <v>213.33781653456853</v>
          </cell>
          <cell r="K36">
            <v>1407.9844616903797</v>
          </cell>
          <cell r="L36">
            <v>2710.9553476081992</v>
          </cell>
          <cell r="M36">
            <v>4145.9833038250854</v>
          </cell>
          <cell r="N36">
            <v>5715.6912674759951</v>
          </cell>
          <cell r="O36">
            <v>7438.3908029232716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-1729.3846957381611</v>
          </cell>
          <cell r="B37">
            <v>-4703.3729508965462</v>
          </cell>
          <cell r="C37">
            <v>-5770.407768124207</v>
          </cell>
          <cell r="D37">
            <v>-5050.9333277481201</v>
          </cell>
          <cell r="E37">
            <v>-4299.6568153856297</v>
          </cell>
          <cell r="F37">
            <v>-3499.2025846785828</v>
          </cell>
          <cell r="G37">
            <v>-2634.3466138780036</v>
          </cell>
          <cell r="H37">
            <v>-1705.5938115731406</v>
          </cell>
          <cell r="I37">
            <v>-684.98816518520857</v>
          </cell>
          <cell r="J37">
            <v>429.34282661225507</v>
          </cell>
          <cell r="K37">
            <v>1646.7535853139623</v>
          </cell>
          <cell r="L37">
            <v>2973.2267565680891</v>
          </cell>
          <cell r="M37">
            <v>4437.9826124157953</v>
          </cell>
          <cell r="N37">
            <v>6042.9646981080095</v>
          </cell>
          <cell r="O37">
            <v>7793.7884305344314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-1648.1333000858199</v>
          </cell>
          <cell r="B38">
            <v>-4398.4324675572907</v>
          </cell>
          <cell r="C38">
            <v>-5420.1765231035661</v>
          </cell>
          <cell r="D38">
            <v>-4662.9430951901977</v>
          </cell>
          <cell r="E38">
            <v>-3872.2573379654227</v>
          </cell>
          <cell r="F38">
            <v>-3038.0128190208015</v>
          </cell>
          <cell r="G38">
            <v>-2146.7938159052565</v>
          </cell>
          <cell r="H38">
            <v>-1180.7893585670763</v>
          </cell>
          <cell r="I38">
            <v>-129.29376539579843</v>
          </cell>
          <cell r="J38">
            <v>1029.6770319463924</v>
          </cell>
          <cell r="K38">
            <v>2298.41113212135</v>
          </cell>
          <cell r="L38">
            <v>3694.3374958626655</v>
          </cell>
          <cell r="M38">
            <v>5219.0617065636006</v>
          </cell>
          <cell r="N38">
            <v>6877.7480809912859</v>
          </cell>
          <cell r="O38">
            <v>8702.8311094438541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-1490.4250242423366</v>
          </cell>
          <cell r="B39">
            <v>-3783.6606331466751</v>
          </cell>
          <cell r="C39">
            <v>-4699.7799353649798</v>
          </cell>
          <cell r="D39">
            <v>-3907.7572115388548</v>
          </cell>
          <cell r="E39">
            <v>-3063.3974416922042</v>
          </cell>
          <cell r="F39">
            <v>-2149.7683380722838</v>
          </cell>
          <cell r="G39">
            <v>-1173.449837394121</v>
          </cell>
          <cell r="H39">
            <v>-118.50134520644299</v>
          </cell>
          <cell r="I39">
            <v>1035.6162963928064</v>
          </cell>
          <cell r="J39">
            <v>2292.3711895271013</v>
          </cell>
          <cell r="K39">
            <v>3676.4432035454938</v>
          </cell>
          <cell r="L39">
            <v>5187.0972463314338</v>
          </cell>
          <cell r="M39">
            <v>6846.1209206211261</v>
          </cell>
          <cell r="N39">
            <v>8660.224127480853</v>
          </cell>
          <cell r="O39">
            <v>10644.159154934594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-1683.6757527993809</v>
          </cell>
          <cell r="B40">
            <v>-4520.0731437397963</v>
          </cell>
          <cell r="C40">
            <v>-5546.3598732151959</v>
          </cell>
          <cell r="D40">
            <v>-4806.1328895585611</v>
          </cell>
          <cell r="E40">
            <v>-4034.823776070044</v>
          </cell>
          <cell r="F40">
            <v>-3209.38243895199</v>
          </cell>
          <cell r="G40">
            <v>-2331.5765245181174</v>
          </cell>
          <cell r="H40">
            <v>-1383.0222778955506</v>
          </cell>
          <cell r="I40">
            <v>-342.03601635906938</v>
          </cell>
          <cell r="J40">
            <v>798.2950927976068</v>
          </cell>
          <cell r="K40">
            <v>2045.9621498109013</v>
          </cell>
          <cell r="L40">
            <v>3414.8979019893359</v>
          </cell>
          <cell r="M40">
            <v>4919.5177078487295</v>
          </cell>
          <cell r="N40">
            <v>6570.7994270575664</v>
          </cell>
          <cell r="O40">
            <v>8382.4875299498799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-1734.2770569468994</v>
          </cell>
          <cell r="B41">
            <v>-4716.2244809300619</v>
          </cell>
          <cell r="C41">
            <v>-5794.1363265117143</v>
          </cell>
          <cell r="D41">
            <v>-5072.9541664374419</v>
          </cell>
          <cell r="E41">
            <v>-4302.5502344616471</v>
          </cell>
          <cell r="F41">
            <v>-3487.0919028600269</v>
          </cell>
          <cell r="G41">
            <v>-2620.7480092237051</v>
          </cell>
          <cell r="H41">
            <v>-1694.9415685929621</v>
          </cell>
          <cell r="I41">
            <v>-684.56933961396749</v>
          </cell>
          <cell r="J41">
            <v>423.02689727602268</v>
          </cell>
          <cell r="K41">
            <v>1640.5252742826474</v>
          </cell>
          <cell r="L41">
            <v>2981.4689586240243</v>
          </cell>
          <cell r="M41">
            <v>4444.4988570095011</v>
          </cell>
          <cell r="N41">
            <v>6049.4802005582942</v>
          </cell>
          <cell r="O41">
            <v>7800.9349678256731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-1545.1313042995728</v>
          </cell>
          <cell r="B42">
            <v>-3992.8234138074527</v>
          </cell>
          <cell r="C42">
            <v>-4949.6749480400567</v>
          </cell>
          <cell r="D42">
            <v>-4175.0734946696211</v>
          </cell>
          <cell r="E42">
            <v>-3353.0841908050197</v>
          </cell>
          <cell r="F42">
            <v>-2479.3009386164968</v>
          </cell>
          <cell r="G42">
            <v>-1547.3914515837021</v>
          </cell>
          <cell r="H42">
            <v>-522.14110446007646</v>
          </cell>
          <cell r="I42">
            <v>588.24790992049952</v>
          </cell>
          <cell r="J42">
            <v>1809.06363387083</v>
          </cell>
          <cell r="K42">
            <v>3146.4858646247612</v>
          </cell>
          <cell r="L42">
            <v>4605.6706341315321</v>
          </cell>
          <cell r="M42">
            <v>6199.5351315157131</v>
          </cell>
          <cell r="N42">
            <v>7950.2700848325312</v>
          </cell>
          <cell r="O42">
            <v>9876.1785774331747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-1539.0409805868489</v>
          </cell>
          <cell r="B43">
            <v>-3973.0779688474245</v>
          </cell>
          <cell r="C43">
            <v>-4935.105234539642</v>
          </cell>
          <cell r="D43">
            <v>-4166.0565619791032</v>
          </cell>
          <cell r="E43">
            <v>-3342.1192700365268</v>
          </cell>
          <cell r="F43">
            <v>-2454.0689709226303</v>
          </cell>
          <cell r="G43">
            <v>-1499.1232905916388</v>
          </cell>
          <cell r="H43">
            <v>-469.1670672752694</v>
          </cell>
          <cell r="I43">
            <v>654.82843467919292</v>
          </cell>
          <cell r="J43">
            <v>1891.9010222961231</v>
          </cell>
          <cell r="K43">
            <v>3242.463947825071</v>
          </cell>
          <cell r="L43">
            <v>4713.8888092032139</v>
          </cell>
          <cell r="M43">
            <v>6322.7738194159747</v>
          </cell>
          <cell r="N43">
            <v>8082.485642625722</v>
          </cell>
          <cell r="O43">
            <v>10023.619237961706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-1668.8863570941139</v>
          </cell>
          <cell r="B44">
            <v>-4465.9305612948174</v>
          </cell>
          <cell r="C44">
            <v>-5491.2453214871584</v>
          </cell>
          <cell r="D44">
            <v>-4755.5492795221744</v>
          </cell>
          <cell r="E44">
            <v>-3972.9814691946226</v>
          </cell>
          <cell r="F44">
            <v>-3144.9331168722392</v>
          </cell>
          <cell r="G44">
            <v>-2261.2776955345412</v>
          </cell>
          <cell r="H44">
            <v>-1307.9606888534611</v>
          </cell>
          <cell r="I44">
            <v>-256.05582578874407</v>
          </cell>
          <cell r="J44">
            <v>900.76454515005992</v>
          </cell>
          <cell r="K44">
            <v>2159.8264913280123</v>
          </cell>
          <cell r="L44">
            <v>3535.4651324453516</v>
          </cell>
          <cell r="M44">
            <v>5041.6218488818986</v>
          </cell>
          <cell r="N44">
            <v>6686.5584815330312</v>
          </cell>
          <cell r="O44">
            <v>8490.6844218163733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-1734.657340944852</v>
          </cell>
          <cell r="B45">
            <v>-4716.832160599216</v>
          </cell>
          <cell r="C45">
            <v>-5785.1088509057572</v>
          </cell>
          <cell r="D45">
            <v>-5071.8022865572711</v>
          </cell>
          <cell r="E45">
            <v>-4321.8019490902079</v>
          </cell>
          <cell r="F45">
            <v>-3523.6207971906742</v>
          </cell>
          <cell r="G45">
            <v>-2672.2901378532215</v>
          </cell>
          <cell r="H45">
            <v>-1745.1501716391647</v>
          </cell>
          <cell r="I45">
            <v>-732.09911580461517</v>
          </cell>
          <cell r="J45">
            <v>378.67843000515199</v>
          </cell>
          <cell r="K45">
            <v>1596.4779533966798</v>
          </cell>
          <cell r="L45">
            <v>2929.0717522372715</v>
          </cell>
          <cell r="M45">
            <v>4396.9857375923384</v>
          </cell>
          <cell r="N45">
            <v>5996.3724217905756</v>
          </cell>
          <cell r="O45">
            <v>7747.4345586502177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-1604.5968959997535</v>
          </cell>
          <cell r="B46">
            <v>-4222.0782904917623</v>
          </cell>
          <cell r="C46">
            <v>-5214.888216391344</v>
          </cell>
          <cell r="D46">
            <v>-4456.9724442790575</v>
          </cell>
          <cell r="E46">
            <v>-3659.9112378201967</v>
          </cell>
          <cell r="F46">
            <v>-2812.3340126159496</v>
          </cell>
          <cell r="G46">
            <v>-1907.1316083310967</v>
          </cell>
          <cell r="H46">
            <v>-921.09909525318858</v>
          </cell>
          <cell r="I46">
            <v>165.0313321586618</v>
          </cell>
          <cell r="J46">
            <v>1352.4147864974184</v>
          </cell>
          <cell r="K46">
            <v>2648.8972387576318</v>
          </cell>
          <cell r="L46">
            <v>4080.2912950445652</v>
          </cell>
          <cell r="M46">
            <v>5647.6068971954119</v>
          </cell>
          <cell r="N46">
            <v>7362.6442886478153</v>
          </cell>
          <cell r="O46">
            <v>9236.8247471644845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-1671.3719985012083</v>
          </cell>
          <cell r="B47">
            <v>-4477.3259973059294</v>
          </cell>
          <cell r="C47">
            <v>-5511.9609770748284</v>
          </cell>
          <cell r="D47">
            <v>-4772.423739728195</v>
          </cell>
          <cell r="E47">
            <v>-3994.3110321524823</v>
          </cell>
          <cell r="F47">
            <v>-3159.0445661705462</v>
          </cell>
          <cell r="G47">
            <v>-2268.7017064015845</v>
          </cell>
          <cell r="H47">
            <v>-1311.7356285938104</v>
          </cell>
          <cell r="I47">
            <v>-258.08697724108106</v>
          </cell>
          <cell r="J47">
            <v>891.13962518810399</v>
          </cell>
          <cell r="K47">
            <v>2146.5958092242108</v>
          </cell>
          <cell r="L47">
            <v>3523.1665349309333</v>
          </cell>
          <cell r="M47">
            <v>5039.6022910996171</v>
          </cell>
          <cell r="N47">
            <v>6698.9501892102489</v>
          </cell>
          <cell r="O47">
            <v>8508.8988173168291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-1466.6221309347934</v>
          </cell>
          <cell r="B48">
            <v>-3697.629248702794</v>
          </cell>
          <cell r="C48">
            <v>-4612.7157692932942</v>
          </cell>
          <cell r="D48">
            <v>-3821.6575806238016</v>
          </cell>
          <cell r="E48">
            <v>-2984.3091109506081</v>
          </cell>
          <cell r="F48">
            <v>-2091.6588935193436</v>
          </cell>
          <cell r="G48">
            <v>-1137.3237410801644</v>
          </cell>
          <cell r="H48">
            <v>-89.685687062659426</v>
          </cell>
          <cell r="I48">
            <v>1058.7316799604801</v>
          </cell>
          <cell r="J48">
            <v>2317.4226811996255</v>
          </cell>
          <cell r="K48">
            <v>3700.1667343422068</v>
          </cell>
          <cell r="L48">
            <v>5207.3151024466288</v>
          </cell>
          <cell r="M48">
            <v>6857.7784557760724</v>
          </cell>
          <cell r="N48">
            <v>8674.4417919940624</v>
          </cell>
          <cell r="O48">
            <v>10666.86012652974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-1530.4523008023305</v>
          </cell>
          <cell r="B49">
            <v>-3941.4133580728085</v>
          </cell>
          <cell r="C49">
            <v>-4886.4352970674327</v>
          </cell>
          <cell r="D49">
            <v>-4103.6522948899483</v>
          </cell>
          <cell r="E49">
            <v>-3273.642862262298</v>
          </cell>
          <cell r="F49">
            <v>-2391.7775642111956</v>
          </cell>
          <cell r="G49">
            <v>-1444.7006800284889</v>
          </cell>
          <cell r="H49">
            <v>-418.48379287055099</v>
          </cell>
          <cell r="I49">
            <v>703.78750149012808</v>
          </cell>
          <cell r="J49">
            <v>1938.8725322449268</v>
          </cell>
          <cell r="K49">
            <v>3286.6007397724907</v>
          </cell>
          <cell r="L49">
            <v>4762.9717346806819</v>
          </cell>
          <cell r="M49">
            <v>6374.4159026484922</v>
          </cell>
          <cell r="N49">
            <v>8143.0076352085835</v>
          </cell>
          <cell r="O49">
            <v>10094.195946925018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-1639.4867158540999</v>
          </cell>
          <cell r="B50">
            <v>-4349.8693558972018</v>
          </cell>
          <cell r="C50">
            <v>-5349.8841812598439</v>
          </cell>
          <cell r="D50">
            <v>-4598.2085521278777</v>
          </cell>
          <cell r="E50">
            <v>-3798.3285346699213</v>
          </cell>
          <cell r="F50">
            <v>-2944.6522613834304</v>
          </cell>
          <cell r="G50">
            <v>-2028.2745029127093</v>
          </cell>
          <cell r="H50">
            <v>-1050.8460228455667</v>
          </cell>
          <cell r="I50">
            <v>21.964078157779902</v>
          </cell>
          <cell r="J50">
            <v>1203.7422081404727</v>
          </cell>
          <cell r="K50">
            <v>2495.1704961384717</v>
          </cell>
          <cell r="L50">
            <v>3899.0096336417141</v>
          </cell>
          <cell r="M50">
            <v>5437.5704242204902</v>
          </cell>
          <cell r="N50">
            <v>7136.2946752236167</v>
          </cell>
          <cell r="O50">
            <v>8997.0751805742584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-1633.6135557551643</v>
          </cell>
          <cell r="B51">
            <v>-4332.930190734739</v>
          </cell>
          <cell r="C51">
            <v>-5340.3693791668002</v>
          </cell>
          <cell r="D51">
            <v>-4594.0310694065338</v>
          </cell>
          <cell r="E51">
            <v>-3797.6386175216007</v>
          </cell>
          <cell r="F51">
            <v>-2946.9869325299892</v>
          </cell>
          <cell r="G51">
            <v>-2042.1496511214425</v>
          </cell>
          <cell r="H51">
            <v>-1057.7381506591055</v>
          </cell>
          <cell r="I51">
            <v>23.916640582434091</v>
          </cell>
          <cell r="J51">
            <v>1197.4462098286344</v>
          </cell>
          <cell r="K51">
            <v>2472.3113447705769</v>
          </cell>
          <cell r="L51">
            <v>3881.6281489604817</v>
          </cell>
          <cell r="M51">
            <v>5426.4727373887399</v>
          </cell>
          <cell r="N51">
            <v>7119.6621363679287</v>
          </cell>
          <cell r="O51">
            <v>8979.1795606735086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-1681.6949805078752</v>
          </cell>
          <cell r="B52">
            <v>-4515.6769521569986</v>
          </cell>
          <cell r="C52">
            <v>-5552.1599219033178</v>
          </cell>
          <cell r="D52">
            <v>-4819.3113003438693</v>
          </cell>
          <cell r="E52">
            <v>-4045.9058373611583</v>
          </cell>
          <cell r="F52">
            <v>-3224.6190210969717</v>
          </cell>
          <cell r="G52">
            <v>-2347.0122464621963</v>
          </cell>
          <cell r="H52">
            <v>-1393.4685458491306</v>
          </cell>
          <cell r="I52">
            <v>-347.52371298168595</v>
          </cell>
          <cell r="J52">
            <v>790.74953915263848</v>
          </cell>
          <cell r="K52">
            <v>2035.0770368558874</v>
          </cell>
          <cell r="L52">
            <v>3389.9430368318062</v>
          </cell>
          <cell r="M52">
            <v>4882.8244088748734</v>
          </cell>
          <cell r="N52">
            <v>6519.0357726539742</v>
          </cell>
          <cell r="O52">
            <v>8311.6976973402125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-1551.2761335947728</v>
          </cell>
          <cell r="B53">
            <v>-4026.0149279713487</v>
          </cell>
          <cell r="C53">
            <v>-4986.5877570042721</v>
          </cell>
          <cell r="D53">
            <v>-4211.2490647853265</v>
          </cell>
          <cell r="E53">
            <v>-3384.3882546156569</v>
          </cell>
          <cell r="F53">
            <v>-2505.8671437943931</v>
          </cell>
          <cell r="G53">
            <v>-1563.0647258072979</v>
          </cell>
          <cell r="H53">
            <v>-556.77986972728286</v>
          </cell>
          <cell r="I53">
            <v>542.02233463735229</v>
          </cell>
          <cell r="J53">
            <v>1756.1724075302375</v>
          </cell>
          <cell r="K53">
            <v>3086.2193348858818</v>
          </cell>
          <cell r="L53">
            <v>4540.1881282386903</v>
          </cell>
          <cell r="M53">
            <v>6136.1076935177516</v>
          </cell>
          <cell r="N53">
            <v>7891.1150323822003</v>
          </cell>
          <cell r="O53">
            <v>9805.210605661272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-1754.8200617347038</v>
          </cell>
          <cell r="B54">
            <v>-4790.733410458688</v>
          </cell>
          <cell r="C54">
            <v>-5871.4530728697009</v>
          </cell>
          <cell r="D54">
            <v>-5160.0208444902346</v>
          </cell>
          <cell r="E54">
            <v>-4407.5138242451603</v>
          </cell>
          <cell r="F54">
            <v>-3615.2596041507031</v>
          </cell>
          <cell r="G54">
            <v>-2765.0668813072361</v>
          </cell>
          <cell r="H54">
            <v>-1850.565860443332</v>
          </cell>
          <cell r="I54">
            <v>-850.84548788680172</v>
          </cell>
          <cell r="J54">
            <v>244.89884611980386</v>
          </cell>
          <cell r="K54">
            <v>1451.2269950012994</v>
          </cell>
          <cell r="L54">
            <v>2777.6386947581909</v>
          </cell>
          <cell r="M54">
            <v>4223.8871809539451</v>
          </cell>
          <cell r="N54">
            <v>5801.8837251947134</v>
          </cell>
          <cell r="O54">
            <v>7528.4044365050804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-1439.3592684623627</v>
          </cell>
          <cell r="B55">
            <v>-3596.550099605096</v>
          </cell>
          <cell r="C55">
            <v>-4498.9755474016774</v>
          </cell>
          <cell r="D55">
            <v>-3701.7094111134174</v>
          </cell>
          <cell r="E55">
            <v>-2839.706243778131</v>
          </cell>
          <cell r="F55">
            <v>-1917.0536808509701</v>
          </cell>
          <cell r="G55">
            <v>-928.52655975638891</v>
          </cell>
          <cell r="H55">
            <v>145.3450424334475</v>
          </cell>
          <cell r="I55">
            <v>1317.8412285103022</v>
          </cell>
          <cell r="J55">
            <v>2601.1688033761843</v>
          </cell>
          <cell r="K55">
            <v>4012.1446273731085</v>
          </cell>
          <cell r="L55">
            <v>5556.0523736173691</v>
          </cell>
          <cell r="M55">
            <v>7246.2298841053162</v>
          </cell>
          <cell r="N55">
            <v>9100.133475172117</v>
          </cell>
          <cell r="O55">
            <v>11124.835752609501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-1504.8186716462485</v>
          </cell>
          <cell r="B56">
            <v>-3841.6412620700571</v>
          </cell>
          <cell r="C56">
            <v>-4776.3702803999049</v>
          </cell>
          <cell r="D56">
            <v>-3991.6198570470679</v>
          </cell>
          <cell r="E56">
            <v>-3151.5220181772615</v>
          </cell>
          <cell r="F56">
            <v>-2259.2880670185168</v>
          </cell>
          <cell r="G56">
            <v>-1303.5737912240388</v>
          </cell>
          <cell r="H56">
            <v>-264.97465981110673</v>
          </cell>
          <cell r="I56">
            <v>877.9543152531412</v>
          </cell>
          <cell r="J56">
            <v>2129.5830135687161</v>
          </cell>
          <cell r="K56">
            <v>3498.905936599187</v>
          </cell>
          <cell r="L56">
            <v>4996.2148824380365</v>
          </cell>
          <cell r="M56">
            <v>6636.48102102333</v>
          </cell>
          <cell r="N56">
            <v>8432.012995639956</v>
          </cell>
          <cell r="O56">
            <v>10401.888553881507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-1576.4166626362107</v>
          </cell>
          <cell r="B57">
            <v>-4111.8841734138077</v>
          </cell>
          <cell r="C57">
            <v>-5081.8448470030853</v>
          </cell>
          <cell r="D57">
            <v>-4310.5214485573324</v>
          </cell>
          <cell r="E57">
            <v>-3495.0870527071575</v>
          </cell>
          <cell r="F57">
            <v>-2623.1190041777982</v>
          </cell>
          <cell r="G57">
            <v>-1684.8617521638739</v>
          </cell>
          <cell r="H57">
            <v>-687.44328767817058</v>
          </cell>
          <cell r="I57">
            <v>406.81573398450701</v>
          </cell>
          <cell r="J57">
            <v>1605.4990425850681</v>
          </cell>
          <cell r="K57">
            <v>2920.2822290895701</v>
          </cell>
          <cell r="L57">
            <v>4370.515297302285</v>
          </cell>
          <cell r="M57">
            <v>5951.0677983319474</v>
          </cell>
          <cell r="N57">
            <v>7687.1965776505485</v>
          </cell>
          <cell r="O57">
            <v>9602.1139297382542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-1733.1362905740648</v>
          </cell>
          <cell r="B58">
            <v>-4711.3539687863458</v>
          </cell>
          <cell r="C58">
            <v>-5786.3810486680304</v>
          </cell>
          <cell r="D58">
            <v>-5077.1767378166824</v>
          </cell>
          <cell r="E58">
            <v>-4322.7348617614052</v>
          </cell>
          <cell r="F58">
            <v>-3524.1594559450655</v>
          </cell>
          <cell r="G58">
            <v>-2667.4996257259108</v>
          </cell>
          <cell r="H58">
            <v>-1737.5583851693789</v>
          </cell>
          <cell r="I58">
            <v>-725.40254422309829</v>
          </cell>
          <cell r="J58">
            <v>395.32205509385085</v>
          </cell>
          <cell r="K58">
            <v>1607.1370268695732</v>
          </cell>
          <cell r="L58">
            <v>2929.4362639764308</v>
          </cell>
          <cell r="M58">
            <v>4380.7466206529343</v>
          </cell>
          <cell r="N58">
            <v>5986.0369804485226</v>
          </cell>
          <cell r="O58">
            <v>7748.6231137030018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-1636.6376106383777</v>
          </cell>
          <cell r="B59">
            <v>-4350.0667641816135</v>
          </cell>
          <cell r="C59">
            <v>-5362.8330013575014</v>
          </cell>
          <cell r="D59">
            <v>-4607.0329433341403</v>
          </cell>
          <cell r="E59">
            <v>-3814.6115911739039</v>
          </cell>
          <cell r="F59">
            <v>-2974.7438692381261</v>
          </cell>
          <cell r="G59">
            <v>-2066.7248044125713</v>
          </cell>
          <cell r="H59">
            <v>-1088.9700845529217</v>
          </cell>
          <cell r="I59">
            <v>-26.676263389302854</v>
          </cell>
          <cell r="J59">
            <v>1134.8246596610086</v>
          </cell>
          <cell r="K59">
            <v>2410.0549805685914</v>
          </cell>
          <cell r="L59">
            <v>3804.3728935421686</v>
          </cell>
          <cell r="M59">
            <v>5331.6489783041288</v>
          </cell>
          <cell r="N59">
            <v>7008.9799658413685</v>
          </cell>
          <cell r="O59">
            <v>8853.6727216275576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-1579.0931114319878</v>
          </cell>
          <cell r="B60">
            <v>-4128.573621559598</v>
          </cell>
          <cell r="C60">
            <v>-5095.4907898608953</v>
          </cell>
          <cell r="D60">
            <v>-4325.5655829629895</v>
          </cell>
          <cell r="E60">
            <v>-3515.7213254413209</v>
          </cell>
          <cell r="F60">
            <v>-2643.4068153463809</v>
          </cell>
          <cell r="G60">
            <v>-1705.9014924503563</v>
          </cell>
          <cell r="H60">
            <v>-690.25667870690131</v>
          </cell>
          <cell r="I60">
            <v>409.99859162257877</v>
          </cell>
          <cell r="J60">
            <v>1607.5044418462405</v>
          </cell>
          <cell r="K60">
            <v>2937.2199396541541</v>
          </cell>
          <cell r="L60">
            <v>4389.6336948789749</v>
          </cell>
          <cell r="M60">
            <v>5984.1115915248201</v>
          </cell>
          <cell r="N60">
            <v>7722.0980521137417</v>
          </cell>
          <cell r="O60">
            <v>9620.3758016190041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-1665.6363095056668</v>
          </cell>
          <cell r="B61">
            <v>-4456.0659719584855</v>
          </cell>
          <cell r="C61">
            <v>-5486.4145125026635</v>
          </cell>
          <cell r="D61">
            <v>-4747.6494447018531</v>
          </cell>
          <cell r="E61">
            <v>-3969.4509495354223</v>
          </cell>
          <cell r="F61">
            <v>-3134.8766489179725</v>
          </cell>
          <cell r="G61">
            <v>-2241.2077519839763</v>
          </cell>
          <cell r="H61">
            <v>-1278.5898930932385</v>
          </cell>
          <cell r="I61">
            <v>-230.38554468045427</v>
          </cell>
          <cell r="J61">
            <v>918.05566811304459</v>
          </cell>
          <cell r="K61">
            <v>2175.0815102418132</v>
          </cell>
          <cell r="L61">
            <v>3549.7403233828632</v>
          </cell>
          <cell r="M61">
            <v>5062.1666167626636</v>
          </cell>
          <cell r="N61">
            <v>6728.1637386952862</v>
          </cell>
          <cell r="O61">
            <v>8547.950204149276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-1435.9047286756702</v>
          </cell>
          <cell r="B62">
            <v>-3575.1208203397437</v>
          </cell>
          <cell r="C62">
            <v>-4457.5298038874016</v>
          </cell>
          <cell r="D62">
            <v>-3649.6059383083993</v>
          </cell>
          <cell r="E62">
            <v>-2786.5846050484947</v>
          </cell>
          <cell r="F62">
            <v>-1857.4051905409353</v>
          </cell>
          <cell r="G62">
            <v>-854.44704253481211</v>
          </cell>
          <cell r="H62">
            <v>227.67895316111253</v>
          </cell>
          <cell r="I62">
            <v>1400.9873258918383</v>
          </cell>
          <cell r="J62">
            <v>2689.8938161901879</v>
          </cell>
          <cell r="K62">
            <v>4104.1152851384904</v>
          </cell>
          <cell r="L62">
            <v>5649.0400381179988</v>
          </cell>
          <cell r="M62">
            <v>7346.0435407204568</v>
          </cell>
          <cell r="N62">
            <v>9201.4019151499433</v>
          </cell>
          <cell r="O62">
            <v>11238.517504985204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-1676.4183850786767</v>
          </cell>
          <cell r="B63">
            <v>-4495.8132373208355</v>
          </cell>
          <cell r="C63">
            <v>-5536.8900036044533</v>
          </cell>
          <cell r="D63">
            <v>-4805.3751013321398</v>
          </cell>
          <cell r="E63">
            <v>-4031.7571556514486</v>
          </cell>
          <cell r="F63">
            <v>-3202.8951235797963</v>
          </cell>
          <cell r="G63">
            <v>-2311.7652333380333</v>
          </cell>
          <cell r="H63">
            <v>-1351.1901471952299</v>
          </cell>
          <cell r="I63">
            <v>-304.7322265621965</v>
          </cell>
          <cell r="J63">
            <v>844.67875631709376</v>
          </cell>
          <cell r="K63">
            <v>2095.2057581838835</v>
          </cell>
          <cell r="L63">
            <v>3465.5164615556455</v>
          </cell>
          <cell r="M63">
            <v>4957.8985203254524</v>
          </cell>
          <cell r="N63">
            <v>6593.3591141606339</v>
          </cell>
          <cell r="O63">
            <v>8393.5105988078358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-1674.7144195686183</v>
          </cell>
          <cell r="B64">
            <v>-4495.104664165804</v>
          </cell>
          <cell r="C64">
            <v>-5528.8653179524972</v>
          </cell>
          <cell r="D64">
            <v>-4792.1067458557327</v>
          </cell>
          <cell r="E64">
            <v>-4018.1080375849979</v>
          </cell>
          <cell r="F64">
            <v>-3197.1855397670438</v>
          </cell>
          <cell r="G64">
            <v>-2323.0979232988043</v>
          </cell>
          <cell r="H64">
            <v>-1377.6868179943231</v>
          </cell>
          <cell r="I64">
            <v>-343.70582417037963</v>
          </cell>
          <cell r="J64">
            <v>794.67565330461684</v>
          </cell>
          <cell r="K64">
            <v>2040.3368688903558</v>
          </cell>
          <cell r="L64">
            <v>3408.357247299869</v>
          </cell>
          <cell r="M64">
            <v>4911.6181082664452</v>
          </cell>
          <cell r="N64">
            <v>6571.348900273807</v>
          </cell>
          <cell r="O64">
            <v>8382.770379345724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-1582.1396146859697</v>
          </cell>
          <cell r="B65">
            <v>-4132.4205986530696</v>
          </cell>
          <cell r="C65">
            <v>-5099.0824986855132</v>
          </cell>
          <cell r="D65">
            <v>-4326.2209388790461</v>
          </cell>
          <cell r="E65">
            <v>-3517.3270837992577</v>
          </cell>
          <cell r="F65">
            <v>-2659.4665338258792</v>
          </cell>
          <cell r="G65">
            <v>-1734.0354463502772</v>
          </cell>
          <cell r="H65">
            <v>-731.12778871812452</v>
          </cell>
          <cell r="I65">
            <v>373.38793552529467</v>
          </cell>
          <cell r="J65">
            <v>1578.4188396750258</v>
          </cell>
          <cell r="K65">
            <v>2893.6298562825241</v>
          </cell>
          <cell r="L65">
            <v>4334.206488734585</v>
          </cell>
          <cell r="M65">
            <v>5922.0774457935477</v>
          </cell>
          <cell r="N65">
            <v>7662.5312295745689</v>
          </cell>
          <cell r="O65">
            <v>9572.7543447975695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-1719.5610367131471</v>
          </cell>
          <cell r="B66">
            <v>-4659.8689563594435</v>
          </cell>
          <cell r="C66">
            <v>-5718.3160548904452</v>
          </cell>
          <cell r="D66">
            <v>-4996.4095561832246</v>
          </cell>
          <cell r="E66">
            <v>-4246.1544367402121</v>
          </cell>
          <cell r="F66">
            <v>-3436.5620070655627</v>
          </cell>
          <cell r="G66">
            <v>-2577.2699802547377</v>
          </cell>
          <cell r="H66">
            <v>-1646.7277300491364</v>
          </cell>
          <cell r="I66">
            <v>-623.46749202564285</v>
          </cell>
          <cell r="J66">
            <v>491.42411388710025</v>
          </cell>
          <cell r="K66">
            <v>1713.9161671651038</v>
          </cell>
          <cell r="L66">
            <v>3051.8934976600349</v>
          </cell>
          <cell r="M66">
            <v>4516.8825168171015</v>
          </cell>
          <cell r="N66">
            <v>6116.369931613297</v>
          </cell>
          <cell r="O66">
            <v>7872.0499876203603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-1440.0340138329636</v>
          </cell>
          <cell r="B67">
            <v>-3593.3846432672517</v>
          </cell>
          <cell r="C67">
            <v>-4482.5449244896718</v>
          </cell>
          <cell r="D67">
            <v>-3671.2106091056289</v>
          </cell>
          <cell r="E67">
            <v>-2797.8889994240922</v>
          </cell>
          <cell r="F67">
            <v>-1881.0185372855824</v>
          </cell>
          <cell r="G67">
            <v>-888.78896401432962</v>
          </cell>
          <cell r="H67">
            <v>198.27666702870391</v>
          </cell>
          <cell r="I67">
            <v>1373.4534726709053</v>
          </cell>
          <cell r="J67">
            <v>2650.5044654658</v>
          </cell>
          <cell r="K67">
            <v>4059.3955334234106</v>
          </cell>
          <cell r="L67">
            <v>5604.6209018315385</v>
          </cell>
          <cell r="M67">
            <v>7303.1057472760813</v>
          </cell>
          <cell r="N67">
            <v>9163.3753246832202</v>
          </cell>
          <cell r="O67">
            <v>11202.632651094384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-1573.8179903400962</v>
          </cell>
          <cell r="B68">
            <v>-4105.0301517272001</v>
          </cell>
          <cell r="C68">
            <v>-5078.0187706419974</v>
          </cell>
          <cell r="D68">
            <v>-4309.9898618976176</v>
          </cell>
          <cell r="E68">
            <v>-3489.6574570102339</v>
          </cell>
          <cell r="F68">
            <v>-2621.0614103018797</v>
          </cell>
          <cell r="G68">
            <v>-1697.3285593498529</v>
          </cell>
          <cell r="H68">
            <v>-695.20027536615976</v>
          </cell>
          <cell r="I68">
            <v>406.62671467431562</v>
          </cell>
          <cell r="J68">
            <v>1617.4355389847208</v>
          </cell>
          <cell r="K68">
            <v>2936.0503319708801</v>
          </cell>
          <cell r="L68">
            <v>4379.8733661372253</v>
          </cell>
          <cell r="M68">
            <v>5967.9354253579986</v>
          </cell>
          <cell r="N68">
            <v>7708.7141702962408</v>
          </cell>
          <cell r="O68">
            <v>9624.399803391032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-1532.6371753804713</v>
          </cell>
          <cell r="B69">
            <v>-3943.240049262402</v>
          </cell>
          <cell r="C69">
            <v>-4881.199586825378</v>
          </cell>
          <cell r="D69">
            <v>-4097.6767314509643</v>
          </cell>
          <cell r="E69">
            <v>-3267.9513572110095</v>
          </cell>
          <cell r="F69">
            <v>-2382.87953151077</v>
          </cell>
          <cell r="G69">
            <v>-1432.0024340072246</v>
          </cell>
          <cell r="H69">
            <v>-400.61416641132945</v>
          </cell>
          <cell r="I69">
            <v>727.18548627420614</v>
          </cell>
          <cell r="J69">
            <v>1953.9144253428144</v>
          </cell>
          <cell r="K69">
            <v>3295.9319657487158</v>
          </cell>
          <cell r="L69">
            <v>4773.3107311996091</v>
          </cell>
          <cell r="M69">
            <v>6397.2367457134533</v>
          </cell>
          <cell r="N69">
            <v>8182.0705514841866</v>
          </cell>
          <cell r="O69">
            <v>10135.065873809017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-1577.8593294545121</v>
          </cell>
          <cell r="B70">
            <v>-4121.3333542074351</v>
          </cell>
          <cell r="C70">
            <v>-5087.0850741951645</v>
          </cell>
          <cell r="D70">
            <v>-4320.7578757183501</v>
          </cell>
          <cell r="E70">
            <v>-3508.6508785158371</v>
          </cell>
          <cell r="F70">
            <v>-2650.7152227619572</v>
          </cell>
          <cell r="G70">
            <v>-1725.8608921504353</v>
          </cell>
          <cell r="H70">
            <v>-724.98194872116983</v>
          </cell>
          <cell r="I70">
            <v>364.66509703698324</v>
          </cell>
          <cell r="J70">
            <v>1567.4310894875214</v>
          </cell>
          <cell r="K70">
            <v>2883.7510590447409</v>
          </cell>
          <cell r="L70">
            <v>4326.6830096541589</v>
          </cell>
          <cell r="M70">
            <v>5909.4636924186998</v>
          </cell>
          <cell r="N70">
            <v>7646.3976942821901</v>
          </cell>
          <cell r="O70">
            <v>9543.9978664247792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-1641.4749677697216</v>
          </cell>
          <cell r="B71">
            <v>-4359.3264079023465</v>
          </cell>
          <cell r="C71">
            <v>-5354.3904340930367</v>
          </cell>
          <cell r="D71">
            <v>-4601.4602353059345</v>
          </cell>
          <cell r="E71">
            <v>-3802.4964139424833</v>
          </cell>
          <cell r="F71">
            <v>-2952.0948885214302</v>
          </cell>
          <cell r="G71">
            <v>-2042.8094653508053</v>
          </cell>
          <cell r="H71">
            <v>-1063.2204974272827</v>
          </cell>
          <cell r="I71">
            <v>6.7557053839065944</v>
          </cell>
          <cell r="J71">
            <v>1175.77097860241</v>
          </cell>
          <cell r="K71">
            <v>2461.0150254978216</v>
          </cell>
          <cell r="L71">
            <v>3865.785881498301</v>
          </cell>
          <cell r="M71">
            <v>5393.3582790398605</v>
          </cell>
          <cell r="N71">
            <v>7066.3518178568311</v>
          </cell>
          <cell r="O71">
            <v>8915.1699547156659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-1470.8734549903775</v>
          </cell>
          <cell r="B72">
            <v>-3701.9533921146167</v>
          </cell>
          <cell r="C72">
            <v>-4608.096719309423</v>
          </cell>
          <cell r="D72">
            <v>-3803.6567029648381</v>
          </cell>
          <cell r="E72">
            <v>-2944.4384048992742</v>
          </cell>
          <cell r="F72">
            <v>-2028.3493360271518</v>
          </cell>
          <cell r="G72">
            <v>-1047.8663013135433</v>
          </cell>
          <cell r="H72">
            <v>11.422857653201262</v>
          </cell>
          <cell r="I72">
            <v>1167.7445507620869</v>
          </cell>
          <cell r="J72">
            <v>2447.4483184985193</v>
          </cell>
          <cell r="K72">
            <v>3841.1875358830112</v>
          </cell>
          <cell r="L72">
            <v>5371.2259607295382</v>
          </cell>
          <cell r="M72">
            <v>7049.87887694452</v>
          </cell>
          <cell r="N72">
            <v>8889.3631892977901</v>
          </cell>
          <cell r="O72">
            <v>10907.064201366666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-1646.3903337226532</v>
          </cell>
          <cell r="B73">
            <v>-4378.6007918324131</v>
          </cell>
          <cell r="C73">
            <v>-5386.1123169770017</v>
          </cell>
          <cell r="D73">
            <v>-4635.1966520837377</v>
          </cell>
          <cell r="E73">
            <v>-3832.0183095752636</v>
          </cell>
          <cell r="F73">
            <v>-2985.8212811826311</v>
          </cell>
          <cell r="G73">
            <v>-2091.0131307045485</v>
          </cell>
          <cell r="H73">
            <v>-1114.4847313100404</v>
          </cell>
          <cell r="I73">
            <v>-47.964798607495588</v>
          </cell>
          <cell r="J73">
            <v>1113.996353091921</v>
          </cell>
          <cell r="K73">
            <v>2396.4458512057658</v>
          </cell>
          <cell r="L73">
            <v>3797.2645647540608</v>
          </cell>
          <cell r="M73">
            <v>5329.7444008990951</v>
          </cell>
          <cell r="N73">
            <v>7013.9791850373949</v>
          </cell>
          <cell r="O73">
            <v>8855.5650148668337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-1587.0089956862394</v>
          </cell>
          <cell r="B74">
            <v>-4156.0051570192072</v>
          </cell>
          <cell r="C74">
            <v>-5140.4379204027246</v>
          </cell>
          <cell r="D74">
            <v>-4384.0293851801725</v>
          </cell>
          <cell r="E74">
            <v>-3582.2391043883849</v>
          </cell>
          <cell r="F74">
            <v>-2724.5681924569271</v>
          </cell>
          <cell r="G74">
            <v>-1795.8187685983921</v>
          </cell>
          <cell r="H74">
            <v>-790.76547390252097</v>
          </cell>
          <cell r="I74">
            <v>306.86653986881811</v>
          </cell>
          <cell r="J74">
            <v>1508.0345955295402</v>
          </cell>
          <cell r="K74">
            <v>2822.3898949222785</v>
          </cell>
          <cell r="L74">
            <v>4265.1346130256306</v>
          </cell>
          <cell r="M74">
            <v>5841.7346852406163</v>
          </cell>
          <cell r="N74">
            <v>7564.9478585440065</v>
          </cell>
          <cell r="O74">
            <v>9458.0415540927988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-1491.9890839628868</v>
          </cell>
          <cell r="B75">
            <v>-3792.1165796178434</v>
          </cell>
          <cell r="C75">
            <v>-4718.5923031317034</v>
          </cell>
          <cell r="D75">
            <v>-3920.2979820676051</v>
          </cell>
          <cell r="E75">
            <v>-3076.785329608344</v>
          </cell>
          <cell r="F75">
            <v>-2175.5900036903035</v>
          </cell>
          <cell r="G75">
            <v>-1198.6929044401745</v>
          </cell>
          <cell r="H75">
            <v>-143.88784505361025</v>
          </cell>
          <cell r="I75">
            <v>997.10750576613771</v>
          </cell>
          <cell r="J75">
            <v>2246.1925331427774</v>
          </cell>
          <cell r="K75">
            <v>3625.4728128218071</v>
          </cell>
          <cell r="L75">
            <v>5144.0731010385507</v>
          </cell>
          <cell r="M75">
            <v>6799.6425612146277</v>
          </cell>
          <cell r="N75">
            <v>8612.3175767752855</v>
          </cell>
          <cell r="O75">
            <v>10596.199166921739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-1466.6409111428429</v>
          </cell>
          <cell r="B76">
            <v>-3694.0110481586285</v>
          </cell>
          <cell r="C76">
            <v>-4601.9029990052541</v>
          </cell>
          <cell r="D76">
            <v>-3808.9279276978041</v>
          </cell>
          <cell r="E76">
            <v>-2965.6827434871652</v>
          </cell>
          <cell r="F76">
            <v>-2055.872000449725</v>
          </cell>
          <cell r="G76">
            <v>-1082.3507717898674</v>
          </cell>
          <cell r="H76">
            <v>-33.083793732925685</v>
          </cell>
          <cell r="I76">
            <v>1109.8270136235094</v>
          </cell>
          <cell r="J76">
            <v>2367.2111506192073</v>
          </cell>
          <cell r="K76">
            <v>3746.5664419771506</v>
          </cell>
          <cell r="L76">
            <v>5262.5657374477578</v>
          </cell>
          <cell r="M76">
            <v>6921.4828127081355</v>
          </cell>
          <cell r="N76">
            <v>8749.6578871853635</v>
          </cell>
          <cell r="O76">
            <v>10747.923709661125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-1472.2934159961312</v>
          </cell>
          <cell r="B77">
            <v>-3720.6128938566653</v>
          </cell>
          <cell r="C77">
            <v>-4630.7270884640202</v>
          </cell>
          <cell r="D77">
            <v>-3837.5572304945244</v>
          </cell>
          <cell r="E77">
            <v>-2991.5950840750234</v>
          </cell>
          <cell r="F77">
            <v>-2081.2359250647296</v>
          </cell>
          <cell r="G77">
            <v>-1111.8634340050562</v>
          </cell>
          <cell r="H77">
            <v>-61.901198155311391</v>
          </cell>
          <cell r="I77">
            <v>1093.6239669116358</v>
          </cell>
          <cell r="J77">
            <v>2358.193430287703</v>
          </cell>
          <cell r="K77">
            <v>3745.2079346495084</v>
          </cell>
          <cell r="L77">
            <v>5259.4293900715102</v>
          </cell>
          <cell r="M77">
            <v>6914.7270156156483</v>
          </cell>
          <cell r="N77">
            <v>8737.7440671414533</v>
          </cell>
          <cell r="O77">
            <v>10738.629338926719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-1518.4885406840378</v>
          </cell>
          <cell r="B78">
            <v>-3892.3186879185591</v>
          </cell>
          <cell r="C78">
            <v>-4836.1349744971221</v>
          </cell>
          <cell r="D78">
            <v>-4052.7847229855888</v>
          </cell>
          <cell r="E78">
            <v>-3218.2149930833466</v>
          </cell>
          <cell r="F78">
            <v>-2326.7749735071357</v>
          </cell>
          <cell r="G78">
            <v>-1365.7331718646758</v>
          </cell>
          <cell r="H78">
            <v>-331.34765821614934</v>
          </cell>
          <cell r="I78">
            <v>798.02116123406097</v>
          </cell>
          <cell r="J78">
            <v>2042.07747030167</v>
          </cell>
          <cell r="K78">
            <v>3405.0025552077791</v>
          </cell>
          <cell r="L78">
            <v>4904.8283558767507</v>
          </cell>
          <cell r="M78">
            <v>6543.3085026064391</v>
          </cell>
          <cell r="N78">
            <v>8337.6319003581975</v>
          </cell>
          <cell r="O78">
            <v>10299.22623532424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-1489.8153068724382</v>
          </cell>
          <cell r="B79">
            <v>-3786.0497246724576</v>
          </cell>
          <cell r="C79">
            <v>-4704.3076746695042</v>
          </cell>
          <cell r="D79">
            <v>-3907.7738272598895</v>
          </cell>
          <cell r="E79">
            <v>-3061.693538222296</v>
          </cell>
          <cell r="F79">
            <v>-2167.8347201449869</v>
          </cell>
          <cell r="G79">
            <v>-1199.8189770045365</v>
          </cell>
          <cell r="H79">
            <v>-152.23676310188674</v>
          </cell>
          <cell r="I79">
            <v>992.21140567292525</v>
          </cell>
          <cell r="J79">
            <v>2244.3149505846127</v>
          </cell>
          <cell r="K79">
            <v>3617.1067902092359</v>
          </cell>
          <cell r="L79">
            <v>5123.4706424586084</v>
          </cell>
          <cell r="M79">
            <v>6783.2854107441244</v>
          </cell>
          <cell r="N79">
            <v>8606.8393661036498</v>
          </cell>
          <cell r="O79">
            <v>10599.614994404114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-1480.0399126759314</v>
          </cell>
          <cell r="B80">
            <v>-3739.0296754050996</v>
          </cell>
          <cell r="C80">
            <v>-4654.2292724059025</v>
          </cell>
          <cell r="D80">
            <v>-3854.5973160237472</v>
          </cell>
          <cell r="E80">
            <v>-3001.8588171246597</v>
          </cell>
          <cell r="F80">
            <v>-2093.7746112518994</v>
          </cell>
          <cell r="G80">
            <v>-1132.8326247452658</v>
          </cell>
          <cell r="H80">
            <v>-83.224434035000286</v>
          </cell>
          <cell r="I80">
            <v>1074.2755891716652</v>
          </cell>
          <cell r="J80">
            <v>2334.8660644777669</v>
          </cell>
          <cell r="K80">
            <v>3713.5204945385367</v>
          </cell>
          <cell r="L80">
            <v>5222.1827755349914</v>
          </cell>
          <cell r="M80">
            <v>6883.6480289865449</v>
          </cell>
          <cell r="N80">
            <v>8706.3080432161514</v>
          </cell>
          <cell r="O80">
            <v>10699.247180000393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-1545.5777496204655</v>
          </cell>
          <cell r="B81">
            <v>-3995.3285614008673</v>
          </cell>
          <cell r="C81">
            <v>-4949.0907610962468</v>
          </cell>
          <cell r="D81">
            <v>-4179.3922782026821</v>
          </cell>
          <cell r="E81">
            <v>-3363.3674598743319</v>
          </cell>
          <cell r="F81">
            <v>-2486.0481047178255</v>
          </cell>
          <cell r="G81">
            <v>-1545.6404201266971</v>
          </cell>
          <cell r="H81">
            <v>-519.83982423310817</v>
          </cell>
          <cell r="I81">
            <v>614.46732474059627</v>
          </cell>
          <cell r="J81">
            <v>1841.1495878320147</v>
          </cell>
          <cell r="K81">
            <v>3172.7083994147611</v>
          </cell>
          <cell r="L81">
            <v>4629.7244216111867</v>
          </cell>
          <cell r="M81">
            <v>6231.9073571266663</v>
          </cell>
          <cell r="N81">
            <v>7995.1854529414059</v>
          </cell>
          <cell r="O81">
            <v>9932.4989429969901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-1608.056644816673</v>
          </cell>
          <cell r="B82">
            <v>-4243.0274246936679</v>
          </cell>
          <cell r="C82">
            <v>-5245.0763231273331</v>
          </cell>
          <cell r="D82">
            <v>-4486.4503138648643</v>
          </cell>
          <cell r="E82">
            <v>-3680.4811699956285</v>
          </cell>
          <cell r="F82">
            <v>-2822.1742759823537</v>
          </cell>
          <cell r="G82">
            <v>-1897.9396881841672</v>
          </cell>
          <cell r="H82">
            <v>-915.88847765854496</v>
          </cell>
          <cell r="I82">
            <v>164.07372697490555</v>
          </cell>
          <cell r="J82">
            <v>1350.7643129115202</v>
          </cell>
          <cell r="K82">
            <v>2655.8442348232752</v>
          </cell>
          <cell r="L82">
            <v>4086.8788571783684</v>
          </cell>
          <cell r="M82">
            <v>5642.9149604736358</v>
          </cell>
          <cell r="N82">
            <v>7355.6957672323761</v>
          </cell>
          <cell r="O82">
            <v>9236.5234257734573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-1492.2756314446895</v>
          </cell>
          <cell r="B83">
            <v>-3791.4432505219097</v>
          </cell>
          <cell r="C83">
            <v>-4710.3684048951918</v>
          </cell>
          <cell r="D83">
            <v>-3916.9297312715748</v>
          </cell>
          <cell r="E83">
            <v>-3074.9771556277815</v>
          </cell>
          <cell r="F83">
            <v>-2164.5056652376093</v>
          </cell>
          <cell r="G83">
            <v>-1198.0102009733027</v>
          </cell>
          <cell r="H83">
            <v>-142.24732561778328</v>
          </cell>
          <cell r="I83">
            <v>1001.5125886290314</v>
          </cell>
          <cell r="J83">
            <v>2258.5792011049457</v>
          </cell>
          <cell r="K83">
            <v>3633.3592462855413</v>
          </cell>
          <cell r="L83">
            <v>5146.9655404079313</v>
          </cell>
          <cell r="M83">
            <v>6806.3892734891197</v>
          </cell>
          <cell r="N83">
            <v>8613.6106579646294</v>
          </cell>
          <cell r="O83">
            <v>10594.43194143063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-1528.9198964869206</v>
          </cell>
          <cell r="B84">
            <v>-3928.6074466953955</v>
          </cell>
          <cell r="C84">
            <v>-4872.4135993902182</v>
          </cell>
          <cell r="D84">
            <v>-4097.9813096168209</v>
          </cell>
          <cell r="E84">
            <v>-3267.4673942938925</v>
          </cell>
          <cell r="F84">
            <v>-2377.0260735572288</v>
          </cell>
          <cell r="G84">
            <v>-1427.6084609623215</v>
          </cell>
          <cell r="H84">
            <v>-392.85412690021093</v>
          </cell>
          <cell r="I84">
            <v>726.11175189184769</v>
          </cell>
          <cell r="J84">
            <v>1954.9844791403054</v>
          </cell>
          <cell r="K84">
            <v>3306.3609189315289</v>
          </cell>
          <cell r="L84">
            <v>4775.2534118897001</v>
          </cell>
          <cell r="M84">
            <v>6383.9417309348992</v>
          </cell>
          <cell r="N84">
            <v>8150.6710231014868</v>
          </cell>
          <cell r="O84">
            <v>10100.31807826668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-1674.2108778080856</v>
          </cell>
          <cell r="B85">
            <v>-4492.7144585627639</v>
          </cell>
          <cell r="C85">
            <v>-5527.0686332293089</v>
          </cell>
          <cell r="D85">
            <v>-4789.1756377487509</v>
          </cell>
          <cell r="E85">
            <v>-4007.4353922365544</v>
          </cell>
          <cell r="F85">
            <v>-3173.1561960180138</v>
          </cell>
          <cell r="G85">
            <v>-2283.5835101273337</v>
          </cell>
          <cell r="H85">
            <v>-1317.6318006673696</v>
          </cell>
          <cell r="I85">
            <v>-264.8396526961323</v>
          </cell>
          <cell r="J85">
            <v>893.25741939720456</v>
          </cell>
          <cell r="K85">
            <v>2156.444394496375</v>
          </cell>
          <cell r="L85">
            <v>3527.6567518098891</v>
          </cell>
          <cell r="M85">
            <v>5025.611790128236</v>
          </cell>
          <cell r="N85">
            <v>6669.6420615633479</v>
          </cell>
          <cell r="O85">
            <v>8474.9244921588906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-1546.0276431605769</v>
          </cell>
          <cell r="B86">
            <v>-3987.0895509702295</v>
          </cell>
          <cell r="C86">
            <v>-4939.1334611363545</v>
          </cell>
          <cell r="D86">
            <v>-4163.5750473315056</v>
          </cell>
          <cell r="E86">
            <v>-3341.5590152111067</v>
          </cell>
          <cell r="F86">
            <v>-2459.9603731294046</v>
          </cell>
          <cell r="G86">
            <v>-1514.6265399994581</v>
          </cell>
          <cell r="H86">
            <v>-499.90073882987946</v>
          </cell>
          <cell r="I86">
            <v>617.34538268214294</v>
          </cell>
          <cell r="J86">
            <v>1843.2953505894698</v>
          </cell>
          <cell r="K86">
            <v>3187.1313830195504</v>
          </cell>
          <cell r="L86">
            <v>4665.174885528545</v>
          </cell>
          <cell r="M86">
            <v>6275.642337286542</v>
          </cell>
          <cell r="N86">
            <v>8035.9236084483418</v>
          </cell>
          <cell r="O86">
            <v>9967.656673126181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-1721.2612132814579</v>
          </cell>
          <cell r="B87">
            <v>-4664.504655039721</v>
          </cell>
          <cell r="C87">
            <v>-5718.9158193804979</v>
          </cell>
          <cell r="D87">
            <v>-4995.1038286774547</v>
          </cell>
          <cell r="E87">
            <v>-4230.4951983201763</v>
          </cell>
          <cell r="F87">
            <v>-3415.5041308641958</v>
          </cell>
          <cell r="G87">
            <v>-2543.0523447062542</v>
          </cell>
          <cell r="H87">
            <v>-1602.4466215669927</v>
          </cell>
          <cell r="I87">
            <v>-581.89526474909712</v>
          </cell>
          <cell r="J87">
            <v>534.65195787358505</v>
          </cell>
          <cell r="K87">
            <v>1757.6609549949758</v>
          </cell>
          <cell r="L87">
            <v>3097.9524365725702</v>
          </cell>
          <cell r="M87">
            <v>4566.0357682001031</v>
          </cell>
          <cell r="N87">
            <v>6179.8358553379312</v>
          </cell>
          <cell r="O87">
            <v>7944.441813469828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-1683.9652840899071</v>
          </cell>
          <cell r="B88">
            <v>-4522.6797099894102</v>
          </cell>
          <cell r="C88">
            <v>-5560.8168381070645</v>
          </cell>
          <cell r="D88">
            <v>-4831.4491866695153</v>
          </cell>
          <cell r="E88">
            <v>-4048.9599044944162</v>
          </cell>
          <cell r="F88">
            <v>-3213.7465655161441</v>
          </cell>
          <cell r="G88">
            <v>-2331.6802261410194</v>
          </cell>
          <cell r="H88">
            <v>-1385.8349465192193</v>
          </cell>
          <cell r="I88">
            <v>-352.94520008509602</v>
          </cell>
          <cell r="J88">
            <v>780.39060066776767</v>
          </cell>
          <cell r="K88">
            <v>2027.7196435552953</v>
          </cell>
          <cell r="L88">
            <v>3394.1750766268819</v>
          </cell>
          <cell r="M88">
            <v>4898.0578216501281</v>
          </cell>
          <cell r="N88">
            <v>6548.5441073545544</v>
          </cell>
          <cell r="O88">
            <v>8346.037664200232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-1484.5621946790629</v>
          </cell>
          <cell r="B89">
            <v>-3756.4386057787488</v>
          </cell>
          <cell r="C89">
            <v>-4669.4490703594056</v>
          </cell>
          <cell r="D89">
            <v>-3872.0825945048578</v>
          </cell>
          <cell r="E89">
            <v>-3019.5802689807579</v>
          </cell>
          <cell r="F89">
            <v>-2100.5505906200533</v>
          </cell>
          <cell r="G89">
            <v>-1119.2328309663653</v>
          </cell>
          <cell r="H89">
            <v>-60.845912836484892</v>
          </cell>
          <cell r="I89">
            <v>1101.9792591687112</v>
          </cell>
          <cell r="J89">
            <v>2383.1004324495443</v>
          </cell>
          <cell r="K89">
            <v>3781.3428392751721</v>
          </cell>
          <cell r="L89">
            <v>5300.5663151713779</v>
          </cell>
          <cell r="M89">
            <v>6969.9118090480915</v>
          </cell>
          <cell r="N89">
            <v>8807.4918880327477</v>
          </cell>
          <cell r="O89">
            <v>10824.153633926146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-1527.9093226943573</v>
          </cell>
          <cell r="B90">
            <v>-3924.6784525346848</v>
          </cell>
          <cell r="C90">
            <v>-4861.8658261049541</v>
          </cell>
          <cell r="D90">
            <v>-4078.1026462200139</v>
          </cell>
          <cell r="E90">
            <v>-3248.3131412139137</v>
          </cell>
          <cell r="F90">
            <v>-2369.8547773945402</v>
          </cell>
          <cell r="G90">
            <v>-1428.0412603753405</v>
          </cell>
          <cell r="H90">
            <v>-396.09221758556941</v>
          </cell>
          <cell r="I90">
            <v>738.16110627611351</v>
          </cell>
          <cell r="J90">
            <v>1971.5943411903099</v>
          </cell>
          <cell r="K90">
            <v>3320.3626150186169</v>
          </cell>
          <cell r="L90">
            <v>4802.5047133063617</v>
          </cell>
          <cell r="M90">
            <v>6429.5144655888025</v>
          </cell>
          <cell r="N90">
            <v>8206.4786289319127</v>
          </cell>
          <cell r="O90">
            <v>10152.43710630733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-1674.6249284446599</v>
          </cell>
          <cell r="B91">
            <v>-4490.5525419072837</v>
          </cell>
          <cell r="C91">
            <v>-5521.6908725448884</v>
          </cell>
          <cell r="D91">
            <v>-4780.3530085564362</v>
          </cell>
          <cell r="E91">
            <v>-3996.9260182401745</v>
          </cell>
          <cell r="F91">
            <v>-3164.8611971167988</v>
          </cell>
          <cell r="G91">
            <v>-2274.0277137353437</v>
          </cell>
          <cell r="H91">
            <v>-1308.0622866563533</v>
          </cell>
          <cell r="I91">
            <v>-259.73535794895872</v>
          </cell>
          <cell r="J91">
            <v>883.09386130701523</v>
          </cell>
          <cell r="K91">
            <v>2144.7062081091731</v>
          </cell>
          <cell r="L91">
            <v>3518.4215563102621</v>
          </cell>
          <cell r="M91">
            <v>5033.7513738425214</v>
          </cell>
          <cell r="N91">
            <v>6690.3827120124215</v>
          </cell>
          <cell r="O91">
            <v>8501.8527435528813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-1659.9921364869485</v>
          </cell>
          <cell r="B92">
            <v>-4433.9090721497623</v>
          </cell>
          <cell r="C92">
            <v>-5463.1860868099911</v>
          </cell>
          <cell r="D92">
            <v>-4729.3798736648405</v>
          </cell>
          <cell r="E92">
            <v>-3949.396811212579</v>
          </cell>
          <cell r="F92">
            <v>-3114.5083193120822</v>
          </cell>
          <cell r="G92">
            <v>-2221.5254006270152</v>
          </cell>
          <cell r="H92">
            <v>-1258.508474382319</v>
          </cell>
          <cell r="I92">
            <v>-203.91870005675412</v>
          </cell>
          <cell r="J92">
            <v>951.88926845741935</v>
          </cell>
          <cell r="K92">
            <v>2225.6961713388555</v>
          </cell>
          <cell r="L92">
            <v>3612.0006537802365</v>
          </cell>
          <cell r="M92">
            <v>5127.1032782068105</v>
          </cell>
          <cell r="N92">
            <v>6792.1160854285881</v>
          </cell>
          <cell r="O92">
            <v>8622.145089009704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-1476.7632577003546</v>
          </cell>
          <cell r="B93">
            <v>-3739.0909023720587</v>
          </cell>
          <cell r="C93">
            <v>-4667.1334783214252</v>
          </cell>
          <cell r="D93">
            <v>-3880.8071306555535</v>
          </cell>
          <cell r="E93">
            <v>-3038.5400467835152</v>
          </cell>
          <cell r="F93">
            <v>-2138.6280678165122</v>
          </cell>
          <cell r="G93">
            <v>-1173.998507416555</v>
          </cell>
          <cell r="H93">
            <v>-125.186493478439</v>
          </cell>
          <cell r="I93">
            <v>1020.6833083215331</v>
          </cell>
          <cell r="J93">
            <v>2271.2396525225677</v>
          </cell>
          <cell r="K93">
            <v>3647.7027545532583</v>
          </cell>
          <cell r="L93">
            <v>5154.1021680380227</v>
          </cell>
          <cell r="M93">
            <v>6812.5705935783262</v>
          </cell>
          <cell r="N93">
            <v>8627.5673647640469</v>
          </cell>
          <cell r="O93">
            <v>10605.666519915707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-1496.4243028004908</v>
          </cell>
          <cell r="B94">
            <v>-3801.8920486843795</v>
          </cell>
          <cell r="C94">
            <v>-4708.8592492813168</v>
          </cell>
          <cell r="D94">
            <v>-3919.4250413533014</v>
          </cell>
          <cell r="E94">
            <v>-3081.1847700737617</v>
          </cell>
          <cell r="F94">
            <v>-2176.4197042411342</v>
          </cell>
          <cell r="G94">
            <v>-1204.8399449737419</v>
          </cell>
          <cell r="H94">
            <v>-156.9421297932611</v>
          </cell>
          <cell r="I94">
            <v>985.01376039482375</v>
          </cell>
          <cell r="J94">
            <v>2238.453825976982</v>
          </cell>
          <cell r="K94">
            <v>3612.3870716702604</v>
          </cell>
          <cell r="L94">
            <v>5115.5188977200405</v>
          </cell>
          <cell r="M94">
            <v>6768.2977097050534</v>
          </cell>
          <cell r="N94">
            <v>8582.3176511238726</v>
          </cell>
          <cell r="O94">
            <v>10568.38120994354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-1569.0024772457446</v>
          </cell>
          <cell r="B95">
            <v>-4087.9972396236544</v>
          </cell>
          <cell r="C95">
            <v>-5045.6578890060673</v>
          </cell>
          <cell r="D95">
            <v>-4275.1324507330883</v>
          </cell>
          <cell r="E95">
            <v>-3461.2881857473872</v>
          </cell>
          <cell r="F95">
            <v>-2589.0115122504035</v>
          </cell>
          <cell r="G95">
            <v>-1650.9756428467954</v>
          </cell>
          <cell r="H95">
            <v>-638.44134558384189</v>
          </cell>
          <cell r="I95">
            <v>463.1540016776716</v>
          </cell>
          <cell r="J95">
            <v>1668.1421746013498</v>
          </cell>
          <cell r="K95">
            <v>2995.7883231191163</v>
          </cell>
          <cell r="L95">
            <v>4453.1123249261327</v>
          </cell>
          <cell r="M95">
            <v>6045.871175719687</v>
          </cell>
          <cell r="N95">
            <v>7785.0294071334702</v>
          </cell>
          <cell r="O95">
            <v>9687.5660090052479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-1723.3172435940751</v>
          </cell>
          <cell r="B96">
            <v>-4676.6444267688194</v>
          </cell>
          <cell r="C96">
            <v>-5734.2071281188919</v>
          </cell>
          <cell r="D96">
            <v>-5012.3400871847462</v>
          </cell>
          <cell r="E96">
            <v>-4252.5901296180928</v>
          </cell>
          <cell r="F96">
            <v>-3442.4747787132155</v>
          </cell>
          <cell r="G96">
            <v>-2576.4619153557041</v>
          </cell>
          <cell r="H96">
            <v>-1631.3892444967296</v>
          </cell>
          <cell r="I96">
            <v>-608.07158777427207</v>
          </cell>
          <cell r="J96">
            <v>506.64773043909497</v>
          </cell>
          <cell r="K96">
            <v>1729.5028663504854</v>
          </cell>
          <cell r="L96">
            <v>3065.7131284521079</v>
          </cell>
          <cell r="M96">
            <v>4526.5192882985357</v>
          </cell>
          <cell r="N96">
            <v>6126.0133250888903</v>
          </cell>
          <cell r="O96">
            <v>7891.4624667615326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-1702.6463021080112</v>
          </cell>
          <cell r="B97">
            <v>-4605.3376527954606</v>
          </cell>
          <cell r="C97">
            <v>-5662.6540592338088</v>
          </cell>
          <cell r="D97">
            <v>-4943.7998697759549</v>
          </cell>
          <cell r="E97">
            <v>-4188.4247046817609</v>
          </cell>
          <cell r="F97">
            <v>-3386.7731740251843</v>
          </cell>
          <cell r="G97">
            <v>-2519.456294505846</v>
          </cell>
          <cell r="H97">
            <v>-1579.6658794241821</v>
          </cell>
          <cell r="I97">
            <v>-559.8627888109678</v>
          </cell>
          <cell r="J97">
            <v>554.31149079700424</v>
          </cell>
          <cell r="K97">
            <v>1770.325244866629</v>
          </cell>
          <cell r="L97">
            <v>3103.6686916121348</v>
          </cell>
          <cell r="M97">
            <v>4575.7550934163892</v>
          </cell>
          <cell r="N97">
            <v>6187.4598837705244</v>
          </cell>
          <cell r="O97">
            <v>7948.9390731645699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-1586.1130754692749</v>
          </cell>
          <cell r="B98">
            <v>-4152.1359460183994</v>
          </cell>
          <cell r="C98">
            <v>-5144.7216923349224</v>
          </cell>
          <cell r="D98">
            <v>-4393.0871882813981</v>
          </cell>
          <cell r="E98">
            <v>-3594.8435536380462</v>
          </cell>
          <cell r="F98">
            <v>-2733.0966581205203</v>
          </cell>
          <cell r="G98">
            <v>-1801.5280593659163</v>
          </cell>
          <cell r="H98">
            <v>-793.59837614586036</v>
          </cell>
          <cell r="I98">
            <v>293.78067378828143</v>
          </cell>
          <cell r="J98">
            <v>1482.3747781137845</v>
          </cell>
          <cell r="K98">
            <v>2779.6116081033756</v>
          </cell>
          <cell r="L98">
            <v>4205.9339429674101</v>
          </cell>
          <cell r="M98">
            <v>5780.4300768033017</v>
          </cell>
          <cell r="N98">
            <v>7494.0529650934513</v>
          </cell>
          <cell r="O98">
            <v>9371.5096767044979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-1651.7499012312896</v>
          </cell>
          <cell r="B99">
            <v>-4403.7824687436078</v>
          </cell>
          <cell r="C99">
            <v>-5422.5253848712764</v>
          </cell>
          <cell r="D99">
            <v>-4688.3834795748162</v>
          </cell>
          <cell r="E99">
            <v>-3911.1233740513171</v>
          </cell>
          <cell r="F99">
            <v>-3082.8206288820247</v>
          </cell>
          <cell r="G99">
            <v>-2196.501724790498</v>
          </cell>
          <cell r="H99">
            <v>-1233.295903506347</v>
          </cell>
          <cell r="I99">
            <v>-184.72905364903201</v>
          </cell>
          <cell r="J99">
            <v>973.15756251376968</v>
          </cell>
          <cell r="K99">
            <v>2247.8659248561053</v>
          </cell>
          <cell r="L99">
            <v>3652.4913457490234</v>
          </cell>
          <cell r="M99">
            <v>5181.7571347006742</v>
          </cell>
          <cell r="N99">
            <v>6857.318488291723</v>
          </cell>
          <cell r="O99">
            <v>8695.3386736950615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-1626.930553253045</v>
          </cell>
          <cell r="B100">
            <v>-4308.3753595074704</v>
          </cell>
          <cell r="C100">
            <v>-5307.8956413796632</v>
          </cell>
          <cell r="D100">
            <v>-4552.3551630951033</v>
          </cell>
          <cell r="E100">
            <v>-3753.757391160028</v>
          </cell>
          <cell r="F100">
            <v>-2902.7132613720414</v>
          </cell>
          <cell r="G100">
            <v>-1987.319474040783</v>
          </cell>
          <cell r="H100">
            <v>-1002.2388328363238</v>
          </cell>
          <cell r="I100">
            <v>67.717642426801689</v>
          </cell>
          <cell r="J100">
            <v>1241.2918942677604</v>
          </cell>
          <cell r="K100">
            <v>2534.0281145326617</v>
          </cell>
          <cell r="L100">
            <v>3940.2671508587482</v>
          </cell>
          <cell r="M100">
            <v>5482.9768500553018</v>
          </cell>
          <cell r="N100">
            <v>7174.7527783208207</v>
          </cell>
          <cell r="O100">
            <v>9027.2761725644777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-1521.11456331932</v>
          </cell>
          <cell r="B101">
            <v>-3902.4046730511004</v>
          </cell>
          <cell r="C101">
            <v>-4844.7599232051643</v>
          </cell>
          <cell r="D101">
            <v>-4056.4384056805343</v>
          </cell>
          <cell r="E101">
            <v>-3230.8055117276799</v>
          </cell>
          <cell r="F101">
            <v>-2347.5238048867668</v>
          </cell>
          <cell r="G101">
            <v>-1389.8753257905157</v>
          </cell>
          <cell r="H101">
            <v>-356.96473792790425</v>
          </cell>
          <cell r="I101">
            <v>774.81072754744127</v>
          </cell>
          <cell r="J101">
            <v>2018.2864570946199</v>
          </cell>
          <cell r="K101">
            <v>3385.1808394562586</v>
          </cell>
          <cell r="L101">
            <v>4871.0163678490771</v>
          </cell>
          <cell r="M101">
            <v>6487.9196070485814</v>
          </cell>
          <cell r="N101">
            <v>8264.2345786304359</v>
          </cell>
          <cell r="O101">
            <v>10209.699424564913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-1604.8428856509522</v>
          </cell>
          <cell r="B102">
            <v>-4223.7916391451035</v>
          </cell>
          <cell r="C102">
            <v>-5214.0397540583017</v>
          </cell>
          <cell r="D102">
            <v>-4460.0078770977325</v>
          </cell>
          <cell r="E102">
            <v>-3655.371884660995</v>
          </cell>
          <cell r="F102">
            <v>-2791.0519192443853</v>
          </cell>
          <cell r="G102">
            <v>-1872.4208303037021</v>
          </cell>
          <cell r="H102">
            <v>-880.08969528725197</v>
          </cell>
          <cell r="I102">
            <v>207.53812135660957</v>
          </cell>
          <cell r="J102">
            <v>1399.8668445766996</v>
          </cell>
          <cell r="K102">
            <v>2700.5180065890495</v>
          </cell>
          <cell r="L102">
            <v>4129.9432017639938</v>
          </cell>
          <cell r="M102">
            <v>5693.6877272567344</v>
          </cell>
          <cell r="N102">
            <v>7417.8244625245543</v>
          </cell>
          <cell r="O102">
            <v>9313.2839857941235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-1728.5499439656778</v>
          </cell>
          <cell r="B103">
            <v>-4699.0477833899022</v>
          </cell>
          <cell r="C103">
            <v>-5771.4974352704776</v>
          </cell>
          <cell r="D103">
            <v>-5052.3178111881798</v>
          </cell>
          <cell r="E103">
            <v>-4290.4554967157428</v>
          </cell>
          <cell r="F103">
            <v>-3482.4409221354795</v>
          </cell>
          <cell r="G103">
            <v>-2622.376822164284</v>
          </cell>
          <cell r="H103">
            <v>-1694.6793615456222</v>
          </cell>
          <cell r="I103">
            <v>-682.78745814338572</v>
          </cell>
          <cell r="J103">
            <v>427.62205985515823</v>
          </cell>
          <cell r="K103">
            <v>1651.7655571435278</v>
          </cell>
          <cell r="L103">
            <v>2990.1518442521433</v>
          </cell>
          <cell r="M103">
            <v>4446.4567235838786</v>
          </cell>
          <cell r="N103">
            <v>6051.2310301134048</v>
          </cell>
          <cell r="O103">
            <v>7803.1612082084339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-1642.9571741955397</v>
          </cell>
          <cell r="B104">
            <v>-4364.41274981687</v>
          </cell>
          <cell r="C104">
            <v>-5382.199358748343</v>
          </cell>
          <cell r="D104">
            <v>-4640.859580262204</v>
          </cell>
          <cell r="E104">
            <v>-3849.6428206059095</v>
          </cell>
          <cell r="F104">
            <v>-2997.9203538840311</v>
          </cell>
          <cell r="G104">
            <v>-2082.8213935981767</v>
          </cell>
          <cell r="H104">
            <v>-1105.7554685046557</v>
          </cell>
          <cell r="I104">
            <v>-45.965727098658292</v>
          </cell>
          <cell r="J104">
            <v>1118.1499792614884</v>
          </cell>
          <cell r="K104">
            <v>2398.3115303402651</v>
          </cell>
          <cell r="L104">
            <v>3803.079041529068</v>
          </cell>
          <cell r="M104">
            <v>5342.8328531944753</v>
          </cell>
          <cell r="N104">
            <v>7029.384862130878</v>
          </cell>
          <cell r="O104">
            <v>8877.1773951302966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-1686.7799968292088</v>
          </cell>
          <cell r="B105">
            <v>-4537.6415693901499</v>
          </cell>
          <cell r="C105">
            <v>-5571.6904221914656</v>
          </cell>
          <cell r="D105">
            <v>-4836.5591571967188</v>
          </cell>
          <cell r="E105">
            <v>-4068.0698818826741</v>
          </cell>
          <cell r="F105">
            <v>-3246.2377306479711</v>
          </cell>
          <cell r="G105">
            <v>-2358.3832143546119</v>
          </cell>
          <cell r="H105">
            <v>-1400.5172035110502</v>
          </cell>
          <cell r="I105">
            <v>-361.38571974591173</v>
          </cell>
          <cell r="J105">
            <v>783.99068650414586</v>
          </cell>
          <cell r="K105">
            <v>2037.3724097671495</v>
          </cell>
          <cell r="L105">
            <v>3414.0850540516531</v>
          </cell>
          <cell r="M105">
            <v>4927.3985610438276</v>
          </cell>
          <cell r="N105">
            <v>6579.85502194121</v>
          </cell>
          <cell r="O105">
            <v>8391.0646066354111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-1566.5539106174078</v>
          </cell>
          <cell r="B106">
            <v>-4068.3532476050427</v>
          </cell>
          <cell r="C106">
            <v>-5029.319210801661</v>
          </cell>
          <cell r="D106">
            <v>-4260.7120652252306</v>
          </cell>
          <cell r="E106">
            <v>-3438.1955184393487</v>
          </cell>
          <cell r="F106">
            <v>-2557.798083673893</v>
          </cell>
          <cell r="G106">
            <v>-1625.1319582715903</v>
          </cell>
          <cell r="H106">
            <v>-611.38308622325906</v>
          </cell>
          <cell r="I106">
            <v>503.00825523498031</v>
          </cell>
          <cell r="J106">
            <v>1717.1471406114206</v>
          </cell>
          <cell r="K106">
            <v>3042.4646542211194</v>
          </cell>
          <cell r="L106">
            <v>4497.3023645101257</v>
          </cell>
          <cell r="M106">
            <v>6086.0976099160689</v>
          </cell>
          <cell r="N106">
            <v>7826.3301931647029</v>
          </cell>
          <cell r="O106">
            <v>9742.5990356141992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-1472.9205241928369</v>
          </cell>
          <cell r="B107">
            <v>-3716.0399640952096</v>
          </cell>
          <cell r="C107">
            <v>-4634.7784240769788</v>
          </cell>
          <cell r="D107">
            <v>-3836.6423616073266</v>
          </cell>
          <cell r="E107">
            <v>-2984.9182126864794</v>
          </cell>
          <cell r="F107">
            <v>-2073.4114293318767</v>
          </cell>
          <cell r="G107">
            <v>-1100.5678009901828</v>
          </cell>
          <cell r="H107">
            <v>-52.819233507350482</v>
          </cell>
          <cell r="I107">
            <v>1098.7758603119714</v>
          </cell>
          <cell r="J107">
            <v>2361.1683789036501</v>
          </cell>
          <cell r="K107">
            <v>3740.5790236898647</v>
          </cell>
          <cell r="L107">
            <v>5259.7911534660598</v>
          </cell>
          <cell r="M107">
            <v>6921.0657944022041</v>
          </cell>
          <cell r="N107">
            <v>8744.6111355227022</v>
          </cell>
          <cell r="O107">
            <v>10753.987878075168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-1715.2827015748408</v>
          </cell>
          <cell r="B108">
            <v>-4649.7113139349331</v>
          </cell>
          <cell r="C108">
            <v>-5717.4108993416094</v>
          </cell>
          <cell r="D108">
            <v>-4994.0349308200457</v>
          </cell>
          <cell r="E108">
            <v>-4227.6111281861595</v>
          </cell>
          <cell r="F108">
            <v>-3413.2003232575835</v>
          </cell>
          <cell r="G108">
            <v>-2541.9300015061226</v>
          </cell>
          <cell r="H108">
            <v>-1600.065116804755</v>
          </cell>
          <cell r="I108">
            <v>-574.70629507403896</v>
          </cell>
          <cell r="J108">
            <v>552.53310885831161</v>
          </cell>
          <cell r="K108">
            <v>1787.7538865058291</v>
          </cell>
          <cell r="L108">
            <v>3134.7861498872294</v>
          </cell>
          <cell r="M108">
            <v>4596.846601970261</v>
          </cell>
          <cell r="N108">
            <v>6207.1883204122132</v>
          </cell>
          <cell r="O108">
            <v>7982.6614268707099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-1561.2684247841644</v>
          </cell>
          <cell r="B109">
            <v>-4057.2021824404223</v>
          </cell>
          <cell r="C109">
            <v>-5023.2355377297918</v>
          </cell>
          <cell r="D109">
            <v>-4248.5938635271114</v>
          </cell>
          <cell r="E109">
            <v>-3419.6318975659387</v>
          </cell>
          <cell r="F109">
            <v>-2534.3589829502894</v>
          </cell>
          <cell r="G109">
            <v>-1578.2036966759529</v>
          </cell>
          <cell r="H109">
            <v>-543.50311023022653</v>
          </cell>
          <cell r="I109">
            <v>578.2049649550986</v>
          </cell>
          <cell r="J109">
            <v>1802.9003243886257</v>
          </cell>
          <cell r="K109">
            <v>3133.3100069514871</v>
          </cell>
          <cell r="L109">
            <v>4595.0721486020921</v>
          </cell>
          <cell r="M109">
            <v>6199.1109231206019</v>
          </cell>
          <cell r="N109">
            <v>7955.1492636052499</v>
          </cell>
          <cell r="O109">
            <v>9884.1362205705627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-1717.8999810322996</v>
          </cell>
          <cell r="B110">
            <v>-4647.3263040982529</v>
          </cell>
          <cell r="C110">
            <v>-5709.3465374064162</v>
          </cell>
          <cell r="D110">
            <v>-4992.0052312794369</v>
          </cell>
          <cell r="E110">
            <v>-4224.7447043825623</v>
          </cell>
          <cell r="F110">
            <v>-3406.4208758815043</v>
          </cell>
          <cell r="G110">
            <v>-2526.7302506263268</v>
          </cell>
          <cell r="H110">
            <v>-1588.8524762873601</v>
          </cell>
          <cell r="I110">
            <v>-568.6130149504437</v>
          </cell>
          <cell r="J110">
            <v>553.18741250449648</v>
          </cell>
          <cell r="K110">
            <v>1775.3288448793878</v>
          </cell>
          <cell r="L110">
            <v>3116.2904935267557</v>
          </cell>
          <cell r="M110">
            <v>4593.9329324969649</v>
          </cell>
          <cell r="N110">
            <v>6213.3048405142799</v>
          </cell>
          <cell r="O110">
            <v>7981.1406482398452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-1448.8441729499527</v>
          </cell>
          <cell r="B111">
            <v>-3622.4135544760306</v>
          </cell>
          <cell r="C111">
            <v>-4518.1883817179632</v>
          </cell>
          <cell r="D111">
            <v>-3703.3842733092815</v>
          </cell>
          <cell r="E111">
            <v>-2833.0408112931495</v>
          </cell>
          <cell r="F111">
            <v>-1907.4172832085601</v>
          </cell>
          <cell r="G111">
            <v>-915.73623345262877</v>
          </cell>
          <cell r="H111">
            <v>155.08527971014169</v>
          </cell>
          <cell r="I111">
            <v>1327.1443899121848</v>
          </cell>
          <cell r="J111">
            <v>2612.6679706578075</v>
          </cell>
          <cell r="K111">
            <v>4021.6322555648321</v>
          </cell>
          <cell r="L111">
            <v>5566.1448940454939</v>
          </cell>
          <cell r="M111">
            <v>7254.1692126417029</v>
          </cell>
          <cell r="N111">
            <v>9088.5262501146135</v>
          </cell>
          <cell r="O111">
            <v>11114.108991562473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-1454.9866165039632</v>
          </cell>
          <cell r="B112">
            <v>-3652.8983254954514</v>
          </cell>
          <cell r="C112">
            <v>-4557.5983998857655</v>
          </cell>
          <cell r="D112">
            <v>-3761.0880448576659</v>
          </cell>
          <cell r="E112">
            <v>-2908.4246051610876</v>
          </cell>
          <cell r="F112">
            <v>-1998.8856792388103</v>
          </cell>
          <cell r="G112">
            <v>-1026.2326763462445</v>
          </cell>
          <cell r="H112">
            <v>29.97015792146744</v>
          </cell>
          <cell r="I112">
            <v>1187.2309664593135</v>
          </cell>
          <cell r="J112">
            <v>2462.063203872483</v>
          </cell>
          <cell r="K112">
            <v>3853.0269870916482</v>
          </cell>
          <cell r="L112">
            <v>5375.0763839788542</v>
          </cell>
          <cell r="M112">
            <v>7040.4387187707634</v>
          </cell>
          <cell r="N112">
            <v>8877.871346549342</v>
          </cell>
          <cell r="O112">
            <v>10887.977511886247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-1738.7472790770589</v>
          </cell>
          <cell r="B113">
            <v>-4734.3638696980197</v>
          </cell>
          <cell r="C113">
            <v>-5804.2032993230978</v>
          </cell>
          <cell r="D113">
            <v>-5081.5148396365248</v>
          </cell>
          <cell r="E113">
            <v>-4325.4355875397923</v>
          </cell>
          <cell r="F113">
            <v>-3529.8734987360858</v>
          </cell>
          <cell r="G113">
            <v>-2677.693513190995</v>
          </cell>
          <cell r="H113">
            <v>-1748.6345997497037</v>
          </cell>
          <cell r="I113">
            <v>-723.05128450180734</v>
          </cell>
          <cell r="J113">
            <v>378.83104823114257</v>
          </cell>
          <cell r="K113">
            <v>1584.8530200526013</v>
          </cell>
          <cell r="L113">
            <v>2907.6476656217628</v>
          </cell>
          <cell r="M113">
            <v>4361.9446717023566</v>
          </cell>
          <cell r="N113">
            <v>5946.0626175238312</v>
          </cell>
          <cell r="O113">
            <v>7681.2794349286651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-1582.3091850089631</v>
          </cell>
          <cell r="B114">
            <v>-4136.0172875715934</v>
          </cell>
          <cell r="C114">
            <v>-5117.6362679141957</v>
          </cell>
          <cell r="D114">
            <v>-4356.4992403891765</v>
          </cell>
          <cell r="E114">
            <v>-3541.9852764961738</v>
          </cell>
          <cell r="F114">
            <v>-2681.8645678414191</v>
          </cell>
          <cell r="G114">
            <v>-1760.9879574704612</v>
          </cell>
          <cell r="H114">
            <v>-762.69563347298015</v>
          </cell>
          <cell r="I114">
            <v>330.91808879619674</v>
          </cell>
          <cell r="J114">
            <v>1534.30217536496</v>
          </cell>
          <cell r="K114">
            <v>2849.0068634776535</v>
          </cell>
          <cell r="L114">
            <v>4288.3629532139785</v>
          </cell>
          <cell r="M114">
            <v>5860.7883014551444</v>
          </cell>
          <cell r="N114">
            <v>7593.3087756212999</v>
          </cell>
          <cell r="O114">
            <v>9493.7789914563145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-1579.02046621471</v>
          </cell>
          <cell r="B115">
            <v>-4126.4001804747268</v>
          </cell>
          <cell r="C115">
            <v>-5107.9340057672898</v>
          </cell>
          <cell r="D115">
            <v>-4348.1036786602772</v>
          </cell>
          <cell r="E115">
            <v>-3542.2895460687955</v>
          </cell>
          <cell r="F115">
            <v>-2669.2973745630102</v>
          </cell>
          <cell r="G115">
            <v>-1729.8244811297839</v>
          </cell>
          <cell r="H115">
            <v>-719.84872041682445</v>
          </cell>
          <cell r="I115">
            <v>378.43662447210386</v>
          </cell>
          <cell r="J115">
            <v>1591.8119371247228</v>
          </cell>
          <cell r="K115">
            <v>2918.2588033567558</v>
          </cell>
          <cell r="L115">
            <v>4363.0064418354832</v>
          </cell>
          <cell r="M115">
            <v>5946.0447933300775</v>
          </cell>
          <cell r="N115">
            <v>7685.8860474575795</v>
          </cell>
          <cell r="O115">
            <v>9587.0652381029595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-1554.8994178825642</v>
          </cell>
          <cell r="B116">
            <v>-4031.2363287217868</v>
          </cell>
          <cell r="C116">
            <v>-4992.3011388095583</v>
          </cell>
          <cell r="D116">
            <v>-4221.0590095163734</v>
          </cell>
          <cell r="E116">
            <v>-3409.9927752677459</v>
          </cell>
          <cell r="F116">
            <v>-2542.0394863841857</v>
          </cell>
          <cell r="G116">
            <v>-1601.5513542082986</v>
          </cell>
          <cell r="H116">
            <v>-582.89145121310776</v>
          </cell>
          <cell r="I116">
            <v>530.77895343460318</v>
          </cell>
          <cell r="J116">
            <v>1738.3167912792801</v>
          </cell>
          <cell r="K116">
            <v>3054.290185358881</v>
          </cell>
          <cell r="L116">
            <v>4505.8003803594465</v>
          </cell>
          <cell r="M116">
            <v>6102.8082772901816</v>
          </cell>
          <cell r="N116">
            <v>7856.7906323783482</v>
          </cell>
          <cell r="O116">
            <v>9773.2467660057864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-1473.2092287196795</v>
          </cell>
          <cell r="B117">
            <v>-3725.6518329435357</v>
          </cell>
          <cell r="C117">
            <v>-4639.0150720026149</v>
          </cell>
          <cell r="D117">
            <v>-3835.3954858836751</v>
          </cell>
          <cell r="E117">
            <v>-2978.2442218661026</v>
          </cell>
          <cell r="F117">
            <v>-2064.1207152856327</v>
          </cell>
          <cell r="G117">
            <v>-1088.0349251301334</v>
          </cell>
          <cell r="H117">
            <v>-31.957374060990965</v>
          </cell>
          <cell r="I117">
            <v>1127.7473466337556</v>
          </cell>
          <cell r="J117">
            <v>2392.1101889921342</v>
          </cell>
          <cell r="K117">
            <v>3771.8848021714252</v>
          </cell>
          <cell r="L117">
            <v>5288.6078239622511</v>
          </cell>
          <cell r="M117">
            <v>6961.6496529782698</v>
          </cell>
          <cell r="N117">
            <v>8788.0394005591806</v>
          </cell>
          <cell r="O117">
            <v>10792.658065384981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-1663.8752300216943</v>
          </cell>
          <cell r="B118">
            <v>-4448.4415682607278</v>
          </cell>
          <cell r="C118">
            <v>-5471.4699481996049</v>
          </cell>
          <cell r="D118">
            <v>-4730.6587680107887</v>
          </cell>
          <cell r="E118">
            <v>-3951.9218579209673</v>
          </cell>
          <cell r="F118">
            <v>-3119.0027753968484</v>
          </cell>
          <cell r="G118">
            <v>-2233.2722834418455</v>
          </cell>
          <cell r="H118">
            <v>-1275.42885861748</v>
          </cell>
          <cell r="I118">
            <v>-225.98455986731403</v>
          </cell>
          <cell r="J118">
            <v>921.65848929165463</v>
          </cell>
          <cell r="K118">
            <v>2182.5146138251675</v>
          </cell>
          <cell r="L118">
            <v>3564.9652655971145</v>
          </cell>
          <cell r="M118">
            <v>5090.8015571349042</v>
          </cell>
          <cell r="N118">
            <v>6768.6139518850414</v>
          </cell>
          <cell r="O118">
            <v>8597.5332348715219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-1697.5248182263531</v>
          </cell>
          <cell r="B119">
            <v>-4585.5190905831078</v>
          </cell>
          <cell r="C119">
            <v>-5635.7126275143964</v>
          </cell>
          <cell r="D119">
            <v>-4907.717600572435</v>
          </cell>
          <cell r="E119">
            <v>-4132.6872278121291</v>
          </cell>
          <cell r="F119">
            <v>-3295.9970634299416</v>
          </cell>
          <cell r="G119">
            <v>-2409.3913958547241</v>
          </cell>
          <cell r="H119">
            <v>-1460.2281199486265</v>
          </cell>
          <cell r="I119">
            <v>-422.73216501502327</v>
          </cell>
          <cell r="J119">
            <v>702.02124361127403</v>
          </cell>
          <cell r="K119">
            <v>1935.6369510923796</v>
          </cell>
          <cell r="L119">
            <v>3294.9795351988146</v>
          </cell>
          <cell r="M119">
            <v>4776.1310574022818</v>
          </cell>
          <cell r="N119">
            <v>6403.7249939701396</v>
          </cell>
          <cell r="O119">
            <v>8189.689935431883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-1730.4423395272397</v>
          </cell>
          <cell r="B120">
            <v>-4702.0272923900002</v>
          </cell>
          <cell r="C120">
            <v>-5774.3086746069257</v>
          </cell>
          <cell r="D120">
            <v>-5069.17523508663</v>
          </cell>
          <cell r="E120">
            <v>-4316.7822225391092</v>
          </cell>
          <cell r="F120">
            <v>-3513.8327385521875</v>
          </cell>
          <cell r="G120">
            <v>-2650.6035064160355</v>
          </cell>
          <cell r="H120">
            <v>-1731.6758706699861</v>
          </cell>
          <cell r="I120">
            <v>-731.91504363892875</v>
          </cell>
          <cell r="J120">
            <v>371.86437107473563</v>
          </cell>
          <cell r="K120">
            <v>1576.6331106643131</v>
          </cell>
          <cell r="L120">
            <v>2895.2967275157785</v>
          </cell>
          <cell r="M120">
            <v>4343.4592757291412</v>
          </cell>
          <cell r="N120">
            <v>5938.348708497113</v>
          </cell>
          <cell r="O120">
            <v>7679.6565900247806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-1756.0305159671555</v>
          </cell>
          <cell r="B121">
            <v>-4799.2825307233552</v>
          </cell>
          <cell r="C121">
            <v>-5886.5070775198919</v>
          </cell>
          <cell r="D121">
            <v>-5169.5942302551994</v>
          </cell>
          <cell r="E121">
            <v>-4406.2826380369543</v>
          </cell>
          <cell r="F121">
            <v>-3609.1573753459984</v>
          </cell>
          <cell r="G121">
            <v>-2753.4214422668119</v>
          </cell>
          <cell r="H121">
            <v>-1831.9548217906708</v>
          </cell>
          <cell r="I121">
            <v>-829.57400735682324</v>
          </cell>
          <cell r="J121">
            <v>266.81992043029726</v>
          </cell>
          <cell r="K121">
            <v>1472.9156558619511</v>
          </cell>
          <cell r="L121">
            <v>2789.6114319369708</v>
          </cell>
          <cell r="M121">
            <v>4229.3812243483435</v>
          </cell>
          <cell r="N121">
            <v>5812.440207582008</v>
          </cell>
          <cell r="O121">
            <v>7533.5233694003109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-1722.5061084471754</v>
          </cell>
          <cell r="B122">
            <v>-4678.5655987250757</v>
          </cell>
          <cell r="C122">
            <v>-5747.8828844109439</v>
          </cell>
          <cell r="D122">
            <v>-5033.8567826430462</v>
          </cell>
          <cell r="E122">
            <v>-4280.7837677546549</v>
          </cell>
          <cell r="F122">
            <v>-3479.0009508085577</v>
          </cell>
          <cell r="G122">
            <v>-2613.2982148483557</v>
          </cell>
          <cell r="H122">
            <v>-1679.9169598206668</v>
          </cell>
          <cell r="I122">
            <v>-676.4474498771549</v>
          </cell>
          <cell r="J122">
            <v>440.50795258244307</v>
          </cell>
          <cell r="K122">
            <v>1670.3937750863142</v>
          </cell>
          <cell r="L122">
            <v>2998.9850691984725</v>
          </cell>
          <cell r="M122">
            <v>4455.0081674933544</v>
          </cell>
          <cell r="N122">
            <v>6047.3806229362435</v>
          </cell>
          <cell r="O122">
            <v>7797.487347123978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-1759.4340456617592</v>
          </cell>
          <cell r="B123">
            <v>-4817.9360563889195</v>
          </cell>
          <cell r="C123">
            <v>-5904.4789486422296</v>
          </cell>
          <cell r="D123">
            <v>-5199.2774319509817</v>
          </cell>
          <cell r="E123">
            <v>-4461.2966008894609</v>
          </cell>
          <cell r="F123">
            <v>-3674.1232191005211</v>
          </cell>
          <cell r="G123">
            <v>-2830.9698624838616</v>
          </cell>
          <cell r="H123">
            <v>-1926.4231025341983</v>
          </cell>
          <cell r="I123">
            <v>-935.59885507473564</v>
          </cell>
          <cell r="J123">
            <v>152.34776119212358</v>
          </cell>
          <cell r="K123">
            <v>1339.2327059904876</v>
          </cell>
          <cell r="L123">
            <v>2628.0146999417402</v>
          </cell>
          <cell r="M123">
            <v>4051.2301617592743</v>
          </cell>
          <cell r="N123">
            <v>5617.9956106147911</v>
          </cell>
          <cell r="O123">
            <v>7339.4288630279825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-1683.1151770831239</v>
          </cell>
          <cell r="B124">
            <v>-4523.3412040959884</v>
          </cell>
          <cell r="C124">
            <v>-5573.8588416080465</v>
          </cell>
          <cell r="D124">
            <v>-4843.3787156692442</v>
          </cell>
          <cell r="E124">
            <v>-4060.2275996380563</v>
          </cell>
          <cell r="F124">
            <v>-3235.2704962809489</v>
          </cell>
          <cell r="G124">
            <v>-2351.2875088625174</v>
          </cell>
          <cell r="H124">
            <v>-1386.8211560248421</v>
          </cell>
          <cell r="I124">
            <v>-338.641317044922</v>
          </cell>
          <cell r="J124">
            <v>794.66737764540744</v>
          </cell>
          <cell r="K124">
            <v>2039.0142993819602</v>
          </cell>
          <cell r="L124">
            <v>3406.4308479208275</v>
          </cell>
          <cell r="M124">
            <v>4898.1871473369192</v>
          </cell>
          <cell r="N124">
            <v>6533.3904433097805</v>
          </cell>
          <cell r="O124">
            <v>8328.467299166361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-1750.6093752193717</v>
          </cell>
          <cell r="B125">
            <v>-4785.9536370125597</v>
          </cell>
          <cell r="C125">
            <v>-5870.728030469495</v>
          </cell>
          <cell r="D125">
            <v>-5159.1903139150863</v>
          </cell>
          <cell r="E125">
            <v>-4416.0197676482558</v>
          </cell>
          <cell r="F125">
            <v>-3618.5858047637607</v>
          </cell>
          <cell r="G125">
            <v>-2771.4451683727434</v>
          </cell>
          <cell r="H125">
            <v>-1859.0602312717194</v>
          </cell>
          <cell r="I125">
            <v>-855.04382615687473</v>
          </cell>
          <cell r="J125">
            <v>236.48403614026202</v>
          </cell>
          <cell r="K125">
            <v>1432.048987505189</v>
          </cell>
          <cell r="L125">
            <v>2749.16006428117</v>
          </cell>
          <cell r="M125">
            <v>4195.6318802819387</v>
          </cell>
          <cell r="N125">
            <v>5772.6470992145341</v>
          </cell>
          <cell r="O125">
            <v>7502.8866696660534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-1569.7782067688108</v>
          </cell>
          <cell r="B126">
            <v>-4084.4909102981405</v>
          </cell>
          <cell r="C126">
            <v>-5053.8483368546194</v>
          </cell>
          <cell r="D126">
            <v>-4290.1847055531243</v>
          </cell>
          <cell r="E126">
            <v>-3479.3842465776338</v>
          </cell>
          <cell r="F126">
            <v>-2610.5276319005925</v>
          </cell>
          <cell r="G126">
            <v>-1670.6820668190239</v>
          </cell>
          <cell r="H126">
            <v>-654.59106309079493</v>
          </cell>
          <cell r="I126">
            <v>452.32830216464731</v>
          </cell>
          <cell r="J126">
            <v>1654.3554962037872</v>
          </cell>
          <cell r="K126">
            <v>2975.7627861181377</v>
          </cell>
          <cell r="L126">
            <v>4420.1633045687786</v>
          </cell>
          <cell r="M126">
            <v>6004.5698246819948</v>
          </cell>
          <cell r="N126">
            <v>7741.1863430694484</v>
          </cell>
          <cell r="O126">
            <v>9642.172058877466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-1667.5547993856483</v>
          </cell>
          <cell r="B127">
            <v>-4465.8017640333583</v>
          </cell>
          <cell r="C127">
            <v>-5498.1958835086398</v>
          </cell>
          <cell r="D127">
            <v>-4745.319727443466</v>
          </cell>
          <cell r="E127">
            <v>-3950.4172036815407</v>
          </cell>
          <cell r="F127">
            <v>-3122.5635908845129</v>
          </cell>
          <cell r="G127">
            <v>-2236.1034638899646</v>
          </cell>
          <cell r="H127">
            <v>-1271.0784422168363</v>
          </cell>
          <cell r="I127">
            <v>-211.38382052805161</v>
          </cell>
          <cell r="J127">
            <v>950.12391970785495</v>
          </cell>
          <cell r="K127">
            <v>2208.5180036987649</v>
          </cell>
          <cell r="L127">
            <v>3587.3438178923329</v>
          </cell>
          <cell r="M127">
            <v>5099.6826146192388</v>
          </cell>
          <cell r="N127">
            <v>6760.284988395284</v>
          </cell>
          <cell r="O127">
            <v>8580.8670453902378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-1572.2448983423337</v>
          </cell>
          <cell r="B128">
            <v>-4101.4280323830562</v>
          </cell>
          <cell r="C128">
            <v>-5079.063962492929</v>
          </cell>
          <cell r="D128">
            <v>-4322.5687928664884</v>
          </cell>
          <cell r="E128">
            <v>-3522.1499747736871</v>
          </cell>
          <cell r="F128">
            <v>-2664.3841979778076</v>
          </cell>
          <cell r="G128">
            <v>-1738.1886135416166</v>
          </cell>
          <cell r="H128">
            <v>-737.84301823794613</v>
          </cell>
          <cell r="I128">
            <v>356.91436844873272</v>
          </cell>
          <cell r="J128">
            <v>1567.2716245950778</v>
          </cell>
          <cell r="K128">
            <v>2885.9511878606049</v>
          </cell>
          <cell r="L128">
            <v>4333.4553217177299</v>
          </cell>
          <cell r="M128">
            <v>5917.2347071975946</v>
          </cell>
          <cell r="N128">
            <v>7642.7373701791403</v>
          </cell>
          <cell r="O128">
            <v>9538.2767050792663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-1544.1829555268041</v>
          </cell>
          <cell r="B129">
            <v>-3992.3412489103903</v>
          </cell>
          <cell r="C129">
            <v>-4948.0895111211867</v>
          </cell>
          <cell r="D129">
            <v>-4167.2209830975835</v>
          </cell>
          <cell r="E129">
            <v>-3342.0156719288016</v>
          </cell>
          <cell r="F129">
            <v>-2467.6165141865845</v>
          </cell>
          <cell r="G129">
            <v>-1528.3178087543552</v>
          </cell>
          <cell r="H129">
            <v>-498.59794137470669</v>
          </cell>
          <cell r="I129">
            <v>622.08424352026975</v>
          </cell>
          <cell r="J129">
            <v>1845.0943760753344</v>
          </cell>
          <cell r="K129">
            <v>3184.4118771759395</v>
          </cell>
          <cell r="L129">
            <v>4650.8665568088809</v>
          </cell>
          <cell r="M129">
            <v>6255.0107976404151</v>
          </cell>
          <cell r="N129">
            <v>8019.7843270323547</v>
          </cell>
          <cell r="O129">
            <v>9957.3659954715222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-1472.7811008823746</v>
          </cell>
          <cell r="B130">
            <v>-3721.7632918565464</v>
          </cell>
          <cell r="C130">
            <v>-4631.9206813215242</v>
          </cell>
          <cell r="D130">
            <v>-3817.3918193014765</v>
          </cell>
          <cell r="E130">
            <v>-2957.2573338100078</v>
          </cell>
          <cell r="F130">
            <v>-2050.3801350768754</v>
          </cell>
          <cell r="G130">
            <v>-1072.6446028101318</v>
          </cell>
          <cell r="H130">
            <v>-12.124574775612395</v>
          </cell>
          <cell r="I130">
            <v>1140.9468299194316</v>
          </cell>
          <cell r="J130">
            <v>2409.5125419573174</v>
          </cell>
          <cell r="K130">
            <v>3804.7555978799642</v>
          </cell>
          <cell r="L130">
            <v>5331.9005534604894</v>
          </cell>
          <cell r="M130">
            <v>7005.2344237640036</v>
          </cell>
          <cell r="N130">
            <v>8832.9300768183457</v>
          </cell>
          <cell r="O130">
            <v>10845.705997364743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-1461.2691331469905</v>
          </cell>
          <cell r="B131">
            <v>-3671.9405472727076</v>
          </cell>
          <cell r="C131">
            <v>-4578.0836623028863</v>
          </cell>
          <cell r="D131">
            <v>-3782.7466677010902</v>
          </cell>
          <cell r="E131">
            <v>-2930.9698356685085</v>
          </cell>
          <cell r="F131">
            <v>-2023.7788502639751</v>
          </cell>
          <cell r="G131">
            <v>-1052.8264911776462</v>
          </cell>
          <cell r="H131">
            <v>3.1444236434230319</v>
          </cell>
          <cell r="I131">
            <v>1164.3588302407443</v>
          </cell>
          <cell r="J131">
            <v>2440.9001777081935</v>
          </cell>
          <cell r="K131">
            <v>3835.5167177262451</v>
          </cell>
          <cell r="L131">
            <v>5360.9017344111862</v>
          </cell>
          <cell r="M131">
            <v>7037.1572056907034</v>
          </cell>
          <cell r="N131">
            <v>8872.4212172655625</v>
          </cell>
          <cell r="O131">
            <v>10875.424179402646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-1699.1535930225352</v>
          </cell>
          <cell r="B132">
            <v>-4581.6470948747992</v>
          </cell>
          <cell r="C132">
            <v>-5631.5044230148451</v>
          </cell>
          <cell r="D132">
            <v>-4905.5454895989251</v>
          </cell>
          <cell r="E132">
            <v>-4134.6036262596581</v>
          </cell>
          <cell r="F132">
            <v>-3325.4512800576035</v>
          </cell>
          <cell r="G132">
            <v>-2460.0217053743554</v>
          </cell>
          <cell r="H132">
            <v>-1519.2208302199103</v>
          </cell>
          <cell r="I132">
            <v>-495.10949262345775</v>
          </cell>
          <cell r="J132">
            <v>634.29026800655652</v>
          </cell>
          <cell r="K132">
            <v>1866.3200802088181</v>
          </cell>
          <cell r="L132">
            <v>3215.8642558486599</v>
          </cell>
          <cell r="M132">
            <v>4700.6483977072576</v>
          </cell>
          <cell r="N132">
            <v>6314.8058445161205</v>
          </cell>
          <cell r="O132">
            <v>8089.876024189738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-1654.6142876183997</v>
          </cell>
          <cell r="B133">
            <v>-4406.3921075030376</v>
          </cell>
          <cell r="C133">
            <v>-5417.0194711863751</v>
          </cell>
          <cell r="D133">
            <v>-4672.4764971056629</v>
          </cell>
          <cell r="E133">
            <v>-3885.0428241359909</v>
          </cell>
          <cell r="F133">
            <v>-3050.7780430191333</v>
          </cell>
          <cell r="G133">
            <v>-2153.874557086604</v>
          </cell>
          <cell r="H133">
            <v>-1183.4356216543413</v>
          </cell>
          <cell r="I133">
            <v>-118.5212546705996</v>
          </cell>
          <cell r="J133">
            <v>1060.9831168989467</v>
          </cell>
          <cell r="K133">
            <v>2346.568849400624</v>
          </cell>
          <cell r="L133">
            <v>3744.745870954524</v>
          </cell>
          <cell r="M133">
            <v>5282.4828932384862</v>
          </cell>
          <cell r="N133">
            <v>6963.7742962166849</v>
          </cell>
          <cell r="O133">
            <v>8806.2838278189138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-1757.9582375169925</v>
          </cell>
          <cell r="B134">
            <v>-4812.1933398101564</v>
          </cell>
          <cell r="C134">
            <v>-5904.6091276977168</v>
          </cell>
          <cell r="D134">
            <v>-5203.8935158793329</v>
          </cell>
          <cell r="E134">
            <v>-4465.7333337330028</v>
          </cell>
          <cell r="F134">
            <v>-3672.9323176013172</v>
          </cell>
          <cell r="G134">
            <v>-2832.1225313805421</v>
          </cell>
          <cell r="H134">
            <v>-1917.5811223556279</v>
          </cell>
          <cell r="I134">
            <v>-910.36564213470035</v>
          </cell>
          <cell r="J134">
            <v>189.74224986136815</v>
          </cell>
          <cell r="K134">
            <v>1390.2637307263399</v>
          </cell>
          <cell r="L134">
            <v>2696.133618953424</v>
          </cell>
          <cell r="M134">
            <v>4140.1883481014174</v>
          </cell>
          <cell r="N134">
            <v>5717.778995978716</v>
          </cell>
          <cell r="O134">
            <v>7446.7832010481388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-1607.1113431345307</v>
          </cell>
          <cell r="B135">
            <v>-4226.15377520121</v>
          </cell>
          <cell r="C135">
            <v>-5197.8547055385297</v>
          </cell>
          <cell r="D135">
            <v>-4427.2720274505591</v>
          </cell>
          <cell r="E135">
            <v>-3625.3165859751189</v>
          </cell>
          <cell r="F135">
            <v>-2766.2821681359537</v>
          </cell>
          <cell r="G135">
            <v>-1837.6274374190111</v>
          </cell>
          <cell r="H135">
            <v>-833.83973468220586</v>
          </cell>
          <cell r="I135">
            <v>254.19226738145125</v>
          </cell>
          <cell r="J135">
            <v>1448.1330039111265</v>
          </cell>
          <cell r="K135">
            <v>2752.5602447823362</v>
          </cell>
          <cell r="L135">
            <v>4180.5663046786249</v>
          </cell>
          <cell r="M135">
            <v>5748.3585550854787</v>
          </cell>
          <cell r="N135">
            <v>7467.9868336397831</v>
          </cell>
          <cell r="O135">
            <v>9360.2706890727623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-1456.0808842356123</v>
          </cell>
          <cell r="B136">
            <v>-3657.4177835042929</v>
          </cell>
          <cell r="C136">
            <v>-4568.1318562740125</v>
          </cell>
          <cell r="D136">
            <v>-3771.049178919583</v>
          </cell>
          <cell r="E136">
            <v>-2918.5335937721306</v>
          </cell>
          <cell r="F136">
            <v>-2005.8849175262771</v>
          </cell>
          <cell r="G136">
            <v>-1021.7863614459521</v>
          </cell>
          <cell r="H136">
            <v>42.538969959166863</v>
          </cell>
          <cell r="I136">
            <v>1206.6587522593854</v>
          </cell>
          <cell r="J136">
            <v>2475.051429534235</v>
          </cell>
          <cell r="K136">
            <v>3867.8537454926659</v>
          </cell>
          <cell r="L136">
            <v>5386.9491583991021</v>
          </cell>
          <cell r="M136">
            <v>7055.7797999272898</v>
          </cell>
          <cell r="N136">
            <v>8883.5846857326451</v>
          </cell>
          <cell r="O136">
            <v>10893.788927338419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-1718.5958055495448</v>
          </cell>
          <cell r="B137">
            <v>-4663.3584209937335</v>
          </cell>
          <cell r="C137">
            <v>-5738.1973049127655</v>
          </cell>
          <cell r="D137">
            <v>-5020.8620267561828</v>
          </cell>
          <cell r="E137">
            <v>-4262.9605662684744</v>
          </cell>
          <cell r="F137">
            <v>-3458.4692161277549</v>
          </cell>
          <cell r="G137">
            <v>-2601.1522938393509</v>
          </cell>
          <cell r="H137">
            <v>-1669.7277448010077</v>
          </cell>
          <cell r="I137">
            <v>-648.84284613017826</v>
          </cell>
          <cell r="J137">
            <v>478.42141791347927</v>
          </cell>
          <cell r="K137">
            <v>1707.2581739686848</v>
          </cell>
          <cell r="L137">
            <v>3044.7562292987091</v>
          </cell>
          <cell r="M137">
            <v>4507.6523637375158</v>
          </cell>
          <cell r="N137">
            <v>6111.4669608357244</v>
          </cell>
          <cell r="O137">
            <v>7874.8348620837896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-1634.953810993105</v>
          </cell>
          <cell r="B138">
            <v>-4336.4433708886909</v>
          </cell>
          <cell r="C138">
            <v>-5352.2427146360724</v>
          </cell>
          <cell r="D138">
            <v>-4610.1510456390124</v>
          </cell>
          <cell r="E138">
            <v>-3812.4537172536743</v>
          </cell>
          <cell r="F138">
            <v>-2967.0029446116337</v>
          </cell>
          <cell r="G138">
            <v>-2070.3500962404723</v>
          </cell>
          <cell r="H138">
            <v>-1095.4678464867466</v>
          </cell>
          <cell r="I138">
            <v>-26.946340258584868</v>
          </cell>
          <cell r="J138">
            <v>1143.1367423682984</v>
          </cell>
          <cell r="K138">
            <v>2426.4675805291945</v>
          </cell>
          <cell r="L138">
            <v>3824.891926079008</v>
          </cell>
          <cell r="M138">
            <v>5364.8060477684103</v>
          </cell>
          <cell r="N138">
            <v>7055.0277085204934</v>
          </cell>
          <cell r="O138">
            <v>8897.1440485893945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-1445.9685307172474</v>
          </cell>
          <cell r="B139">
            <v>-3619.3938914598962</v>
          </cell>
          <cell r="C139">
            <v>-4522.131639461968</v>
          </cell>
          <cell r="D139">
            <v>-3721.8744785558351</v>
          </cell>
          <cell r="E139">
            <v>-2870.5895776087664</v>
          </cell>
          <cell r="F139">
            <v>-1958.2136101590099</v>
          </cell>
          <cell r="G139">
            <v>-975.24274249544089</v>
          </cell>
          <cell r="H139">
            <v>99.671674304745522</v>
          </cell>
          <cell r="I139">
            <v>1271.5611211077389</v>
          </cell>
          <cell r="J139">
            <v>2549.9623746408233</v>
          </cell>
          <cell r="K139">
            <v>3947.3470405493954</v>
          </cell>
          <cell r="L139">
            <v>5470.3940605619955</v>
          </cell>
          <cell r="M139">
            <v>7141.4084511875317</v>
          </cell>
          <cell r="N139">
            <v>8975.8563074120648</v>
          </cell>
          <cell r="O139">
            <v>10999.354691095397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-1698.8562320949595</v>
          </cell>
          <cell r="B140">
            <v>-4584.919316507152</v>
          </cell>
          <cell r="C140">
            <v>-5637.3325021583996</v>
          </cell>
          <cell r="D140">
            <v>-4906.1776026939524</v>
          </cell>
          <cell r="E140">
            <v>-4139.8268643188803</v>
          </cell>
          <cell r="F140">
            <v>-3323.0826287249165</v>
          </cell>
          <cell r="G140">
            <v>-2447.1063376285015</v>
          </cell>
          <cell r="H140">
            <v>-1510.403060621514</v>
          </cell>
          <cell r="I140">
            <v>-488.66612219768353</v>
          </cell>
          <cell r="J140">
            <v>646.02626162208992</v>
          </cell>
          <cell r="K140">
            <v>1893.3904730549671</v>
          </cell>
          <cell r="L140">
            <v>3254.2702941237999</v>
          </cell>
          <cell r="M140">
            <v>4742.6567198787479</v>
          </cell>
          <cell r="N140">
            <v>6372.8932041907847</v>
          </cell>
          <cell r="O140">
            <v>8163.5787501504674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-1650.5502590070932</v>
          </cell>
          <cell r="B141">
            <v>-4388.4624789733452</v>
          </cell>
          <cell r="C141">
            <v>-5396.0794653690282</v>
          </cell>
          <cell r="D141">
            <v>-4651.4179201630695</v>
          </cell>
          <cell r="E141">
            <v>-3858.9236101462629</v>
          </cell>
          <cell r="F141">
            <v>-3007.4004516345922</v>
          </cell>
          <cell r="G141">
            <v>-2102.2503098963316</v>
          </cell>
          <cell r="H141">
            <v>-1131.0026944266499</v>
          </cell>
          <cell r="I141">
            <v>-68.385886468106321</v>
          </cell>
          <cell r="J141">
            <v>1095.4817555511017</v>
          </cell>
          <cell r="K141">
            <v>2374.98419570027</v>
          </cell>
          <cell r="L141">
            <v>3770.8328674727659</v>
          </cell>
          <cell r="M141">
            <v>5299.2279689928519</v>
          </cell>
          <cell r="N141">
            <v>6980.8244105832291</v>
          </cell>
          <cell r="O141">
            <v>8821.0537262787038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-1719.495013762782</v>
          </cell>
          <cell r="B142">
            <v>-4668.3830901109686</v>
          </cell>
          <cell r="C142">
            <v>-5727.7298042689472</v>
          </cell>
          <cell r="D142">
            <v>-5002.7783376842381</v>
          </cell>
          <cell r="E142">
            <v>-4236.2831235055128</v>
          </cell>
          <cell r="F142">
            <v>-3421.5283605499844</v>
          </cell>
          <cell r="G142">
            <v>-2549.269713898831</v>
          </cell>
          <cell r="H142">
            <v>-1610.5050229847113</v>
          </cell>
          <cell r="I142">
            <v>-581.48102242146115</v>
          </cell>
          <cell r="J142">
            <v>548.33900199961522</v>
          </cell>
          <cell r="K142">
            <v>1781.1689504647009</v>
          </cell>
          <cell r="L142">
            <v>3127.0350809216598</v>
          </cell>
          <cell r="M142">
            <v>4594.0892321446881</v>
          </cell>
          <cell r="N142">
            <v>6198.1840149000282</v>
          </cell>
          <cell r="O142">
            <v>7965.7421750081585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-1709.0380942371153</v>
          </cell>
          <cell r="B143">
            <v>-4625.4462777042418</v>
          </cell>
          <cell r="C143">
            <v>-5685.8198093601604</v>
          </cell>
          <cell r="D143">
            <v>-4968.7562966608848</v>
          </cell>
          <cell r="E143">
            <v>-4204.2265359805215</v>
          </cell>
          <cell r="F143">
            <v>-3397.4946570000516</v>
          </cell>
          <cell r="G143">
            <v>-2532.3073139125727</v>
          </cell>
          <cell r="H143">
            <v>-1593.1367295879991</v>
          </cell>
          <cell r="I143">
            <v>-573.60388632465856</v>
          </cell>
          <cell r="J143">
            <v>539.16670128879275</v>
          </cell>
          <cell r="K143">
            <v>1767.2698432214358</v>
          </cell>
          <cell r="L143">
            <v>3116.7457776493547</v>
          </cell>
          <cell r="M143">
            <v>4595.5398025759887</v>
          </cell>
          <cell r="N143">
            <v>6216.3313544723442</v>
          </cell>
          <cell r="O143">
            <v>7978.2751092022663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-1625.9003055910457</v>
          </cell>
          <cell r="B144">
            <v>-4307.4306464376205</v>
          </cell>
          <cell r="C144">
            <v>-5318.4740331346757</v>
          </cell>
          <cell r="D144">
            <v>-4574.8821699814353</v>
          </cell>
          <cell r="E144">
            <v>-3788.9208089163708</v>
          </cell>
          <cell r="F144">
            <v>-2953.4151057039367</v>
          </cell>
          <cell r="G144">
            <v>-2054.452348383204</v>
          </cell>
          <cell r="H144">
            <v>-1069.9303464869342</v>
          </cell>
          <cell r="I144">
            <v>7.386519776397833</v>
          </cell>
          <cell r="J144">
            <v>1183.5280220452794</v>
          </cell>
          <cell r="K144">
            <v>2466.0494378992794</v>
          </cell>
          <cell r="L144">
            <v>3879.6561696058247</v>
          </cell>
          <cell r="M144">
            <v>5429.1872081918373</v>
          </cell>
          <cell r="N144">
            <v>7113.6487907385035</v>
          </cell>
          <cell r="O144">
            <v>8958.0806784676697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-1534.3998913889261</v>
          </cell>
          <cell r="B145">
            <v>-3959.4810419041073</v>
          </cell>
          <cell r="C145">
            <v>-4914.7889288030919</v>
          </cell>
          <cell r="D145">
            <v>-4130.646978470123</v>
          </cell>
          <cell r="E145">
            <v>-3301.9954347851763</v>
          </cell>
          <cell r="F145">
            <v>-2425.3264603193998</v>
          </cell>
          <cell r="G145">
            <v>-1486.4303448484361</v>
          </cell>
          <cell r="H145">
            <v>-463.35471593651738</v>
          </cell>
          <cell r="I145">
            <v>655.88015690756924</v>
          </cell>
          <cell r="J145">
            <v>1877.2104613024603</v>
          </cell>
          <cell r="K145">
            <v>3208.5587249782516</v>
          </cell>
          <cell r="L145">
            <v>4669.2370337489911</v>
          </cell>
          <cell r="M145">
            <v>6280.1337220448177</v>
          </cell>
          <cell r="N145">
            <v>8053.716082797001</v>
          </cell>
          <cell r="O145">
            <v>9992.7547498799722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-1618.4520506736253</v>
          </cell>
          <cell r="B146">
            <v>-4273.1323101393027</v>
          </cell>
          <cell r="C146">
            <v>-5272.1541581088713</v>
          </cell>
          <cell r="D146">
            <v>-4518.9724006358483</v>
          </cell>
          <cell r="E146">
            <v>-3715.8927043217222</v>
          </cell>
          <cell r="F146">
            <v>-2861.4806210643119</v>
          </cell>
          <cell r="G146">
            <v>-1946.4789737911126</v>
          </cell>
          <cell r="H146">
            <v>-960.90246534492803</v>
          </cell>
          <cell r="I146">
            <v>114.72222031568569</v>
          </cell>
          <cell r="J146">
            <v>1293.637507001778</v>
          </cell>
          <cell r="K146">
            <v>2581.6380464496865</v>
          </cell>
          <cell r="L146">
            <v>3984.3388586453116</v>
          </cell>
          <cell r="M146">
            <v>5524.4286739678155</v>
          </cell>
          <cell r="N146">
            <v>7226.0592905720459</v>
          </cell>
          <cell r="O146">
            <v>9097.0147841422167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-1451.4702271270821</v>
          </cell>
          <cell r="B147">
            <v>-3640.1507483420464</v>
          </cell>
          <cell r="C147">
            <v>-4534.4788246655917</v>
          </cell>
          <cell r="D147">
            <v>-3730.2428078877888</v>
          </cell>
          <cell r="E147">
            <v>-2879.970112928735</v>
          </cell>
          <cell r="F147">
            <v>-1969.2227190647527</v>
          </cell>
          <cell r="G147">
            <v>-990.74317193808167</v>
          </cell>
          <cell r="H147">
            <v>73.997234191285628</v>
          </cell>
          <cell r="I147">
            <v>1246.8161408502779</v>
          </cell>
          <cell r="J147">
            <v>2524.9752402678978</v>
          </cell>
          <cell r="K147">
            <v>3936.4460936608698</v>
          </cell>
          <cell r="L147">
            <v>5484.8211067320226</v>
          </cell>
          <cell r="M147">
            <v>7168.1508119999689</v>
          </cell>
          <cell r="N147">
            <v>9008.7167521537776</v>
          </cell>
          <cell r="O147">
            <v>11023.632384764469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-1711.5383115940208</v>
          </cell>
          <cell r="B148">
            <v>-4635.4884658244591</v>
          </cell>
          <cell r="C148">
            <v>-5695.2608454592119</v>
          </cell>
          <cell r="D148">
            <v>-4965.9391674435155</v>
          </cell>
          <cell r="E148">
            <v>-4190.1029515325663</v>
          </cell>
          <cell r="F148">
            <v>-3364.5835943864522</v>
          </cell>
          <cell r="G148">
            <v>-2492.1550858874098</v>
          </cell>
          <cell r="H148">
            <v>-1556.3690411358664</v>
          </cell>
          <cell r="I148">
            <v>-530.23824261591653</v>
          </cell>
          <cell r="J148">
            <v>593.14071301240222</v>
          </cell>
          <cell r="K148">
            <v>1812.8644820686932</v>
          </cell>
          <cell r="L148">
            <v>3154.6477317300451</v>
          </cell>
          <cell r="M148">
            <v>4640.5702610213093</v>
          </cell>
          <cell r="N148">
            <v>6267.1778564695651</v>
          </cell>
          <cell r="O148">
            <v>8042.8753529221904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-1755.9781302550655</v>
          </cell>
          <cell r="B149">
            <v>-4791.691311821598</v>
          </cell>
          <cell r="C149">
            <v>-5875.9751164222753</v>
          </cell>
          <cell r="D149">
            <v>-5161.416555623453</v>
          </cell>
          <cell r="E149">
            <v>-4404.8679238315917</v>
          </cell>
          <cell r="F149">
            <v>-3608.933156113063</v>
          </cell>
          <cell r="G149">
            <v>-2754.5636396855339</v>
          </cell>
          <cell r="H149">
            <v>-1827.6768073344997</v>
          </cell>
          <cell r="I149">
            <v>-819.60984743007998</v>
          </cell>
          <cell r="J149">
            <v>280.36969588495322</v>
          </cell>
          <cell r="K149">
            <v>1486.3841948680715</v>
          </cell>
          <cell r="L149">
            <v>2810.6239120042951</v>
          </cell>
          <cell r="M149">
            <v>4263.9942497301299</v>
          </cell>
          <cell r="N149">
            <v>5844.1938147706032</v>
          </cell>
          <cell r="O149">
            <v>7578.7184911320819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-1575.0323158407848</v>
          </cell>
          <cell r="B150">
            <v>-4113.4970637162751</v>
          </cell>
          <cell r="C150">
            <v>-5091.6939555959898</v>
          </cell>
          <cell r="D150">
            <v>-4331.16948108627</v>
          </cell>
          <cell r="E150">
            <v>-3525.3601474863358</v>
          </cell>
          <cell r="F150">
            <v>-2659.6263072490528</v>
          </cell>
          <cell r="G150">
            <v>-1733.4766817961993</v>
          </cell>
          <cell r="H150">
            <v>-733.47117436550968</v>
          </cell>
          <cell r="I150">
            <v>360.73904118794746</v>
          </cell>
          <cell r="J150">
            <v>1569.6467992590067</v>
          </cell>
          <cell r="K150">
            <v>2882.8652775076753</v>
          </cell>
          <cell r="L150">
            <v>4306.8940341849657</v>
          </cell>
          <cell r="M150">
            <v>5876.3182248241392</v>
          </cell>
          <cell r="N150">
            <v>7595.9600071229761</v>
          </cell>
          <cell r="O150">
            <v>9491.4648074796132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-1755.7652813694049</v>
          </cell>
          <cell r="B151">
            <v>-4802.4379409946159</v>
          </cell>
          <cell r="C151">
            <v>-5879.2166269344207</v>
          </cell>
          <cell r="D151">
            <v>-5162.4326607545599</v>
          </cell>
          <cell r="E151">
            <v>-4414.2348493004001</v>
          </cell>
          <cell r="F151">
            <v>-3623.9154145488933</v>
          </cell>
          <cell r="G151">
            <v>-2775.4380179280429</v>
          </cell>
          <cell r="H151">
            <v>-1859.859130170044</v>
          </cell>
          <cell r="I151">
            <v>-851.17281966115218</v>
          </cell>
          <cell r="J151">
            <v>239.80843523168642</v>
          </cell>
          <cell r="K151">
            <v>1434.1944275809783</v>
          </cell>
          <cell r="L151">
            <v>2735.1515761554301</v>
          </cell>
          <cell r="M151">
            <v>4172.7933642485241</v>
          </cell>
          <cell r="N151">
            <v>5757.9370232129113</v>
          </cell>
          <cell r="O151">
            <v>7487.6633996461796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-1645.4194176037099</v>
          </cell>
          <cell r="B152">
            <v>-4375.7633718046782</v>
          </cell>
          <cell r="C152">
            <v>-5391.9240976217716</v>
          </cell>
          <cell r="D152">
            <v>-4651.4388835437385</v>
          </cell>
          <cell r="E152">
            <v>-3869.7645091218942</v>
          </cell>
          <cell r="F152">
            <v>-3029.7682437111202</v>
          </cell>
          <cell r="G152">
            <v>-2132.9881858228896</v>
          </cell>
          <cell r="H152">
            <v>-1170.3933290381115</v>
          </cell>
          <cell r="I152">
            <v>-107.01740204518802</v>
          </cell>
          <cell r="J152">
            <v>1061.5746175380377</v>
          </cell>
          <cell r="K152">
            <v>2330.1377584334996</v>
          </cell>
          <cell r="L152">
            <v>3717.4225762438</v>
          </cell>
          <cell r="M152">
            <v>5239.476388257096</v>
          </cell>
          <cell r="N152">
            <v>6904.0852299262642</v>
          </cell>
          <cell r="O152">
            <v>8731.4707004859411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-1587.8770002315064</v>
          </cell>
          <cell r="B153">
            <v>-4155.1905309850672</v>
          </cell>
          <cell r="C153">
            <v>-5140.8582688766746</v>
          </cell>
          <cell r="D153">
            <v>-4386.8529347778513</v>
          </cell>
          <cell r="E153">
            <v>-3580.2864323106505</v>
          </cell>
          <cell r="F153">
            <v>-2714.6601472377065</v>
          </cell>
          <cell r="G153">
            <v>-1794.1542357954595</v>
          </cell>
          <cell r="H153">
            <v>-801.13538630925245</v>
          </cell>
          <cell r="I153">
            <v>292.82611253772626</v>
          </cell>
          <cell r="J153">
            <v>1490.854667776091</v>
          </cell>
          <cell r="K153">
            <v>2805.0295762851492</v>
          </cell>
          <cell r="L153">
            <v>4243.492984547388</v>
          </cell>
          <cell r="M153">
            <v>5822.3733091315262</v>
          </cell>
          <cell r="N153">
            <v>7544.152941148117</v>
          </cell>
          <cell r="O153">
            <v>9434.8043473830367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-1578.9282228633831</v>
          </cell>
          <cell r="B154">
            <v>-4127.9399338503663</v>
          </cell>
          <cell r="C154">
            <v>-5109.9429629099322</v>
          </cell>
          <cell r="D154">
            <v>-4341.6886461111126</v>
          </cell>
          <cell r="E154">
            <v>-3531.7626968683467</v>
          </cell>
          <cell r="F154">
            <v>-2661.6502003814812</v>
          </cell>
          <cell r="G154">
            <v>-1731.359589845817</v>
          </cell>
          <cell r="H154">
            <v>-728.59983680732182</v>
          </cell>
          <cell r="I154">
            <v>366.94968328277946</v>
          </cell>
          <cell r="J154">
            <v>1570.0234797972294</v>
          </cell>
          <cell r="K154">
            <v>2883.252282704846</v>
          </cell>
          <cell r="L154">
            <v>4329.0321427649442</v>
          </cell>
          <cell r="M154">
            <v>5918.9333327632321</v>
          </cell>
          <cell r="N154">
            <v>7667.0077651766178</v>
          </cell>
          <cell r="O154">
            <v>9581.6775114289248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-1715.2525953143497</v>
          </cell>
          <cell r="B155">
            <v>-4634.6734549787989</v>
          </cell>
          <cell r="C155">
            <v>-5673.3138870713101</v>
          </cell>
          <cell r="D155">
            <v>-4941.5810112560857</v>
          </cell>
          <cell r="E155">
            <v>-4167.4552774891399</v>
          </cell>
          <cell r="F155">
            <v>-3346.7315111774401</v>
          </cell>
          <cell r="G155">
            <v>-2462.9538465956534</v>
          </cell>
          <cell r="H155">
            <v>-1522.135113356645</v>
          </cell>
          <cell r="I155">
            <v>-491.00553838013121</v>
          </cell>
          <cell r="J155">
            <v>642.11957387262873</v>
          </cell>
          <cell r="K155">
            <v>1879.4591944966546</v>
          </cell>
          <cell r="L155">
            <v>3236.5487804924037</v>
          </cell>
          <cell r="M155">
            <v>4724.7158115882439</v>
          </cell>
          <cell r="N155">
            <v>6350.1745175890437</v>
          </cell>
          <cell r="O155">
            <v>8156.1443093001108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-1486.3123492632049</v>
          </cell>
          <cell r="B156">
            <v>-3780.9652485170745</v>
          </cell>
          <cell r="C156">
            <v>-4706.7348050602905</v>
          </cell>
          <cell r="D156">
            <v>-3918.048799461581</v>
          </cell>
          <cell r="E156">
            <v>-3086.3172912395307</v>
          </cell>
          <cell r="F156">
            <v>-2201.8681360096434</v>
          </cell>
          <cell r="G156">
            <v>-1242.2733424037749</v>
          </cell>
          <cell r="H156">
            <v>-207.95420256864662</v>
          </cell>
          <cell r="I156">
            <v>935.99673058854751</v>
          </cell>
          <cell r="J156">
            <v>2184.5284354488122</v>
          </cell>
          <cell r="K156">
            <v>3555.1738801422107</v>
          </cell>
          <cell r="L156">
            <v>5063.099392847188</v>
          </cell>
          <cell r="M156">
            <v>6715.36768993037</v>
          </cell>
          <cell r="N156">
            <v>8521.6156397502164</v>
          </cell>
          <cell r="O156">
            <v>10497.510219722008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-1476.3964809369622</v>
          </cell>
          <cell r="B157">
            <v>-3729.3919947490022</v>
          </cell>
          <cell r="C157">
            <v>-4642.9026972149104</v>
          </cell>
          <cell r="D157">
            <v>-3842.3515138832468</v>
          </cell>
          <cell r="E157">
            <v>-2997.3326836617262</v>
          </cell>
          <cell r="F157">
            <v>-2086.2568560785421</v>
          </cell>
          <cell r="G157">
            <v>-1120.1579651524496</v>
          </cell>
          <cell r="H157">
            <v>-74.659165406873655</v>
          </cell>
          <cell r="I157">
            <v>1078.9802848156085</v>
          </cell>
          <cell r="J157">
            <v>2355.6625814398185</v>
          </cell>
          <cell r="K157">
            <v>3747.0558866633041</v>
          </cell>
          <cell r="L157">
            <v>5268.6828403390937</v>
          </cell>
          <cell r="M157">
            <v>6930.4037843853766</v>
          </cell>
          <cell r="N157">
            <v>8747.0939515237387</v>
          </cell>
          <cell r="O157">
            <v>10747.440765002817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-1575.2320272174329</v>
          </cell>
          <cell r="B158">
            <v>-4109.779128721887</v>
          </cell>
          <cell r="C158">
            <v>-5086.2206604240255</v>
          </cell>
          <cell r="D158">
            <v>-4324.6765678592446</v>
          </cell>
          <cell r="E158">
            <v>-3517.8680071211429</v>
          </cell>
          <cell r="F158">
            <v>-2656.0247839220956</v>
          </cell>
          <cell r="G158">
            <v>-1729.2670437335703</v>
          </cell>
          <cell r="H158">
            <v>-723.70917251230128</v>
          </cell>
          <cell r="I158">
            <v>373.81895277207923</v>
          </cell>
          <cell r="J158">
            <v>1573.228212294403</v>
          </cell>
          <cell r="K158">
            <v>2887.8312966965218</v>
          </cell>
          <cell r="L158">
            <v>4326.6084168875395</v>
          </cell>
          <cell r="M158">
            <v>5900.1522951133065</v>
          </cell>
          <cell r="N158">
            <v>7622.7286858144753</v>
          </cell>
          <cell r="O158">
            <v>9504.1798494000432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-1464.6923157863082</v>
          </cell>
          <cell r="B159">
            <v>-3684.8836062623614</v>
          </cell>
          <cell r="C159">
            <v>-4582.1377409452634</v>
          </cell>
          <cell r="D159">
            <v>-3775.571762961536</v>
          </cell>
          <cell r="E159">
            <v>-2912.7643801920785</v>
          </cell>
          <cell r="F159">
            <v>-1995.275578286715</v>
          </cell>
          <cell r="G159">
            <v>-1008.4786932459861</v>
          </cell>
          <cell r="H159">
            <v>62.464582628165928</v>
          </cell>
          <cell r="I159">
            <v>1220.1665408783747</v>
          </cell>
          <cell r="J159">
            <v>2483.0126635484457</v>
          </cell>
          <cell r="K159">
            <v>3875.5377449689449</v>
          </cell>
          <cell r="L159">
            <v>5399.764253855702</v>
          </cell>
          <cell r="M159">
            <v>7068.8478207488988</v>
          </cell>
          <cell r="N159">
            <v>8893.6136473555162</v>
          </cell>
          <cell r="O159">
            <v>10898.703819275401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-1623.3492721749199</v>
          </cell>
          <cell r="B160">
            <v>-4291.1529251729944</v>
          </cell>
          <cell r="C160">
            <v>-5298.8967540888571</v>
          </cell>
          <cell r="D160">
            <v>-4553.8858541763511</v>
          </cell>
          <cell r="E160">
            <v>-3760.8882064726254</v>
          </cell>
          <cell r="F160">
            <v>-2914.1460460538938</v>
          </cell>
          <cell r="G160">
            <v>-1996.7639332029223</v>
          </cell>
          <cell r="H160">
            <v>-1005.8426483367067</v>
          </cell>
          <cell r="I160">
            <v>74.370517585397081</v>
          </cell>
          <cell r="J160">
            <v>1253.6819000785822</v>
          </cell>
          <cell r="K160">
            <v>2540.5129290891291</v>
          </cell>
          <cell r="L160">
            <v>3949.577970913223</v>
          </cell>
          <cell r="M160">
            <v>5494.0493325573507</v>
          </cell>
          <cell r="N160">
            <v>7183.6287686373616</v>
          </cell>
          <cell r="O160">
            <v>9034.1333801977507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-1694.4718256270944</v>
          </cell>
          <cell r="B161">
            <v>-4565.7042802874939</v>
          </cell>
          <cell r="C161">
            <v>-5609.0227878020405</v>
          </cell>
          <cell r="D161">
            <v>-4874.1351623557021</v>
          </cell>
          <cell r="E161">
            <v>-4096.8872471669456</v>
          </cell>
          <cell r="F161">
            <v>-3266.2357601263589</v>
          </cell>
          <cell r="G161">
            <v>-2380.9182777376118</v>
          </cell>
          <cell r="H161">
            <v>-1435.2239884801163</v>
          </cell>
          <cell r="I161">
            <v>-401.04645632303908</v>
          </cell>
          <cell r="J161">
            <v>734.15576910391405</v>
          </cell>
          <cell r="K161">
            <v>1969.7546638153963</v>
          </cell>
          <cell r="L161">
            <v>3329.5393656378874</v>
          </cell>
          <cell r="M161">
            <v>4822.7715674165593</v>
          </cell>
          <cell r="N161">
            <v>6458.8646461698609</v>
          </cell>
          <cell r="O161">
            <v>8250.2363378321261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-1604.9027043844449</v>
          </cell>
          <cell r="B162">
            <v>-4219.7658508063732</v>
          </cell>
          <cell r="C162">
            <v>-5221.4858848346321</v>
          </cell>
          <cell r="D162">
            <v>-4477.4771494016859</v>
          </cell>
          <cell r="E162">
            <v>-3682.1721053335268</v>
          </cell>
          <cell r="F162">
            <v>-2839.1543917310132</v>
          </cell>
          <cell r="G162">
            <v>-1936.6632314801543</v>
          </cell>
          <cell r="H162">
            <v>-960.54784179455953</v>
          </cell>
          <cell r="I162">
            <v>115.18158222616958</v>
          </cell>
          <cell r="J162">
            <v>1294.6878134715048</v>
          </cell>
          <cell r="K162">
            <v>2588.5434722581149</v>
          </cell>
          <cell r="L162">
            <v>4004.9158172923799</v>
          </cell>
          <cell r="M162">
            <v>5559.0341930675804</v>
          </cell>
          <cell r="N162">
            <v>7260.236222315275</v>
          </cell>
          <cell r="O162">
            <v>9121.4120786306048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-1482.2525010404743</v>
          </cell>
          <cell r="B163">
            <v>-3755.849107357531</v>
          </cell>
          <cell r="C163">
            <v>-4680.3147591778152</v>
          </cell>
          <cell r="D163">
            <v>-3892.2143273116999</v>
          </cell>
          <cell r="E163">
            <v>-3054.0873779846033</v>
          </cell>
          <cell r="F163">
            <v>-2158.688616229565</v>
          </cell>
          <cell r="G163">
            <v>-1188.9618223506957</v>
          </cell>
          <cell r="H163">
            <v>-145.91350359621779</v>
          </cell>
          <cell r="I163">
            <v>1000.7159498535457</v>
          </cell>
          <cell r="J163">
            <v>2262.9672780674291</v>
          </cell>
          <cell r="K163">
            <v>3636.0472917032257</v>
          </cell>
          <cell r="L163">
            <v>5149.002734673033</v>
          </cell>
          <cell r="M163">
            <v>6819.7445564552381</v>
          </cell>
          <cell r="N163">
            <v>8640.1991326566222</v>
          </cell>
          <cell r="O163">
            <v>10617.245871455028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-1456.645665072306</v>
          </cell>
          <cell r="B164">
            <v>-3656.8870819358308</v>
          </cell>
          <cell r="C164">
            <v>-4568.8157332062565</v>
          </cell>
          <cell r="D164">
            <v>-3776.4584700293585</v>
          </cell>
          <cell r="E164">
            <v>-2926.9352070220157</v>
          </cell>
          <cell r="F164">
            <v>-2020.3693295441171</v>
          </cell>
          <cell r="G164">
            <v>-1049.5108481172183</v>
          </cell>
          <cell r="H164">
            <v>6.7412683789543451</v>
          </cell>
          <cell r="I164">
            <v>1169.641750682038</v>
          </cell>
          <cell r="J164">
            <v>2441.809499278304</v>
          </cell>
          <cell r="K164">
            <v>3829.2053588893391</v>
          </cell>
          <cell r="L164">
            <v>5358.186387861314</v>
          </cell>
          <cell r="M164">
            <v>7032.5528623810769</v>
          </cell>
          <cell r="N164">
            <v>8867.8747161305837</v>
          </cell>
          <cell r="O164">
            <v>10878.783715950291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-1509.5193866188292</v>
          </cell>
          <cell r="B165">
            <v>-3862.0640018616587</v>
          </cell>
          <cell r="C165">
            <v>-4802.2839754760162</v>
          </cell>
          <cell r="D165">
            <v>-4013.1740107319247</v>
          </cell>
          <cell r="E165">
            <v>-3169.1838984111505</v>
          </cell>
          <cell r="F165">
            <v>-2272.6368464636621</v>
          </cell>
          <cell r="G165">
            <v>-1321.9374781044028</v>
          </cell>
          <cell r="H165">
            <v>-294.44079443522133</v>
          </cell>
          <cell r="I165">
            <v>834.28657013250563</v>
          </cell>
          <cell r="J165">
            <v>2071.7211427167276</v>
          </cell>
          <cell r="K165">
            <v>3429.3891663582076</v>
          </cell>
          <cell r="L165">
            <v>4913.3523107761539</v>
          </cell>
          <cell r="M165">
            <v>6553.0001506713406</v>
          </cell>
          <cell r="N165">
            <v>8348.2194573189408</v>
          </cell>
          <cell r="O165">
            <v>10311.74406773119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-1465.397920870859</v>
          </cell>
          <cell r="B166">
            <v>-3694.7301237481047</v>
          </cell>
          <cell r="C166">
            <v>-4609.8458354187151</v>
          </cell>
          <cell r="D166">
            <v>-3817.2972358796815</v>
          </cell>
          <cell r="E166">
            <v>-2970.0516151107645</v>
          </cell>
          <cell r="F166">
            <v>-2063.6398608201539</v>
          </cell>
          <cell r="G166">
            <v>-1090.7319436816422</v>
          </cell>
          <cell r="H166">
            <v>-38.060947596396581</v>
          </cell>
          <cell r="I166">
            <v>1120.919548303712</v>
          </cell>
          <cell r="J166">
            <v>2387.7956935538737</v>
          </cell>
          <cell r="K166">
            <v>3777.9958652972928</v>
          </cell>
          <cell r="L166">
            <v>5294.7714100764242</v>
          </cell>
          <cell r="M166">
            <v>6949.1177483625097</v>
          </cell>
          <cell r="N166">
            <v>8761.1503114179141</v>
          </cell>
          <cell r="O166">
            <v>10762.071459529785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-1441.1269842830743</v>
          </cell>
          <cell r="B167">
            <v>-3595.3070477169722</v>
          </cell>
          <cell r="C167">
            <v>-4482.5287724386681</v>
          </cell>
          <cell r="D167">
            <v>-3677.3490319196826</v>
          </cell>
          <cell r="E167">
            <v>-2821.3966201045191</v>
          </cell>
          <cell r="F167">
            <v>-1909.3881308872778</v>
          </cell>
          <cell r="G167">
            <v>-921.61434857447034</v>
          </cell>
          <cell r="H167">
            <v>151.59112632096034</v>
          </cell>
          <cell r="I167">
            <v>1323.8888673244753</v>
          </cell>
          <cell r="J167">
            <v>2601.517278407624</v>
          </cell>
          <cell r="K167">
            <v>3997.7959318978683</v>
          </cell>
          <cell r="L167">
            <v>5533.8055134503493</v>
          </cell>
          <cell r="M167">
            <v>7215.6793384359225</v>
          </cell>
          <cell r="N167">
            <v>9062.1874404271439</v>
          </cell>
          <cell r="O167">
            <v>11088.577958237971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-1438.1483365931758</v>
          </cell>
          <cell r="B168">
            <v>-3578.0890685754357</v>
          </cell>
          <cell r="C168">
            <v>-4457.4930585001766</v>
          </cell>
          <cell r="D168">
            <v>-3645.2810365760442</v>
          </cell>
          <cell r="E168">
            <v>-2795.7749426028654</v>
          </cell>
          <cell r="F168">
            <v>-1882.0359438742812</v>
          </cell>
          <cell r="G168">
            <v>-903.0085156203321</v>
          </cell>
          <cell r="H168">
            <v>161.24474697650956</v>
          </cell>
          <cell r="I168">
            <v>1331.0305009106905</v>
          </cell>
          <cell r="J168">
            <v>2606.6634186531683</v>
          </cell>
          <cell r="K168">
            <v>4004.9302464150041</v>
          </cell>
          <cell r="L168">
            <v>5565.9368964284049</v>
          </cell>
          <cell r="M168">
            <v>7263.9866980310426</v>
          </cell>
          <cell r="N168">
            <v>9123.848063463769</v>
          </cell>
          <cell r="O168">
            <v>11152.189144143715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-1574.0251365978374</v>
          </cell>
          <cell r="B169">
            <v>-4110.1236463729128</v>
          </cell>
          <cell r="C169">
            <v>-5096.1218602483214</v>
          </cell>
          <cell r="D169">
            <v>-4326.6882929717422</v>
          </cell>
          <cell r="E169">
            <v>-3516.5295104094675</v>
          </cell>
          <cell r="F169">
            <v>-2654.3901551331764</v>
          </cell>
          <cell r="G169">
            <v>-1723.5965779862875</v>
          </cell>
          <cell r="H169">
            <v>-717.24784885325255</v>
          </cell>
          <cell r="I169">
            <v>378.64476849567342</v>
          </cell>
          <cell r="J169">
            <v>1589.1069925175073</v>
          </cell>
          <cell r="K169">
            <v>2914.9541580539289</v>
          </cell>
          <cell r="L169">
            <v>4363.0411940051717</v>
          </cell>
          <cell r="M169">
            <v>5949.8055080277318</v>
          </cell>
          <cell r="N169">
            <v>7684.8870370218301</v>
          </cell>
          <cell r="O169">
            <v>9592.3552006897844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-1582.4078215927088</v>
          </cell>
          <cell r="B170">
            <v>-4135.5357566430494</v>
          </cell>
          <cell r="C170">
            <v>-5115.5003648207703</v>
          </cell>
          <cell r="D170">
            <v>-4346.1263289908511</v>
          </cell>
          <cell r="E170">
            <v>-3532.7364652202341</v>
          </cell>
          <cell r="F170">
            <v>-2667.9014644730664</v>
          </cell>
          <cell r="G170">
            <v>-1744.3967029657263</v>
          </cell>
          <cell r="H170">
            <v>-736.86616033902726</v>
          </cell>
          <cell r="I170">
            <v>357.56424731467035</v>
          </cell>
          <cell r="J170">
            <v>1551.4674252277359</v>
          </cell>
          <cell r="K170">
            <v>2852.0778350256378</v>
          </cell>
          <cell r="L170">
            <v>4280.5954641347589</v>
          </cell>
          <cell r="M170">
            <v>5851.0984620381241</v>
          </cell>
          <cell r="N170">
            <v>7574.1940744686044</v>
          </cell>
          <cell r="O170">
            <v>9458.695826514082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-1741.8756913816487</v>
          </cell>
          <cell r="B171">
            <v>-4749.9497790867408</v>
          </cell>
          <cell r="C171">
            <v>-5828.1348761695099</v>
          </cell>
          <cell r="D171">
            <v>-5119.5962512538345</v>
          </cell>
          <cell r="E171">
            <v>-4373.4033716478589</v>
          </cell>
          <cell r="F171">
            <v>-3581.4443758215516</v>
          </cell>
          <cell r="G171">
            <v>-2732.7409541458337</v>
          </cell>
          <cell r="H171">
            <v>-1816.7407113952961</v>
          </cell>
          <cell r="I171">
            <v>-806.921109390026</v>
          </cell>
          <cell r="J171">
            <v>294.92269863047613</v>
          </cell>
          <cell r="K171">
            <v>1490.5325169453249</v>
          </cell>
          <cell r="L171">
            <v>2802.6114313200169</v>
          </cell>
          <cell r="M171">
            <v>4241.45044995647</v>
          </cell>
          <cell r="N171">
            <v>5822.041041420006</v>
          </cell>
          <cell r="O171">
            <v>7559.3011993053842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-1705.3581447515016</v>
          </cell>
          <cell r="B172">
            <v>-4610.1569498270528</v>
          </cell>
          <cell r="C172">
            <v>-5666.3352742800416</v>
          </cell>
          <cell r="D172">
            <v>-4948.1740432195302</v>
          </cell>
          <cell r="E172">
            <v>-4178.1669708274749</v>
          </cell>
          <cell r="F172">
            <v>-3354.2071873494783</v>
          </cell>
          <cell r="G172">
            <v>-2474.9658939397823</v>
          </cell>
          <cell r="H172">
            <v>-1518.3700402307572</v>
          </cell>
          <cell r="I172">
            <v>-486.61662015688427</v>
          </cell>
          <cell r="J172">
            <v>630.99561070937978</v>
          </cell>
          <cell r="K172">
            <v>1865.9516418607234</v>
          </cell>
          <cell r="L172">
            <v>3207.3075717942779</v>
          </cell>
          <cell r="M172">
            <v>4681.7223342422521</v>
          </cell>
          <cell r="N172">
            <v>6297.8750275406601</v>
          </cell>
          <cell r="O172">
            <v>8070.8927298752551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-1529.3354120227441</v>
          </cell>
          <cell r="B173">
            <v>-3934.2535801891995</v>
          </cell>
          <cell r="C173">
            <v>-4879.6064852724876</v>
          </cell>
          <cell r="D173">
            <v>-4099.3473008323981</v>
          </cell>
          <cell r="E173">
            <v>-3272.6436818767629</v>
          </cell>
          <cell r="F173">
            <v>-2389.4762285018151</v>
          </cell>
          <cell r="G173">
            <v>-1441.8593738395366</v>
          </cell>
          <cell r="H173">
            <v>-414.14731619592476</v>
          </cell>
          <cell r="I173">
            <v>705.56788538707099</v>
          </cell>
          <cell r="J173">
            <v>1924.7554225260947</v>
          </cell>
          <cell r="K173">
            <v>3266.840984756931</v>
          </cell>
          <cell r="L173">
            <v>4739.1698179944833</v>
          </cell>
          <cell r="M173">
            <v>6351.4625925723685</v>
          </cell>
          <cell r="N173">
            <v>8113.730887937023</v>
          </cell>
          <cell r="O173">
            <v>10043.229443324142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-1686.4745799053144</v>
          </cell>
          <cell r="B174">
            <v>-4533.8216734682892</v>
          </cell>
          <cell r="C174">
            <v>-5575.0170571069775</v>
          </cell>
          <cell r="D174">
            <v>-4842.2311626357032</v>
          </cell>
          <cell r="E174">
            <v>-4068.1944074358962</v>
          </cell>
          <cell r="F174">
            <v>-3238.8384832495931</v>
          </cell>
          <cell r="G174">
            <v>-2353.6771835819804</v>
          </cell>
          <cell r="H174">
            <v>-1400.7330266219972</v>
          </cell>
          <cell r="I174">
            <v>-356.35175367736883</v>
          </cell>
          <cell r="J174">
            <v>784.89061793834628</v>
          </cell>
          <cell r="K174">
            <v>2031.8089667013994</v>
          </cell>
          <cell r="L174">
            <v>3411.1877451372079</v>
          </cell>
          <cell r="M174">
            <v>4915.5891632201683</v>
          </cell>
          <cell r="N174">
            <v>6558.5920455126543</v>
          </cell>
          <cell r="O174">
            <v>8362.2583194477374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-1466.6122896595318</v>
          </cell>
          <cell r="B175">
            <v>-3695.5732679949956</v>
          </cell>
          <cell r="C175">
            <v>-4598.1772835266947</v>
          </cell>
          <cell r="D175">
            <v>-3797.4968457412874</v>
          </cell>
          <cell r="E175">
            <v>-2946.9020482198462</v>
          </cell>
          <cell r="F175">
            <v>-2038.2083214228321</v>
          </cell>
          <cell r="G175">
            <v>-1059.1917391804659</v>
          </cell>
          <cell r="H175">
            <v>-5.246855822695899</v>
          </cell>
          <cell r="I175">
            <v>1150.9490560006725</v>
          </cell>
          <cell r="J175">
            <v>2416.7748773080689</v>
          </cell>
          <cell r="K175">
            <v>3810.4092596780683</v>
          </cell>
          <cell r="L175">
            <v>5334.7248943887907</v>
          </cell>
          <cell r="M175">
            <v>7007.7862709742612</v>
          </cell>
          <cell r="N175">
            <v>8829.8861477602259</v>
          </cell>
          <cell r="O175">
            <v>10829.816463761525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-1651.7839032136121</v>
          </cell>
          <cell r="B176">
            <v>-4393.7601599019272</v>
          </cell>
          <cell r="C176">
            <v>-5406.428179567235</v>
          </cell>
          <cell r="D176">
            <v>-4660.5881251730043</v>
          </cell>
          <cell r="E176">
            <v>-3867.5313642140154</v>
          </cell>
          <cell r="F176">
            <v>-3027.2667654264405</v>
          </cell>
          <cell r="G176">
            <v>-2118.6475777798928</v>
          </cell>
          <cell r="H176">
            <v>-1140.8528951178116</v>
          </cell>
          <cell r="I176">
            <v>-80.243818864599135</v>
          </cell>
          <cell r="J176">
            <v>1086.0996028601669</v>
          </cell>
          <cell r="K176">
            <v>2370.9859120207557</v>
          </cell>
          <cell r="L176">
            <v>3770.4948081001871</v>
          </cell>
          <cell r="M176">
            <v>5304.2990794601455</v>
          </cell>
          <cell r="N176">
            <v>6975.7835463137717</v>
          </cell>
          <cell r="O176">
            <v>8805.9264659615455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-1733.4274278892722</v>
          </cell>
          <cell r="B177">
            <v>-4715.0130544236545</v>
          </cell>
          <cell r="C177">
            <v>-5779.2760734194371</v>
          </cell>
          <cell r="D177">
            <v>-5057.7716749733736</v>
          </cell>
          <cell r="E177">
            <v>-4293.1197861458913</v>
          </cell>
          <cell r="F177">
            <v>-3487.0839482474862</v>
          </cell>
          <cell r="G177">
            <v>-2622.1099855277957</v>
          </cell>
          <cell r="H177">
            <v>-1687.4793728895245</v>
          </cell>
          <cell r="I177">
            <v>-673.23861597732696</v>
          </cell>
          <cell r="J177">
            <v>435.39428747864235</v>
          </cell>
          <cell r="K177">
            <v>1660.7645283517002</v>
          </cell>
          <cell r="L177">
            <v>3005.6457484163707</v>
          </cell>
          <cell r="M177">
            <v>4478.5938454148054</v>
          </cell>
          <cell r="N177">
            <v>6089.6887402909779</v>
          </cell>
          <cell r="O177">
            <v>7853.8508265158471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-1673.5851861122928</v>
          </cell>
          <cell r="B178">
            <v>-4487.592495386496</v>
          </cell>
          <cell r="C178">
            <v>-5518.4074903581677</v>
          </cell>
          <cell r="D178">
            <v>-4781.2182174626578</v>
          </cell>
          <cell r="E178">
            <v>-4006.6951993469365</v>
          </cell>
          <cell r="F178">
            <v>-3183.8647576104404</v>
          </cell>
          <cell r="G178">
            <v>-2309.9265503223246</v>
          </cell>
          <cell r="H178">
            <v>-1362.0286545459019</v>
          </cell>
          <cell r="I178">
            <v>-330.04891416773626</v>
          </cell>
          <cell r="J178">
            <v>803.45449448896397</v>
          </cell>
          <cell r="K178">
            <v>2046.1617576827066</v>
          </cell>
          <cell r="L178">
            <v>3411.6062664962096</v>
          </cell>
          <cell r="M178">
            <v>4912.1332283919764</v>
          </cell>
          <cell r="N178">
            <v>6560.0706834284592</v>
          </cell>
          <cell r="O178">
            <v>8349.6308824417101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-1520.5084339172477</v>
          </cell>
          <cell r="B179">
            <v>-3904.5777055184963</v>
          </cell>
          <cell r="C179">
            <v>-4855.8349510748012</v>
          </cell>
          <cell r="D179">
            <v>-4074.1484084276294</v>
          </cell>
          <cell r="E179">
            <v>-3240.3834148877054</v>
          </cell>
          <cell r="F179">
            <v>-2351.1812406996473</v>
          </cell>
          <cell r="G179">
            <v>-1407.7547795159442</v>
          </cell>
          <cell r="H179">
            <v>-382.68893607065223</v>
          </cell>
          <cell r="I179">
            <v>736.86153570346153</v>
          </cell>
          <cell r="J179">
            <v>1968.6687979753613</v>
          </cell>
          <cell r="K179">
            <v>3320.6552935024829</v>
          </cell>
          <cell r="L179">
            <v>4801.3590853565984</v>
          </cell>
          <cell r="M179">
            <v>6428.3091403704721</v>
          </cell>
          <cell r="N179">
            <v>8200.8725632914357</v>
          </cell>
          <cell r="O179">
            <v>10149.260163092271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-1468.3198789226133</v>
          </cell>
          <cell r="B180">
            <v>-3701.2686582333872</v>
          </cell>
          <cell r="C180">
            <v>-4612.4644375813359</v>
          </cell>
          <cell r="D180">
            <v>-3814.990632047532</v>
          </cell>
          <cell r="E180">
            <v>-2965.1551298666573</v>
          </cell>
          <cell r="F180">
            <v>-2054.1772523699901</v>
          </cell>
          <cell r="G180">
            <v>-1067.6501137093605</v>
          </cell>
          <cell r="H180">
            <v>-14.768691094840257</v>
          </cell>
          <cell r="I180">
            <v>1141.189523940797</v>
          </cell>
          <cell r="J180">
            <v>2403.4276774973555</v>
          </cell>
          <cell r="K180">
            <v>3792.4125464989347</v>
          </cell>
          <cell r="L180">
            <v>5317.4558053969913</v>
          </cell>
          <cell r="M180">
            <v>6990.1792200162881</v>
          </cell>
          <cell r="N180">
            <v>8816.4510233976125</v>
          </cell>
          <cell r="O180">
            <v>10816.563180187126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-1514.6365389930845</v>
          </cell>
          <cell r="B181">
            <v>-3883.9009305103586</v>
          </cell>
          <cell r="C181">
            <v>-4834.3338285303316</v>
          </cell>
          <cell r="D181">
            <v>-4064.2512344268725</v>
          </cell>
          <cell r="E181">
            <v>-3233.824387943082</v>
          </cell>
          <cell r="F181">
            <v>-2336.4346464575337</v>
          </cell>
          <cell r="G181">
            <v>-1381.5106041803581</v>
          </cell>
          <cell r="H181">
            <v>-346.709784043723</v>
          </cell>
          <cell r="I181">
            <v>782.00219914973638</v>
          </cell>
          <cell r="J181">
            <v>2021.6252134290005</v>
          </cell>
          <cell r="K181">
            <v>3373.1500616013582</v>
          </cell>
          <cell r="L181">
            <v>4853.7601590487729</v>
          </cell>
          <cell r="M181">
            <v>6479.0602624798939</v>
          </cell>
          <cell r="N181">
            <v>8269.6944124352831</v>
          </cell>
          <cell r="O181">
            <v>10222.436497278361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-1755.6409953883149</v>
          </cell>
          <cell r="B182">
            <v>-4801.3676721914271</v>
          </cell>
          <cell r="C182">
            <v>-5884.5585870209397</v>
          </cell>
          <cell r="D182">
            <v>-5175.1658897802745</v>
          </cell>
          <cell r="E182">
            <v>-4427.5896627418506</v>
          </cell>
          <cell r="F182">
            <v>-3628.8078202576203</v>
          </cell>
          <cell r="G182">
            <v>-2774.6467254923036</v>
          </cell>
          <cell r="H182">
            <v>-1854.9164024915231</v>
          </cell>
          <cell r="I182">
            <v>-852.50711644187379</v>
          </cell>
          <cell r="J182">
            <v>240.77399868619864</v>
          </cell>
          <cell r="K182">
            <v>1432.9372752631741</v>
          </cell>
          <cell r="L182">
            <v>2744.6049751285045</v>
          </cell>
          <cell r="M182">
            <v>4188.9979057100545</v>
          </cell>
          <cell r="N182">
            <v>5756.5552797171167</v>
          </cell>
          <cell r="O182">
            <v>7477.1909935442673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-1461.449049947393</v>
          </cell>
          <cell r="B183">
            <v>-3665.9094421676068</v>
          </cell>
          <cell r="C183">
            <v>-4568.5675857853967</v>
          </cell>
          <cell r="D183">
            <v>-3776.0299807487581</v>
          </cell>
          <cell r="E183">
            <v>-2931.2882310351692</v>
          </cell>
          <cell r="F183">
            <v>-2020.098012373209</v>
          </cell>
          <cell r="G183">
            <v>-1029.5979576215309</v>
          </cell>
          <cell r="H183">
            <v>33.215668830143386</v>
          </cell>
          <cell r="I183">
            <v>1196.4667885299639</v>
          </cell>
          <cell r="J183">
            <v>2465.6163929716345</v>
          </cell>
          <cell r="K183">
            <v>3859.6867685917041</v>
          </cell>
          <cell r="L183">
            <v>5384.6183944866598</v>
          </cell>
          <cell r="M183">
            <v>7065.4498629659838</v>
          </cell>
          <cell r="N183">
            <v>8897.8241403062129</v>
          </cell>
          <cell r="O183">
            <v>10902.620929337107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-1613.4336388813686</v>
          </cell>
          <cell r="B184">
            <v>-4253.9636458229907</v>
          </cell>
          <cell r="C184">
            <v>-5260.3162605062134</v>
          </cell>
          <cell r="D184">
            <v>-4507.2260393106726</v>
          </cell>
          <cell r="E184">
            <v>-3712.8332956280733</v>
          </cell>
          <cell r="F184">
            <v>-2862.5364187183868</v>
          </cell>
          <cell r="G184">
            <v>-1953.2971102293277</v>
          </cell>
          <cell r="H184">
            <v>-960.78729324246581</v>
          </cell>
          <cell r="I184">
            <v>117.18029669878561</v>
          </cell>
          <cell r="J184">
            <v>1287.72046999553</v>
          </cell>
          <cell r="K184">
            <v>2573.2096669244293</v>
          </cell>
          <cell r="L184">
            <v>3984.372031825736</v>
          </cell>
          <cell r="M184">
            <v>5530.7626268732256</v>
          </cell>
          <cell r="N184">
            <v>7225.7141737590064</v>
          </cell>
          <cell r="O184">
            <v>9081.7127456812959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-1444.6572700823665</v>
          </cell>
          <cell r="B185">
            <v>-3614.4058114360955</v>
          </cell>
          <cell r="C185">
            <v>-4510.1203841375582</v>
          </cell>
          <cell r="D185">
            <v>-3698.0670886562993</v>
          </cell>
          <cell r="E185">
            <v>-2830.1047855786892</v>
          </cell>
          <cell r="F185">
            <v>-1911.8108382961721</v>
          </cell>
          <cell r="G185">
            <v>-923.2320451404903</v>
          </cell>
          <cell r="H185">
            <v>149.85765199755087</v>
          </cell>
          <cell r="I185">
            <v>1324.6159707008871</v>
          </cell>
          <cell r="J185">
            <v>2599.9153116628231</v>
          </cell>
          <cell r="K185">
            <v>3997.0411967320679</v>
          </cell>
          <cell r="L185">
            <v>5531.5348988594133</v>
          </cell>
          <cell r="M185">
            <v>7222.7680935425578</v>
          </cell>
          <cell r="N185">
            <v>9083.5060612198886</v>
          </cell>
          <cell r="O185">
            <v>11107.600826726568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-1559.7212701906692</v>
          </cell>
          <cell r="B186">
            <v>-4055.1467967542276</v>
          </cell>
          <cell r="C186">
            <v>-5029.9370739896358</v>
          </cell>
          <cell r="D186">
            <v>-4262.4787507263554</v>
          </cell>
          <cell r="E186">
            <v>-3456.030725722429</v>
          </cell>
          <cell r="F186">
            <v>-2591.9661378421774</v>
          </cell>
          <cell r="G186">
            <v>-1665.5220198343782</v>
          </cell>
          <cell r="H186">
            <v>-653.8142302331122</v>
          </cell>
          <cell r="I186">
            <v>451.35832070115811</v>
          </cell>
          <cell r="J186">
            <v>1662.7893751210174</v>
          </cell>
          <cell r="K186">
            <v>2988.3062112191678</v>
          </cell>
          <cell r="L186">
            <v>4429.7670865656546</v>
          </cell>
          <cell r="M186">
            <v>6018.125382053473</v>
          </cell>
          <cell r="N186">
            <v>7754.0730521984297</v>
          </cell>
          <cell r="O186">
            <v>9661.1796802443059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-1580.0130870113314</v>
          </cell>
          <cell r="B187">
            <v>-4132.0579184167018</v>
          </cell>
          <cell r="C187">
            <v>-5113.2862319333453</v>
          </cell>
          <cell r="D187">
            <v>-4348.3813953478148</v>
          </cell>
          <cell r="E187">
            <v>-3534.3916408912387</v>
          </cell>
          <cell r="F187">
            <v>-2670.4754673305974</v>
          </cell>
          <cell r="G187">
            <v>-1748.9412251473443</v>
          </cell>
          <cell r="H187">
            <v>-749.60802351465736</v>
          </cell>
          <cell r="I187">
            <v>347.22066012273842</v>
          </cell>
          <cell r="J187">
            <v>1546.4488169269994</v>
          </cell>
          <cell r="K187">
            <v>2857.8509377511364</v>
          </cell>
          <cell r="L187">
            <v>4287.1186092941034</v>
          </cell>
          <cell r="M187">
            <v>5858.2386789170268</v>
          </cell>
          <cell r="N187">
            <v>7579.8330982428415</v>
          </cell>
          <cell r="O187">
            <v>9467.1719105877419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-1675.9873233899903</v>
          </cell>
          <cell r="B188">
            <v>-4497.8141901520103</v>
          </cell>
          <cell r="C188">
            <v>-5532.7758467230542</v>
          </cell>
          <cell r="D188">
            <v>-4788.5751697271044</v>
          </cell>
          <cell r="E188">
            <v>-4010.454580789853</v>
          </cell>
          <cell r="F188">
            <v>-3186.8263894598904</v>
          </cell>
          <cell r="G188">
            <v>-2301.8003824244897</v>
          </cell>
          <cell r="H188">
            <v>-1343.1336385833151</v>
          </cell>
          <cell r="I188">
            <v>-300.17661413565725</v>
          </cell>
          <cell r="J188">
            <v>840.23030141313893</v>
          </cell>
          <cell r="K188">
            <v>2085.7298518348284</v>
          </cell>
          <cell r="L188">
            <v>3448.7410678477218</v>
          </cell>
          <cell r="M188">
            <v>4942.0691569098362</v>
          </cell>
          <cell r="N188">
            <v>6575.4658568020695</v>
          </cell>
          <cell r="O188">
            <v>8373.0555073559954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-1638.9796871550043</v>
          </cell>
          <cell r="B189">
            <v>-4357.7654957346258</v>
          </cell>
          <cell r="C189">
            <v>-5371.8487089908167</v>
          </cell>
          <cell r="D189">
            <v>-4621.4442167104053</v>
          </cell>
          <cell r="E189">
            <v>-3834.7191904445681</v>
          </cell>
          <cell r="F189">
            <v>-3002.9281946097562</v>
          </cell>
          <cell r="G189">
            <v>-2109.6155158139813</v>
          </cell>
          <cell r="H189">
            <v>-1141.0836504792683</v>
          </cell>
          <cell r="I189">
            <v>-79.635989809674555</v>
          </cell>
          <cell r="J189">
            <v>1085.45534879465</v>
          </cell>
          <cell r="K189">
            <v>2360.0534931097677</v>
          </cell>
          <cell r="L189">
            <v>3760.3392885336198</v>
          </cell>
          <cell r="M189">
            <v>5289.1201348816721</v>
          </cell>
          <cell r="N189">
            <v>6961.3319656351869</v>
          </cell>
          <cell r="O189">
            <v>8788.5278645090002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-1585.824144224367</v>
          </cell>
          <cell r="B190">
            <v>-4142.9707426082996</v>
          </cell>
          <cell r="C190">
            <v>-5110.0445401525567</v>
          </cell>
          <cell r="D190">
            <v>-4345.2989798466324</v>
          </cell>
          <cell r="E190">
            <v>-3540.2884933768696</v>
          </cell>
          <cell r="F190">
            <v>-2676.2383013903109</v>
          </cell>
          <cell r="G190">
            <v>-1747.4831070745731</v>
          </cell>
          <cell r="H190">
            <v>-746.90223637260726</v>
          </cell>
          <cell r="I190">
            <v>343.04786903969961</v>
          </cell>
          <cell r="J190">
            <v>1542.4642716679252</v>
          </cell>
          <cell r="K190">
            <v>2860.3794250813212</v>
          </cell>
          <cell r="L190">
            <v>4305.1744646014395</v>
          </cell>
          <cell r="M190">
            <v>5897.9919911664701</v>
          </cell>
          <cell r="N190">
            <v>7640.5696803290393</v>
          </cell>
          <cell r="O190">
            <v>9544.4713303132539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-1463.8302165579391</v>
          </cell>
          <cell r="B191">
            <v>-3689.1301900441517</v>
          </cell>
          <cell r="C191">
            <v>-4599.6475185947984</v>
          </cell>
          <cell r="D191">
            <v>-3792.0408011995919</v>
          </cell>
          <cell r="E191">
            <v>-2944.2324549864329</v>
          </cell>
          <cell r="F191">
            <v>-2031.938299394425</v>
          </cell>
          <cell r="G191">
            <v>-1046.8491317273028</v>
          </cell>
          <cell r="H191">
            <v>17.748251861535515</v>
          </cell>
          <cell r="I191">
            <v>1183.6853609266277</v>
          </cell>
          <cell r="J191">
            <v>2457.1236835564036</v>
          </cell>
          <cell r="K191">
            <v>3857.783788237512</v>
          </cell>
          <cell r="L191">
            <v>5380.1444895238874</v>
          </cell>
          <cell r="M191">
            <v>7045.3306250351816</v>
          </cell>
          <cell r="N191">
            <v>8869.7290395808122</v>
          </cell>
          <cell r="O191">
            <v>10877.51085423002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-1748.8062108462964</v>
          </cell>
          <cell r="B192">
            <v>-4772.1105012898288</v>
          </cell>
          <cell r="C192">
            <v>-5848.5945440863379</v>
          </cell>
          <cell r="D192">
            <v>-5141.9720845958182</v>
          </cell>
          <cell r="E192">
            <v>-4390.9558264981733</v>
          </cell>
          <cell r="F192">
            <v>-3596.4603169473239</v>
          </cell>
          <cell r="G192">
            <v>-2737.403572608247</v>
          </cell>
          <cell r="H192">
            <v>-1812.0076663453117</v>
          </cell>
          <cell r="I192">
            <v>-802.53739533340047</v>
          </cell>
          <cell r="J192">
            <v>301.38664909929633</v>
          </cell>
          <cell r="K192">
            <v>1510.8598383442384</v>
          </cell>
          <cell r="L192">
            <v>2834.9610889663545</v>
          </cell>
          <cell r="M192">
            <v>4286.0813590555081</v>
          </cell>
          <cell r="N192">
            <v>5876.3930563688891</v>
          </cell>
          <cell r="O192">
            <v>7619.0498237787042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-1495.3817499750244</v>
          </cell>
          <cell r="B193">
            <v>-3800.8928712684033</v>
          </cell>
          <cell r="C193">
            <v>-4721.9003216581405</v>
          </cell>
          <cell r="D193">
            <v>-3927.7218688246553</v>
          </cell>
          <cell r="E193">
            <v>-3080.7680077861969</v>
          </cell>
          <cell r="F193">
            <v>-2183.263434067957</v>
          </cell>
          <cell r="G193">
            <v>-1216.6162659580796</v>
          </cell>
          <cell r="H193">
            <v>-171.64838175278288</v>
          </cell>
          <cell r="I193">
            <v>966.97795925774676</v>
          </cell>
          <cell r="J193">
            <v>2210.3690250237846</v>
          </cell>
          <cell r="K193">
            <v>3570.4868555316543</v>
          </cell>
          <cell r="L193">
            <v>5064.3980915727425</v>
          </cell>
          <cell r="M193">
            <v>6692.9698322857557</v>
          </cell>
          <cell r="N193">
            <v>8482.8625342296655</v>
          </cell>
          <cell r="O193">
            <v>10452.125368027944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-1681.2092148769407</v>
          </cell>
          <cell r="B194">
            <v>-4517.8815074038293</v>
          </cell>
          <cell r="C194">
            <v>-5561.8767816236632</v>
          </cell>
          <cell r="D194">
            <v>-4830.8493379894717</v>
          </cell>
          <cell r="E194">
            <v>-4049.5878721634986</v>
          </cell>
          <cell r="F194">
            <v>-3214.7899752649209</v>
          </cell>
          <cell r="G194">
            <v>-2330.8922467224588</v>
          </cell>
          <cell r="H194">
            <v>-1380.4019904116356</v>
          </cell>
          <cell r="I194">
            <v>-336.26861461950352</v>
          </cell>
          <cell r="J194">
            <v>803.87255608382748</v>
          </cell>
          <cell r="K194">
            <v>2064.8421225259026</v>
          </cell>
          <cell r="L194">
            <v>3451.7153612124885</v>
          </cell>
          <cell r="M194">
            <v>4960.2658146121512</v>
          </cell>
          <cell r="N194">
            <v>6612.6711728531245</v>
          </cell>
          <cell r="O194">
            <v>8420.8760833416163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-1506.079829218449</v>
          </cell>
          <cell r="B195">
            <v>-3844.2039551164917</v>
          </cell>
          <cell r="C195">
            <v>-4771.9626821622314</v>
          </cell>
          <cell r="D195">
            <v>-3978.0495700379684</v>
          </cell>
          <cell r="E195">
            <v>-3137.8184776530939</v>
          </cell>
          <cell r="F195">
            <v>-2239.6945739272774</v>
          </cell>
          <cell r="G195">
            <v>-1274.5649421950811</v>
          </cell>
          <cell r="H195">
            <v>-222.1576942418763</v>
          </cell>
          <cell r="I195">
            <v>925.39340480018882</v>
          </cell>
          <cell r="J195">
            <v>2179.7254719538364</v>
          </cell>
          <cell r="K195">
            <v>3552.0571802960699</v>
          </cell>
          <cell r="L195">
            <v>5057.4364845913133</v>
          </cell>
          <cell r="M195">
            <v>6701.5903929343258</v>
          </cell>
          <cell r="N195">
            <v>8505.3773650427247</v>
          </cell>
          <cell r="O195">
            <v>10482.103929683757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-1515.8578153677836</v>
          </cell>
          <cell r="B196">
            <v>-3885.6317427730196</v>
          </cell>
          <cell r="C196">
            <v>-4826.9696360962262</v>
          </cell>
          <cell r="D196">
            <v>-4053.403460171909</v>
          </cell>
          <cell r="E196">
            <v>-3223.4620821815852</v>
          </cell>
          <cell r="F196">
            <v>-2327.0657215089427</v>
          </cell>
          <cell r="G196">
            <v>-1374.4386650292809</v>
          </cell>
          <cell r="H196">
            <v>-338.14624794069573</v>
          </cell>
          <cell r="I196">
            <v>789.92251387628698</v>
          </cell>
          <cell r="J196">
            <v>2023.5300229659883</v>
          </cell>
          <cell r="K196">
            <v>3382.0927180434483</v>
          </cell>
          <cell r="L196">
            <v>4868.9632771736824</v>
          </cell>
          <cell r="M196">
            <v>6490.6161864010655</v>
          </cell>
          <cell r="N196">
            <v>8265.7592581139306</v>
          </cell>
          <cell r="O196">
            <v>10218.621225510833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-1567.0713888821842</v>
          </cell>
          <cell r="B197">
            <v>-4079.1582989377443</v>
          </cell>
          <cell r="C197">
            <v>-5053.7329526982694</v>
          </cell>
          <cell r="D197">
            <v>-4281.8929866074541</v>
          </cell>
          <cell r="E197">
            <v>-3460.9850369489195</v>
          </cell>
          <cell r="F197">
            <v>-2596.0051510642484</v>
          </cell>
          <cell r="G197">
            <v>-1666.4447950070628</v>
          </cell>
          <cell r="H197">
            <v>-653.80067862022133</v>
          </cell>
          <cell r="I197">
            <v>443.95531937259409</v>
          </cell>
          <cell r="J197">
            <v>1642.7563727895745</v>
          </cell>
          <cell r="K197">
            <v>2961.2237801819101</v>
          </cell>
          <cell r="L197">
            <v>4405.3873571671302</v>
          </cell>
          <cell r="M197">
            <v>5981.0517197072213</v>
          </cell>
          <cell r="N197">
            <v>7714.7838504518977</v>
          </cell>
          <cell r="O197">
            <v>9629.6309165278399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-1689.0100994061397</v>
          </cell>
          <cell r="B198">
            <v>-4548.5086584949686</v>
          </cell>
          <cell r="C198">
            <v>-5589.726693527281</v>
          </cell>
          <cell r="D198">
            <v>-4849.4902135491502</v>
          </cell>
          <cell r="E198">
            <v>-4079.4747903323728</v>
          </cell>
          <cell r="F198">
            <v>-3256.6541964442367</v>
          </cell>
          <cell r="G198">
            <v>-2374.3866669954205</v>
          </cell>
          <cell r="H198">
            <v>-1418.8548002825503</v>
          </cell>
          <cell r="I198">
            <v>-379.34210598578841</v>
          </cell>
          <cell r="J198">
            <v>749.81990038651827</v>
          </cell>
          <cell r="K198">
            <v>1985.5047576741786</v>
          </cell>
          <cell r="L198">
            <v>3351.2304190769291</v>
          </cell>
          <cell r="M198">
            <v>4847.6032073569959</v>
          </cell>
          <cell r="N198">
            <v>6490.7744777209555</v>
          </cell>
          <cell r="O198">
            <v>8296.5837049384063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-1571.838970784499</v>
          </cell>
          <cell r="B199">
            <v>-4101.1864913931058</v>
          </cell>
          <cell r="C199">
            <v>-5076.9690388559729</v>
          </cell>
          <cell r="D199">
            <v>-4310.5808389026188</v>
          </cell>
          <cell r="E199">
            <v>-3503.5985902863686</v>
          </cell>
          <cell r="F199">
            <v>-2642.820328706322</v>
          </cell>
          <cell r="G199">
            <v>-1717.2956673469798</v>
          </cell>
          <cell r="H199">
            <v>-714.91941933275632</v>
          </cell>
          <cell r="I199">
            <v>383.77932185292804</v>
          </cell>
          <cell r="J199">
            <v>1583.4115368090656</v>
          </cell>
          <cell r="K199">
            <v>2897.4922843082372</v>
          </cell>
          <cell r="L199">
            <v>4344.9357649211888</v>
          </cell>
          <cell r="M199">
            <v>5927.781559962159</v>
          </cell>
          <cell r="N199">
            <v>7659.3193918733159</v>
          </cell>
          <cell r="O199">
            <v>9565.9426726068086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-1605.9849043350039</v>
          </cell>
          <cell r="B200">
            <v>-4231.0920256557638</v>
          </cell>
          <cell r="C200">
            <v>-5232.3866992022049</v>
          </cell>
          <cell r="D200">
            <v>-4477.7909411096434</v>
          </cell>
          <cell r="E200">
            <v>-3665.9990666235553</v>
          </cell>
          <cell r="F200">
            <v>-2802.8846507151184</v>
          </cell>
          <cell r="G200">
            <v>-1891.7662377300358</v>
          </cell>
          <cell r="H200">
            <v>-898.12630338094607</v>
          </cell>
          <cell r="I200">
            <v>197.56355992653209</v>
          </cell>
          <cell r="J200">
            <v>1381.658881500585</v>
          </cell>
          <cell r="K200">
            <v>2670.4247595873712</v>
          </cell>
          <cell r="L200">
            <v>4091.9156399605213</v>
          </cell>
          <cell r="M200">
            <v>5653.2173601391951</v>
          </cell>
          <cell r="N200">
            <v>7358.6818464928701</v>
          </cell>
          <cell r="O200">
            <v>9228.7490953665128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-1751.0282317150309</v>
          </cell>
          <cell r="B201">
            <v>-4780.5727438766544</v>
          </cell>
          <cell r="C201">
            <v>-5862.2832219008196</v>
          </cell>
          <cell r="D201">
            <v>-5150.1741715346498</v>
          </cell>
          <cell r="E201">
            <v>-4397.5797282874228</v>
          </cell>
          <cell r="F201">
            <v>-3588.1146735634306</v>
          </cell>
          <cell r="G201">
            <v>-2731.9129568635731</v>
          </cell>
          <cell r="H201">
            <v>-1810.7775611619081</v>
          </cell>
          <cell r="I201">
            <v>-799.41932504528211</v>
          </cell>
          <cell r="J201">
            <v>308.45151243052521</v>
          </cell>
          <cell r="K201">
            <v>1517.5051097977407</v>
          </cell>
          <cell r="L201">
            <v>2845.0463266123029</v>
          </cell>
          <cell r="M201">
            <v>4300.0113547505644</v>
          </cell>
          <cell r="N201">
            <v>5897.6374114814298</v>
          </cell>
          <cell r="O201">
            <v>7637.8308865801591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-1525.3471968600954</v>
          </cell>
          <cell r="B202">
            <v>-3920.5064973969243</v>
          </cell>
          <cell r="C202">
            <v>-4863.6863812341171</v>
          </cell>
          <cell r="D202">
            <v>-4080.0921417388508</v>
          </cell>
          <cell r="E202">
            <v>-3256.6522745523262</v>
          </cell>
          <cell r="F202">
            <v>-2380.8382452726951</v>
          </cell>
          <cell r="G202">
            <v>-1444.556737031412</v>
          </cell>
          <cell r="H202">
            <v>-408.39860837368377</v>
          </cell>
          <cell r="I202">
            <v>726.3916793259383</v>
          </cell>
          <cell r="J202">
            <v>1970.9462120723961</v>
          </cell>
          <cell r="K202">
            <v>3323.7330581969982</v>
          </cell>
          <cell r="L202">
            <v>4801.8823573074487</v>
          </cell>
          <cell r="M202">
            <v>6421.6661953911134</v>
          </cell>
          <cell r="N202">
            <v>8197.3928555651801</v>
          </cell>
          <cell r="O202">
            <v>10151.330972712169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-1663.6982588844417</v>
          </cell>
          <cell r="B203">
            <v>-4447.990590447981</v>
          </cell>
          <cell r="C203">
            <v>-5483.8831391288795</v>
          </cell>
          <cell r="D203">
            <v>-4754.106839153792</v>
          </cell>
          <cell r="E203">
            <v>-3978.0853036355093</v>
          </cell>
          <cell r="F203">
            <v>-3142.4086251330559</v>
          </cell>
          <cell r="G203">
            <v>-2250.7789368658</v>
          </cell>
          <cell r="H203">
            <v>-1287.6194270528802</v>
          </cell>
          <cell r="I203">
            <v>-232.35265117226677</v>
          </cell>
          <cell r="J203">
            <v>918.89934250703823</v>
          </cell>
          <cell r="K203">
            <v>2186.8691497012423</v>
          </cell>
          <cell r="L203">
            <v>3567.2427235645023</v>
          </cell>
          <cell r="M203">
            <v>5088.9882583807457</v>
          </cell>
          <cell r="N203">
            <v>6754.1702976869019</v>
          </cell>
          <cell r="O203">
            <v>8563.2607943668336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-1724.631431394127</v>
          </cell>
          <cell r="B204">
            <v>-4676.3489561460419</v>
          </cell>
          <cell r="C204">
            <v>-5746.3137765470947</v>
          </cell>
          <cell r="D204">
            <v>-5028.3528678247321</v>
          </cell>
          <cell r="E204">
            <v>-4263.5598579326743</v>
          </cell>
          <cell r="F204">
            <v>-3449.6160194641188</v>
          </cell>
          <cell r="G204">
            <v>-2581.5624467968455</v>
          </cell>
          <cell r="H204">
            <v>-1636.1933535096503</v>
          </cell>
          <cell r="I204">
            <v>-617.91543184580553</v>
          </cell>
          <cell r="J204">
            <v>497.09182511210452</v>
          </cell>
          <cell r="K204">
            <v>1716.0286290445604</v>
          </cell>
          <cell r="L204">
            <v>3057.3484616690102</v>
          </cell>
          <cell r="M204">
            <v>4530.8798152811369</v>
          </cell>
          <cell r="N204">
            <v>6146.8918426875689</v>
          </cell>
          <cell r="O204">
            <v>7918.5350983227581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-1668.8063159094522</v>
          </cell>
          <cell r="B205">
            <v>-4468.3337526457835</v>
          </cell>
          <cell r="C205">
            <v>-5505.242787094885</v>
          </cell>
          <cell r="D205">
            <v>-4769.8065034465917</v>
          </cell>
          <cell r="E205">
            <v>-3988.7123178916868</v>
          </cell>
          <cell r="F205">
            <v>-3158.5373128271222</v>
          </cell>
          <cell r="G205">
            <v>-2271.2168980203774</v>
          </cell>
          <cell r="H205">
            <v>-1313.4745526656504</v>
          </cell>
          <cell r="I205">
            <v>-267.28317906306279</v>
          </cell>
          <cell r="J205">
            <v>891.31035132057832</v>
          </cell>
          <cell r="K205">
            <v>2152.5986231142242</v>
          </cell>
          <cell r="L205">
            <v>3531.5231256490151</v>
          </cell>
          <cell r="M205">
            <v>5035.8642542914395</v>
          </cell>
          <cell r="N205">
            <v>6689.8179422660296</v>
          </cell>
          <cell r="O205">
            <v>8506.1447247677479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-1491.1702400578229</v>
          </cell>
          <cell r="B206">
            <v>-3784.0430376483528</v>
          </cell>
          <cell r="C206">
            <v>-4708.9930336623602</v>
          </cell>
          <cell r="D206">
            <v>-3925.5535095222044</v>
          </cell>
          <cell r="E206">
            <v>-3086.8058051648641</v>
          </cell>
          <cell r="F206">
            <v>-2191.7047631458508</v>
          </cell>
          <cell r="G206">
            <v>-1229.4319048629391</v>
          </cell>
          <cell r="H206">
            <v>-178.678860845126</v>
          </cell>
          <cell r="I206">
            <v>959.94977601153505</v>
          </cell>
          <cell r="J206">
            <v>2201.9162817435699</v>
          </cell>
          <cell r="K206">
            <v>3576.1874663903041</v>
          </cell>
          <cell r="L206">
            <v>5087.8225253631717</v>
          </cell>
          <cell r="M206">
            <v>6740.8227961496877</v>
          </cell>
          <cell r="N206">
            <v>8551.1588873956043</v>
          </cell>
          <cell r="O206">
            <v>10530.804884563619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-1625.1442980170259</v>
          </cell>
          <cell r="B207">
            <v>-4298.8512674849881</v>
          </cell>
          <cell r="C207">
            <v>-5304.5644395363961</v>
          </cell>
          <cell r="D207">
            <v>-4554.7349687186907</v>
          </cell>
          <cell r="E207">
            <v>-3760.4807730955895</v>
          </cell>
          <cell r="F207">
            <v>-2916.5512195580895</v>
          </cell>
          <cell r="G207">
            <v>-2007.9443139967232</v>
          </cell>
          <cell r="H207">
            <v>-1025.6784177973475</v>
          </cell>
          <cell r="I207">
            <v>43.677644685956913</v>
          </cell>
          <cell r="J207">
            <v>1212.1377460455717</v>
          </cell>
          <cell r="K207">
            <v>2485.5535157311556</v>
          </cell>
          <cell r="L207">
            <v>3873.0360866990732</v>
          </cell>
          <cell r="M207">
            <v>5404.2602153918178</v>
          </cell>
          <cell r="N207">
            <v>7088.6105336460723</v>
          </cell>
          <cell r="O207">
            <v>8928.0695675065672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-1581.6478109855398</v>
          </cell>
          <cell r="B208">
            <v>-4127.7204071177985</v>
          </cell>
          <cell r="C208">
            <v>-5096.0844382169653</v>
          </cell>
          <cell r="D208">
            <v>-4328.4451739446258</v>
          </cell>
          <cell r="E208">
            <v>-3519.6038943841104</v>
          </cell>
          <cell r="F208">
            <v>-2656.8327506386822</v>
          </cell>
          <cell r="G208">
            <v>-1738.392031472966</v>
          </cell>
          <cell r="H208">
            <v>-752.02509839135507</v>
          </cell>
          <cell r="I208">
            <v>335.62661457963924</v>
          </cell>
          <cell r="J208">
            <v>1537.3111949548686</v>
          </cell>
          <cell r="K208">
            <v>2840.6115923109392</v>
          </cell>
          <cell r="L208">
            <v>4271.9676321819043</v>
          </cell>
          <cell r="M208">
            <v>5842.906837603161</v>
          </cell>
          <cell r="N208">
            <v>7564.612312362442</v>
          </cell>
          <cell r="O208">
            <v>9466.144951974371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-1635.3616884414469</v>
          </cell>
          <cell r="B209">
            <v>-4334.8612396640565</v>
          </cell>
          <cell r="C209">
            <v>-5351.6248656131411</v>
          </cell>
          <cell r="D209">
            <v>-4617.0696446650827</v>
          </cell>
          <cell r="E209">
            <v>-3835.972563085611</v>
          </cell>
          <cell r="F209">
            <v>-2995.8785453866844</v>
          </cell>
          <cell r="G209">
            <v>-2097.774465479722</v>
          </cell>
          <cell r="H209">
            <v>-1132.8372736010965</v>
          </cell>
          <cell r="I209">
            <v>-78.456880060977156</v>
          </cell>
          <cell r="J209">
            <v>1078.3528940857409</v>
          </cell>
          <cell r="K209">
            <v>2355.0500656824279</v>
          </cell>
          <cell r="L209">
            <v>3751.7194611858149</v>
          </cell>
          <cell r="M209">
            <v>5284.9118368660675</v>
          </cell>
          <cell r="N209">
            <v>6970.2635956023159</v>
          </cell>
          <cell r="O209">
            <v>8809.756251091947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-1702.4515377748303</v>
          </cell>
          <cell r="B210">
            <v>-4607.2735648621519</v>
          </cell>
          <cell r="C210">
            <v>-5671.1213474723208</v>
          </cell>
          <cell r="D210">
            <v>-4941.3589955359666</v>
          </cell>
          <cell r="E210">
            <v>-4162.6544808333347</v>
          </cell>
          <cell r="F210">
            <v>-3344.8965929610022</v>
          </cell>
          <cell r="G210">
            <v>-2467.978850478416</v>
          </cell>
          <cell r="H210">
            <v>-1519.4099751228932</v>
          </cell>
          <cell r="I210">
            <v>-489.07610132143316</v>
          </cell>
          <cell r="J210">
            <v>631.93882482644131</v>
          </cell>
          <cell r="K210">
            <v>1864.252786238676</v>
          </cell>
          <cell r="L210">
            <v>3215.9127340733062</v>
          </cell>
          <cell r="M210">
            <v>4690.5835691253114</v>
          </cell>
          <cell r="N210">
            <v>6318.8404149930348</v>
          </cell>
          <cell r="O210">
            <v>8100.9419618793718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-1687.6473943419169</v>
          </cell>
          <cell r="B211">
            <v>-4542.7517890122281</v>
          </cell>
          <cell r="C211">
            <v>-5591.631749794391</v>
          </cell>
          <cell r="D211">
            <v>-4861.1638036871072</v>
          </cell>
          <cell r="E211">
            <v>-4086.5510106736315</v>
          </cell>
          <cell r="F211">
            <v>-3270.7410235545481</v>
          </cell>
          <cell r="G211">
            <v>-2398.4647029131838</v>
          </cell>
          <cell r="H211">
            <v>-1450.6917490961205</v>
          </cell>
          <cell r="I211">
            <v>-417.34671150948901</v>
          </cell>
          <cell r="J211">
            <v>709.90825762428017</v>
          </cell>
          <cell r="K211">
            <v>1953.9797390573262</v>
          </cell>
          <cell r="L211">
            <v>3317.4442194315825</v>
          </cell>
          <cell r="M211">
            <v>4802.4369644785238</v>
          </cell>
          <cell r="N211">
            <v>6430.2603494890463</v>
          </cell>
          <cell r="O211">
            <v>8215.4514908676883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-1707.4774456900386</v>
          </cell>
          <cell r="B212">
            <v>-4616.9219646102038</v>
          </cell>
          <cell r="C212">
            <v>-5673.0553182968051</v>
          </cell>
          <cell r="D212">
            <v>-4946.4140440296296</v>
          </cell>
          <cell r="E212">
            <v>-4174.6530774869798</v>
          </cell>
          <cell r="F212">
            <v>-3364.0011038306366</v>
          </cell>
          <cell r="G212">
            <v>-2505.0825428066241</v>
          </cell>
          <cell r="H212">
            <v>-1577.1501587814291</v>
          </cell>
          <cell r="I212">
            <v>-563.83943817746263</v>
          </cell>
          <cell r="J212">
            <v>550.60700816195117</v>
          </cell>
          <cell r="K212">
            <v>1770.6074293395397</v>
          </cell>
          <cell r="L212">
            <v>3111.9820079811275</v>
          </cell>
          <cell r="M212">
            <v>4587.213837581101</v>
          </cell>
          <cell r="N212">
            <v>6199.7701662907848</v>
          </cell>
          <cell r="O212">
            <v>7961.25951458688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-1619.4101012881758</v>
          </cell>
          <cell r="B213">
            <v>-4281.5741412949001</v>
          </cell>
          <cell r="C213">
            <v>-5280.7455107888482</v>
          </cell>
          <cell r="D213">
            <v>-4522.8907228546677</v>
          </cell>
          <cell r="E213">
            <v>-3726.4697323765608</v>
          </cell>
          <cell r="F213">
            <v>-2879.7781236755077</v>
          </cell>
          <cell r="G213">
            <v>-1963.911016779718</v>
          </cell>
          <cell r="H213">
            <v>-976.70183145680323</v>
          </cell>
          <cell r="I213">
            <v>102.60559432401064</v>
          </cell>
          <cell r="J213">
            <v>1280.3838300145962</v>
          </cell>
          <cell r="K213">
            <v>2573.4052938768668</v>
          </cell>
          <cell r="L213">
            <v>3990.3893982972213</v>
          </cell>
          <cell r="M213">
            <v>5536.3264257307819</v>
          </cell>
          <cell r="N213">
            <v>7235.7545798720212</v>
          </cell>
          <cell r="O213">
            <v>9096.1398650254141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-1626.294820851454</v>
          </cell>
          <cell r="B214">
            <v>-4304.6173659784527</v>
          </cell>
          <cell r="C214">
            <v>-5308.5937279299706</v>
          </cell>
          <cell r="D214">
            <v>-4570.8093685599297</v>
          </cell>
          <cell r="E214">
            <v>-3789.2174665680432</v>
          </cell>
          <cell r="F214">
            <v>-2944.515520309295</v>
          </cell>
          <cell r="G214">
            <v>-2038.5685846311169</v>
          </cell>
          <cell r="H214">
            <v>-1057.8768566895531</v>
          </cell>
          <cell r="I214">
            <v>7.1169226071452556</v>
          </cell>
          <cell r="J214">
            <v>1177.8462019808417</v>
          </cell>
          <cell r="K214">
            <v>2473.7752047628851</v>
          </cell>
          <cell r="L214">
            <v>3881.1121276016006</v>
          </cell>
          <cell r="M214">
            <v>5420.6786388232549</v>
          </cell>
          <cell r="N214">
            <v>7117.9380455447554</v>
          </cell>
          <cell r="O214">
            <v>8979.3277284592259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-1490.2919329656127</v>
          </cell>
          <cell r="B215">
            <v>-3787.3128618590031</v>
          </cell>
          <cell r="C215">
            <v>-4715.1419723670706</v>
          </cell>
          <cell r="D215">
            <v>-3926.3047030973339</v>
          </cell>
          <cell r="E215">
            <v>-3092.6861807364194</v>
          </cell>
          <cell r="F215">
            <v>-2200.6788765998408</v>
          </cell>
          <cell r="G215">
            <v>-1244.9843247997769</v>
          </cell>
          <cell r="H215">
            <v>-216.74396667177683</v>
          </cell>
          <cell r="I215">
            <v>923.43918389100804</v>
          </cell>
          <cell r="J215">
            <v>2177.5355742879469</v>
          </cell>
          <cell r="K215">
            <v>3552.3874758648435</v>
          </cell>
          <cell r="L215">
            <v>5046.4398646499258</v>
          </cell>
          <cell r="M215">
            <v>6677.2956909207323</v>
          </cell>
          <cell r="N215">
            <v>8472.6315473234536</v>
          </cell>
          <cell r="O215">
            <v>10441.972450831307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-1738.9831056051103</v>
          </cell>
          <cell r="B216">
            <v>-4730.4197364518614</v>
          </cell>
          <cell r="C216">
            <v>-5802.4226835021254</v>
          </cell>
          <cell r="D216">
            <v>-5092.9799057798491</v>
          </cell>
          <cell r="E216">
            <v>-4333.7769481156402</v>
          </cell>
          <cell r="F216">
            <v>-3527.6138342761192</v>
          </cell>
          <cell r="G216">
            <v>-2660.6779500916678</v>
          </cell>
          <cell r="H216">
            <v>-1722.9405620595624</v>
          </cell>
          <cell r="I216">
            <v>-716.35678636065609</v>
          </cell>
          <cell r="J216">
            <v>383.46375023951663</v>
          </cell>
          <cell r="K216">
            <v>1595.0843654658954</v>
          </cell>
          <cell r="L216">
            <v>2921.0949082328675</v>
          </cell>
          <cell r="M216">
            <v>4372.2165694612922</v>
          </cell>
          <cell r="N216">
            <v>5966.3863131089811</v>
          </cell>
          <cell r="O216">
            <v>7709.9057669963931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-1554.1911908771403</v>
          </cell>
          <cell r="B217">
            <v>-4022.1469605480406</v>
          </cell>
          <cell r="C217">
            <v>-4970.4008773391306</v>
          </cell>
          <cell r="D217">
            <v>-4193.9709090313563</v>
          </cell>
          <cell r="E217">
            <v>-3370.0489290383293</v>
          </cell>
          <cell r="F217">
            <v>-2491.3527034664658</v>
          </cell>
          <cell r="G217">
            <v>-1544.3106017837836</v>
          </cell>
          <cell r="H217">
            <v>-528.26362975385734</v>
          </cell>
          <cell r="I217">
            <v>577.014242977663</v>
          </cell>
          <cell r="J217">
            <v>1791.1421949547548</v>
          </cell>
          <cell r="K217">
            <v>3126.9497658829055</v>
          </cell>
          <cell r="L217">
            <v>4585.3347288216264</v>
          </cell>
          <cell r="M217">
            <v>6184.8448827508955</v>
          </cell>
          <cell r="N217">
            <v>7933.7469150259312</v>
          </cell>
          <cell r="O217">
            <v>9849.0276319767181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-1720.2785592378077</v>
          </cell>
          <cell r="B218">
            <v>-4654.8718427556805</v>
          </cell>
          <cell r="C218">
            <v>-5712.8294688574751</v>
          </cell>
          <cell r="D218">
            <v>-4989.5279316325323</v>
          </cell>
          <cell r="E218">
            <v>-4218.9398411972688</v>
          </cell>
          <cell r="F218">
            <v>-3392.7984297769785</v>
          </cell>
          <cell r="G218">
            <v>-2512.3934636670897</v>
          </cell>
          <cell r="H218">
            <v>-1574.1252780850532</v>
          </cell>
          <cell r="I218">
            <v>-536.35676130068339</v>
          </cell>
          <cell r="J218">
            <v>597.70178680814138</v>
          </cell>
          <cell r="K218">
            <v>1832.373893842474</v>
          </cell>
          <cell r="L218">
            <v>3180.6960366869907</v>
          </cell>
          <cell r="M218">
            <v>4665.8550230692654</v>
          </cell>
          <cell r="N218">
            <v>6295.4904781083724</v>
          </cell>
          <cell r="O218">
            <v>8072.5881738650978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-1555.5668688766111</v>
          </cell>
          <cell r="B219">
            <v>-4040.4980988065818</v>
          </cell>
          <cell r="C219">
            <v>-5005.0702277002156</v>
          </cell>
          <cell r="D219">
            <v>-4231.5594326659166</v>
          </cell>
          <cell r="E219">
            <v>-3417.1225447521456</v>
          </cell>
          <cell r="F219">
            <v>-2539.7891326618255</v>
          </cell>
          <cell r="G219">
            <v>-1596.7228900219741</v>
          </cell>
          <cell r="H219">
            <v>-576.09649258594163</v>
          </cell>
          <cell r="I219">
            <v>534.56034893111166</v>
          </cell>
          <cell r="J219">
            <v>1745.8041933901902</v>
          </cell>
          <cell r="K219">
            <v>3080.933100142453</v>
          </cell>
          <cell r="L219">
            <v>4534.4205715735407</v>
          </cell>
          <cell r="M219">
            <v>6126.7815434476197</v>
          </cell>
          <cell r="N219">
            <v>7869.3760716682245</v>
          </cell>
          <cell r="O219">
            <v>9788.0898971523256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-1719.0646067674143</v>
          </cell>
          <cell r="B220">
            <v>-4664.1827425527072</v>
          </cell>
          <cell r="C220">
            <v>-5727.1059362715632</v>
          </cell>
          <cell r="D220">
            <v>-5000.3431935454764</v>
          </cell>
          <cell r="E220">
            <v>-4238.1736320601594</v>
          </cell>
          <cell r="F220">
            <v>-3430.0704255561182</v>
          </cell>
          <cell r="G220">
            <v>-2562.9689703510089</v>
          </cell>
          <cell r="H220">
            <v>-1613.8773864642524</v>
          </cell>
          <cell r="I220">
            <v>-586.69382505307158</v>
          </cell>
          <cell r="J220">
            <v>529.48816548055697</v>
          </cell>
          <cell r="K220">
            <v>1743.5819637291584</v>
          </cell>
          <cell r="L220">
            <v>3077.016554588783</v>
          </cell>
          <cell r="M220">
            <v>4538.9030624851312</v>
          </cell>
          <cell r="N220">
            <v>6153.9290004948298</v>
          </cell>
          <cell r="O220">
            <v>7915.0399078846731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-1591.0648898497179</v>
          </cell>
          <cell r="B221">
            <v>-4167.9241475428726</v>
          </cell>
          <cell r="C221">
            <v>-5152.3919526631371</v>
          </cell>
          <cell r="D221">
            <v>-4387.1616050752418</v>
          </cell>
          <cell r="E221">
            <v>-3580.6809469602131</v>
          </cell>
          <cell r="F221">
            <v>-2703.2878910343138</v>
          </cell>
          <cell r="G221">
            <v>-1779.7607557189231</v>
          </cell>
          <cell r="H221">
            <v>-784.60625071686979</v>
          </cell>
          <cell r="I221">
            <v>309.12309599768014</v>
          </cell>
          <cell r="J221">
            <v>1502.4680008575119</v>
          </cell>
          <cell r="K221">
            <v>2807.562004162653</v>
          </cell>
          <cell r="L221">
            <v>4250.0910095483387</v>
          </cell>
          <cell r="M221">
            <v>5827.2416895716169</v>
          </cell>
          <cell r="N221">
            <v>7556.5191050728454</v>
          </cell>
          <cell r="O221">
            <v>9450.864218040173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-1701.0062324499459</v>
          </cell>
          <cell r="B222">
            <v>-4590.7532772845743</v>
          </cell>
          <cell r="C222">
            <v>-5638.3790529139833</v>
          </cell>
          <cell r="D222">
            <v>-4913.4223301601141</v>
          </cell>
          <cell r="E222">
            <v>-4148.0978755781907</v>
          </cell>
          <cell r="F222">
            <v>-3339.2293776415736</v>
          </cell>
          <cell r="G222">
            <v>-2468.5139513823369</v>
          </cell>
          <cell r="H222">
            <v>-1529.9586685820027</v>
          </cell>
          <cell r="I222">
            <v>-503.04176279530515</v>
          </cell>
          <cell r="J222">
            <v>612.88787410308873</v>
          </cell>
          <cell r="K222">
            <v>1829.4853345409465</v>
          </cell>
          <cell r="L222">
            <v>3170.9862551329088</v>
          </cell>
          <cell r="M222">
            <v>4641.8811806334807</v>
          </cell>
          <cell r="N222">
            <v>6256.3634379462192</v>
          </cell>
          <cell r="O222">
            <v>8027.9364108713889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-1708.5147052634338</v>
          </cell>
          <cell r="B223">
            <v>-4616.300653985124</v>
          </cell>
          <cell r="C223">
            <v>-5670.2150686198447</v>
          </cell>
          <cell r="D223">
            <v>-4945.1727948076214</v>
          </cell>
          <cell r="E223">
            <v>-4185.1141073040108</v>
          </cell>
          <cell r="F223">
            <v>-3370.8506450638165</v>
          </cell>
          <cell r="G223">
            <v>-2497.0343752513436</v>
          </cell>
          <cell r="H223">
            <v>-1552.8699906423985</v>
          </cell>
          <cell r="I223">
            <v>-520.42518859701238</v>
          </cell>
          <cell r="J223">
            <v>599.9530324873565</v>
          </cell>
          <cell r="K223">
            <v>1817.4067064736419</v>
          </cell>
          <cell r="L223">
            <v>3158.3940802539405</v>
          </cell>
          <cell r="M223">
            <v>4640.6451552733242</v>
          </cell>
          <cell r="N223">
            <v>6271.1616046891722</v>
          </cell>
          <cell r="O223">
            <v>8048.1551812715807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-1548.6670888664476</v>
          </cell>
          <cell r="B224">
            <v>-4011.8025703139606</v>
          </cell>
          <cell r="C224">
            <v>-4973.4838937610693</v>
          </cell>
          <cell r="D224">
            <v>-4196.0902615885061</v>
          </cell>
          <cell r="E224">
            <v>-3361.3859703328517</v>
          </cell>
          <cell r="F224">
            <v>-2480.4838390551413</v>
          </cell>
          <cell r="G224">
            <v>-1542.56734485788</v>
          </cell>
          <cell r="H224">
            <v>-529.29637780568589</v>
          </cell>
          <cell r="I224">
            <v>583.96253327828754</v>
          </cell>
          <cell r="J224">
            <v>1799.0795052366138</v>
          </cell>
          <cell r="K224">
            <v>3133.0686929891526</v>
          </cell>
          <cell r="L224">
            <v>4591.1875134107731</v>
          </cell>
          <cell r="M224">
            <v>6190.8352502213002</v>
          </cell>
          <cell r="N224">
            <v>7947.7047552598951</v>
          </cell>
          <cell r="O224">
            <v>9873.9365429546124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-1586.1542498750314</v>
          </cell>
          <cell r="B225">
            <v>-4145.4513379691498</v>
          </cell>
          <cell r="C225">
            <v>-5129.658649722347</v>
          </cell>
          <cell r="D225">
            <v>-4365.2214529395624</v>
          </cell>
          <cell r="E225">
            <v>-3552.382501580496</v>
          </cell>
          <cell r="F225">
            <v>-2689.1354300751009</v>
          </cell>
          <cell r="G225">
            <v>-1762.2752222624449</v>
          </cell>
          <cell r="H225">
            <v>-758.69403051702443</v>
          </cell>
          <cell r="I225">
            <v>340.66951224374003</v>
          </cell>
          <cell r="J225">
            <v>1534.6519847215225</v>
          </cell>
          <cell r="K225">
            <v>2840.0400733276751</v>
          </cell>
          <cell r="L225">
            <v>4275.6463188450543</v>
          </cell>
          <cell r="M225">
            <v>5848.8833844834408</v>
          </cell>
          <cell r="N225">
            <v>7569.5671181149637</v>
          </cell>
          <cell r="O225">
            <v>9457.1408907662098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-1579.7996421935341</v>
          </cell>
          <cell r="B226">
            <v>-4121.6195321911891</v>
          </cell>
          <cell r="C226">
            <v>-5100.7290108298021</v>
          </cell>
          <cell r="D226">
            <v>-4341.139675050973</v>
          </cell>
          <cell r="E226">
            <v>-3530.6723413953364</v>
          </cell>
          <cell r="F226">
            <v>-2662.2843205627532</v>
          </cell>
          <cell r="G226">
            <v>-1732.2178896484716</v>
          </cell>
          <cell r="H226">
            <v>-720.14336813405987</v>
          </cell>
          <cell r="I226">
            <v>379.15894038575493</v>
          </cell>
          <cell r="J226">
            <v>1585.6668644245588</v>
          </cell>
          <cell r="K226">
            <v>2912.0235905346126</v>
          </cell>
          <cell r="L226">
            <v>4360.1755060404039</v>
          </cell>
          <cell r="M226">
            <v>5935.8000043679112</v>
          </cell>
          <cell r="N226">
            <v>7664.6442908673271</v>
          </cell>
          <cell r="O226">
            <v>9565.9306090230893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-1571.8708262865014</v>
          </cell>
          <cell r="B227">
            <v>-4097.0527769645578</v>
          </cell>
          <cell r="C227">
            <v>-5073.0935015620216</v>
          </cell>
          <cell r="D227">
            <v>-4306.1196296563421</v>
          </cell>
          <cell r="E227">
            <v>-3502.9501289137611</v>
          </cell>
          <cell r="F227">
            <v>-2638.3720978957422</v>
          </cell>
          <cell r="G227">
            <v>-1715.9414062435501</v>
          </cell>
          <cell r="H227">
            <v>-718.74399570993739</v>
          </cell>
          <cell r="I227">
            <v>382.66565761191299</v>
          </cell>
          <cell r="J227">
            <v>1591.667571066107</v>
          </cell>
          <cell r="K227">
            <v>2924.0758254928423</v>
          </cell>
          <cell r="L227">
            <v>4381.3858960139924</v>
          </cell>
          <cell r="M227">
            <v>5970.440530531987</v>
          </cell>
          <cell r="N227">
            <v>7708.0698065514134</v>
          </cell>
          <cell r="O227">
            <v>9611.871830455415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-1726.0196710894111</v>
          </cell>
          <cell r="B228">
            <v>-4682.0306261904134</v>
          </cell>
          <cell r="C228">
            <v>-5749.4178248512535</v>
          </cell>
          <cell r="D228">
            <v>-5025.3002243018655</v>
          </cell>
          <cell r="E228">
            <v>-4262.1373219545048</v>
          </cell>
          <cell r="F228">
            <v>-3449.8019034585918</v>
          </cell>
          <cell r="G228">
            <v>-2587.7299176354436</v>
          </cell>
          <cell r="H228">
            <v>-1659.5660880518383</v>
          </cell>
          <cell r="I228">
            <v>-636.59828217690699</v>
          </cell>
          <cell r="J228">
            <v>481.48527790011775</v>
          </cell>
          <cell r="K228">
            <v>1706.9239801125502</v>
          </cell>
          <cell r="L228">
            <v>3054.1581534823276</v>
          </cell>
          <cell r="M228">
            <v>4524.1671681927564</v>
          </cell>
          <cell r="N228">
            <v>6134.3198566894025</v>
          </cell>
          <cell r="O228">
            <v>7891.8605877389618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-1615.4447868866032</v>
          </cell>
          <cell r="B229">
            <v>-4264.6167458278651</v>
          </cell>
          <cell r="C229">
            <v>-5262.0749185613467</v>
          </cell>
          <cell r="D229">
            <v>-4496.9579200919015</v>
          </cell>
          <cell r="E229">
            <v>-3693.7185978255629</v>
          </cell>
          <cell r="F229">
            <v>-2841.0025645519527</v>
          </cell>
          <cell r="G229">
            <v>-1923.8622371420824</v>
          </cell>
          <cell r="H229">
            <v>-928.33456742744079</v>
          </cell>
          <cell r="I229">
            <v>162.06210426407779</v>
          </cell>
          <cell r="J229">
            <v>1345.4221116462118</v>
          </cell>
          <cell r="K229">
            <v>2637.9263036771276</v>
          </cell>
          <cell r="L229">
            <v>4060.1087351337565</v>
          </cell>
          <cell r="M229">
            <v>5624.8297010521101</v>
          </cell>
          <cell r="N229">
            <v>7336.5909665396975</v>
          </cell>
          <cell r="O229">
            <v>9203.7736969324069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-1726.290234240912</v>
          </cell>
          <cell r="B230">
            <v>-4685.2116427987103</v>
          </cell>
          <cell r="C230">
            <v>-5759.2458990354207</v>
          </cell>
          <cell r="D230">
            <v>-5042.6033953303995</v>
          </cell>
          <cell r="E230">
            <v>-4289.1942070789673</v>
          </cell>
          <cell r="F230">
            <v>-3482.0680507707439</v>
          </cell>
          <cell r="G230">
            <v>-2624.7945209492973</v>
          </cell>
          <cell r="H230">
            <v>-1698.7689549166148</v>
          </cell>
          <cell r="I230">
            <v>-689.24688536033784</v>
          </cell>
          <cell r="J230">
            <v>426.81230967189862</v>
          </cell>
          <cell r="K230">
            <v>1656.1124863867565</v>
          </cell>
          <cell r="L230">
            <v>3000.2463771903404</v>
          </cell>
          <cell r="M230">
            <v>4468.6374466460275</v>
          </cell>
          <cell r="N230">
            <v>6075.5871144943394</v>
          </cell>
          <cell r="O230">
            <v>7847.3292971860301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-1583.0027776634515</v>
          </cell>
          <cell r="B231">
            <v>-4133.0494634176948</v>
          </cell>
          <cell r="C231">
            <v>-5107.7214743650466</v>
          </cell>
          <cell r="D231">
            <v>-4341.7975877220451</v>
          </cell>
          <cell r="E231">
            <v>-3520.5680469625468</v>
          </cell>
          <cell r="F231">
            <v>-2648.3616505535015</v>
          </cell>
          <cell r="G231">
            <v>-1697.4709776248092</v>
          </cell>
          <cell r="H231">
            <v>-678.21713934657737</v>
          </cell>
          <cell r="I231">
            <v>424.02759100140992</v>
          </cell>
          <cell r="J231">
            <v>1635.8191766532921</v>
          </cell>
          <cell r="K231">
            <v>2962.4165061867243</v>
          </cell>
          <cell r="L231">
            <v>4414.2519795518638</v>
          </cell>
          <cell r="M231">
            <v>5994.8179270032433</v>
          </cell>
          <cell r="N231">
            <v>7730.3381228447761</v>
          </cell>
          <cell r="O231">
            <v>9647.8753004272039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-1702.3509666382311</v>
          </cell>
          <cell r="B232">
            <v>-4597.7994649537004</v>
          </cell>
          <cell r="C232">
            <v>-5656.0200888226482</v>
          </cell>
          <cell r="D232">
            <v>-4939.8219658159687</v>
          </cell>
          <cell r="E232">
            <v>-4177.7567681246146</v>
          </cell>
          <cell r="F232">
            <v>-3367.6605113725127</v>
          </cell>
          <cell r="G232">
            <v>-2502.9595701471703</v>
          </cell>
          <cell r="H232">
            <v>-1562.4884384966811</v>
          </cell>
          <cell r="I232">
            <v>-536.31229013285395</v>
          </cell>
          <cell r="J232">
            <v>583.26237317797018</v>
          </cell>
          <cell r="K232">
            <v>1812.907979157837</v>
          </cell>
          <cell r="L232">
            <v>3151.6297713056324</v>
          </cell>
          <cell r="M232">
            <v>4616.7840534812631</v>
          </cell>
          <cell r="N232">
            <v>6226.0825938997177</v>
          </cell>
          <cell r="O232">
            <v>7987.3598695119672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-1725.7741791908475</v>
          </cell>
          <cell r="B233">
            <v>-4686.8313718121326</v>
          </cell>
          <cell r="C233">
            <v>-5755.5244937132984</v>
          </cell>
          <cell r="D233">
            <v>-5040.0108768101827</v>
          </cell>
          <cell r="E233">
            <v>-4292.5979239887747</v>
          </cell>
          <cell r="F233">
            <v>-3486.0210359901425</v>
          </cell>
          <cell r="G233">
            <v>-2609.5729795058842</v>
          </cell>
          <cell r="H233">
            <v>-1674.4815757061292</v>
          </cell>
          <cell r="I233">
            <v>-657.45655245176897</v>
          </cell>
          <cell r="J233">
            <v>453.86214975276198</v>
          </cell>
          <cell r="K233">
            <v>1664.735562387335</v>
          </cell>
          <cell r="L233">
            <v>2982.9953626898878</v>
          </cell>
          <cell r="M233">
            <v>4425.9801090514529</v>
          </cell>
          <cell r="N233">
            <v>6018.2112549299327</v>
          </cell>
          <cell r="O233">
            <v>7771.1511909125566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-1651.5494242721984</v>
          </cell>
          <cell r="B234">
            <v>-4387.7410713538466</v>
          </cell>
          <cell r="C234">
            <v>-5402.9659216971349</v>
          </cell>
          <cell r="D234">
            <v>-4657.453485333137</v>
          </cell>
          <cell r="E234">
            <v>-3873.5112073057194</v>
          </cell>
          <cell r="F234">
            <v>-3044.6899712978479</v>
          </cell>
          <cell r="G234">
            <v>-2151.6441328495803</v>
          </cell>
          <cell r="H234">
            <v>-1176.3175582166632</v>
          </cell>
          <cell r="I234">
            <v>-107.02247085968133</v>
          </cell>
          <cell r="J234">
            <v>1045.6819089459354</v>
          </cell>
          <cell r="K234">
            <v>2314.5531842555897</v>
          </cell>
          <cell r="L234">
            <v>3701.4424936576975</v>
          </cell>
          <cell r="M234">
            <v>5226.2299209162047</v>
          </cell>
          <cell r="N234">
            <v>6893.517472420267</v>
          </cell>
          <cell r="O234">
            <v>8726.9842837774322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-1531.5636850232295</v>
          </cell>
          <cell r="B235">
            <v>-3941.8969293835648</v>
          </cell>
          <cell r="C235">
            <v>-4888.8963083520894</v>
          </cell>
          <cell r="D235">
            <v>-4118.2970202961751</v>
          </cell>
          <cell r="E235">
            <v>-3297.3376243020734</v>
          </cell>
          <cell r="F235">
            <v>-2418.6118686526743</v>
          </cell>
          <cell r="G235">
            <v>-1481.9881183727764</v>
          </cell>
          <cell r="H235">
            <v>-464.16168014641767</v>
          </cell>
          <cell r="I235">
            <v>654.98652671310629</v>
          </cell>
          <cell r="J235">
            <v>1886.9813720265865</v>
          </cell>
          <cell r="K235">
            <v>3233.5437692352939</v>
          </cell>
          <cell r="L235">
            <v>4705.2893711572706</v>
          </cell>
          <cell r="M235">
            <v>6310.2633403778473</v>
          </cell>
          <cell r="N235">
            <v>8077.8732211107226</v>
          </cell>
          <cell r="O235">
            <v>10017.32406353035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-1515.9424818094237</v>
          </cell>
          <cell r="B236">
            <v>-3886.4870088067501</v>
          </cell>
          <cell r="C236">
            <v>-4831.5962379180883</v>
          </cell>
          <cell r="D236">
            <v>-4052.1367968583154</v>
          </cell>
          <cell r="E236">
            <v>-3220.1788040391511</v>
          </cell>
          <cell r="F236">
            <v>-2327.4106756151727</v>
          </cell>
          <cell r="G236">
            <v>-1367.4843517499335</v>
          </cell>
          <cell r="H236">
            <v>-332.18152848536727</v>
          </cell>
          <cell r="I236">
            <v>796.97525448511067</v>
          </cell>
          <cell r="J236">
            <v>2030.14138965135</v>
          </cell>
          <cell r="K236">
            <v>3384.0817531037319</v>
          </cell>
          <cell r="L236">
            <v>4880.0173032655584</v>
          </cell>
          <cell r="M236">
            <v>6508.460044483103</v>
          </cell>
          <cell r="N236">
            <v>8283.6742952239056</v>
          </cell>
          <cell r="O236">
            <v>10236.53943806841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-1750.0379042701643</v>
          </cell>
          <cell r="B237">
            <v>-4772.9213216163225</v>
          </cell>
          <cell r="C237">
            <v>-5836.8812333171154</v>
          </cell>
          <cell r="D237">
            <v>-5118.0059246183064</v>
          </cell>
          <cell r="E237">
            <v>-4363.9680092426124</v>
          </cell>
          <cell r="F237">
            <v>-3570.9676789076839</v>
          </cell>
          <cell r="G237">
            <v>-2722.3421866979947</v>
          </cell>
          <cell r="H237">
            <v>-1798.0002570947083</v>
          </cell>
          <cell r="I237">
            <v>-785.81514364078998</v>
          </cell>
          <cell r="J237">
            <v>318.83820600222731</v>
          </cell>
          <cell r="K237">
            <v>1522.5690667776103</v>
          </cell>
          <cell r="L237">
            <v>2844.197600840429</v>
          </cell>
          <cell r="M237">
            <v>4284.1824427371866</v>
          </cell>
          <cell r="N237">
            <v>5873.3633751620046</v>
          </cell>
          <cell r="O237">
            <v>7614.0641780222422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-1688.6133073371714</v>
          </cell>
          <cell r="B238">
            <v>-4547.3596569580368</v>
          </cell>
          <cell r="C238">
            <v>-5590.7057179587473</v>
          </cell>
          <cell r="D238">
            <v>-4860.2425323960379</v>
          </cell>
          <cell r="E238">
            <v>-4094.4787467117862</v>
          </cell>
          <cell r="F238">
            <v>-3276.5945741141527</v>
          </cell>
          <cell r="G238">
            <v>-2405.1479980889944</v>
          </cell>
          <cell r="H238">
            <v>-1453.3205702813841</v>
          </cell>
          <cell r="I238">
            <v>-422.63808933031152</v>
          </cell>
          <cell r="J238">
            <v>711.70843468709836</v>
          </cell>
          <cell r="K238">
            <v>1951.0734660057303</v>
          </cell>
          <cell r="L238">
            <v>3310.3959390056457</v>
          </cell>
          <cell r="M238">
            <v>4804.201690036447</v>
          </cell>
          <cell r="N238">
            <v>6442.8830418175512</v>
          </cell>
          <cell r="O238">
            <v>8236.4832385563841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-1726.1267459559645</v>
          </cell>
          <cell r="B239">
            <v>-4687.9388407887736</v>
          </cell>
          <cell r="C239">
            <v>-5755.1437767011166</v>
          </cell>
          <cell r="D239">
            <v>-5031.9667754588227</v>
          </cell>
          <cell r="E239">
            <v>-4270.5118021168582</v>
          </cell>
          <cell r="F239">
            <v>-3462.5442646376614</v>
          </cell>
          <cell r="G239">
            <v>-2599.5894050147017</v>
          </cell>
          <cell r="H239">
            <v>-1656.8257020448111</v>
          </cell>
          <cell r="I239">
            <v>-626.83939594952983</v>
          </cell>
          <cell r="J239">
            <v>483.97728636141721</v>
          </cell>
          <cell r="K239">
            <v>1701.3809650876522</v>
          </cell>
          <cell r="L239">
            <v>3029.5032963501867</v>
          </cell>
          <cell r="M239">
            <v>4488.7570367717708</v>
          </cell>
          <cell r="N239">
            <v>6090.9152537986311</v>
          </cell>
          <cell r="O239">
            <v>7852.9224746622458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-1555.4156566247048</v>
          </cell>
          <cell r="B240">
            <v>-4036.9391392536022</v>
          </cell>
          <cell r="C240">
            <v>-5006.0205644313637</v>
          </cell>
          <cell r="D240">
            <v>-4237.0228375695042</v>
          </cell>
          <cell r="E240">
            <v>-3407.3263613715644</v>
          </cell>
          <cell r="F240">
            <v>-2520.3597744417334</v>
          </cell>
          <cell r="G240">
            <v>-1573.3837290081997</v>
          </cell>
          <cell r="H240">
            <v>-551.25360425069141</v>
          </cell>
          <cell r="I240">
            <v>562.77253260629686</v>
          </cell>
          <cell r="J240">
            <v>1789.8124416480509</v>
          </cell>
          <cell r="K240">
            <v>3119.6018252600738</v>
          </cell>
          <cell r="L240">
            <v>4587.0240372390326</v>
          </cell>
          <cell r="M240">
            <v>6192.9674948707616</v>
          </cell>
          <cell r="N240">
            <v>7952.9180846272993</v>
          </cell>
          <cell r="O240">
            <v>9891.9251348286434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-1672.0294410890499</v>
          </cell>
          <cell r="B241">
            <v>-4481.2522106765</v>
          </cell>
          <cell r="C241">
            <v>-5517.3685445771725</v>
          </cell>
          <cell r="D241">
            <v>-4778.3122770216778</v>
          </cell>
          <cell r="E241">
            <v>-4010.2114979076869</v>
          </cell>
          <cell r="F241">
            <v>-3193.3313021831868</v>
          </cell>
          <cell r="G241">
            <v>-2316.5028592254807</v>
          </cell>
          <cell r="H241">
            <v>-1358.4208763995068</v>
          </cell>
          <cell r="I241">
            <v>-320.22198083385854</v>
          </cell>
          <cell r="J241">
            <v>820.44331873977808</v>
          </cell>
          <cell r="K241">
            <v>2070.2010436066344</v>
          </cell>
          <cell r="L241">
            <v>3438.6096641739773</v>
          </cell>
          <cell r="M241">
            <v>4937.5721947384018</v>
          </cell>
          <cell r="N241">
            <v>6596.4659110618431</v>
          </cell>
          <cell r="O241">
            <v>8408.7822339251707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-1494.9820222550472</v>
          </cell>
          <cell r="B242">
            <v>-3801.3508249029019</v>
          </cell>
          <cell r="C242">
            <v>-4717.7183480524554</v>
          </cell>
          <cell r="D242">
            <v>-3924.120141319594</v>
          </cell>
          <cell r="E242">
            <v>-3077.0792528678453</v>
          </cell>
          <cell r="F242">
            <v>-2171.7424707369391</v>
          </cell>
          <cell r="G242">
            <v>-1203.1519105332998</v>
          </cell>
          <cell r="H242">
            <v>-158.19427172131142</v>
          </cell>
          <cell r="I242">
            <v>990.37551786684367</v>
          </cell>
          <cell r="J242">
            <v>2240.4538481731161</v>
          </cell>
          <cell r="K242">
            <v>3610.4976529055093</v>
          </cell>
          <cell r="L242">
            <v>5125.2077519714685</v>
          </cell>
          <cell r="M242">
            <v>6781.702296647567</v>
          </cell>
          <cell r="N242">
            <v>8593.4020518276302</v>
          </cell>
          <cell r="O242">
            <v>10588.453914379104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-1500.7782325953981</v>
          </cell>
          <cell r="B243">
            <v>-3832.6819254673187</v>
          </cell>
          <cell r="C243">
            <v>-4778.8957048921038</v>
          </cell>
          <cell r="D243">
            <v>-4006.7673983177215</v>
          </cell>
          <cell r="E243">
            <v>-3163.6498193389457</v>
          </cell>
          <cell r="F243">
            <v>-2260.0208724750082</v>
          </cell>
          <cell r="G243">
            <v>-1307.9351444944659</v>
          </cell>
          <cell r="H243">
            <v>-265.9830646615211</v>
          </cell>
          <cell r="I243">
            <v>873.48903406335853</v>
          </cell>
          <cell r="J243">
            <v>2134.772272319773</v>
          </cell>
          <cell r="K243">
            <v>3507.5726458903259</v>
          </cell>
          <cell r="L243">
            <v>5008.7857590511221</v>
          </cell>
          <cell r="M243">
            <v>6654.2568588221984</v>
          </cell>
          <cell r="N243">
            <v>8463.7392540903784</v>
          </cell>
          <cell r="O243">
            <v>10444.589022427941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-1534.1198370689522</v>
          </cell>
          <cell r="B244">
            <v>-3952.4076284449288</v>
          </cell>
          <cell r="C244">
            <v>-4905.0479044712756</v>
          </cell>
          <cell r="D244">
            <v>-4121.1637833559453</v>
          </cell>
          <cell r="E244">
            <v>-3296.5836269958186</v>
          </cell>
          <cell r="F244">
            <v>-2414.0984692839534</v>
          </cell>
          <cell r="G244">
            <v>-1453.7410218902712</v>
          </cell>
          <cell r="H244">
            <v>-424.4180042506776</v>
          </cell>
          <cell r="I244">
            <v>701.37210499937669</v>
          </cell>
          <cell r="J244">
            <v>1933.3730945355323</v>
          </cell>
          <cell r="K244">
            <v>3281.6014585958801</v>
          </cell>
          <cell r="L244">
            <v>4752.5830548816384</v>
          </cell>
          <cell r="M244">
            <v>6364.9692842735431</v>
          </cell>
          <cell r="N244">
            <v>8144.6318679232982</v>
          </cell>
          <cell r="O244">
            <v>10093.70089241104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-1753.331837784064</v>
          </cell>
          <cell r="B245">
            <v>-4792.3542595118106</v>
          </cell>
          <cell r="C245">
            <v>-5874.5797355594905</v>
          </cell>
          <cell r="D245">
            <v>-5156.6761760942281</v>
          </cell>
          <cell r="E245">
            <v>-4398.6608780460556</v>
          </cell>
          <cell r="F245">
            <v>-3605.5033648416684</v>
          </cell>
          <cell r="G245">
            <v>-2757.7744795771282</v>
          </cell>
          <cell r="H245">
            <v>-1838.3132870817533</v>
          </cell>
          <cell r="I245">
            <v>-832.98579874918357</v>
          </cell>
          <cell r="J245">
            <v>277.24002418986856</v>
          </cell>
          <cell r="K245">
            <v>1479.7872049037796</v>
          </cell>
          <cell r="L245">
            <v>2793.2920982107908</v>
          </cell>
          <cell r="M245">
            <v>4236.320903220274</v>
          </cell>
          <cell r="N245">
            <v>5818.6117547136082</v>
          </cell>
          <cell r="O245">
            <v>7558.6349077791938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-1755.9172959864568</v>
          </cell>
          <cell r="B246">
            <v>-4800.4835564461246</v>
          </cell>
          <cell r="C246">
            <v>-5882.0230684155786</v>
          </cell>
          <cell r="D246">
            <v>-5164.8192667355897</v>
          </cell>
          <cell r="E246">
            <v>-4412.5470751869543</v>
          </cell>
          <cell r="F246">
            <v>-3625.6069730591403</v>
          </cell>
          <cell r="G246">
            <v>-2781.0035977217181</v>
          </cell>
          <cell r="H246">
            <v>-1858.5800625779973</v>
          </cell>
          <cell r="I246">
            <v>-849.83575688333667</v>
          </cell>
          <cell r="J246">
            <v>241.35379598690855</v>
          </cell>
          <cell r="K246">
            <v>1443.211547751697</v>
          </cell>
          <cell r="L246">
            <v>2770.203515273126</v>
          </cell>
          <cell r="M246">
            <v>4221.770038386172</v>
          </cell>
          <cell r="N246">
            <v>5803.3602850238258</v>
          </cell>
          <cell r="O246">
            <v>7528.1068789710116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-1560.3799001419598</v>
          </cell>
          <cell r="B247">
            <v>-4048.7775053107516</v>
          </cell>
          <cell r="C247">
            <v>-5006.9558568457469</v>
          </cell>
          <cell r="D247">
            <v>-4226.6982155709547</v>
          </cell>
          <cell r="E247">
            <v>-3403.6880495104151</v>
          </cell>
          <cell r="F247">
            <v>-2524.1855387288433</v>
          </cell>
          <cell r="G247">
            <v>-1576.823378533044</v>
          </cell>
          <cell r="H247">
            <v>-562.6170377543807</v>
          </cell>
          <cell r="I247">
            <v>544.69526791693886</v>
          </cell>
          <cell r="J247">
            <v>1756.0349466313924</v>
          </cell>
          <cell r="K247">
            <v>3081.1478910969877</v>
          </cell>
          <cell r="L247">
            <v>4541.9708313253323</v>
          </cell>
          <cell r="M247">
            <v>6146.2908488200455</v>
          </cell>
          <cell r="N247">
            <v>7906.0629356814979</v>
          </cell>
          <cell r="O247">
            <v>9825.134863960584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-1479.02390134694</v>
          </cell>
          <cell r="B248">
            <v>-3737.647861279499</v>
          </cell>
          <cell r="C248">
            <v>-4653.3400036694093</v>
          </cell>
          <cell r="D248">
            <v>-3859.9936338024681</v>
          </cell>
          <cell r="E248">
            <v>-3012.496884458782</v>
          </cell>
          <cell r="F248">
            <v>-2096.9046788250489</v>
          </cell>
          <cell r="G248">
            <v>-1117.7280165880925</v>
          </cell>
          <cell r="H248">
            <v>-65.708282395583637</v>
          </cell>
          <cell r="I248">
            <v>1083.2186812881403</v>
          </cell>
          <cell r="J248">
            <v>2339.6634268456046</v>
          </cell>
          <cell r="K248">
            <v>3727.955164592388</v>
          </cell>
          <cell r="L248">
            <v>5239.2663894268026</v>
          </cell>
          <cell r="M248">
            <v>6891.4622492208573</v>
          </cell>
          <cell r="N248">
            <v>8716.113238693375</v>
          </cell>
          <cell r="O248">
            <v>10717.795626715852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-1493.1378834425425</v>
          </cell>
          <cell r="B249">
            <v>-3794.8944147966872</v>
          </cell>
          <cell r="C249">
            <v>-4716.8870100367658</v>
          </cell>
          <cell r="D249">
            <v>-3925.1105499671203</v>
          </cell>
          <cell r="E249">
            <v>-3088.1693986362675</v>
          </cell>
          <cell r="F249">
            <v>-2194.7007699032224</v>
          </cell>
          <cell r="G249">
            <v>-1224.9872721792133</v>
          </cell>
          <cell r="H249">
            <v>-173.06539599061395</v>
          </cell>
          <cell r="I249">
            <v>971.71679374573978</v>
          </cell>
          <cell r="J249">
            <v>2217.1045491949571</v>
          </cell>
          <cell r="K249">
            <v>3577.6360363353388</v>
          </cell>
          <cell r="L249">
            <v>5068.7763490792213</v>
          </cell>
          <cell r="M249">
            <v>6706.7935838628637</v>
          </cell>
          <cell r="N249">
            <v>8500.9724531330558</v>
          </cell>
          <cell r="O249">
            <v>10477.986598770891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-1542.3072494284668</v>
          </cell>
          <cell r="B250">
            <v>-3973.2684288255059</v>
          </cell>
          <cell r="C250">
            <v>-4910.8580536708441</v>
          </cell>
          <cell r="D250">
            <v>-4129.9631828887059</v>
          </cell>
          <cell r="E250">
            <v>-3305.5409826267132</v>
          </cell>
          <cell r="F250">
            <v>-2422.432640246574</v>
          </cell>
          <cell r="G250">
            <v>-1479.818829204313</v>
          </cell>
          <cell r="H250">
            <v>-456.61282289183634</v>
          </cell>
          <cell r="I250">
            <v>657.17529907869562</v>
          </cell>
          <cell r="J250">
            <v>1877.0000512723011</v>
          </cell>
          <cell r="K250">
            <v>3232.6970384926922</v>
          </cell>
          <cell r="L250">
            <v>4721.3846453463593</v>
          </cell>
          <cell r="M250">
            <v>6343.2182856428099</v>
          </cell>
          <cell r="N250">
            <v>8119.6204271971274</v>
          </cell>
          <cell r="O250">
            <v>10067.793230766949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-1555.831727081511</v>
          </cell>
          <cell r="B251">
            <v>-4035.0448281787967</v>
          </cell>
          <cell r="C251">
            <v>-5004.0185226086969</v>
          </cell>
          <cell r="D251">
            <v>-4235.7067013143715</v>
          </cell>
          <cell r="E251">
            <v>-3406.1588788348727</v>
          </cell>
          <cell r="F251">
            <v>-2532.5614960699536</v>
          </cell>
          <cell r="G251">
            <v>-1594.7422476046452</v>
          </cell>
          <cell r="H251">
            <v>-573.18349778150514</v>
          </cell>
          <cell r="I251">
            <v>540.07380281833832</v>
          </cell>
          <cell r="J251">
            <v>1759.7053179263391</v>
          </cell>
          <cell r="K251">
            <v>3096.689966746937</v>
          </cell>
          <cell r="L251">
            <v>4555.3914984391231</v>
          </cell>
          <cell r="M251">
            <v>6154.7646100321763</v>
          </cell>
          <cell r="N251">
            <v>7911.5397885408502</v>
          </cell>
          <cell r="O251">
            <v>9833.5629183819146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-1749.7303587753436</v>
          </cell>
          <cell r="B252">
            <v>-4775.8423972511837</v>
          </cell>
          <cell r="C252">
            <v>-5852.6941357093874</v>
          </cell>
          <cell r="D252">
            <v>-5140.4885150394002</v>
          </cell>
          <cell r="E252">
            <v>-4381.1609184403987</v>
          </cell>
          <cell r="F252">
            <v>-3581.4089991284363</v>
          </cell>
          <cell r="G252">
            <v>-2736.2192604084867</v>
          </cell>
          <cell r="H252">
            <v>-1821.7338725655698</v>
          </cell>
          <cell r="I252">
            <v>-815.44483762999573</v>
          </cell>
          <cell r="J252">
            <v>293.09672442230612</v>
          </cell>
          <cell r="K252">
            <v>1500.988578043829</v>
          </cell>
          <cell r="L252">
            <v>2822.2406627527912</v>
          </cell>
          <cell r="M252">
            <v>4272.104055517415</v>
          </cell>
          <cell r="N252">
            <v>5856.3220475812295</v>
          </cell>
          <cell r="O252">
            <v>7592.6478174818267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-1534.1339214574398</v>
          </cell>
          <cell r="B253">
            <v>-3955.8748554461204</v>
          </cell>
          <cell r="C253">
            <v>-4916.6810359986357</v>
          </cell>
          <cell r="D253">
            <v>-4149.6598922658195</v>
          </cell>
          <cell r="E253">
            <v>-3328.4969613413818</v>
          </cell>
          <cell r="F253">
            <v>-2452.5429687158771</v>
          </cell>
          <cell r="G253">
            <v>-1506.4987412066657</v>
          </cell>
          <cell r="H253">
            <v>-481.80358967892903</v>
          </cell>
          <cell r="I253">
            <v>638.23144973935041</v>
          </cell>
          <cell r="J253">
            <v>1858.9468794306056</v>
          </cell>
          <cell r="K253">
            <v>3190.3523017574685</v>
          </cell>
          <cell r="L253">
            <v>4651.8314998263359</v>
          </cell>
          <cell r="M253">
            <v>6260.6314952896328</v>
          </cell>
          <cell r="N253">
            <v>8015.1138635106818</v>
          </cell>
          <cell r="O253">
            <v>9945.8204272058538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-1665.4117482910374</v>
          </cell>
          <cell r="B254">
            <v>-4460.8934292073209</v>
          </cell>
          <cell r="C254">
            <v>-5493.1623286408585</v>
          </cell>
          <cell r="D254">
            <v>-4758.5861115267326</v>
          </cell>
          <cell r="E254">
            <v>-3984.3577257455777</v>
          </cell>
          <cell r="F254">
            <v>-3160.1194725949854</v>
          </cell>
          <cell r="G254">
            <v>-2275.0366266764672</v>
          </cell>
          <cell r="H254">
            <v>-1316.7861767502059</v>
          </cell>
          <cell r="I254">
            <v>-264.02868699974363</v>
          </cell>
          <cell r="J254">
            <v>893.91429344907635</v>
          </cell>
          <cell r="K254">
            <v>2151.3657411313898</v>
          </cell>
          <cell r="L254">
            <v>3518.7806793801592</v>
          </cell>
          <cell r="M254">
            <v>5024.6638758360805</v>
          </cell>
          <cell r="N254">
            <v>6692.5972636844381</v>
          </cell>
          <cell r="O254">
            <v>8511.3077171893492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-1623.4235383824116</v>
          </cell>
          <cell r="B255">
            <v>-4297.2933261404269</v>
          </cell>
          <cell r="C255">
            <v>-5309.9889441055993</v>
          </cell>
          <cell r="D255">
            <v>-4567.5547562097008</v>
          </cell>
          <cell r="E255">
            <v>-3768.6638163853108</v>
          </cell>
          <cell r="F255">
            <v>-2912.4137862264138</v>
          </cell>
          <cell r="G255">
            <v>-1996.4927929425096</v>
          </cell>
          <cell r="H255">
            <v>-1005.1663164037298</v>
          </cell>
          <cell r="I255">
            <v>66.783829688113002</v>
          </cell>
          <cell r="J255">
            <v>1238.5049239189796</v>
          </cell>
          <cell r="K255">
            <v>2530.0165797289865</v>
          </cell>
          <cell r="L255">
            <v>3935.9090712672673</v>
          </cell>
          <cell r="M255">
            <v>5481.7649200959313</v>
          </cell>
          <cell r="N255">
            <v>7170.5815813809158</v>
          </cell>
          <cell r="O255">
            <v>9021.7336692633125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-1492.2156799033255</v>
          </cell>
          <cell r="B256">
            <v>-3789.939385056794</v>
          </cell>
          <cell r="C256">
            <v>-4703.2593063823351</v>
          </cell>
          <cell r="D256">
            <v>-3904.4646576647501</v>
          </cell>
          <cell r="E256">
            <v>-3058.7802239483062</v>
          </cell>
          <cell r="F256">
            <v>-2157.6574862804168</v>
          </cell>
          <cell r="G256">
            <v>-1193.4191216314855</v>
          </cell>
          <cell r="H256">
            <v>-154.85389870253374</v>
          </cell>
          <cell r="I256">
            <v>985.06377996927392</v>
          </cell>
          <cell r="J256">
            <v>2239.3530852391509</v>
          </cell>
          <cell r="K256">
            <v>3620.3614016891884</v>
          </cell>
          <cell r="L256">
            <v>5132.4699116052279</v>
          </cell>
          <cell r="M256">
            <v>6794.9442449424778</v>
          </cell>
          <cell r="N256">
            <v>8608.1974687913462</v>
          </cell>
          <cell r="O256">
            <v>10590.540228075968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-1549.4283526564877</v>
          </cell>
          <cell r="B257">
            <v>-4013.5897748297066</v>
          </cell>
          <cell r="C257">
            <v>-4966.6194476748933</v>
          </cell>
          <cell r="D257">
            <v>-4194.3064753345943</v>
          </cell>
          <cell r="E257">
            <v>-3374.12510370161</v>
          </cell>
          <cell r="F257">
            <v>-2491.8421257305895</v>
          </cell>
          <cell r="G257">
            <v>-1545.9073294275217</v>
          </cell>
          <cell r="H257">
            <v>-533.28083448805228</v>
          </cell>
          <cell r="I257">
            <v>569.34682508053152</v>
          </cell>
          <cell r="J257">
            <v>1791.7184491740909</v>
          </cell>
          <cell r="K257">
            <v>3121.4043414112057</v>
          </cell>
          <cell r="L257">
            <v>4582.1293053761829</v>
          </cell>
          <cell r="M257">
            <v>6188.4687258293952</v>
          </cell>
          <cell r="N257">
            <v>7951.1956892382332</v>
          </cell>
          <cell r="O257">
            <v>9876.1317553680292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-1515.6902715454953</v>
          </cell>
          <cell r="B258">
            <v>-3884.6498986481988</v>
          </cell>
          <cell r="C258">
            <v>-4822.027040810096</v>
          </cell>
          <cell r="D258">
            <v>-4039.3955270375959</v>
          </cell>
          <cell r="E258">
            <v>-3200.9733915298521</v>
          </cell>
          <cell r="F258">
            <v>-2298.3710437674872</v>
          </cell>
          <cell r="G258">
            <v>-1341.3572258384279</v>
          </cell>
          <cell r="H258">
            <v>-311.7003575328531</v>
          </cell>
          <cell r="I258">
            <v>810.8131212946505</v>
          </cell>
          <cell r="J258">
            <v>2050.153845672422</v>
          </cell>
          <cell r="K258">
            <v>3406.7969752740414</v>
          </cell>
          <cell r="L258">
            <v>4895.4480353048766</v>
          </cell>
          <cell r="M258">
            <v>6530.1325303699368</v>
          </cell>
          <cell r="N258">
            <v>8322.9040679975769</v>
          </cell>
          <cell r="O258">
            <v>10285.196852029851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-1744.6144319799259</v>
          </cell>
          <cell r="B259">
            <v>-4759.931473317195</v>
          </cell>
          <cell r="C259">
            <v>-5836.0183407457162</v>
          </cell>
          <cell r="D259">
            <v>-5127.9030943336456</v>
          </cell>
          <cell r="E259">
            <v>-4379.7094098982307</v>
          </cell>
          <cell r="F259">
            <v>-3583.5539742242722</v>
          </cell>
          <cell r="G259">
            <v>-2732.9211589790571</v>
          </cell>
          <cell r="H259">
            <v>-1813.8705735694284</v>
          </cell>
          <cell r="I259">
            <v>-812.02720976316732</v>
          </cell>
          <cell r="J259">
            <v>275.32019441324155</v>
          </cell>
          <cell r="K259">
            <v>1474.0242995513154</v>
          </cell>
          <cell r="L259">
            <v>2785.2407627632765</v>
          </cell>
          <cell r="M259">
            <v>4219.5722455442201</v>
          </cell>
          <cell r="N259">
            <v>5792.6194917821404</v>
          </cell>
          <cell r="O259">
            <v>7524.2910181347197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-1556.7130113046728</v>
          </cell>
          <cell r="B260">
            <v>-4035.2529254428509</v>
          </cell>
          <cell r="C260">
            <v>-4993.5719189178199</v>
          </cell>
          <cell r="D260">
            <v>-4217.5183227679154</v>
          </cell>
          <cell r="E260">
            <v>-3398.339679062075</v>
          </cell>
          <cell r="F260">
            <v>-2524.8137637352716</v>
          </cell>
          <cell r="G260">
            <v>-1586.7428551252656</v>
          </cell>
          <cell r="H260">
            <v>-570.94867307178083</v>
          </cell>
          <cell r="I260">
            <v>538.41282321934455</v>
          </cell>
          <cell r="J260">
            <v>1751.9022895436617</v>
          </cell>
          <cell r="K260">
            <v>3079.8161683052322</v>
          </cell>
          <cell r="L260">
            <v>4536.3833427805912</v>
          </cell>
          <cell r="M260">
            <v>6130.6030418598566</v>
          </cell>
          <cell r="N260">
            <v>7896.4882316704607</v>
          </cell>
          <cell r="O260">
            <v>9816.842405501633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-1494.9841812040092</v>
          </cell>
          <cell r="B261">
            <v>-3803.2544159661638</v>
          </cell>
          <cell r="C261">
            <v>-4735.1104274989257</v>
          </cell>
          <cell r="D261">
            <v>-3940.0594359667302</v>
          </cell>
          <cell r="E261">
            <v>-3097.2247219256355</v>
          </cell>
          <cell r="F261">
            <v>-2194.1744769620805</v>
          </cell>
          <cell r="G261">
            <v>-1221.6799811068663</v>
          </cell>
          <cell r="H261">
            <v>-173.62408846142765</v>
          </cell>
          <cell r="I261">
            <v>967.95506435679863</v>
          </cell>
          <cell r="J261">
            <v>2223.3545555441783</v>
          </cell>
          <cell r="K261">
            <v>3604.1848137757111</v>
          </cell>
          <cell r="L261">
            <v>5112.1838851365146</v>
          </cell>
          <cell r="M261">
            <v>6762.2729984473672</v>
          </cell>
          <cell r="N261">
            <v>8573.2230692411686</v>
          </cell>
          <cell r="O261">
            <v>10556.978885618637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-1497.1942414030821</v>
          </cell>
          <cell r="B262">
            <v>-3806.184119680107</v>
          </cell>
          <cell r="C262">
            <v>-4725.0263804603919</v>
          </cell>
          <cell r="D262">
            <v>-3934.7324931009698</v>
          </cell>
          <cell r="E262">
            <v>-3103.6096281138366</v>
          </cell>
          <cell r="F262">
            <v>-2212.3908639949836</v>
          </cell>
          <cell r="G262">
            <v>-1260.4062030987036</v>
          </cell>
          <cell r="H262">
            <v>-215.42655276687182</v>
          </cell>
          <cell r="I262">
            <v>935.37254452733441</v>
          </cell>
          <cell r="J262">
            <v>2192.5129741855972</v>
          </cell>
          <cell r="K262">
            <v>3559.6442472981917</v>
          </cell>
          <cell r="L262">
            <v>5060.5589729524618</v>
          </cell>
          <cell r="M262">
            <v>6708.5978119399042</v>
          </cell>
          <cell r="N262">
            <v>8518.635371813747</v>
          </cell>
          <cell r="O262">
            <v>10500.651143188967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-1667.8890560774466</v>
          </cell>
          <cell r="B263">
            <v>-4468.9410152458358</v>
          </cell>
          <cell r="C263">
            <v>-5488.179945203733</v>
          </cell>
          <cell r="D263">
            <v>-4740.1029934637372</v>
          </cell>
          <cell r="E263">
            <v>-3957.4788081782031</v>
          </cell>
          <cell r="F263">
            <v>-3128.4166644669135</v>
          </cell>
          <cell r="G263">
            <v>-2247.3976592468962</v>
          </cell>
          <cell r="H263">
            <v>-1286.2924722779758</v>
          </cell>
          <cell r="I263">
            <v>-228.87409083959284</v>
          </cell>
          <cell r="J263">
            <v>917.28674576063963</v>
          </cell>
          <cell r="K263">
            <v>2172.60533315464</v>
          </cell>
          <cell r="L263">
            <v>3551.0675538936794</v>
          </cell>
          <cell r="M263">
            <v>5070.3596610339609</v>
          </cell>
          <cell r="N263">
            <v>6741.7216982422087</v>
          </cell>
          <cell r="O263">
            <v>8575.5143082690593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-1569.4718101269964</v>
          </cell>
          <cell r="B264">
            <v>-4077.482904976056</v>
          </cell>
          <cell r="C264">
            <v>-5053.9267977099607</v>
          </cell>
          <cell r="D264">
            <v>-4292.8965599287785</v>
          </cell>
          <cell r="E264">
            <v>-3485.9177644106226</v>
          </cell>
          <cell r="F264">
            <v>-2623.8403594011174</v>
          </cell>
          <cell r="G264">
            <v>-1695.6949594061132</v>
          </cell>
          <cell r="H264">
            <v>-692.60035392647876</v>
          </cell>
          <cell r="I264">
            <v>407.44660431529138</v>
          </cell>
          <cell r="J264">
            <v>1617.3207449764814</v>
          </cell>
          <cell r="K264">
            <v>2946.0673195289855</v>
          </cell>
          <cell r="L264">
            <v>4396.3900559225067</v>
          </cell>
          <cell r="M264">
            <v>5988.3648213937722</v>
          </cell>
          <cell r="N264">
            <v>7732.5765058082516</v>
          </cell>
          <cell r="O264">
            <v>9651.233646221448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-1517.6202463969621</v>
          </cell>
          <cell r="B265">
            <v>-3885.2474709930361</v>
          </cell>
          <cell r="C265">
            <v>-4817.0083770682277</v>
          </cell>
          <cell r="D265">
            <v>-4025.4724351844552</v>
          </cell>
          <cell r="E265">
            <v>-3189.2765084132943</v>
          </cell>
          <cell r="F265">
            <v>-2298.6469951743979</v>
          </cell>
          <cell r="G265">
            <v>-1336.2964132890904</v>
          </cell>
          <cell r="H265">
            <v>-295.41093851354913</v>
          </cell>
          <cell r="I265">
            <v>838.27436963322316</v>
          </cell>
          <cell r="J265">
            <v>2083.8305542252456</v>
          </cell>
          <cell r="K265">
            <v>3448.6034152675811</v>
          </cell>
          <cell r="L265">
            <v>4934.4255762693347</v>
          </cell>
          <cell r="M265">
            <v>6562.927900395307</v>
          </cell>
          <cell r="N265">
            <v>8355.9036552777434</v>
          </cell>
          <cell r="O265">
            <v>10322.18726718086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-1551.5548143301694</v>
          </cell>
          <cell r="B266">
            <v>-4017.0105201807987</v>
          </cell>
          <cell r="C266">
            <v>-4974.2129228736367</v>
          </cell>
          <cell r="D266">
            <v>-4193.6264418830724</v>
          </cell>
          <cell r="E266">
            <v>-3365.1575407367181</v>
          </cell>
          <cell r="F266">
            <v>-2491.3285880021517</v>
          </cell>
          <cell r="G266">
            <v>-1548.243128812391</v>
          </cell>
          <cell r="H266">
            <v>-528.99956577328783</v>
          </cell>
          <cell r="I266">
            <v>588.71066955898709</v>
          </cell>
          <cell r="J266">
            <v>1812.2184253793616</v>
          </cell>
          <cell r="K266">
            <v>3143.8937864260142</v>
          </cell>
          <cell r="L266">
            <v>4600.7097160289686</v>
          </cell>
          <cell r="M266">
            <v>6202.5324546695701</v>
          </cell>
          <cell r="N266">
            <v>7958.6904938465887</v>
          </cell>
          <cell r="O266">
            <v>9889.8467950567428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-1621.9347950156425</v>
          </cell>
          <cell r="B267">
            <v>-4288.5499297268125</v>
          </cell>
          <cell r="C267">
            <v>-5297.2804274070568</v>
          </cell>
          <cell r="D267">
            <v>-4554.2383417184874</v>
          </cell>
          <cell r="E267">
            <v>-3751.6325613978397</v>
          </cell>
          <cell r="F267">
            <v>-2901.7247102768815</v>
          </cell>
          <cell r="G267">
            <v>-1995.7278134523906</v>
          </cell>
          <cell r="H267">
            <v>-1013.8869405486316</v>
          </cell>
          <cell r="I267">
            <v>64.323711565757776</v>
          </cell>
          <cell r="J267">
            <v>1241.2937588680961</v>
          </cell>
          <cell r="K267">
            <v>2531.5093338828015</v>
          </cell>
          <cell r="L267">
            <v>3947.5566463713626</v>
          </cell>
          <cell r="M267">
            <v>5492.2962853150002</v>
          </cell>
          <cell r="N267">
            <v>7177.7790556951995</v>
          </cell>
          <cell r="O267">
            <v>9024.9654247237086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-1571.0714682575972</v>
          </cell>
          <cell r="B268">
            <v>-4088.5089517335482</v>
          </cell>
          <cell r="C268">
            <v>-5058.626337693222</v>
          </cell>
          <cell r="D268">
            <v>-4290.1643283404846</v>
          </cell>
          <cell r="E268">
            <v>-3479.3050700834583</v>
          </cell>
          <cell r="F268">
            <v>-2620.0629625536867</v>
          </cell>
          <cell r="G268">
            <v>-1701.4487568912414</v>
          </cell>
          <cell r="H268">
            <v>-690.29456432199333</v>
          </cell>
          <cell r="I268">
            <v>415.95437898359398</v>
          </cell>
          <cell r="J268">
            <v>1621.0180264052267</v>
          </cell>
          <cell r="K268">
            <v>2945.9355710547966</v>
          </cell>
          <cell r="L268">
            <v>4400.2853043689902</v>
          </cell>
          <cell r="M268">
            <v>5993.9643779451444</v>
          </cell>
          <cell r="N268">
            <v>7739.7619378084673</v>
          </cell>
          <cell r="O268">
            <v>9649.1676245606595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-1674.3724142126875</v>
          </cell>
          <cell r="B269">
            <v>-4492.6635114056453</v>
          </cell>
          <cell r="C269">
            <v>-5535.2044479482547</v>
          </cell>
          <cell r="D269">
            <v>-4784.6730523772621</v>
          </cell>
          <cell r="E269">
            <v>-3993.6230506666216</v>
          </cell>
          <cell r="F269">
            <v>-3164.3581599059016</v>
          </cell>
          <cell r="G269">
            <v>-2276.435653316903</v>
          </cell>
          <cell r="H269">
            <v>-1315.4369969237491</v>
          </cell>
          <cell r="I269">
            <v>-268.31940742313327</v>
          </cell>
          <cell r="J269">
            <v>874.75887887063118</v>
          </cell>
          <cell r="K269">
            <v>2130.1107514638188</v>
          </cell>
          <cell r="L269">
            <v>3503.8731670661382</v>
          </cell>
          <cell r="M269">
            <v>5007.9745068439788</v>
          </cell>
          <cell r="N269">
            <v>6659.4337130716003</v>
          </cell>
          <cell r="O269">
            <v>8473.8728758468606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-1651.8477776730024</v>
          </cell>
          <cell r="B270">
            <v>-4402.947901510438</v>
          </cell>
          <cell r="C270">
            <v>-5431.4607080205351</v>
          </cell>
          <cell r="D270">
            <v>-4698.7173664537304</v>
          </cell>
          <cell r="E270">
            <v>-3918.8139586603593</v>
          </cell>
          <cell r="F270">
            <v>-3085.0274242193732</v>
          </cell>
          <cell r="G270">
            <v>-2193.3975006865712</v>
          </cell>
          <cell r="H270">
            <v>-1225.2311153487117</v>
          </cell>
          <cell r="I270">
            <v>-166.27197055754385</v>
          </cell>
          <cell r="J270">
            <v>983.64324511755171</v>
          </cell>
          <cell r="K270">
            <v>2252.4097697768639</v>
          </cell>
          <cell r="L270">
            <v>3642.7842076260108</v>
          </cell>
          <cell r="M270">
            <v>5165.0299613852649</v>
          </cell>
          <cell r="N270">
            <v>6837.3337524945282</v>
          </cell>
          <cell r="O270">
            <v>8658.5540362839401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-1484.5301886917985</v>
          </cell>
          <cell r="B271">
            <v>-3756.7642404020762</v>
          </cell>
          <cell r="C271">
            <v>-4671.6298537472112</v>
          </cell>
          <cell r="D271">
            <v>-3863.5048181121801</v>
          </cell>
          <cell r="E271">
            <v>-3015.0465361357819</v>
          </cell>
          <cell r="F271">
            <v>-2106.0755888215749</v>
          </cell>
          <cell r="G271">
            <v>-1120.3185239864206</v>
          </cell>
          <cell r="H271">
            <v>-56.508590040549336</v>
          </cell>
          <cell r="I271">
            <v>1108.098147454687</v>
          </cell>
          <cell r="J271">
            <v>2371.2594668722563</v>
          </cell>
          <cell r="K271">
            <v>3753.8174502648449</v>
          </cell>
          <cell r="L271">
            <v>5279.4623262370978</v>
          </cell>
          <cell r="M271">
            <v>6944.1736157531659</v>
          </cell>
          <cell r="N271">
            <v>8780.1103623853305</v>
          </cell>
          <cell r="O271">
            <v>10780.357900581655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-1745.177618492497</v>
          </cell>
          <cell r="B272">
            <v>-4762.7669450353787</v>
          </cell>
          <cell r="C272">
            <v>-5854.0846672828957</v>
          </cell>
          <cell r="D272">
            <v>-5147.494015315845</v>
          </cell>
          <cell r="E272">
            <v>-4400.2852647090212</v>
          </cell>
          <cell r="F272">
            <v>-3606.373047603533</v>
          </cell>
          <cell r="G272">
            <v>-2753.2453006132478</v>
          </cell>
          <cell r="H272">
            <v>-1831.1610766532581</v>
          </cell>
          <cell r="I272">
            <v>-822.76027760285638</v>
          </cell>
          <cell r="J272">
            <v>277.87609275331369</v>
          </cell>
          <cell r="K272">
            <v>1486.598261355485</v>
          </cell>
          <cell r="L272">
            <v>2819.3054900194857</v>
          </cell>
          <cell r="M272">
            <v>4269.9072106213407</v>
          </cell>
          <cell r="N272">
            <v>5843.9812013717737</v>
          </cell>
          <cell r="O272">
            <v>7567.7707356676365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-1680.7436987398869</v>
          </cell>
          <cell r="B273">
            <v>-4514.8319991598564</v>
          </cell>
          <cell r="C273">
            <v>-5557.7180678749683</v>
          </cell>
          <cell r="D273">
            <v>-4821.979102541216</v>
          </cell>
          <cell r="E273">
            <v>-4040.0331733681223</v>
          </cell>
          <cell r="F273">
            <v>-3218.366770619878</v>
          </cell>
          <cell r="G273">
            <v>-2334.9280583065297</v>
          </cell>
          <cell r="H273">
            <v>-1381.7085804757166</v>
          </cell>
          <cell r="I273">
            <v>-337.07742771803339</v>
          </cell>
          <cell r="J273">
            <v>801.28233801507804</v>
          </cell>
          <cell r="K273">
            <v>2041.7270379564256</v>
          </cell>
          <cell r="L273">
            <v>3409.5524717203857</v>
          </cell>
          <cell r="M273">
            <v>4910.4537949070591</v>
          </cell>
          <cell r="N273">
            <v>6557.6026549737771</v>
          </cell>
          <cell r="O273">
            <v>8359.9633202402838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-1573.6760712399259</v>
          </cell>
          <cell r="B274">
            <v>-4098.3444603247472</v>
          </cell>
          <cell r="C274">
            <v>-5065.1615672511316</v>
          </cell>
          <cell r="D274">
            <v>-4297.85673728047</v>
          </cell>
          <cell r="E274">
            <v>-3477.4161481039728</v>
          </cell>
          <cell r="F274">
            <v>-2607.1287552600229</v>
          </cell>
          <cell r="G274">
            <v>-1681.9363771758306</v>
          </cell>
          <cell r="H274">
            <v>-676.51156710421492</v>
          </cell>
          <cell r="I274">
            <v>425.03739313841874</v>
          </cell>
          <cell r="J274">
            <v>1631.8030024114958</v>
          </cell>
          <cell r="K274">
            <v>2945.3828172709304</v>
          </cell>
          <cell r="L274">
            <v>4378.1431875185244</v>
          </cell>
          <cell r="M274">
            <v>5952.8432531015633</v>
          </cell>
          <cell r="N274">
            <v>7678.0331462139147</v>
          </cell>
          <cell r="O274">
            <v>9572.3326859760982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-1691.6669404250661</v>
          </cell>
          <cell r="B275">
            <v>-4552.888846829178</v>
          </cell>
          <cell r="C275">
            <v>-5582.7947094177043</v>
          </cell>
          <cell r="D275">
            <v>-4844.0211451773648</v>
          </cell>
          <cell r="E275">
            <v>-4054.7015057153458</v>
          </cell>
          <cell r="F275">
            <v>-3217.283038040945</v>
          </cell>
          <cell r="G275">
            <v>-2337.0467325159129</v>
          </cell>
          <cell r="H275">
            <v>-1391.117487789068</v>
          </cell>
          <cell r="I275">
            <v>-357.10130272383702</v>
          </cell>
          <cell r="J275">
            <v>784.15724709553638</v>
          </cell>
          <cell r="K275">
            <v>2031.3241468725948</v>
          </cell>
          <cell r="L275">
            <v>3398.3313608348831</v>
          </cell>
          <cell r="M275">
            <v>4891.4515356257652</v>
          </cell>
          <cell r="N275">
            <v>6523.3191058963848</v>
          </cell>
          <cell r="O275">
            <v>8325.3280979981591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-1543.3200270199141</v>
          </cell>
          <cell r="B276">
            <v>-3989.399844470368</v>
          </cell>
          <cell r="C276">
            <v>-4937.7886143599098</v>
          </cell>
          <cell r="D276">
            <v>-4161.6662410566259</v>
          </cell>
          <cell r="E276">
            <v>-3340.9419059049542</v>
          </cell>
          <cell r="F276">
            <v>-2465.2112263851986</v>
          </cell>
          <cell r="G276">
            <v>-1529.3231937989535</v>
          </cell>
          <cell r="H276">
            <v>-510.3980818733483</v>
          </cell>
          <cell r="I276">
            <v>610.96788103176448</v>
          </cell>
          <cell r="J276">
            <v>1842.8465705507483</v>
          </cell>
          <cell r="K276">
            <v>3184.4075030001495</v>
          </cell>
          <cell r="L276">
            <v>4649.0446754123313</v>
          </cell>
          <cell r="M276">
            <v>6260.2978693116138</v>
          </cell>
          <cell r="N276">
            <v>8023.7951437323136</v>
          </cell>
          <cell r="O276">
            <v>9952.1743016331766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-1663.6547118977173</v>
          </cell>
          <cell r="B277">
            <v>-4458.4586903336813</v>
          </cell>
          <cell r="C277">
            <v>-5500.4817355611995</v>
          </cell>
          <cell r="D277">
            <v>-4767.3068303759692</v>
          </cell>
          <cell r="E277">
            <v>-3993.8519619489748</v>
          </cell>
          <cell r="F277">
            <v>-3176.1752113718803</v>
          </cell>
          <cell r="G277">
            <v>-2297.1870965011167</v>
          </cell>
          <cell r="H277">
            <v>-1345.9520777912219</v>
          </cell>
          <cell r="I277">
            <v>-299.03589526194497</v>
          </cell>
          <cell r="J277">
            <v>841.52301058469902</v>
          </cell>
          <cell r="K277">
            <v>2095.062614300728</v>
          </cell>
          <cell r="L277">
            <v>3462.0734262644064</v>
          </cell>
          <cell r="M277">
            <v>4959.9591795816123</v>
          </cell>
          <cell r="N277">
            <v>6607.9081259192535</v>
          </cell>
          <cell r="O277">
            <v>8412.6132222449833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-1453.3195842343646</v>
          </cell>
          <cell r="B278">
            <v>-3649.2365546631072</v>
          </cell>
          <cell r="C278">
            <v>-4554.9306602940751</v>
          </cell>
          <cell r="D278">
            <v>-3755.6925127674413</v>
          </cell>
          <cell r="E278">
            <v>-2908.0707583286462</v>
          </cell>
          <cell r="F278">
            <v>-1997.1560862319654</v>
          </cell>
          <cell r="G278">
            <v>-1016.2295432557273</v>
          </cell>
          <cell r="H278">
            <v>54.455511382275851</v>
          </cell>
          <cell r="I278">
            <v>1224.0313145383043</v>
          </cell>
          <cell r="J278">
            <v>2504.1598776310325</v>
          </cell>
          <cell r="K278">
            <v>3905.6249364023788</v>
          </cell>
          <cell r="L278">
            <v>5444.1490328209666</v>
          </cell>
          <cell r="M278">
            <v>7134.3834495180618</v>
          </cell>
          <cell r="N278">
            <v>8978.3853199723799</v>
          </cell>
          <cell r="O278">
            <v>11007.877525063706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-1480.5871255382322</v>
          </cell>
          <cell r="B279">
            <v>-3746.2896791229182</v>
          </cell>
          <cell r="C279">
            <v>-4664.5748266580513</v>
          </cell>
          <cell r="D279">
            <v>-3876.3888783879929</v>
          </cell>
          <cell r="E279">
            <v>-3026.9410054941582</v>
          </cell>
          <cell r="F279">
            <v>-2112.2539621811302</v>
          </cell>
          <cell r="G279">
            <v>-1137.9359221958161</v>
          </cell>
          <cell r="H279">
            <v>-93.165259507895286</v>
          </cell>
          <cell r="I279">
            <v>1053.7294598685553</v>
          </cell>
          <cell r="J279">
            <v>2308.6073416668382</v>
          </cell>
          <cell r="K279">
            <v>3683.2349780573945</v>
          </cell>
          <cell r="L279">
            <v>5197.2105303137669</v>
          </cell>
          <cell r="M279">
            <v>6858.6079353268069</v>
          </cell>
          <cell r="N279">
            <v>8676.203003497325</v>
          </cell>
          <cell r="O279">
            <v>10670.432739152375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-1719.9493602861667</v>
          </cell>
          <cell r="B280">
            <v>-4664.8770651764071</v>
          </cell>
          <cell r="C280">
            <v>-5725.010259422852</v>
          </cell>
          <cell r="D280">
            <v>-4994.2311763209991</v>
          </cell>
          <cell r="E280">
            <v>-4223.5038368790656</v>
          </cell>
          <cell r="F280">
            <v>-3415.7873552631518</v>
          </cell>
          <cell r="G280">
            <v>-2547.5805056916661</v>
          </cell>
          <cell r="H280">
            <v>-1603.6156081531794</v>
          </cell>
          <cell r="I280">
            <v>-571.26878781370112</v>
          </cell>
          <cell r="J280">
            <v>546.33977361933728</v>
          </cell>
          <cell r="K280">
            <v>1772.7289151829882</v>
          </cell>
          <cell r="L280">
            <v>3119.6768105746114</v>
          </cell>
          <cell r="M280">
            <v>4590.0315206300538</v>
          </cell>
          <cell r="N280">
            <v>6201.4430580055177</v>
          </cell>
          <cell r="O280">
            <v>7969.1621077004093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-1708.0539270733243</v>
          </cell>
          <cell r="B281">
            <v>-4616.9636189982666</v>
          </cell>
          <cell r="C281">
            <v>-5673.1696647887829</v>
          </cell>
          <cell r="D281">
            <v>-4946.3792986720937</v>
          </cell>
          <cell r="E281">
            <v>-4186.240864630201</v>
          </cell>
          <cell r="F281">
            <v>-3381.4731216461887</v>
          </cell>
          <cell r="G281">
            <v>-2513.1340220517468</v>
          </cell>
          <cell r="H281">
            <v>-1571.1655261861781</v>
          </cell>
          <cell r="I281">
            <v>-556.58890016859959</v>
          </cell>
          <cell r="J281">
            <v>551.78634678482013</v>
          </cell>
          <cell r="K281">
            <v>1771.6000704320127</v>
          </cell>
          <cell r="L281">
            <v>3108.4612211748863</v>
          </cell>
          <cell r="M281">
            <v>4574.5621423526663</v>
          </cell>
          <cell r="N281">
            <v>6177.2055164013591</v>
          </cell>
          <cell r="O281">
            <v>7934.0976618639943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-1483.6819062655941</v>
          </cell>
          <cell r="B282">
            <v>-3757.093520900994</v>
          </cell>
          <cell r="C282">
            <v>-4676.4656862370939</v>
          </cell>
          <cell r="D282">
            <v>-3882.1870908782821</v>
          </cell>
          <cell r="E282">
            <v>-3034.500052885136</v>
          </cell>
          <cell r="F282">
            <v>-2119.1500517980844</v>
          </cell>
          <cell r="G282">
            <v>-1138.663909824744</v>
          </cell>
          <cell r="H282">
            <v>-85.131867652851895</v>
          </cell>
          <cell r="I282">
            <v>1064.5068012986683</v>
          </cell>
          <cell r="J282">
            <v>2326.5517235732004</v>
          </cell>
          <cell r="K282">
            <v>3707.8348045540279</v>
          </cell>
          <cell r="L282">
            <v>5219.3622666713882</v>
          </cell>
          <cell r="M282">
            <v>6875.5134720738224</v>
          </cell>
          <cell r="N282">
            <v>8693.4357285263377</v>
          </cell>
          <cell r="O282">
            <v>10690.827751409959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-1445.6395564502491</v>
          </cell>
          <cell r="B283">
            <v>-3608.1986073742619</v>
          </cell>
          <cell r="C283">
            <v>-4510.7483158251607</v>
          </cell>
          <cell r="D283">
            <v>-3719.8840330619732</v>
          </cell>
          <cell r="E283">
            <v>-2872.3658276479441</v>
          </cell>
          <cell r="F283">
            <v>-1964.8510031489657</v>
          </cell>
          <cell r="G283">
            <v>-983.94913664358967</v>
          </cell>
          <cell r="H283">
            <v>90.194244600583289</v>
          </cell>
          <cell r="I283">
            <v>1258.5971490946545</v>
          </cell>
          <cell r="J283">
            <v>2534.191638552928</v>
          </cell>
          <cell r="K283">
            <v>3931.39611415544</v>
          </cell>
          <cell r="L283">
            <v>5455.7193465984174</v>
          </cell>
          <cell r="M283">
            <v>7137.3780366395195</v>
          </cell>
          <cell r="N283">
            <v>8973.7602826904076</v>
          </cell>
          <cell r="O283">
            <v>10988.056166533772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-1728.2932658234768</v>
          </cell>
          <cell r="B284">
            <v>-4684.7211627895895</v>
          </cell>
          <cell r="C284">
            <v>-5751.0619047322907</v>
          </cell>
          <cell r="D284">
            <v>-5029.2752440464619</v>
          </cell>
          <cell r="E284">
            <v>-4260.7385738267549</v>
          </cell>
          <cell r="F284">
            <v>-3450.5049638653891</v>
          </cell>
          <cell r="G284">
            <v>-2585.1900957672897</v>
          </cell>
          <cell r="H284">
            <v>-1654.9229677536855</v>
          </cell>
          <cell r="I284">
            <v>-637.73428682839824</v>
          </cell>
          <cell r="J284">
            <v>478.48224294566035</v>
          </cell>
          <cell r="K284">
            <v>1695.612697216053</v>
          </cell>
          <cell r="L284">
            <v>3026.0812319985648</v>
          </cell>
          <cell r="M284">
            <v>4485.8186792485576</v>
          </cell>
          <cell r="N284">
            <v>6096.0467310442473</v>
          </cell>
          <cell r="O284">
            <v>7866.0559487917653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-1606.2617970007591</v>
          </cell>
          <cell r="B285">
            <v>-4229.7356109802004</v>
          </cell>
          <cell r="C285">
            <v>-5225.3084869241784</v>
          </cell>
          <cell r="D285">
            <v>-4461.3770151859462</v>
          </cell>
          <cell r="E285">
            <v>-3646.6886613645752</v>
          </cell>
          <cell r="F285">
            <v>-2782.5626514337814</v>
          </cell>
          <cell r="G285">
            <v>-1866.7770501450582</v>
          </cell>
          <cell r="H285">
            <v>-877.02355222846961</v>
          </cell>
          <cell r="I285">
            <v>202.17179602864272</v>
          </cell>
          <cell r="J285">
            <v>1381.9191125416462</v>
          </cell>
          <cell r="K285">
            <v>2668.174677580595</v>
          </cell>
          <cell r="L285">
            <v>4086.7088889697548</v>
          </cell>
          <cell r="M285">
            <v>5640.7925388717913</v>
          </cell>
          <cell r="N285">
            <v>7350.3042444490866</v>
          </cell>
          <cell r="O285">
            <v>9224.7610373416719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-1624.4751194277364</v>
          </cell>
          <cell r="B286">
            <v>-4294.3303760100171</v>
          </cell>
          <cell r="C286">
            <v>-5294.5627766705147</v>
          </cell>
          <cell r="D286">
            <v>-4538.202717316507</v>
          </cell>
          <cell r="E286">
            <v>-3737.1214830058912</v>
          </cell>
          <cell r="F286">
            <v>-2881.5845792663808</v>
          </cell>
          <cell r="G286">
            <v>-1974.0114504525011</v>
          </cell>
          <cell r="H286">
            <v>-990.234328838902</v>
          </cell>
          <cell r="I286">
            <v>90.809749411357956</v>
          </cell>
          <cell r="J286">
            <v>1275.5623641067077</v>
          </cell>
          <cell r="K286">
            <v>2560.5194789869352</v>
          </cell>
          <cell r="L286">
            <v>3981.3483610479725</v>
          </cell>
          <cell r="M286">
            <v>5531.3620836207265</v>
          </cell>
          <cell r="N286">
            <v>7221.3351754501155</v>
          </cell>
          <cell r="O286">
            <v>9081.9870740239876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-1484.8749730311386</v>
          </cell>
          <cell r="B287">
            <v>-3760.3969722489733</v>
          </cell>
          <cell r="C287">
            <v>-4674.7946032121172</v>
          </cell>
          <cell r="D287">
            <v>-3876.0023935284403</v>
          </cell>
          <cell r="E287">
            <v>-3032.0224873997367</v>
          </cell>
          <cell r="F287">
            <v>-2130.4093658181523</v>
          </cell>
          <cell r="G287">
            <v>-1148.1349714988035</v>
          </cell>
          <cell r="H287">
            <v>-90.848826458949276</v>
          </cell>
          <cell r="I287">
            <v>1063.6238905142745</v>
          </cell>
          <cell r="J287">
            <v>2330.3769210792725</v>
          </cell>
          <cell r="K287">
            <v>3707.6890699455066</v>
          </cell>
          <cell r="L287">
            <v>5214.4071151745675</v>
          </cell>
          <cell r="M287">
            <v>6870.6678287938676</v>
          </cell>
          <cell r="N287">
            <v>8679.0243385736376</v>
          </cell>
          <cell r="O287">
            <v>10661.540905331121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-1458.7954782661457</v>
          </cell>
          <cell r="B288">
            <v>-3664.4204653036136</v>
          </cell>
          <cell r="C288">
            <v>-4574.9480732025595</v>
          </cell>
          <cell r="D288">
            <v>-3778.8325096606541</v>
          </cell>
          <cell r="E288">
            <v>-2921.1077718880533</v>
          </cell>
          <cell r="F288">
            <v>-2005.0964854480353</v>
          </cell>
          <cell r="G288">
            <v>-1021.0597840203311</v>
          </cell>
          <cell r="H288">
            <v>45.190889020844104</v>
          </cell>
          <cell r="I288">
            <v>1208.0006312517073</v>
          </cell>
          <cell r="J288">
            <v>2478.7205436177205</v>
          </cell>
          <cell r="K288">
            <v>3877.8594983341245</v>
          </cell>
          <cell r="L288">
            <v>5421.700635175519</v>
          </cell>
          <cell r="M288">
            <v>7110.2187709034033</v>
          </cell>
          <cell r="N288">
            <v>8949.4519005354468</v>
          </cell>
          <cell r="O288">
            <v>10975.064619959519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-1700.4567042054709</v>
          </cell>
          <cell r="B289">
            <v>-4587.627531347096</v>
          </cell>
          <cell r="C289">
            <v>-5635.8305365465558</v>
          </cell>
          <cell r="D289">
            <v>-4901.8308084166565</v>
          </cell>
          <cell r="E289">
            <v>-4126.7960548232231</v>
          </cell>
          <cell r="F289">
            <v>-3306.1987545489769</v>
          </cell>
          <cell r="G289">
            <v>-2420.7284384411396</v>
          </cell>
          <cell r="H289">
            <v>-1459.6839989273983</v>
          </cell>
          <cell r="I289">
            <v>-420.21289176025147</v>
          </cell>
          <cell r="J289">
            <v>713.72583091173533</v>
          </cell>
          <cell r="K289">
            <v>1953.6696812545604</v>
          </cell>
          <cell r="L289">
            <v>3316.1475716365485</v>
          </cell>
          <cell r="M289">
            <v>4812.5468061487336</v>
          </cell>
          <cell r="N289">
            <v>6442.7370909082883</v>
          </cell>
          <cell r="O289">
            <v>8225.1710967214276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-1559.6557877479349</v>
          </cell>
          <cell r="B290">
            <v>-4049.7645513583789</v>
          </cell>
          <cell r="C290">
            <v>-5007.574509535747</v>
          </cell>
          <cell r="D290">
            <v>-4227.8213596977621</v>
          </cell>
          <cell r="E290">
            <v>-3397.4872562665437</v>
          </cell>
          <cell r="F290">
            <v>-2506.4290968139412</v>
          </cell>
          <cell r="G290">
            <v>-1556.1616732961566</v>
          </cell>
          <cell r="H290">
            <v>-534.53227907248606</v>
          </cell>
          <cell r="I290">
            <v>579.34779492777488</v>
          </cell>
          <cell r="J290">
            <v>1797.3202058393217</v>
          </cell>
          <cell r="K290">
            <v>3129.9557418318295</v>
          </cell>
          <cell r="L290">
            <v>4598.2271385436761</v>
          </cell>
          <cell r="M290">
            <v>6208.3059148447146</v>
          </cell>
          <cell r="N290">
            <v>7964.6155206077983</v>
          </cell>
          <cell r="O290">
            <v>9887.7365859635574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-1540.1607896566736</v>
          </cell>
          <cell r="B291">
            <v>-3975.2843055074268</v>
          </cell>
          <cell r="C291">
            <v>-4924.9054753056953</v>
          </cell>
          <cell r="D291">
            <v>-4144.5193522684476</v>
          </cell>
          <cell r="E291">
            <v>-3311.0327730860026</v>
          </cell>
          <cell r="F291">
            <v>-2426.4291214354666</v>
          </cell>
          <cell r="G291">
            <v>-1473.2059401514434</v>
          </cell>
          <cell r="H291">
            <v>-444.18158926723305</v>
          </cell>
          <cell r="I291">
            <v>684.1299479557</v>
          </cell>
          <cell r="J291">
            <v>1922.8297311839885</v>
          </cell>
          <cell r="K291">
            <v>3271.3426083623103</v>
          </cell>
          <cell r="L291">
            <v>4747.0815456222999</v>
          </cell>
          <cell r="M291">
            <v>6379.438652189654</v>
          </cell>
          <cell r="N291">
            <v>8162.9858059982553</v>
          </cell>
          <cell r="O291">
            <v>10112.826324835985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-1438.3923822368322</v>
          </cell>
          <cell r="B292">
            <v>-3580.748156326059</v>
          </cell>
          <cell r="C292">
            <v>-4466.4415423812297</v>
          </cell>
          <cell r="D292">
            <v>-3668.350958077935</v>
          </cell>
          <cell r="E292">
            <v>-2816.7378536064016</v>
          </cell>
          <cell r="F292">
            <v>-1900.9234652229418</v>
          </cell>
          <cell r="G292">
            <v>-917.74893423972821</v>
          </cell>
          <cell r="H292">
            <v>156.75379127117947</v>
          </cell>
          <cell r="I292">
            <v>1322.4384001572519</v>
          </cell>
          <cell r="J292">
            <v>2602.5102312163976</v>
          </cell>
          <cell r="K292">
            <v>4002.4673911175773</v>
          </cell>
          <cell r="L292">
            <v>5542.720602505804</v>
          </cell>
          <cell r="M292">
            <v>7238.1726902376777</v>
          </cell>
          <cell r="N292">
            <v>9089.2831728085566</v>
          </cell>
          <cell r="O292">
            <v>11116.675955844945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-1519.8274657631739</v>
          </cell>
          <cell r="B293">
            <v>-3895.2299919132201</v>
          </cell>
          <cell r="C293">
            <v>-4830.2594688869303</v>
          </cell>
          <cell r="D293">
            <v>-4051.5117925237601</v>
          </cell>
          <cell r="E293">
            <v>-3215.1148138110852</v>
          </cell>
          <cell r="F293">
            <v>-2314.977812806866</v>
          </cell>
          <cell r="G293">
            <v>-1346.2001389491159</v>
          </cell>
          <cell r="H293">
            <v>-304.34775288984395</v>
          </cell>
          <cell r="I293">
            <v>829.70448852978666</v>
          </cell>
          <cell r="J293">
            <v>2077.9628558754271</v>
          </cell>
          <cell r="K293">
            <v>3441.453792147322</v>
          </cell>
          <cell r="L293">
            <v>4935.8626657779214</v>
          </cell>
          <cell r="M293">
            <v>6572.5891866384618</v>
          </cell>
          <cell r="N293">
            <v>8357.7847176320811</v>
          </cell>
          <cell r="O293">
            <v>10324.621277333899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-1762.3984220190173</v>
          </cell>
          <cell r="B294">
            <v>-4829.8562888142906</v>
          </cell>
          <cell r="C294">
            <v>-5925.8288149947448</v>
          </cell>
          <cell r="D294">
            <v>-5220.9725310154836</v>
          </cell>
          <cell r="E294">
            <v>-4475.7180037902226</v>
          </cell>
          <cell r="F294">
            <v>-3687.0524748029065</v>
          </cell>
          <cell r="G294">
            <v>-2845.539209423574</v>
          </cell>
          <cell r="H294">
            <v>-1918.8765762197766</v>
          </cell>
          <cell r="I294">
            <v>-923.91867332659695</v>
          </cell>
          <cell r="J294">
            <v>165.61414045312708</v>
          </cell>
          <cell r="K294">
            <v>1359.2105041878262</v>
          </cell>
          <cell r="L294">
            <v>2674.7614323551306</v>
          </cell>
          <cell r="M294">
            <v>4112.1051601646532</v>
          </cell>
          <cell r="N294">
            <v>5677.5751195627545</v>
          </cell>
          <cell r="O294">
            <v>7396.1201057923299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-1525.0385946269837</v>
          </cell>
          <cell r="B295">
            <v>-3916.9636582440862</v>
          </cell>
          <cell r="C295">
            <v>-4859.7108275572891</v>
          </cell>
          <cell r="D295">
            <v>-4076.8588689756771</v>
          </cell>
          <cell r="E295">
            <v>-3245.3952443018406</v>
          </cell>
          <cell r="F295">
            <v>-2360.282604257779</v>
          </cell>
          <cell r="G295">
            <v>-1415.4162990061782</v>
          </cell>
          <cell r="H295">
            <v>-392.70149121475492</v>
          </cell>
          <cell r="I295">
            <v>735.34011338582263</v>
          </cell>
          <cell r="J295">
            <v>1965.4371002247767</v>
          </cell>
          <cell r="K295">
            <v>3306.2910056729024</v>
          </cell>
          <cell r="L295">
            <v>4777.9001041513484</v>
          </cell>
          <cell r="M295">
            <v>6392.046270071156</v>
          </cell>
          <cell r="N295">
            <v>8165.5851444949503</v>
          </cell>
          <cell r="O295">
            <v>10106.952311830421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-1539.5300826508624</v>
          </cell>
          <cell r="B296">
            <v>-3966.8710513418528</v>
          </cell>
          <cell r="C296">
            <v>-4922.0393924135215</v>
          </cell>
          <cell r="D296">
            <v>-4146.0351762083492</v>
          </cell>
          <cell r="E296">
            <v>-3313.2679123346752</v>
          </cell>
          <cell r="F296">
            <v>-2429.4217669243972</v>
          </cell>
          <cell r="G296">
            <v>-1480.2231642129118</v>
          </cell>
          <cell r="H296">
            <v>-451.3058616352846</v>
          </cell>
          <cell r="I296">
            <v>668.08827427301435</v>
          </cell>
          <cell r="J296">
            <v>1902.0401066683303</v>
          </cell>
          <cell r="K296">
            <v>3257.7494128436515</v>
          </cell>
          <cell r="L296">
            <v>4729.6253314808846</v>
          </cell>
          <cell r="M296">
            <v>6339.3708682882907</v>
          </cell>
          <cell r="N296">
            <v>8105.4431893548599</v>
          </cell>
          <cell r="O296">
            <v>10034.235504022636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-1465.5988490220111</v>
          </cell>
          <cell r="B297">
            <v>-3695.0864081341992</v>
          </cell>
          <cell r="C297">
            <v>-4600.4727091391906</v>
          </cell>
          <cell r="D297">
            <v>-3799.6930435656232</v>
          </cell>
          <cell r="E297">
            <v>-2942.017299678902</v>
          </cell>
          <cell r="F297">
            <v>-2023.1097366274919</v>
          </cell>
          <cell r="G297">
            <v>-1042.3802567769469</v>
          </cell>
          <cell r="H297">
            <v>24.978533413673738</v>
          </cell>
          <cell r="I297">
            <v>1184.5019611313853</v>
          </cell>
          <cell r="J297">
            <v>2447.261693538725</v>
          </cell>
          <cell r="K297">
            <v>3827.7185387806785</v>
          </cell>
          <cell r="L297">
            <v>5365.0163431634937</v>
          </cell>
          <cell r="M297">
            <v>7055.874413728734</v>
          </cell>
          <cell r="N297">
            <v>8895.2393185156379</v>
          </cell>
          <cell r="O297">
            <v>10896.657937846356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-1676.026564542381</v>
          </cell>
          <cell r="B298">
            <v>-4498.6075473101246</v>
          </cell>
          <cell r="C298">
            <v>-5544.4685627502067</v>
          </cell>
          <cell r="D298">
            <v>-4809.6209918372597</v>
          </cell>
          <cell r="E298">
            <v>-4027.9561791085853</v>
          </cell>
          <cell r="F298">
            <v>-3192.039730111369</v>
          </cell>
          <cell r="G298">
            <v>-2300.3766612786912</v>
          </cell>
          <cell r="H298">
            <v>-1339.854388517934</v>
          </cell>
          <cell r="I298">
            <v>-298.55936767376994</v>
          </cell>
          <cell r="J298">
            <v>849.64636219948807</v>
          </cell>
          <cell r="K298">
            <v>2103.1611783103035</v>
          </cell>
          <cell r="L298">
            <v>3472.7216299574834</v>
          </cell>
          <cell r="M298">
            <v>4965.5023453230697</v>
          </cell>
          <cell r="N298">
            <v>6615.3191509021544</v>
          </cell>
          <cell r="O298">
            <v>8425.3657990320971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-1575.2186238443005</v>
          </cell>
          <cell r="B299">
            <v>-4113.0556334948214</v>
          </cell>
          <cell r="C299">
            <v>-5087.2028309085217</v>
          </cell>
          <cell r="D299">
            <v>-4326.1772015805682</v>
          </cell>
          <cell r="E299">
            <v>-3518.8433154046697</v>
          </cell>
          <cell r="F299">
            <v>-2649.4512347717268</v>
          </cell>
          <cell r="G299">
            <v>-1724.3699127167147</v>
          </cell>
          <cell r="H299">
            <v>-729.61157900023579</v>
          </cell>
          <cell r="I299">
            <v>364.19981095947145</v>
          </cell>
          <cell r="J299">
            <v>1560.0454956217945</v>
          </cell>
          <cell r="K299">
            <v>2863.7348041291416</v>
          </cell>
          <cell r="L299">
            <v>4300.4599972859169</v>
          </cell>
          <cell r="M299">
            <v>5879.115121101373</v>
          </cell>
          <cell r="N299">
            <v>7609.0564742614451</v>
          </cell>
          <cell r="O299">
            <v>9507.4880458363332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-1550.4663450840094</v>
          </cell>
          <cell r="B300">
            <v>-4007.9957265550584</v>
          </cell>
          <cell r="C300">
            <v>-4956.5155793414351</v>
          </cell>
          <cell r="D300">
            <v>-4167.3815381631157</v>
          </cell>
          <cell r="E300">
            <v>-3327.9191697825972</v>
          </cell>
          <cell r="F300">
            <v>-2440.9677945588865</v>
          </cell>
          <cell r="G300">
            <v>-1495.368696034275</v>
          </cell>
          <cell r="H300">
            <v>-474.68460134656078</v>
          </cell>
          <cell r="I300">
            <v>649.48510872753116</v>
          </cell>
          <cell r="J300">
            <v>1889.0464342463795</v>
          </cell>
          <cell r="K300">
            <v>3243.532061816717</v>
          </cell>
          <cell r="L300">
            <v>4718.7378076974201</v>
          </cell>
          <cell r="M300">
            <v>6336.1374038626755</v>
          </cell>
          <cell r="N300">
            <v>8109.1152958344965</v>
          </cell>
          <cell r="O300">
            <v>10052.791927254828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-1669.4718071572534</v>
          </cell>
          <cell r="B301">
            <v>-4468.5759922650614</v>
          </cell>
          <cell r="C301">
            <v>-5497.6632798384353</v>
          </cell>
          <cell r="D301">
            <v>-4757.9484908437316</v>
          </cell>
          <cell r="E301">
            <v>-3980.8172777688046</v>
          </cell>
          <cell r="F301">
            <v>-3152.8505777717119</v>
          </cell>
          <cell r="G301">
            <v>-2270.7616493484925</v>
          </cell>
          <cell r="H301">
            <v>-1310.6347048225894</v>
          </cell>
          <cell r="I301">
            <v>-267.15149055836923</v>
          </cell>
          <cell r="J301">
            <v>881.3625580748386</v>
          </cell>
          <cell r="K301">
            <v>2135.8151201737296</v>
          </cell>
          <cell r="L301">
            <v>3507.1933435179844</v>
          </cell>
          <cell r="M301">
            <v>5015.2253147262272</v>
          </cell>
          <cell r="N301">
            <v>6665.0385290388504</v>
          </cell>
          <cell r="O301">
            <v>8481.9391674093986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-1552.4767121763186</v>
          </cell>
          <cell r="B302">
            <v>-4027.4283333368303</v>
          </cell>
          <cell r="C302">
            <v>-4994.8815651610366</v>
          </cell>
          <cell r="D302">
            <v>-4222.1840093240407</v>
          </cell>
          <cell r="E302">
            <v>-3392.0738930764296</v>
          </cell>
          <cell r="F302">
            <v>-2514.9255712160148</v>
          </cell>
          <cell r="G302">
            <v>-1565.7217000867661</v>
          </cell>
          <cell r="H302">
            <v>-555.0728095132705</v>
          </cell>
          <cell r="I302">
            <v>553.34470760481486</v>
          </cell>
          <cell r="J302">
            <v>1772.3224566934718</v>
          </cell>
          <cell r="K302">
            <v>3105.5399149971818</v>
          </cell>
          <cell r="L302">
            <v>4562.3504411212534</v>
          </cell>
          <cell r="M302">
            <v>6158.1172249828605</v>
          </cell>
          <cell r="N302">
            <v>7903.6433232594636</v>
          </cell>
          <cell r="O302">
            <v>9823.7380898749943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-1661.5683928871845</v>
          </cell>
          <cell r="B303">
            <v>-4439.579371629743</v>
          </cell>
          <cell r="C303">
            <v>-5461.5442973635427</v>
          </cell>
          <cell r="D303">
            <v>-4718.7817039454285</v>
          </cell>
          <cell r="E303">
            <v>-3936.6783335364171</v>
          </cell>
          <cell r="F303">
            <v>-3104.3705368191881</v>
          </cell>
          <cell r="G303">
            <v>-2212.5946271175389</v>
          </cell>
          <cell r="H303">
            <v>-1248.7934542136452</v>
          </cell>
          <cell r="I303">
            <v>-195.64095176493547</v>
          </cell>
          <cell r="J303">
            <v>964.90056847502706</v>
          </cell>
          <cell r="K303">
            <v>2230.043191516947</v>
          </cell>
          <cell r="L303">
            <v>3613.582432089479</v>
          </cell>
          <cell r="M303">
            <v>5127.0964671031379</v>
          </cell>
          <cell r="N303">
            <v>6785.5937489516236</v>
          </cell>
          <cell r="O303">
            <v>8606.9919341646255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-1677.7263196521308</v>
          </cell>
          <cell r="B304">
            <v>-4509.8603570920923</v>
          </cell>
          <cell r="C304">
            <v>-5554.4290725089686</v>
          </cell>
          <cell r="D304">
            <v>-4824.2102563485478</v>
          </cell>
          <cell r="E304">
            <v>-4044.9868598209619</v>
          </cell>
          <cell r="F304">
            <v>-3221.454343137963</v>
          </cell>
          <cell r="G304">
            <v>-2341.6281624965309</v>
          </cell>
          <cell r="H304">
            <v>-1387.3555980402498</v>
          </cell>
          <cell r="I304">
            <v>-343.86203732606373</v>
          </cell>
          <cell r="J304">
            <v>796.5905581297975</v>
          </cell>
          <cell r="K304">
            <v>2044.8965861367897</v>
          </cell>
          <cell r="L304">
            <v>3410.8312400998589</v>
          </cell>
          <cell r="M304">
            <v>4902.5799430887719</v>
          </cell>
          <cell r="N304">
            <v>6545.1336296985746</v>
          </cell>
          <cell r="O304">
            <v>8352.9225423901134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-1519.6467242897052</v>
          </cell>
          <cell r="B305">
            <v>-3896.0227020257403</v>
          </cell>
          <cell r="C305">
            <v>-4837.8158388924203</v>
          </cell>
          <cell r="D305">
            <v>-4061.7483522106313</v>
          </cell>
          <cell r="E305">
            <v>-3229.7587881997156</v>
          </cell>
          <cell r="F305">
            <v>-2343.7729797426432</v>
          </cell>
          <cell r="G305">
            <v>-1396.0332865900548</v>
          </cell>
          <cell r="H305">
            <v>-368.11797513668768</v>
          </cell>
          <cell r="I305">
            <v>756.27243421427852</v>
          </cell>
          <cell r="J305">
            <v>1986.1018993250409</v>
          </cell>
          <cell r="K305">
            <v>3338.0907365198773</v>
          </cell>
          <cell r="L305">
            <v>4832.5420291973187</v>
          </cell>
          <cell r="M305">
            <v>6465.0773677760772</v>
          </cell>
          <cell r="N305">
            <v>8252.0953732326379</v>
          </cell>
          <cell r="O305">
            <v>10209.690684964811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-1457.3580768308468</v>
          </cell>
          <cell r="B306">
            <v>-3662.5136585424757</v>
          </cell>
          <cell r="C306">
            <v>-4559.9508520023728</v>
          </cell>
          <cell r="D306">
            <v>-3753.8983165502568</v>
          </cell>
          <cell r="E306">
            <v>-2898.6179260381919</v>
          </cell>
          <cell r="F306">
            <v>-1993.4440021372195</v>
          </cell>
          <cell r="G306">
            <v>-1012.9076436963293</v>
          </cell>
          <cell r="H306">
            <v>51.105880819736356</v>
          </cell>
          <cell r="I306">
            <v>1217.471072900255</v>
          </cell>
          <cell r="J306">
            <v>2489.8526728053539</v>
          </cell>
          <cell r="K306">
            <v>3884.6017565688699</v>
          </cell>
          <cell r="L306">
            <v>5420.9494747793678</v>
          </cell>
          <cell r="M306">
            <v>7104.4828920880773</v>
          </cell>
          <cell r="N306">
            <v>8938.8987647610811</v>
          </cell>
          <cell r="O306">
            <v>10946.175828997386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-1679.2267528200337</v>
          </cell>
          <cell r="B307">
            <v>-4510.6535201557062</v>
          </cell>
          <cell r="C307">
            <v>-5559.8516137519937</v>
          </cell>
          <cell r="D307">
            <v>-4830.4249491317569</v>
          </cell>
          <cell r="E307">
            <v>-4061.3603068168554</v>
          </cell>
          <cell r="F307">
            <v>-3247.334756010308</v>
          </cell>
          <cell r="G307">
            <v>-2365.98320086782</v>
          </cell>
          <cell r="H307">
            <v>-1406.4376041561529</v>
          </cell>
          <cell r="I307">
            <v>-368.29375237959005</v>
          </cell>
          <cell r="J307">
            <v>765.68293312544938</v>
          </cell>
          <cell r="K307">
            <v>2018.7047345756564</v>
          </cell>
          <cell r="L307">
            <v>3392.7871100147277</v>
          </cell>
          <cell r="M307">
            <v>4887.366865752515</v>
          </cell>
          <cell r="N307">
            <v>6530.3917852023214</v>
          </cell>
          <cell r="O307">
            <v>8330.6752601700755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-1476.6628754644544</v>
          </cell>
          <cell r="B308">
            <v>-3738.8402117574165</v>
          </cell>
          <cell r="C308">
            <v>-4661.1364586229765</v>
          </cell>
          <cell r="D308">
            <v>-3868.6669306666417</v>
          </cell>
          <cell r="E308">
            <v>-3028.0626943268235</v>
          </cell>
          <cell r="F308">
            <v>-2125.0056850799615</v>
          </cell>
          <cell r="G308">
            <v>-1157.1292475682806</v>
          </cell>
          <cell r="H308">
            <v>-105.97968430595697</v>
          </cell>
          <cell r="I308">
            <v>1045.4452369098096</v>
          </cell>
          <cell r="J308">
            <v>2316.2238724560393</v>
          </cell>
          <cell r="K308">
            <v>3714.8279791093569</v>
          </cell>
          <cell r="L308">
            <v>5239.3653832988912</v>
          </cell>
          <cell r="M308">
            <v>6904.082398371298</v>
          </cell>
          <cell r="N308">
            <v>8722.6870961471031</v>
          </cell>
          <cell r="O308">
            <v>10715.203607770853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-1650.9338692590786</v>
          </cell>
          <cell r="B309">
            <v>-4395.0433912439939</v>
          </cell>
          <cell r="C309">
            <v>-5408.3554803539746</v>
          </cell>
          <cell r="D309">
            <v>-4665.9740013888349</v>
          </cell>
          <cell r="E309">
            <v>-3878.879600125345</v>
          </cell>
          <cell r="F309">
            <v>-3030.9681770592633</v>
          </cell>
          <cell r="G309">
            <v>-2122.6711097588209</v>
          </cell>
          <cell r="H309">
            <v>-1152.6348397346592</v>
          </cell>
          <cell r="I309">
            <v>-96.663852629015622</v>
          </cell>
          <cell r="J309">
            <v>1063.7188152751157</v>
          </cell>
          <cell r="K309">
            <v>2336.9192256270157</v>
          </cell>
          <cell r="L309">
            <v>3729.1179435946674</v>
          </cell>
          <cell r="M309">
            <v>5252.1756821374056</v>
          </cell>
          <cell r="N309">
            <v>6920.717431945216</v>
          </cell>
          <cell r="O309">
            <v>8760.2007963359683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-1666.8461608323792</v>
          </cell>
          <cell r="B310">
            <v>-4457.2160658024122</v>
          </cell>
          <cell r="C310">
            <v>-5483.6161911491436</v>
          </cell>
          <cell r="D310">
            <v>-4748.0519609900794</v>
          </cell>
          <cell r="E310">
            <v>-3977.5244315432246</v>
          </cell>
          <cell r="F310">
            <v>-3160.0666451020265</v>
          </cell>
          <cell r="G310">
            <v>-2288.2991880786012</v>
          </cell>
          <cell r="H310">
            <v>-1335.8958650135455</v>
          </cell>
          <cell r="I310">
            <v>-286.74639030250285</v>
          </cell>
          <cell r="J310">
            <v>858.15393149336398</v>
          </cell>
          <cell r="K310">
            <v>2111.2721757769737</v>
          </cell>
          <cell r="L310">
            <v>3491.6380474936423</v>
          </cell>
          <cell r="M310">
            <v>4997.4874900144041</v>
          </cell>
          <cell r="N310">
            <v>6644.4808360441348</v>
          </cell>
          <cell r="O310">
            <v>8447.271488055414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-1594.6961072859522</v>
          </cell>
          <cell r="B311">
            <v>-4179.1637581933537</v>
          </cell>
          <cell r="C311">
            <v>-5160.4604123957761</v>
          </cell>
          <cell r="D311">
            <v>-4398.8953811152214</v>
          </cell>
          <cell r="E311">
            <v>-3590.3108984742885</v>
          </cell>
          <cell r="F311">
            <v>-2726.1870550559079</v>
          </cell>
          <cell r="G311">
            <v>-1804.8066046950348</v>
          </cell>
          <cell r="H311">
            <v>-810.78087770351135</v>
          </cell>
          <cell r="I311">
            <v>279.67199584710056</v>
          </cell>
          <cell r="J311">
            <v>1482.6892959617667</v>
          </cell>
          <cell r="K311">
            <v>2787.3063773986969</v>
          </cell>
          <cell r="L311">
            <v>4223.4203617100939</v>
          </cell>
          <cell r="M311">
            <v>5796.8260741819868</v>
          </cell>
          <cell r="N311">
            <v>7516.1062707164583</v>
          </cell>
          <cell r="O311">
            <v>9401.9569667026899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-1737.9511978271926</v>
          </cell>
          <cell r="B312">
            <v>-4740.2569511775337</v>
          </cell>
          <cell r="C312">
            <v>-5829.6354509928533</v>
          </cell>
          <cell r="D312">
            <v>-5118.9301718969073</v>
          </cell>
          <cell r="E312">
            <v>-4369.98348677169</v>
          </cell>
          <cell r="F312">
            <v>-3565.6583108960008</v>
          </cell>
          <cell r="G312">
            <v>-2708.0216926855046</v>
          </cell>
          <cell r="H312">
            <v>-1778.1160805911938</v>
          </cell>
          <cell r="I312">
            <v>-771.94603778557689</v>
          </cell>
          <cell r="J312">
            <v>329.18983768309215</v>
          </cell>
          <cell r="K312">
            <v>1537.9562782626226</v>
          </cell>
          <cell r="L312">
            <v>2868.6705317970695</v>
          </cell>
          <cell r="M312">
            <v>4320.9061595950579</v>
          </cell>
          <cell r="N312">
            <v>5908.1614023238362</v>
          </cell>
          <cell r="O312">
            <v>7645.6766137569521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-1663.8324340546412</v>
          </cell>
          <cell r="B313">
            <v>-4448.3589130613245</v>
          </cell>
          <cell r="C313">
            <v>-5476.8121988766861</v>
          </cell>
          <cell r="D313">
            <v>-4741.9516402539666</v>
          </cell>
          <cell r="E313">
            <v>-3963.7205759346498</v>
          </cell>
          <cell r="F313">
            <v>-3134.4909665195987</v>
          </cell>
          <cell r="G313">
            <v>-2254.0256468568559</v>
          </cell>
          <cell r="H313">
            <v>-1295.5493709010689</v>
          </cell>
          <cell r="I313">
            <v>-253.26637399127659</v>
          </cell>
          <cell r="J313">
            <v>897.25061075129179</v>
          </cell>
          <cell r="K313">
            <v>2156.9930131795927</v>
          </cell>
          <cell r="L313">
            <v>3533.4866917291856</v>
          </cell>
          <cell r="M313">
            <v>5037.1685474907044</v>
          </cell>
          <cell r="N313">
            <v>6680.1117611180689</v>
          </cell>
          <cell r="O313">
            <v>8485.2222946708353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-1697.2295094074357</v>
          </cell>
          <cell r="B314">
            <v>-4575.020795586548</v>
          </cell>
          <cell r="C314">
            <v>-5620.344994018682</v>
          </cell>
          <cell r="D314">
            <v>-4895.0387482680553</v>
          </cell>
          <cell r="E314">
            <v>-4131.8247297328435</v>
          </cell>
          <cell r="F314">
            <v>-3320.5852628385601</v>
          </cell>
          <cell r="G314">
            <v>-2452.140114366925</v>
          </cell>
          <cell r="H314">
            <v>-1512.3569346059721</v>
          </cell>
          <cell r="I314">
            <v>-482.32256815154471</v>
          </cell>
          <cell r="J314">
            <v>638.43071516191105</v>
          </cell>
          <cell r="K314">
            <v>1861.7961370238236</v>
          </cell>
          <cell r="L314">
            <v>3213.137636068233</v>
          </cell>
          <cell r="M314">
            <v>4690.7887391770328</v>
          </cell>
          <cell r="N314">
            <v>6313.313044265582</v>
          </cell>
          <cell r="O314">
            <v>8095.9654580396136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-1591.2610160470965</v>
          </cell>
          <cell r="B315">
            <v>-4171.0277569053405</v>
          </cell>
          <cell r="C315">
            <v>-5156.9112005064562</v>
          </cell>
          <cell r="D315">
            <v>-4399.477797994562</v>
          </cell>
          <cell r="E315">
            <v>-3599.7005873435182</v>
          </cell>
          <cell r="F315">
            <v>-2751.4703337733145</v>
          </cell>
          <cell r="G315">
            <v>-1844.030922488218</v>
          </cell>
          <cell r="H315">
            <v>-856.15134641837903</v>
          </cell>
          <cell r="I315">
            <v>235.54322713834318</v>
          </cell>
          <cell r="J315">
            <v>1431.3841624964473</v>
          </cell>
          <cell r="K315">
            <v>2736.3236089810912</v>
          </cell>
          <cell r="L315">
            <v>4166.4239339668547</v>
          </cell>
          <cell r="M315">
            <v>5731.3405336690348</v>
          </cell>
          <cell r="N315">
            <v>7444.1065045938467</v>
          </cell>
          <cell r="O315">
            <v>9324.1006101786825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-1677.7893507825743</v>
          </cell>
          <cell r="B316">
            <v>-4501.9005227079733</v>
          </cell>
          <cell r="C316">
            <v>-5534.365813606023</v>
          </cell>
          <cell r="D316">
            <v>-4799.2767498625844</v>
          </cell>
          <cell r="E316">
            <v>-4022.2639882522794</v>
          </cell>
          <cell r="F316">
            <v>-3193.2454938102501</v>
          </cell>
          <cell r="G316">
            <v>-2299.3244933096253</v>
          </cell>
          <cell r="H316">
            <v>-1334.5305225550053</v>
          </cell>
          <cell r="I316">
            <v>-290.28591755588394</v>
          </cell>
          <cell r="J316">
            <v>847.86241031859959</v>
          </cell>
          <cell r="K316">
            <v>2099.8347667195935</v>
          </cell>
          <cell r="L316">
            <v>3468.5800338632916</v>
          </cell>
          <cell r="M316">
            <v>4966.7924738565207</v>
          </cell>
          <cell r="N316">
            <v>6610.7738476145842</v>
          </cell>
          <cell r="O316">
            <v>8420.8219143078295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-1672.1341434778535</v>
          </cell>
          <cell r="B317">
            <v>-4479.0747707910305</v>
          </cell>
          <cell r="C317">
            <v>-5515.6067646098109</v>
          </cell>
          <cell r="D317">
            <v>-4785.7827833575002</v>
          </cell>
          <cell r="E317">
            <v>-4008.127891171539</v>
          </cell>
          <cell r="F317">
            <v>-3180.3514619431821</v>
          </cell>
          <cell r="G317">
            <v>-2288.8418155752402</v>
          </cell>
          <cell r="H317">
            <v>-1332.735077709302</v>
          </cell>
          <cell r="I317">
            <v>-282.10744530234444</v>
          </cell>
          <cell r="J317">
            <v>864.47969312907912</v>
          </cell>
          <cell r="K317">
            <v>2115.3222864632194</v>
          </cell>
          <cell r="L317">
            <v>3486.6102344202568</v>
          </cell>
          <cell r="M317">
            <v>4989.6457077707255</v>
          </cell>
          <cell r="N317">
            <v>6641.6170964233697</v>
          </cell>
          <cell r="O317">
            <v>8454.124084056537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-1646.3643394345645</v>
          </cell>
          <cell r="B318">
            <v>-4384.1193021367126</v>
          </cell>
          <cell r="C318">
            <v>-5408.4781525558728</v>
          </cell>
          <cell r="D318">
            <v>-4670.136505211638</v>
          </cell>
          <cell r="E318">
            <v>-3882.5050703460347</v>
          </cell>
          <cell r="F318">
            <v>-3045.65738912899</v>
          </cell>
          <cell r="G318">
            <v>-2152.0417724772456</v>
          </cell>
          <cell r="H318">
            <v>-1184.9680293698959</v>
          </cell>
          <cell r="I318">
            <v>-123.82021142856667</v>
          </cell>
          <cell r="J318">
            <v>1034.3999376102713</v>
          </cell>
          <cell r="K318">
            <v>2303.473615019142</v>
          </cell>
          <cell r="L318">
            <v>3700.7767146325268</v>
          </cell>
          <cell r="M318">
            <v>5233.2254745167202</v>
          </cell>
          <cell r="N318">
            <v>6906.9741139316957</v>
          </cell>
          <cell r="O318">
            <v>8745.4386065039362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-1634.082049112593</v>
          </cell>
          <cell r="B319">
            <v>-4335.9375724152751</v>
          </cell>
          <cell r="C319">
            <v>-5348.1454595375653</v>
          </cell>
          <cell r="D319">
            <v>-4603.2393172666025</v>
          </cell>
          <cell r="E319">
            <v>-3809.7216639998728</v>
          </cell>
          <cell r="F319">
            <v>-2967.5540925992432</v>
          </cell>
          <cell r="G319">
            <v>-2069.2484607558508</v>
          </cell>
          <cell r="H319">
            <v>-1099.0083057211584</v>
          </cell>
          <cell r="I319">
            <v>-26.279268674702124</v>
          </cell>
          <cell r="J319">
            <v>1153.184136052038</v>
          </cell>
          <cell r="K319">
            <v>2435.8343803127445</v>
          </cell>
          <cell r="L319">
            <v>3835.7461632362274</v>
          </cell>
          <cell r="M319">
            <v>5376.295081861459</v>
          </cell>
          <cell r="N319">
            <v>7057.5995937114458</v>
          </cell>
          <cell r="O319">
            <v>8901.4094095064902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-1743.8378586556096</v>
          </cell>
          <cell r="B320">
            <v>-4758.4779716717203</v>
          </cell>
          <cell r="C320">
            <v>-5842.1333527833031</v>
          </cell>
          <cell r="D320">
            <v>-5124.500860818267</v>
          </cell>
          <cell r="E320">
            <v>-4365.6025426114093</v>
          </cell>
          <cell r="F320">
            <v>-3565.547171146759</v>
          </cell>
          <cell r="G320">
            <v>-2711.8613830615091</v>
          </cell>
          <cell r="H320">
            <v>-1784.4811881453149</v>
          </cell>
          <cell r="I320">
            <v>-782.77251150197515</v>
          </cell>
          <cell r="J320">
            <v>325.79268095986669</v>
          </cell>
          <cell r="K320">
            <v>1534.3485461343714</v>
          </cell>
          <cell r="L320">
            <v>2858.1771463084833</v>
          </cell>
          <cell r="M320">
            <v>4305.0993832008799</v>
          </cell>
          <cell r="N320">
            <v>5887.2005271424841</v>
          </cell>
          <cell r="O320">
            <v>7624.0056696954143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-1572.4923012456056</v>
          </cell>
          <cell r="B321">
            <v>-4102.9234649741093</v>
          </cell>
          <cell r="C321">
            <v>-5078.3429430199267</v>
          </cell>
          <cell r="D321">
            <v>-4311.9864360048459</v>
          </cell>
          <cell r="E321">
            <v>-3500.6160270823148</v>
          </cell>
          <cell r="F321">
            <v>-2638.1894774404</v>
          </cell>
          <cell r="G321">
            <v>-1714.8848404220303</v>
          </cell>
          <cell r="H321">
            <v>-717.78219590387619</v>
          </cell>
          <cell r="I321">
            <v>377.1494215026799</v>
          </cell>
          <cell r="J321">
            <v>1580.5746225706507</v>
          </cell>
          <cell r="K321">
            <v>2909.3797870709186</v>
          </cell>
          <cell r="L321">
            <v>4356.9959107189306</v>
          </cell>
          <cell r="M321">
            <v>5949.4793656710572</v>
          </cell>
          <cell r="N321">
            <v>7704.7851728063615</v>
          </cell>
          <cell r="O321">
            <v>9625.293349240681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-1501.6315699137724</v>
          </cell>
          <cell r="B322">
            <v>-3831.2536680807125</v>
          </cell>
          <cell r="C322">
            <v>-4757.3674581735531</v>
          </cell>
          <cell r="D322">
            <v>-3958.7039204364037</v>
          </cell>
          <cell r="E322">
            <v>-3121.4283722862356</v>
          </cell>
          <cell r="F322">
            <v>-2231.4032734450539</v>
          </cell>
          <cell r="G322">
            <v>-1272.1896418936415</v>
          </cell>
          <cell r="H322">
            <v>-226.40906425448748</v>
          </cell>
          <cell r="I322">
            <v>910.87334547510295</v>
          </cell>
          <cell r="J322">
            <v>2154.3782428143395</v>
          </cell>
          <cell r="K322">
            <v>3516.0335170650706</v>
          </cell>
          <cell r="L322">
            <v>5013.2490453966566</v>
          </cell>
          <cell r="M322">
            <v>6666.3121883625026</v>
          </cell>
          <cell r="N322">
            <v>8462.715533563558</v>
          </cell>
          <cell r="O322">
            <v>10439.270296992774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-1515.1195521780098</v>
          </cell>
          <cell r="B323">
            <v>-3879.6883503003878</v>
          </cell>
          <cell r="C323">
            <v>-4824.2637659971106</v>
          </cell>
          <cell r="D323">
            <v>-4039.8280793463609</v>
          </cell>
          <cell r="E323">
            <v>-3200.7824258261148</v>
          </cell>
          <cell r="F323">
            <v>-2307.0520601453222</v>
          </cell>
          <cell r="G323">
            <v>-1353.610769610121</v>
          </cell>
          <cell r="H323">
            <v>-315.82822812880488</v>
          </cell>
          <cell r="I323">
            <v>817.93173385151692</v>
          </cell>
          <cell r="J323">
            <v>2051.7801521431015</v>
          </cell>
          <cell r="K323">
            <v>3403.3886538893876</v>
          </cell>
          <cell r="L323">
            <v>4880.2192026993162</v>
          </cell>
          <cell r="M323">
            <v>6501.9831439543696</v>
          </cell>
          <cell r="N323">
            <v>8273.3002718412572</v>
          </cell>
          <cell r="O323">
            <v>10218.130562664739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-1595.7493314395033</v>
          </cell>
          <cell r="B324">
            <v>-4191.2772717174021</v>
          </cell>
          <cell r="C324">
            <v>-5175.522145349636</v>
          </cell>
          <cell r="D324">
            <v>-4415.2708627585162</v>
          </cell>
          <cell r="E324">
            <v>-3604.5251173882357</v>
          </cell>
          <cell r="F324">
            <v>-2747.1210146151075</v>
          </cell>
          <cell r="G324">
            <v>-1829.7573499168795</v>
          </cell>
          <cell r="H324">
            <v>-839.57347415699883</v>
          </cell>
          <cell r="I324">
            <v>239.86046069527399</v>
          </cell>
          <cell r="J324">
            <v>1426.1916186252051</v>
          </cell>
          <cell r="K324">
            <v>2731.0663222300514</v>
          </cell>
          <cell r="L324">
            <v>4157.0057476026304</v>
          </cell>
          <cell r="M324">
            <v>5712.7596565315271</v>
          </cell>
          <cell r="N324">
            <v>7425.4916530538076</v>
          </cell>
          <cell r="O324">
            <v>9303.4947632248586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-1613.2217159182815</v>
          </cell>
          <cell r="B325">
            <v>-4256.4976525183674</v>
          </cell>
          <cell r="C325">
            <v>-5259.3915777784059</v>
          </cell>
          <cell r="D325">
            <v>-4512.5113860180436</v>
          </cell>
          <cell r="E325">
            <v>-3716.630092551798</v>
          </cell>
          <cell r="F325">
            <v>-2865.5036016744202</v>
          </cell>
          <cell r="G325">
            <v>-1948.2780830720781</v>
          </cell>
          <cell r="H325">
            <v>-962.16254625416229</v>
          </cell>
          <cell r="I325">
            <v>122.39869718643661</v>
          </cell>
          <cell r="J325">
            <v>1304.9548644325291</v>
          </cell>
          <cell r="K325">
            <v>2617.9556881433368</v>
          </cell>
          <cell r="L325">
            <v>4044.8171649171059</v>
          </cell>
          <cell r="M325">
            <v>5596.153607581613</v>
          </cell>
          <cell r="N325">
            <v>7289.0077431770651</v>
          </cell>
          <cell r="O325">
            <v>9141.6872410337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-1488.3336095406669</v>
          </cell>
          <cell r="B326">
            <v>-3776.336428863031</v>
          </cell>
          <cell r="C326">
            <v>-4699.3895832865619</v>
          </cell>
          <cell r="D326">
            <v>-3909.1231051809159</v>
          </cell>
          <cell r="E326">
            <v>-3065.611922532355</v>
          </cell>
          <cell r="F326">
            <v>-2155.484635645013</v>
          </cell>
          <cell r="G326">
            <v>-1181.7507629520317</v>
          </cell>
          <cell r="H326">
            <v>-127.12914384277681</v>
          </cell>
          <cell r="I326">
            <v>1028.0753853459685</v>
          </cell>
          <cell r="J326">
            <v>2288.2097005201213</v>
          </cell>
          <cell r="K326">
            <v>3661.3143760563767</v>
          </cell>
          <cell r="L326">
            <v>5173.9658599235408</v>
          </cell>
          <cell r="M326">
            <v>6839.5809659764309</v>
          </cell>
          <cell r="N326">
            <v>8648.9278759940025</v>
          </cell>
          <cell r="O326">
            <v>10639.253140074354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-1678.9319104706528</v>
          </cell>
          <cell r="B327">
            <v>-4501.3971697863026</v>
          </cell>
          <cell r="C327">
            <v>-5533.0262483617034</v>
          </cell>
          <cell r="D327">
            <v>-4802.7711858032417</v>
          </cell>
          <cell r="E327">
            <v>-4024.7772871828697</v>
          </cell>
          <cell r="F327">
            <v>-3190.6617718636162</v>
          </cell>
          <cell r="G327">
            <v>-2293.6237383147127</v>
          </cell>
          <cell r="H327">
            <v>-1324.4371443799457</v>
          </cell>
          <cell r="I327">
            <v>-275.31976366909589</v>
          </cell>
          <cell r="J327">
            <v>877.24762443038503</v>
          </cell>
          <cell r="K327">
            <v>2127.1467495487605</v>
          </cell>
          <cell r="L327">
            <v>3503.2988242871834</v>
          </cell>
          <cell r="M327">
            <v>5008.8701599284277</v>
          </cell>
          <cell r="N327">
            <v>6665.0572325696539</v>
          </cell>
          <cell r="O327">
            <v>8466.8995143968004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-1589.0745345360765</v>
          </cell>
          <cell r="B328">
            <v>-4170.2036997850528</v>
          </cell>
          <cell r="C328">
            <v>-5154.4665586640767</v>
          </cell>
          <cell r="D328">
            <v>-4390.4626394239067</v>
          </cell>
          <cell r="E328">
            <v>-3584.2926669315571</v>
          </cell>
          <cell r="F328">
            <v>-2723.0126817380115</v>
          </cell>
          <cell r="G328">
            <v>-1802.1595284715611</v>
          </cell>
          <cell r="H328">
            <v>-794.31808814835222</v>
          </cell>
          <cell r="I328">
            <v>307.91450081100021</v>
          </cell>
          <cell r="J328">
            <v>1504.4616485271724</v>
          </cell>
          <cell r="K328">
            <v>2820.2081874406749</v>
          </cell>
          <cell r="L328">
            <v>4258.6841721284418</v>
          </cell>
          <cell r="M328">
            <v>5826.2922746402364</v>
          </cell>
          <cell r="N328">
            <v>7552.5111036453782</v>
          </cell>
          <cell r="O328">
            <v>9438.8567395002628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-1630.0029358452243</v>
          </cell>
          <cell r="B329">
            <v>-4324.2762487181062</v>
          </cell>
          <cell r="C329">
            <v>-5344.1985163067084</v>
          </cell>
          <cell r="D329">
            <v>-4602.7039141068626</v>
          </cell>
          <cell r="E329">
            <v>-3814.2530738003875</v>
          </cell>
          <cell r="F329">
            <v>-2976.2754707293648</v>
          </cell>
          <cell r="G329">
            <v>-2072.7619581837894</v>
          </cell>
          <cell r="H329">
            <v>-1093.3611420352363</v>
          </cell>
          <cell r="I329">
            <v>-24.685673087912114</v>
          </cell>
          <cell r="J329">
            <v>1140.0980881675362</v>
          </cell>
          <cell r="K329">
            <v>2411.9740259827377</v>
          </cell>
          <cell r="L329">
            <v>3805.7134564657345</v>
          </cell>
          <cell r="M329">
            <v>5335.6168825041441</v>
          </cell>
          <cell r="N329">
            <v>7012.9771244161739</v>
          </cell>
          <cell r="O329">
            <v>8854.3570309468942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-1523.4424212036458</v>
          </cell>
          <cell r="B330">
            <v>-3907.2432030835048</v>
          </cell>
          <cell r="C330">
            <v>-4837.9356265563774</v>
          </cell>
          <cell r="D330">
            <v>-4040.9937598700253</v>
          </cell>
          <cell r="E330">
            <v>-3207.4645387689616</v>
          </cell>
          <cell r="F330">
            <v>-2320.8220851670794</v>
          </cell>
          <cell r="G330">
            <v>-1362.6307450288421</v>
          </cell>
          <cell r="H330">
            <v>-326.02350147902519</v>
          </cell>
          <cell r="I330">
            <v>807.19346952612739</v>
          </cell>
          <cell r="J330">
            <v>2047.1112262889872</v>
          </cell>
          <cell r="K330">
            <v>3399.2873164040857</v>
          </cell>
          <cell r="L330">
            <v>4884.2784798355087</v>
          </cell>
          <cell r="M330">
            <v>6517.5218832444807</v>
          </cell>
          <cell r="N330">
            <v>8309.4678515702562</v>
          </cell>
          <cell r="O330">
            <v>10273.972668811886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-1660.4957010821686</v>
          </cell>
          <cell r="B331">
            <v>-4436.3873918376203</v>
          </cell>
          <cell r="C331">
            <v>-5469.6080187462121</v>
          </cell>
          <cell r="D331">
            <v>-4733.6276669191957</v>
          </cell>
          <cell r="E331">
            <v>-3958.166873044323</v>
          </cell>
          <cell r="F331">
            <v>-3131.2223959263051</v>
          </cell>
          <cell r="G331">
            <v>-2236.6738391786826</v>
          </cell>
          <cell r="H331">
            <v>-1263.7992769466646</v>
          </cell>
          <cell r="I331">
            <v>-204.87221390550513</v>
          </cell>
          <cell r="J331">
            <v>952.55267999486796</v>
          </cell>
          <cell r="K331">
            <v>2211.67307958014</v>
          </cell>
          <cell r="L331">
            <v>3591.4032230118705</v>
          </cell>
          <cell r="M331">
            <v>5102.2335270753556</v>
          </cell>
          <cell r="N331">
            <v>6755.4660474317388</v>
          </cell>
          <cell r="O331">
            <v>8572.346992346289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-1606.3569325860119</v>
          </cell>
          <cell r="B332">
            <v>-4226.1968848241922</v>
          </cell>
          <cell r="C332">
            <v>-5219.1510565584085</v>
          </cell>
          <cell r="D332">
            <v>-4462.7707680368339</v>
          </cell>
          <cell r="E332">
            <v>-3657.9884553631705</v>
          </cell>
          <cell r="F332">
            <v>-2803.4075524289533</v>
          </cell>
          <cell r="G332">
            <v>-1876.6501108099574</v>
          </cell>
          <cell r="H332">
            <v>-881.68617980379963</v>
          </cell>
          <cell r="I332">
            <v>205.47643913836444</v>
          </cell>
          <cell r="J332">
            <v>1397.0405713348009</v>
          </cell>
          <cell r="K332">
            <v>2700.1113692535969</v>
          </cell>
          <cell r="L332">
            <v>4132.8142765713856</v>
          </cell>
          <cell r="M332">
            <v>5705.0574680798736</v>
          </cell>
          <cell r="N332">
            <v>7424.129986380025</v>
          </cell>
          <cell r="O332">
            <v>9310.1471015955321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-1743.9887017988415</v>
          </cell>
          <cell r="B333">
            <v>-4751.1196150474625</v>
          </cell>
          <cell r="C333">
            <v>-5827.1516382763039</v>
          </cell>
          <cell r="D333">
            <v>-5114.8105724535253</v>
          </cell>
          <cell r="E333">
            <v>-4359.8479321346276</v>
          </cell>
          <cell r="F333">
            <v>-3554.0289914560753</v>
          </cell>
          <cell r="G333">
            <v>-2698.6615027573289</v>
          </cell>
          <cell r="H333">
            <v>-1766.3502006951433</v>
          </cell>
          <cell r="I333">
            <v>-754.70949873489053</v>
          </cell>
          <cell r="J333">
            <v>351.72607228682801</v>
          </cell>
          <cell r="K333">
            <v>1556.9469184071027</v>
          </cell>
          <cell r="L333">
            <v>2870.906080274764</v>
          </cell>
          <cell r="M333">
            <v>4318.0377931954727</v>
          </cell>
          <cell r="N333">
            <v>5911.7617896732172</v>
          </cell>
          <cell r="O333">
            <v>7653.5308891632121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-1665.084310206719</v>
          </cell>
          <cell r="B334">
            <v>-4451.860126044704</v>
          </cell>
          <cell r="C334">
            <v>-5478.0967726223016</v>
          </cell>
          <cell r="D334">
            <v>-4733.2496700571464</v>
          </cell>
          <cell r="E334">
            <v>-3949.3149379173556</v>
          </cell>
          <cell r="F334">
            <v>-3117.0765851557576</v>
          </cell>
          <cell r="G334">
            <v>-2225.5788280441034</v>
          </cell>
          <cell r="H334">
            <v>-1260.5568667795378</v>
          </cell>
          <cell r="I334">
            <v>-217.59041433228907</v>
          </cell>
          <cell r="J334">
            <v>919.12965055769996</v>
          </cell>
          <cell r="K334">
            <v>2177.6686819470306</v>
          </cell>
          <cell r="L334">
            <v>3555.7449219774653</v>
          </cell>
          <cell r="M334">
            <v>5075.5324138769029</v>
          </cell>
          <cell r="N334">
            <v>6759.4213881846854</v>
          </cell>
          <cell r="O334">
            <v>8585.5173536327165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-1608.8841221607636</v>
          </cell>
          <cell r="B335">
            <v>-4237.7460448363554</v>
          </cell>
          <cell r="C335">
            <v>-5222.4330623098895</v>
          </cell>
          <cell r="D335">
            <v>-4458.2913073000436</v>
          </cell>
          <cell r="E335">
            <v>-3647.8078657811393</v>
          </cell>
          <cell r="F335">
            <v>-2795.9784505442572</v>
          </cell>
          <cell r="G335">
            <v>-1881.1117641403405</v>
          </cell>
          <cell r="H335">
            <v>-889.47910839984229</v>
          </cell>
          <cell r="I335">
            <v>184.66199598969715</v>
          </cell>
          <cell r="J335">
            <v>1376.0097485509507</v>
          </cell>
          <cell r="K335">
            <v>2682.1373583168993</v>
          </cell>
          <cell r="L335">
            <v>4113.7853912149203</v>
          </cell>
          <cell r="M335">
            <v>5674.7591828186451</v>
          </cell>
          <cell r="N335">
            <v>7386.856564117923</v>
          </cell>
          <cell r="O335">
            <v>9259.4863625225407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-1709.8532683735662</v>
          </cell>
          <cell r="B336">
            <v>-4624.3389018994367</v>
          </cell>
          <cell r="C336">
            <v>-5679.9525528188033</v>
          </cell>
          <cell r="D336">
            <v>-4952.2661609868373</v>
          </cell>
          <cell r="E336">
            <v>-4186.1230804614297</v>
          </cell>
          <cell r="F336">
            <v>-3362.0014885080932</v>
          </cell>
          <cell r="G336">
            <v>-2478.3964193427737</v>
          </cell>
          <cell r="H336">
            <v>-1535.1953687434138</v>
          </cell>
          <cell r="I336">
            <v>-499.94365844156351</v>
          </cell>
          <cell r="J336">
            <v>629.83391357684877</v>
          </cell>
          <cell r="K336">
            <v>1858.2849561845392</v>
          </cell>
          <cell r="L336">
            <v>3212.3948485541669</v>
          </cell>
          <cell r="M336">
            <v>4690.7288613402188</v>
          </cell>
          <cell r="N336">
            <v>6304.9874706176952</v>
          </cell>
          <cell r="O336">
            <v>8083.1532165445751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-1470.0571221806963</v>
          </cell>
          <cell r="B337">
            <v>-3700.0338040934407</v>
          </cell>
          <cell r="C337">
            <v>-4611.7570568258616</v>
          </cell>
          <cell r="D337">
            <v>-3818.0234393474966</v>
          </cell>
          <cell r="E337">
            <v>-2974.0223698325854</v>
          </cell>
          <cell r="F337">
            <v>-2075.8485070758898</v>
          </cell>
          <cell r="G337">
            <v>-1105.7064007209408</v>
          </cell>
          <cell r="H337">
            <v>-49.481075972600564</v>
          </cell>
          <cell r="I337">
            <v>1095.366471585729</v>
          </cell>
          <cell r="J337">
            <v>2365.0681956352973</v>
          </cell>
          <cell r="K337">
            <v>3760.2861443878342</v>
          </cell>
          <cell r="L337">
            <v>5286.1902006693654</v>
          </cell>
          <cell r="M337">
            <v>6961.3678947887192</v>
          </cell>
          <cell r="N337">
            <v>8792.0462849729247</v>
          </cell>
          <cell r="O337">
            <v>10795.457894843263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-1694.5449755994227</v>
          </cell>
          <cell r="B338">
            <v>-4570.4837424472307</v>
          </cell>
          <cell r="C338">
            <v>-5618.5132080818485</v>
          </cell>
          <cell r="D338">
            <v>-4893.5019685524676</v>
          </cell>
          <cell r="E338">
            <v>-4133.8335730949029</v>
          </cell>
          <cell r="F338">
            <v>-3324.0588664463567</v>
          </cell>
          <cell r="G338">
            <v>-2455.8914199425958</v>
          </cell>
          <cell r="H338">
            <v>-1517.6180099261239</v>
          </cell>
          <cell r="I338">
            <v>-488.77600821715265</v>
          </cell>
          <cell r="J338">
            <v>645.67668528646209</v>
          </cell>
          <cell r="K338">
            <v>1879.7897824560232</v>
          </cell>
          <cell r="L338">
            <v>3231.0320317329129</v>
          </cell>
          <cell r="M338">
            <v>4708.2275277754998</v>
          </cell>
          <cell r="N338">
            <v>6320.3312352694338</v>
          </cell>
          <cell r="O338">
            <v>8087.613731551829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-1681.5444504215529</v>
          </cell>
          <cell r="B339">
            <v>-4518.844082612316</v>
          </cell>
          <cell r="C339">
            <v>-5548.7028417903985</v>
          </cell>
          <cell r="D339">
            <v>-4817.1907153519269</v>
          </cell>
          <cell r="E339">
            <v>-4050.8549817174767</v>
          </cell>
          <cell r="F339">
            <v>-3234.2875451653995</v>
          </cell>
          <cell r="G339">
            <v>-2353.939269677222</v>
          </cell>
          <cell r="H339">
            <v>-1397.3520675102427</v>
          </cell>
          <cell r="I339">
            <v>-352.97487902383341</v>
          </cell>
          <cell r="J339">
            <v>795.85369256410206</v>
          </cell>
          <cell r="K339">
            <v>2061.4940257946946</v>
          </cell>
          <cell r="L339">
            <v>3432.0801914281678</v>
          </cell>
          <cell r="M339">
            <v>4928.4363335782336</v>
          </cell>
          <cell r="N339">
            <v>6573.8461291235526</v>
          </cell>
          <cell r="O339">
            <v>8374.1555866539111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-1603.0907079268968</v>
          </cell>
          <cell r="B340">
            <v>-4200.2508691470221</v>
          </cell>
          <cell r="C340">
            <v>-5175.9837677425412</v>
          </cell>
          <cell r="D340">
            <v>-4408.6640837080322</v>
          </cell>
          <cell r="E340">
            <v>-3597.6683516721614</v>
          </cell>
          <cell r="F340">
            <v>-2730.4165861531392</v>
          </cell>
          <cell r="G340">
            <v>-1801.849206008618</v>
          </cell>
          <cell r="H340">
            <v>-809.25574547732015</v>
          </cell>
          <cell r="I340">
            <v>269.73908344140023</v>
          </cell>
          <cell r="J340">
            <v>1463.6769304355273</v>
          </cell>
          <cell r="K340">
            <v>2784.897406510167</v>
          </cell>
          <cell r="L340">
            <v>4227.7986044792442</v>
          </cell>
          <cell r="M340">
            <v>5797.3655069599135</v>
          </cell>
          <cell r="N340">
            <v>7502.4669612738817</v>
          </cell>
          <cell r="O340">
            <v>9371.5557375227818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-1442.8958514783924</v>
          </cell>
          <cell r="B341">
            <v>-3596.3709457595692</v>
          </cell>
          <cell r="C341">
            <v>-4484.1983717718213</v>
          </cell>
          <cell r="D341">
            <v>-3682.5513747285927</v>
          </cell>
          <cell r="E341">
            <v>-2830.4395174223509</v>
          </cell>
          <cell r="F341">
            <v>-1918.4536448144804</v>
          </cell>
          <cell r="G341">
            <v>-923.94166947078145</v>
          </cell>
          <cell r="H341">
            <v>161.28238575992398</v>
          </cell>
          <cell r="I341">
            <v>1344.2251241042463</v>
          </cell>
          <cell r="J341">
            <v>2627.8846860873791</v>
          </cell>
          <cell r="K341">
            <v>4029.7902312183514</v>
          </cell>
          <cell r="L341">
            <v>5572.8565739712949</v>
          </cell>
          <cell r="M341">
            <v>7260.8643751131685</v>
          </cell>
          <cell r="N341">
            <v>9120.698722963285</v>
          </cell>
          <cell r="O341">
            <v>11154.807380689146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-1481.4134849696591</v>
          </cell>
          <cell r="B342">
            <v>-3752.7663924969793</v>
          </cell>
          <cell r="C342">
            <v>-4660.1045341894696</v>
          </cell>
          <cell r="D342">
            <v>-3845.4083288657075</v>
          </cell>
          <cell r="E342">
            <v>-2989.7748875232855</v>
          </cell>
          <cell r="F342">
            <v>-2073.4594396562793</v>
          </cell>
          <cell r="G342">
            <v>-1092.2925883504604</v>
          </cell>
          <cell r="H342">
            <v>-34.536444484356501</v>
          </cell>
          <cell r="I342">
            <v>1122.1939806487198</v>
          </cell>
          <cell r="J342">
            <v>2383.3939647810826</v>
          </cell>
          <cell r="K342">
            <v>3767.2982424178758</v>
          </cell>
          <cell r="L342">
            <v>5279.8022211221451</v>
          </cell>
          <cell r="M342">
            <v>6940.8055512720357</v>
          </cell>
          <cell r="N342">
            <v>8756.4077690548002</v>
          </cell>
          <cell r="O342">
            <v>10745.750900666042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-1589.1114601416389</v>
          </cell>
          <cell r="B343">
            <v>-4150.3976413847677</v>
          </cell>
          <cell r="C343">
            <v>-5113.7561336272283</v>
          </cell>
          <cell r="D343">
            <v>-4341.3128198496461</v>
          </cell>
          <cell r="E343">
            <v>-3526.9676363740973</v>
          </cell>
          <cell r="F343">
            <v>-2665.3287243870159</v>
          </cell>
          <cell r="G343">
            <v>-1732.7233405684299</v>
          </cell>
          <cell r="H343">
            <v>-718.42392384013328</v>
          </cell>
          <cell r="I343">
            <v>389.98871245008189</v>
          </cell>
          <cell r="J343">
            <v>1590.8348744330915</v>
          </cell>
          <cell r="K343">
            <v>2911.4871591076321</v>
          </cell>
          <cell r="L343">
            <v>4362.4811189361908</v>
          </cell>
          <cell r="M343">
            <v>5952.767938926555</v>
          </cell>
          <cell r="N343">
            <v>7695.8622711029511</v>
          </cell>
          <cell r="O343">
            <v>9607.3042875060219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-1530.7301093876201</v>
          </cell>
          <cell r="B344">
            <v>-3940.88669205109</v>
          </cell>
          <cell r="C344">
            <v>-4889.297160903805</v>
          </cell>
          <cell r="D344">
            <v>-4109.2410741345648</v>
          </cell>
          <cell r="E344">
            <v>-3286.4239008213881</v>
          </cell>
          <cell r="F344">
            <v>-2411.3974955380127</v>
          </cell>
          <cell r="G344">
            <v>-1466.1320182096222</v>
          </cell>
          <cell r="H344">
            <v>-439.00671914395707</v>
          </cell>
          <cell r="I344">
            <v>677.4511590872678</v>
          </cell>
          <cell r="J344">
            <v>1895.2371541895168</v>
          </cell>
          <cell r="K344">
            <v>3230.060227803086</v>
          </cell>
          <cell r="L344">
            <v>4698.7460207688746</v>
          </cell>
          <cell r="M344">
            <v>6316.0520746045086</v>
          </cell>
          <cell r="N344">
            <v>8075.0426245824347</v>
          </cell>
          <cell r="O344">
            <v>10010.737145685156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-1671.0355553938655</v>
          </cell>
          <cell r="B345">
            <v>-4476.4097083120951</v>
          </cell>
          <cell r="C345">
            <v>-5513.0988061094458</v>
          </cell>
          <cell r="D345">
            <v>-4775.2828113362502</v>
          </cell>
          <cell r="E345">
            <v>-3998.9596936288704</v>
          </cell>
          <cell r="F345">
            <v>-3175.1067689657148</v>
          </cell>
          <cell r="G345">
            <v>-2285.9082855363763</v>
          </cell>
          <cell r="H345">
            <v>-1318.7017701488705</v>
          </cell>
          <cell r="I345">
            <v>-264.45011373338212</v>
          </cell>
          <cell r="J345">
            <v>894.72082052983842</v>
          </cell>
          <cell r="K345">
            <v>2161.8574104044114</v>
          </cell>
          <cell r="L345">
            <v>3546.5997191930101</v>
          </cell>
          <cell r="M345">
            <v>5058.0602919161583</v>
          </cell>
          <cell r="N345">
            <v>6704.4631609616426</v>
          </cell>
          <cell r="O345">
            <v>8512.123996844537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-1478.957542108589</v>
          </cell>
          <cell r="B346">
            <v>-3736.284001229837</v>
          </cell>
          <cell r="C346">
            <v>-4657.2954649359217</v>
          </cell>
          <cell r="D346">
            <v>-3870.0470708880866</v>
          </cell>
          <cell r="E346">
            <v>-3016.5405872506276</v>
          </cell>
          <cell r="F346">
            <v>-2103.3383720100824</v>
          </cell>
          <cell r="G346">
            <v>-1122.3530376658796</v>
          </cell>
          <cell r="H346">
            <v>-65.851813032713977</v>
          </cell>
          <cell r="I346">
            <v>1088.6167020478545</v>
          </cell>
          <cell r="J346">
            <v>2350.4136507838848</v>
          </cell>
          <cell r="K346">
            <v>3740.5061179699924</v>
          </cell>
          <cell r="L346">
            <v>5260.2355381573516</v>
          </cell>
          <cell r="M346">
            <v>6919.5726899758893</v>
          </cell>
          <cell r="N346">
            <v>8745.4147283645761</v>
          </cell>
          <cell r="O346">
            <v>10738.421764769018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-1627.6599741730738</v>
          </cell>
          <cell r="B347">
            <v>-4305.4128331022821</v>
          </cell>
          <cell r="C347">
            <v>-5313.2328277504485</v>
          </cell>
          <cell r="D347">
            <v>-4568.2317198201699</v>
          </cell>
          <cell r="E347">
            <v>-3769.4652788359122</v>
          </cell>
          <cell r="F347">
            <v>-2927.9034614844122</v>
          </cell>
          <cell r="G347">
            <v>-2028.3050414566274</v>
          </cell>
          <cell r="H347">
            <v>-1046.175371278408</v>
          </cell>
          <cell r="I347">
            <v>32.53785522033467</v>
          </cell>
          <cell r="J347">
            <v>1210.1701422453923</v>
          </cell>
          <cell r="K347">
            <v>2501.0752910656247</v>
          </cell>
          <cell r="L347">
            <v>3916.1638867258202</v>
          </cell>
          <cell r="M347">
            <v>5458.637768806806</v>
          </cell>
          <cell r="N347">
            <v>7148.9815385787706</v>
          </cell>
          <cell r="O347">
            <v>8998.425303232847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-1468.4269988071142</v>
          </cell>
          <cell r="B348">
            <v>-3699.335692453496</v>
          </cell>
          <cell r="C348">
            <v>-4611.5436716592676</v>
          </cell>
          <cell r="D348">
            <v>-3816.9005405257622</v>
          </cell>
          <cell r="E348">
            <v>-2966.1287321970321</v>
          </cell>
          <cell r="F348">
            <v>-2051.7877584119833</v>
          </cell>
          <cell r="G348">
            <v>-1070.8064648023635</v>
          </cell>
          <cell r="H348">
            <v>-17.538942864020001</v>
          </cell>
          <cell r="I348">
            <v>1135.95654705017</v>
          </cell>
          <cell r="J348">
            <v>2397.6094108996531</v>
          </cell>
          <cell r="K348">
            <v>3773.7439171849496</v>
          </cell>
          <cell r="L348">
            <v>5279.2066886235725</v>
          </cell>
          <cell r="M348">
            <v>6933.2864215525842</v>
          </cell>
          <cell r="N348">
            <v>8754.4433362332456</v>
          </cell>
          <cell r="O348">
            <v>10756.635937310239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-1510.3487031336099</v>
          </cell>
          <cell r="B349">
            <v>-3862.6448187534361</v>
          </cell>
          <cell r="C349">
            <v>-4796.017026508478</v>
          </cell>
          <cell r="D349">
            <v>-4002.5311262831183</v>
          </cell>
          <cell r="E349">
            <v>-3159.2025937863232</v>
          </cell>
          <cell r="F349">
            <v>-2262.8752590482468</v>
          </cell>
          <cell r="G349">
            <v>-1303.9188821993141</v>
          </cell>
          <cell r="H349">
            <v>-258.40091884404904</v>
          </cell>
          <cell r="I349">
            <v>879.57840576771321</v>
          </cell>
          <cell r="J349">
            <v>2121.6972452793125</v>
          </cell>
          <cell r="K349">
            <v>3478.3570757565112</v>
          </cell>
          <cell r="L349">
            <v>4973.0483254418532</v>
          </cell>
          <cell r="M349">
            <v>6616.5745770110161</v>
          </cell>
          <cell r="N349">
            <v>8410.6664760626154</v>
          </cell>
          <cell r="O349">
            <v>10375.151281463799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-1610.2161294027583</v>
          </cell>
          <cell r="B350">
            <v>-4245.8647000060328</v>
          </cell>
          <cell r="C350">
            <v>-5250.8649354459567</v>
          </cell>
          <cell r="D350">
            <v>-4500.3105723861972</v>
          </cell>
          <cell r="E350">
            <v>-3702.5195881230748</v>
          </cell>
          <cell r="F350">
            <v>-2852.3593325527181</v>
          </cell>
          <cell r="G350">
            <v>-1939.7727499983898</v>
          </cell>
          <cell r="H350">
            <v>-948.0883236720025</v>
          </cell>
          <cell r="I350">
            <v>126.35306122722653</v>
          </cell>
          <cell r="J350">
            <v>1302.5250074997987</v>
          </cell>
          <cell r="K350">
            <v>2592.0248055945362</v>
          </cell>
          <cell r="L350">
            <v>4003.8347123305048</v>
          </cell>
          <cell r="M350">
            <v>5541.6808000239735</v>
          </cell>
          <cell r="N350">
            <v>7231.6758968638414</v>
          </cell>
          <cell r="O350">
            <v>9085.8224900364567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-1634.9608706309559</v>
          </cell>
          <cell r="B351">
            <v>-4338.0252244027306</v>
          </cell>
          <cell r="C351">
            <v>-5350.1115547729196</v>
          </cell>
          <cell r="D351">
            <v>-4601.5710025346816</v>
          </cell>
          <cell r="E351">
            <v>-3810.4387447554327</v>
          </cell>
          <cell r="F351">
            <v>-2973.9168816091483</v>
          </cell>
          <cell r="G351">
            <v>-2073.060433330314</v>
          </cell>
          <cell r="H351">
            <v>-1093.7194713742865</v>
          </cell>
          <cell r="I351">
            <v>-23.892326284969748</v>
          </cell>
          <cell r="J351">
            <v>1138.8440497688202</v>
          </cell>
          <cell r="K351">
            <v>2412.0657654187926</v>
          </cell>
          <cell r="L351">
            <v>3805.4198162125977</v>
          </cell>
          <cell r="M351">
            <v>5332.822999068585</v>
          </cell>
          <cell r="N351">
            <v>7004.7967963172659</v>
          </cell>
          <cell r="O351">
            <v>8839.1422039407662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-1698.3691711916267</v>
          </cell>
          <cell r="B352">
            <v>-4587.3692767553148</v>
          </cell>
          <cell r="C352">
            <v>-5634.4957212915015</v>
          </cell>
          <cell r="D352">
            <v>-4891.8131682149033</v>
          </cell>
          <cell r="E352">
            <v>-4111.6330766355022</v>
          </cell>
          <cell r="F352">
            <v>-3286.1524588944872</v>
          </cell>
          <cell r="G352">
            <v>-2404.9111815442416</v>
          </cell>
          <cell r="H352">
            <v>-1450.1627221497311</v>
          </cell>
          <cell r="I352">
            <v>-412.04666429952994</v>
          </cell>
          <cell r="J352">
            <v>725.81545217155849</v>
          </cell>
          <cell r="K352">
            <v>1970.5812011466112</v>
          </cell>
          <cell r="L352">
            <v>3336.8527573665947</v>
          </cell>
          <cell r="M352">
            <v>4842.6034471509302</v>
          </cell>
          <cell r="N352">
            <v>6483.2374052329978</v>
          </cell>
          <cell r="O352">
            <v>8273.7107905991361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-1509.3976356613125</v>
          </cell>
          <cell r="B353">
            <v>-3855.1023107207725</v>
          </cell>
          <cell r="C353">
            <v>-4786.4191668097883</v>
          </cell>
          <cell r="D353">
            <v>-4002.4966884413088</v>
          </cell>
          <cell r="E353">
            <v>-3159.7867918430284</v>
          </cell>
          <cell r="F353">
            <v>-2253.923840444671</v>
          </cell>
          <cell r="G353">
            <v>-1288.8157210173169</v>
          </cell>
          <cell r="H353">
            <v>-253.79034163797508</v>
          </cell>
          <cell r="I353">
            <v>881.63278776896368</v>
          </cell>
          <cell r="J353">
            <v>2128.3423011987625</v>
          </cell>
          <cell r="K353">
            <v>3488.3512620287861</v>
          </cell>
          <cell r="L353">
            <v>4979.5981918753841</v>
          </cell>
          <cell r="M353">
            <v>6617.8143227172113</v>
          </cell>
          <cell r="N353">
            <v>8423.6180769800794</v>
          </cell>
          <cell r="O353">
            <v>10404.862626178317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-1593.8249988920809</v>
          </cell>
          <cell r="B354">
            <v>-4177.3353060747813</v>
          </cell>
          <cell r="C354">
            <v>-5161.0651190617737</v>
          </cell>
          <cell r="D354">
            <v>-4402.5320840598197</v>
          </cell>
          <cell r="E354">
            <v>-3595.9345490334804</v>
          </cell>
          <cell r="F354">
            <v>-2740.9179439594582</v>
          </cell>
          <cell r="G354">
            <v>-1827.0063606227977</v>
          </cell>
          <cell r="H354">
            <v>-832.57324445769768</v>
          </cell>
          <cell r="I354">
            <v>249.73668332706944</v>
          </cell>
          <cell r="J354">
            <v>1441.6038653947512</v>
          </cell>
          <cell r="K354">
            <v>2752.310377392645</v>
          </cell>
          <cell r="L354">
            <v>4189.2525795785086</v>
          </cell>
          <cell r="M354">
            <v>5765.2865654196994</v>
          </cell>
          <cell r="N354">
            <v>7487.1158614712222</v>
          </cell>
          <cell r="O354">
            <v>9368.6200017515857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-1684.0855771557153</v>
          </cell>
          <cell r="B355">
            <v>-4529.8396673563429</v>
          </cell>
          <cell r="C355">
            <v>-5578.5726017290608</v>
          </cell>
          <cell r="D355">
            <v>-4848.8971581960141</v>
          </cell>
          <cell r="E355">
            <v>-4065.8820555643847</v>
          </cell>
          <cell r="F355">
            <v>-3243.971031085302</v>
          </cell>
          <cell r="G355">
            <v>-2366.7100074748987</v>
          </cell>
          <cell r="H355">
            <v>-1418.5415049360918</v>
          </cell>
          <cell r="I355">
            <v>-392.25332927928793</v>
          </cell>
          <cell r="J355">
            <v>734.7151146488925</v>
          </cell>
          <cell r="K355">
            <v>1971.4124476010732</v>
          </cell>
          <cell r="L355">
            <v>3329.6632877259749</v>
          </cell>
          <cell r="M355">
            <v>4824.3085525930828</v>
          </cell>
          <cell r="N355">
            <v>6456.3988937840832</v>
          </cell>
          <cell r="O355">
            <v>8253.0307354623983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-1522.5039608109207</v>
          </cell>
          <cell r="B356">
            <v>-3905.8498689207981</v>
          </cell>
          <cell r="C356">
            <v>-4848.8673487416727</v>
          </cell>
          <cell r="D356">
            <v>-4069.9830381700567</v>
          </cell>
          <cell r="E356">
            <v>-3239.3631922865634</v>
          </cell>
          <cell r="F356">
            <v>-2347.4421254553808</v>
          </cell>
          <cell r="G356">
            <v>-1397.555719496836</v>
          </cell>
          <cell r="H356">
            <v>-369.15659456630334</v>
          </cell>
          <cell r="I356">
            <v>762.98394688782901</v>
          </cell>
          <cell r="J356">
            <v>1999.6184510291971</v>
          </cell>
          <cell r="K356">
            <v>3357.5480598321278</v>
          </cell>
          <cell r="L356">
            <v>4849.559772471719</v>
          </cell>
          <cell r="M356">
            <v>6466.2136466311176</v>
          </cell>
          <cell r="N356">
            <v>8243.2816034177595</v>
          </cell>
          <cell r="O356">
            <v>10198.891188900847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-1445.4956846649109</v>
          </cell>
          <cell r="B357">
            <v>-3617.3217996012063</v>
          </cell>
          <cell r="C357">
            <v>-4518.1126123251224</v>
          </cell>
          <cell r="D357">
            <v>-3717.2599957534339</v>
          </cell>
          <cell r="E357">
            <v>-2865.2422367039799</v>
          </cell>
          <cell r="F357">
            <v>-1942.5549373833289</v>
          </cell>
          <cell r="G357">
            <v>-948.84933898271527</v>
          </cell>
          <cell r="H357">
            <v>120.40412858972735</v>
          </cell>
          <cell r="I357">
            <v>1281.6480563804473</v>
          </cell>
          <cell r="J357">
            <v>2555.6115886426687</v>
          </cell>
          <cell r="K357">
            <v>3954.7822888172527</v>
          </cell>
          <cell r="L357">
            <v>5481.2369836352955</v>
          </cell>
          <cell r="M357">
            <v>7157.5516354550027</v>
          </cell>
          <cell r="N357">
            <v>9003.3882355809346</v>
          </cell>
          <cell r="O357">
            <v>11015.090332333661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-1608.8476845449272</v>
          </cell>
          <cell r="B358">
            <v>-4236.6353968546719</v>
          </cell>
          <cell r="C358">
            <v>-5238.5666387756592</v>
          </cell>
          <cell r="D358">
            <v>-4492.7341546158732</v>
          </cell>
          <cell r="E358">
            <v>-3691.9381642462031</v>
          </cell>
          <cell r="F358">
            <v>-2834.7056430849907</v>
          </cell>
          <cell r="G358">
            <v>-1911.7207036021932</v>
          </cell>
          <cell r="H358">
            <v>-910.27712461698934</v>
          </cell>
          <cell r="I358">
            <v>171.84658355904244</v>
          </cell>
          <cell r="J358">
            <v>1361.4869987545067</v>
          </cell>
          <cell r="K358">
            <v>2657.2608965715831</v>
          </cell>
          <cell r="L358">
            <v>4080.6542401295369</v>
          </cell>
          <cell r="M358">
            <v>5634.7379056104937</v>
          </cell>
          <cell r="N358">
            <v>7341.6056349365044</v>
          </cell>
          <cell r="O358">
            <v>9220.9941601461833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-1479.7626504048826</v>
          </cell>
          <cell r="B359">
            <v>-3743.0580831874677</v>
          </cell>
          <cell r="C359">
            <v>-4666.3674840813628</v>
          </cell>
          <cell r="D359">
            <v>-3878.1124050225612</v>
          </cell>
          <cell r="E359">
            <v>-3029.8982238881131</v>
          </cell>
          <cell r="F359">
            <v>-2125.6967902652495</v>
          </cell>
          <cell r="G359">
            <v>-1152.000754766138</v>
          </cell>
          <cell r="H359">
            <v>-104.96667305599902</v>
          </cell>
          <cell r="I359">
            <v>1040.8345392949511</v>
          </cell>
          <cell r="J359">
            <v>2300.965642557499</v>
          </cell>
          <cell r="K359">
            <v>3683.2788887345241</v>
          </cell>
          <cell r="L359">
            <v>5197.791768295072</v>
          </cell>
          <cell r="M359">
            <v>6856.0800134473238</v>
          </cell>
          <cell r="N359">
            <v>8676.9884180031731</v>
          </cell>
          <cell r="O359">
            <v>10668.278173617166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-1726.3953719765</v>
          </cell>
          <cell r="B360">
            <v>-4687.3676555330712</v>
          </cell>
          <cell r="C360">
            <v>-5758.8972801453237</v>
          </cell>
          <cell r="D360">
            <v>-5040.7887547664041</v>
          </cell>
          <cell r="E360">
            <v>-4276.9275485064136</v>
          </cell>
          <cell r="F360">
            <v>-3463.6112164942792</v>
          </cell>
          <cell r="G360">
            <v>-2590.0938230613724</v>
          </cell>
          <cell r="H360">
            <v>-1650.0798275389059</v>
          </cell>
          <cell r="I360">
            <v>-634.53770107012747</v>
          </cell>
          <cell r="J360">
            <v>480.87844972111452</v>
          </cell>
          <cell r="K360">
            <v>1700.107918197353</v>
          </cell>
          <cell r="L360">
            <v>3039.6041993100298</v>
          </cell>
          <cell r="M360">
            <v>4501.7314066491517</v>
          </cell>
          <cell r="N360">
            <v>6100.67526201084</v>
          </cell>
          <cell r="O360">
            <v>7851.3318147907839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-1587.7419323340885</v>
          </cell>
          <cell r="B361">
            <v>-4151.9679761290781</v>
          </cell>
          <cell r="C361">
            <v>-5144.4541794670149</v>
          </cell>
          <cell r="D361">
            <v>-4387.870419958751</v>
          </cell>
          <cell r="E361">
            <v>-3581.851820508773</v>
          </cell>
          <cell r="F361">
            <v>-2722.0924228054796</v>
          </cell>
          <cell r="G361">
            <v>-1801.0255646046448</v>
          </cell>
          <cell r="H361">
            <v>-802.98756846579761</v>
          </cell>
          <cell r="I361">
            <v>290.68481540380878</v>
          </cell>
          <cell r="J361">
            <v>1481.9679755913974</v>
          </cell>
          <cell r="K361">
            <v>2784.3851418329436</v>
          </cell>
          <cell r="L361">
            <v>4211.633331522542</v>
          </cell>
          <cell r="M361">
            <v>5779.9746646584817</v>
          </cell>
          <cell r="N361">
            <v>7495.7253598776915</v>
          </cell>
          <cell r="O361">
            <v>9381.7688145611282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-1572.0437287774307</v>
          </cell>
          <cell r="B362">
            <v>-4091.2347515291644</v>
          </cell>
          <cell r="C362">
            <v>-5054.0443308424383</v>
          </cell>
          <cell r="D362">
            <v>-4288.7428647742718</v>
          </cell>
          <cell r="E362">
            <v>-3476.9924082563803</v>
          </cell>
          <cell r="F362">
            <v>-2604.1193988218693</v>
          </cell>
          <cell r="G362">
            <v>-1669.0009106751991</v>
          </cell>
          <cell r="H362">
            <v>-662.4149673928697</v>
          </cell>
          <cell r="I362">
            <v>437.71512886986892</v>
          </cell>
          <cell r="J362">
            <v>1636.9752025840742</v>
          </cell>
          <cell r="K362">
            <v>2951.1662945546768</v>
          </cell>
          <cell r="L362">
            <v>4394.7955416023988</v>
          </cell>
          <cell r="M362">
            <v>5978.9170564582137</v>
          </cell>
          <cell r="N362">
            <v>7719.7341829477728</v>
          </cell>
          <cell r="O362">
            <v>9629.8122490116839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-1702.3011827632267</v>
          </cell>
          <cell r="B363">
            <v>-4595.2660145540331</v>
          </cell>
          <cell r="C363">
            <v>-5654.6947038880799</v>
          </cell>
          <cell r="D363">
            <v>-4938.0830130164741</v>
          </cell>
          <cell r="E363">
            <v>-4180.3285831071316</v>
          </cell>
          <cell r="F363">
            <v>-3376.4879569314708</v>
          </cell>
          <cell r="G363">
            <v>-2517.4829304984614</v>
          </cell>
          <cell r="H363">
            <v>-1574.5192698266535</v>
          </cell>
          <cell r="I363">
            <v>-542.86347159018931</v>
          </cell>
          <cell r="J363">
            <v>582.76764258622518</v>
          </cell>
          <cell r="K363">
            <v>1815.760318626863</v>
          </cell>
          <cell r="L363">
            <v>3159.5383602061438</v>
          </cell>
          <cell r="M363">
            <v>4630.4166845216023</v>
          </cell>
          <cell r="N363">
            <v>6245.3930986787291</v>
          </cell>
          <cell r="O363">
            <v>8022.6056265171155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-1575.6540834728198</v>
          </cell>
          <cell r="B364">
            <v>-4111.8582201622021</v>
          </cell>
          <cell r="C364">
            <v>-5082.4810757546365</v>
          </cell>
          <cell r="D364">
            <v>-4315.880210445076</v>
          </cell>
          <cell r="E364">
            <v>-3495.9238942205784</v>
          </cell>
          <cell r="F364">
            <v>-2614.0997567015402</v>
          </cell>
          <cell r="G364">
            <v>-1673.1309927800855</v>
          </cell>
          <cell r="H364">
            <v>-666.93422478586126</v>
          </cell>
          <cell r="I364">
            <v>431.04901886022589</v>
          </cell>
          <cell r="J364">
            <v>1645.5587301672588</v>
          </cell>
          <cell r="K364">
            <v>2974.1364278592455</v>
          </cell>
          <cell r="L364">
            <v>4430.7540711928586</v>
          </cell>
          <cell r="M364">
            <v>6021.0629608292438</v>
          </cell>
          <cell r="N364">
            <v>7755.7749359578911</v>
          </cell>
          <cell r="O364">
            <v>9660.3356927408186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-1442.8344655575549</v>
          </cell>
          <cell r="B365">
            <v>-3599.7629077278934</v>
          </cell>
          <cell r="C365">
            <v>-4496.395818006763</v>
          </cell>
          <cell r="D365">
            <v>-3701.9840856776295</v>
          </cell>
          <cell r="E365">
            <v>-2845.8811661331265</v>
          </cell>
          <cell r="F365">
            <v>-1926.1512153287401</v>
          </cell>
          <cell r="G365">
            <v>-933.35103772588798</v>
          </cell>
          <cell r="H365">
            <v>151.09769718878636</v>
          </cell>
          <cell r="I365">
            <v>1334.0710938910699</v>
          </cell>
          <cell r="J365">
            <v>2617.9112869103751</v>
          </cell>
          <cell r="K365">
            <v>4017.6713557585281</v>
          </cell>
          <cell r="L365">
            <v>5560.4328512208021</v>
          </cell>
          <cell r="M365">
            <v>7246.3920346935247</v>
          </cell>
          <cell r="N365">
            <v>9093.3720156241907</v>
          </cell>
          <cell r="O365">
            <v>11135.601841499656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-1654.9928294359879</v>
          </cell>
          <cell r="B366">
            <v>-4413.2090203997868</v>
          </cell>
          <cell r="C366">
            <v>-5435.1592622655053</v>
          </cell>
          <cell r="D366">
            <v>-4684.8847854493515</v>
          </cell>
          <cell r="E366">
            <v>-3898.6577359633698</v>
          </cell>
          <cell r="F366">
            <v>-3054.2247022507827</v>
          </cell>
          <cell r="G366">
            <v>-2155.324123205402</v>
          </cell>
          <cell r="H366">
            <v>-1183.7989681527233</v>
          </cell>
          <cell r="I366">
            <v>-128.77960746392614</v>
          </cell>
          <cell r="J366">
            <v>1026.2357480382334</v>
          </cell>
          <cell r="K366">
            <v>2291.4630842118754</v>
          </cell>
          <cell r="L366">
            <v>3680.2500358974203</v>
          </cell>
          <cell r="M366">
            <v>5199.6266352509811</v>
          </cell>
          <cell r="N366">
            <v>6864.8633587177956</v>
          </cell>
          <cell r="O366">
            <v>8686.5088052209067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-1440.8913822288021</v>
          </cell>
          <cell r="B367">
            <v>-3599.4092219990507</v>
          </cell>
          <cell r="C367">
            <v>-4491.964388505151</v>
          </cell>
          <cell r="D367">
            <v>-3686.6046060925491</v>
          </cell>
          <cell r="E367">
            <v>-2830.4714513996387</v>
          </cell>
          <cell r="F367">
            <v>-1915.6604621063461</v>
          </cell>
          <cell r="G367">
            <v>-933.09335904067166</v>
          </cell>
          <cell r="H367">
            <v>136.61607570809684</v>
          </cell>
          <cell r="I367">
            <v>1307.1052911822892</v>
          </cell>
          <cell r="J367">
            <v>2590.7928939415965</v>
          </cell>
          <cell r="K367">
            <v>4001.7523133914028</v>
          </cell>
          <cell r="L367">
            <v>5543.1396067673422</v>
          </cell>
          <cell r="M367">
            <v>7230.9858357860467</v>
          </cell>
          <cell r="N367">
            <v>9075.2113479277978</v>
          </cell>
          <cell r="O367">
            <v>11093.998528646138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-1676.5634301298537</v>
          </cell>
          <cell r="B368">
            <v>-4497.1478596033903</v>
          </cell>
          <cell r="C368">
            <v>-5517.0761045596164</v>
          </cell>
          <cell r="D368">
            <v>-4772.5290700060559</v>
          </cell>
          <cell r="E368">
            <v>-3995.3166527706449</v>
          </cell>
          <cell r="F368">
            <v>-3165.9625011662538</v>
          </cell>
          <cell r="G368">
            <v>-2280.7331038460356</v>
          </cell>
          <cell r="H368">
            <v>-1321.9445087642496</v>
          </cell>
          <cell r="I368">
            <v>-268.15592424080944</v>
          </cell>
          <cell r="J368">
            <v>887.64641602551512</v>
          </cell>
          <cell r="K368">
            <v>2152.3006111577101</v>
          </cell>
          <cell r="L368">
            <v>3533.7217647085304</v>
          </cell>
          <cell r="M368">
            <v>5042.8050285331647</v>
          </cell>
          <cell r="N368">
            <v>6697.9133786754528</v>
          </cell>
          <cell r="O368">
            <v>8513.4795329208464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-1639.484634556587</v>
          </cell>
          <cell r="B369">
            <v>-4357.0280616696564</v>
          </cell>
          <cell r="C369">
            <v>-5373.4324436605521</v>
          </cell>
          <cell r="D369">
            <v>-4629.9675599257325</v>
          </cell>
          <cell r="E369">
            <v>-3847.14937329852</v>
          </cell>
          <cell r="F369">
            <v>-3016.5099864180629</v>
          </cell>
          <cell r="G369">
            <v>-2120.9389884848997</v>
          </cell>
          <cell r="H369">
            <v>-1143.0126002282927</v>
          </cell>
          <cell r="I369">
            <v>-74.367059908611608</v>
          </cell>
          <cell r="J369">
            <v>1096.6180984438342</v>
          </cell>
          <cell r="K369">
            <v>2380.2405001219386</v>
          </cell>
          <cell r="L369">
            <v>3790.6551644195761</v>
          </cell>
          <cell r="M369">
            <v>5328.7558954460901</v>
          </cell>
          <cell r="N369">
            <v>7008.6661764238161</v>
          </cell>
          <cell r="O369">
            <v>8852.2487190596366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-1452.4396292172062</v>
          </cell>
          <cell r="B370">
            <v>-3634.8940916274969</v>
          </cell>
          <cell r="C370">
            <v>-4541.6959479488078</v>
          </cell>
          <cell r="D370">
            <v>-3752.9081131725197</v>
          </cell>
          <cell r="E370">
            <v>-2906.5746127424359</v>
          </cell>
          <cell r="F370">
            <v>-1993.6981400357581</v>
          </cell>
          <cell r="G370">
            <v>-1006.5989911859256</v>
          </cell>
          <cell r="H370">
            <v>62.610833553220928</v>
          </cell>
          <cell r="I370">
            <v>1228.9901222811945</v>
          </cell>
          <cell r="J370">
            <v>2502.3375287327908</v>
          </cell>
          <cell r="K370">
            <v>3898.9080492584126</v>
          </cell>
          <cell r="L370">
            <v>5430.8341317699933</v>
          </cell>
          <cell r="M370">
            <v>7109.2676069162089</v>
          </cell>
          <cell r="N370">
            <v>8947.9008097484257</v>
          </cell>
          <cell r="O370">
            <v>10967.993984454579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-1515.9571935151434</v>
          </cell>
          <cell r="B371">
            <v>-3887.3950787658305</v>
          </cell>
          <cell r="C371">
            <v>-4825.8762632872849</v>
          </cell>
          <cell r="D371">
            <v>-4040.7400722077155</v>
          </cell>
          <cell r="E371">
            <v>-3213.9375036885813</v>
          </cell>
          <cell r="F371">
            <v>-2325.5300682439934</v>
          </cell>
          <cell r="G371">
            <v>-1369.3893899618522</v>
          </cell>
          <cell r="H371">
            <v>-336.88812289745988</v>
          </cell>
          <cell r="I371">
            <v>785.60169748273552</v>
          </cell>
          <cell r="J371">
            <v>2010.423546370308</v>
          </cell>
          <cell r="K371">
            <v>3362.7652773383625</v>
          </cell>
          <cell r="L371">
            <v>4844.8615455851268</v>
          </cell>
          <cell r="M371">
            <v>6469.7997317383733</v>
          </cell>
          <cell r="N371">
            <v>8249.5462919558413</v>
          </cell>
          <cell r="O371">
            <v>10208.061948656534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-1544.257987115104</v>
          </cell>
          <cell r="B372">
            <v>-3996.2836429122917</v>
          </cell>
          <cell r="C372">
            <v>-4958.6054815419211</v>
          </cell>
          <cell r="D372">
            <v>-4181.3193080945384</v>
          </cell>
          <cell r="E372">
            <v>-3359.0016550091123</v>
          </cell>
          <cell r="F372">
            <v>-2485.5391394538015</v>
          </cell>
          <cell r="G372">
            <v>-1544.6454962800533</v>
          </cell>
          <cell r="H372">
            <v>-535.10014137668884</v>
          </cell>
          <cell r="I372">
            <v>571.89866025372885</v>
          </cell>
          <cell r="J372">
            <v>1784.9644575402392</v>
          </cell>
          <cell r="K372">
            <v>3118.5478990567531</v>
          </cell>
          <cell r="L372">
            <v>4578.6011056148991</v>
          </cell>
          <cell r="M372">
            <v>6170.0300889374757</v>
          </cell>
          <cell r="N372">
            <v>7916.9728617881055</v>
          </cell>
          <cell r="O372">
            <v>9848.6195220316513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-1513.620721061418</v>
          </cell>
          <cell r="B373">
            <v>-3871.946422631971</v>
          </cell>
          <cell r="C373">
            <v>-4805.4496476663298</v>
          </cell>
          <cell r="D373">
            <v>-4021.5742919006816</v>
          </cell>
          <cell r="E373">
            <v>-3186.8044655787162</v>
          </cell>
          <cell r="F373">
            <v>-2297.9778120303613</v>
          </cell>
          <cell r="G373">
            <v>-1343.9270340963317</v>
          </cell>
          <cell r="H373">
            <v>-311.15358593984172</v>
          </cell>
          <cell r="I373">
            <v>823.78607063600828</v>
          </cell>
          <cell r="J373">
            <v>2066.4479913076766</v>
          </cell>
          <cell r="K373">
            <v>3426.8702768398257</v>
          </cell>
          <cell r="L373">
            <v>4922.7981909956143</v>
          </cell>
          <cell r="M373">
            <v>6557.8902252059561</v>
          </cell>
          <cell r="N373">
            <v>8344.3875536109153</v>
          </cell>
          <cell r="O373">
            <v>10298.51961931436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-1530.7973419456841</v>
          </cell>
          <cell r="B374">
            <v>-3939.5593433340023</v>
          </cell>
          <cell r="C374">
            <v>-4878.4937315499983</v>
          </cell>
          <cell r="D374">
            <v>-4093.893227129654</v>
          </cell>
          <cell r="E374">
            <v>-3266.3462637024491</v>
          </cell>
          <cell r="F374">
            <v>-2385.834919555778</v>
          </cell>
          <cell r="G374">
            <v>-1431.5946743823085</v>
          </cell>
          <cell r="H374">
            <v>-399.49045289845333</v>
          </cell>
          <cell r="I374">
            <v>718.86591371530164</v>
          </cell>
          <cell r="J374">
            <v>1952.6441261641276</v>
          </cell>
          <cell r="K374">
            <v>3306.5627067027822</v>
          </cell>
          <cell r="L374">
            <v>4783.6702462774083</v>
          </cell>
          <cell r="M374">
            <v>6409.3562980561792</v>
          </cell>
          <cell r="N374">
            <v>8190.0008137307514</v>
          </cell>
          <cell r="O374">
            <v>10138.911293779487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-1474.5940503365748</v>
          </cell>
          <cell r="B375">
            <v>-3728.8880862087672</v>
          </cell>
          <cell r="C375">
            <v>-4654.4096866414948</v>
          </cell>
          <cell r="D375">
            <v>-3865.7698246632649</v>
          </cell>
          <cell r="E375">
            <v>-3018.2372473873706</v>
          </cell>
          <cell r="F375">
            <v>-2107.1373347008771</v>
          </cell>
          <cell r="G375">
            <v>-1137.5564398227013</v>
          </cell>
          <cell r="H375">
            <v>-85.971474148287484</v>
          </cell>
          <cell r="I375">
            <v>1064.3269016335701</v>
          </cell>
          <cell r="J375">
            <v>2327.3165878643554</v>
          </cell>
          <cell r="K375">
            <v>3710.9610015366943</v>
          </cell>
          <cell r="L375">
            <v>5231.5724307317259</v>
          </cell>
          <cell r="M375">
            <v>6898.9530210794637</v>
          </cell>
          <cell r="N375">
            <v>8723.783514166129</v>
          </cell>
          <cell r="O375">
            <v>10731.016891367215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-1655.1915405619377</v>
          </cell>
          <cell r="B376">
            <v>-4418.7018051725627</v>
          </cell>
          <cell r="C376">
            <v>-5445.3809604627613</v>
          </cell>
          <cell r="D376">
            <v>-4705.6401719426758</v>
          </cell>
          <cell r="E376">
            <v>-3920.5916759607444</v>
          </cell>
          <cell r="F376">
            <v>-3087.4742140032959</v>
          </cell>
          <cell r="G376">
            <v>-2191.5220825927167</v>
          </cell>
          <cell r="H376">
            <v>-1220.4390583496133</v>
          </cell>
          <cell r="I376">
            <v>-159.57623754075649</v>
          </cell>
          <cell r="J376">
            <v>998.71999336420117</v>
          </cell>
          <cell r="K376">
            <v>2260.5809390960094</v>
          </cell>
          <cell r="L376">
            <v>3646.340914207753</v>
          </cell>
          <cell r="M376">
            <v>5172.2258170927726</v>
          </cell>
          <cell r="N376">
            <v>6846.3329526051548</v>
          </cell>
          <cell r="O376">
            <v>8675.0274872107821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-1617.4205547974061</v>
          </cell>
          <cell r="B377">
            <v>-4277.1957490318209</v>
          </cell>
          <cell r="C377">
            <v>-5279.1402340081595</v>
          </cell>
          <cell r="D377">
            <v>-4525.1875686434805</v>
          </cell>
          <cell r="E377">
            <v>-3721.7165735182989</v>
          </cell>
          <cell r="F377">
            <v>-2874.5309470019674</v>
          </cell>
          <cell r="G377">
            <v>-1960.7454179173615</v>
          </cell>
          <cell r="H377">
            <v>-955.93067650914224</v>
          </cell>
          <cell r="I377">
            <v>129.29939145693007</v>
          </cell>
          <cell r="J377">
            <v>1306.5469902068294</v>
          </cell>
          <cell r="K377">
            <v>2603.4964928450968</v>
          </cell>
          <cell r="L377">
            <v>4025.1168452843681</v>
          </cell>
          <cell r="M377">
            <v>5584.2765309765227</v>
          </cell>
          <cell r="N377">
            <v>7296.7029969185478</v>
          </cell>
          <cell r="O377">
            <v>9161.9066877956157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-1663.5299291300121</v>
          </cell>
          <cell r="B378">
            <v>-4454.0074962302806</v>
          </cell>
          <cell r="C378">
            <v>-5486.8203643947227</v>
          </cell>
          <cell r="D378">
            <v>-4756.545081423149</v>
          </cell>
          <cell r="E378">
            <v>-3983.9553709782499</v>
          </cell>
          <cell r="F378">
            <v>-3155.7820870790842</v>
          </cell>
          <cell r="G378">
            <v>-2273.0240824062307</v>
          </cell>
          <cell r="H378">
            <v>-1317.1223219451542</v>
          </cell>
          <cell r="I378">
            <v>-271.74424768992043</v>
          </cell>
          <cell r="J378">
            <v>870.91921862955178</v>
          </cell>
          <cell r="K378">
            <v>2121.0583626723078</v>
          </cell>
          <cell r="L378">
            <v>3485.4595810425026</v>
          </cell>
          <cell r="M378">
            <v>4983.9147569277457</v>
          </cell>
          <cell r="N378">
            <v>6630.9930202597589</v>
          </cell>
          <cell r="O378">
            <v>8430.4773902259403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-1695.3683786851363</v>
          </cell>
          <cell r="B379">
            <v>-4572.4168431173921</v>
          </cell>
          <cell r="C379">
            <v>-5620.1873947310951</v>
          </cell>
          <cell r="D379">
            <v>-4892.4038812482995</v>
          </cell>
          <cell r="E379">
            <v>-4121.5960038073645</v>
          </cell>
          <cell r="F379">
            <v>-3310.3427572889541</v>
          </cell>
          <cell r="G379">
            <v>-2446.0010649237606</v>
          </cell>
          <cell r="H379">
            <v>-1509.4495493393933</v>
          </cell>
          <cell r="I379">
            <v>-481.1747514144518</v>
          </cell>
          <cell r="J379">
            <v>652.18898138801865</v>
          </cell>
          <cell r="K379">
            <v>1903.9501787471977</v>
          </cell>
          <cell r="L379">
            <v>3269.5839084658928</v>
          </cell>
          <cell r="M379">
            <v>4762.5826427614993</v>
          </cell>
          <cell r="N379">
            <v>6389.5156982212357</v>
          </cell>
          <cell r="O379">
            <v>8174.1375828205882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-1454.5244185770987</v>
          </cell>
          <cell r="B380">
            <v>-3637.3093880011188</v>
          </cell>
          <cell r="C380">
            <v>-4536.156233178931</v>
          </cell>
          <cell r="D380">
            <v>-3738.411258162128</v>
          </cell>
          <cell r="E380">
            <v>-2884.4100852989136</v>
          </cell>
          <cell r="F380">
            <v>-1964.8167510004525</v>
          </cell>
          <cell r="G380">
            <v>-980.96862770971131</v>
          </cell>
          <cell r="H380">
            <v>81.712816335545341</v>
          </cell>
          <cell r="I380">
            <v>1250.2277754740498</v>
          </cell>
          <cell r="J380">
            <v>2533.4820840143816</v>
          </cell>
          <cell r="K380">
            <v>3934.1817070587622</v>
          </cell>
          <cell r="L380">
            <v>5470.5515447393909</v>
          </cell>
          <cell r="M380">
            <v>7154.5499416497505</v>
          </cell>
          <cell r="N380">
            <v>9000.411190675226</v>
          </cell>
          <cell r="O380">
            <v>11025.634528862036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-1720.5399544809106</v>
          </cell>
          <cell r="B381">
            <v>-4666.6863257966215</v>
          </cell>
          <cell r="C381">
            <v>-5735.6505968114325</v>
          </cell>
          <cell r="D381">
            <v>-5015.8236093387322</v>
          </cell>
          <cell r="E381">
            <v>-4254.1824912223265</v>
          </cell>
          <cell r="F381">
            <v>-3448.3127175741156</v>
          </cell>
          <cell r="G381">
            <v>-2591.2342058767645</v>
          </cell>
          <cell r="H381">
            <v>-1667.2605677919771</v>
          </cell>
          <cell r="I381">
            <v>-651.35713839830191</v>
          </cell>
          <cell r="J381">
            <v>465.65589560076978</v>
          </cell>
          <cell r="K381">
            <v>1693.8638086568221</v>
          </cell>
          <cell r="L381">
            <v>3035.0757521023606</v>
          </cell>
          <cell r="M381">
            <v>4506.145762216669</v>
          </cell>
          <cell r="N381">
            <v>6116.7839047705875</v>
          </cell>
          <cell r="O381">
            <v>7877.1252588561492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-1701.9280587410244</v>
          </cell>
          <cell r="B382">
            <v>-4595.7343999943205</v>
          </cell>
          <cell r="C382">
            <v>-5647.7341543881575</v>
          </cell>
          <cell r="D382">
            <v>-4917.7397889932545</v>
          </cell>
          <cell r="E382">
            <v>-4145.8666809694296</v>
          </cell>
          <cell r="F382">
            <v>-3326.514306300021</v>
          </cell>
          <cell r="G382">
            <v>-2440.8633908436918</v>
          </cell>
          <cell r="H382">
            <v>-1484.2673274106623</v>
          </cell>
          <cell r="I382">
            <v>-450.11028862873508</v>
          </cell>
          <cell r="J382">
            <v>668.65677076757356</v>
          </cell>
          <cell r="K382">
            <v>1897.7715137919809</v>
          </cell>
          <cell r="L382">
            <v>3252.2462419456888</v>
          </cell>
          <cell r="M382">
            <v>4741.0264020944887</v>
          </cell>
          <cell r="N382">
            <v>6380.919309233449</v>
          </cell>
          <cell r="O382">
            <v>8168.6720894377804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-1537.794918442351</v>
          </cell>
          <cell r="B383">
            <v>-3968.0660939618615</v>
          </cell>
          <cell r="C383">
            <v>-4924.2290746928866</v>
          </cell>
          <cell r="D383">
            <v>-4149.3841059389779</v>
          </cell>
          <cell r="E383">
            <v>-3332.2347275235661</v>
          </cell>
          <cell r="F383">
            <v>-2456.9587429753119</v>
          </cell>
          <cell r="G383">
            <v>-1510.283359491571</v>
          </cell>
          <cell r="H383">
            <v>-486.84927181335348</v>
          </cell>
          <cell r="I383">
            <v>629.11082708647962</v>
          </cell>
          <cell r="J383">
            <v>1849.7842652282334</v>
          </cell>
          <cell r="K383">
            <v>3193.2859221586086</v>
          </cell>
          <cell r="L383">
            <v>4670.5674616409742</v>
          </cell>
          <cell r="M383">
            <v>6286.4551234757482</v>
          </cell>
          <cell r="N383">
            <v>8050.3062647519573</v>
          </cell>
          <cell r="O383">
            <v>9978.0524126282708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-1681.8163411515338</v>
          </cell>
          <cell r="B384">
            <v>-4517.8447526776081</v>
          </cell>
          <cell r="C384">
            <v>-5560.0375956947946</v>
          </cell>
          <cell r="D384">
            <v>-4826.7653728690611</v>
          </cell>
          <cell r="E384">
            <v>-4038.21641231799</v>
          </cell>
          <cell r="F384">
            <v>-3206.0023824579025</v>
          </cell>
          <cell r="G384">
            <v>-2320.2483779571548</v>
          </cell>
          <cell r="H384">
            <v>-1359.8255071891376</v>
          </cell>
          <cell r="I384">
            <v>-318.71031773492467</v>
          </cell>
          <cell r="J384">
            <v>821.3654865187508</v>
          </cell>
          <cell r="K384">
            <v>2065.3039201969455</v>
          </cell>
          <cell r="L384">
            <v>3436.0248324674867</v>
          </cell>
          <cell r="M384">
            <v>4933.9521801202327</v>
          </cell>
          <cell r="N384">
            <v>6582.5622572680149</v>
          </cell>
          <cell r="O384">
            <v>8389.709336374337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-1508.0808977025793</v>
          </cell>
          <cell r="B385">
            <v>-3852.6932976443122</v>
          </cell>
          <cell r="C385">
            <v>-4782.4071324798078</v>
          </cell>
          <cell r="D385">
            <v>-3990.2611943544293</v>
          </cell>
          <cell r="E385">
            <v>-3146.5980867468988</v>
          </cell>
          <cell r="F385">
            <v>-2254.2622757240351</v>
          </cell>
          <cell r="G385">
            <v>-1287.5677432897521</v>
          </cell>
          <cell r="H385">
            <v>-244.30568944006799</v>
          </cell>
          <cell r="I385">
            <v>886.10030177644614</v>
          </cell>
          <cell r="J385">
            <v>2131.2653938022295</v>
          </cell>
          <cell r="K385">
            <v>3495.9143422404418</v>
          </cell>
          <cell r="L385">
            <v>4991.5564840199868</v>
          </cell>
          <cell r="M385">
            <v>6641.1123931021948</v>
          </cell>
          <cell r="N385">
            <v>8441.4987533354142</v>
          </cell>
          <cell r="O385">
            <v>10417.101153724787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-1712.3012580909694</v>
          </cell>
          <cell r="B386">
            <v>-4631.0290276143442</v>
          </cell>
          <cell r="C386">
            <v>-5681.9041485015478</v>
          </cell>
          <cell r="D386">
            <v>-4955.05880867832</v>
          </cell>
          <cell r="E386">
            <v>-4180.6221608149899</v>
          </cell>
          <cell r="F386">
            <v>-3358.2205487415044</v>
          </cell>
          <cell r="G386">
            <v>-2486.8413984114645</v>
          </cell>
          <cell r="H386">
            <v>-1551.221724041121</v>
          </cell>
          <cell r="I386">
            <v>-523.29661565259437</v>
          </cell>
          <cell r="J386">
            <v>611.48732796428726</v>
          </cell>
          <cell r="K386">
            <v>1847.7364238199416</v>
          </cell>
          <cell r="L386">
            <v>3191.4825266601924</v>
          </cell>
          <cell r="M386">
            <v>4666.6146924246059</v>
          </cell>
          <cell r="N386">
            <v>6282.1004043123112</v>
          </cell>
          <cell r="O386">
            <v>8058.5023882400446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-1586.0386491999102</v>
          </cell>
          <cell r="B387">
            <v>-4149.7295675364257</v>
          </cell>
          <cell r="C387">
            <v>-5136.0169854936503</v>
          </cell>
          <cell r="D387">
            <v>-4380.2600741507176</v>
          </cell>
          <cell r="E387">
            <v>-3577.99109919375</v>
          </cell>
          <cell r="F387">
            <v>-2714.2234115291449</v>
          </cell>
          <cell r="G387">
            <v>-1794.4003737119701</v>
          </cell>
          <cell r="H387">
            <v>-798.51076646703154</v>
          </cell>
          <cell r="I387">
            <v>290.61558609058335</v>
          </cell>
          <cell r="J387">
            <v>1481.7707398651241</v>
          </cell>
          <cell r="K387">
            <v>2790.1613600426376</v>
          </cell>
          <cell r="L387">
            <v>4217.6542924168953</v>
          </cell>
          <cell r="M387">
            <v>5791.0384293581183</v>
          </cell>
          <cell r="N387">
            <v>7525.8152813444103</v>
          </cell>
          <cell r="O387">
            <v>9416.2158307553491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-1640.3961656028582</v>
          </cell>
          <cell r="B388">
            <v>-4354.9438364089183</v>
          </cell>
          <cell r="C388">
            <v>-5370.1069164371493</v>
          </cell>
          <cell r="D388">
            <v>-4627.3466613349719</v>
          </cell>
          <cell r="E388">
            <v>-3830.4020582103349</v>
          </cell>
          <cell r="F388">
            <v>-2976.8895608049579</v>
          </cell>
          <cell r="G388">
            <v>-2064.010064741045</v>
          </cell>
          <cell r="H388">
            <v>-1080.7017475442703</v>
          </cell>
          <cell r="I388">
            <v>-4.2023071903638325</v>
          </cell>
          <cell r="J388">
            <v>1172.5213827987277</v>
          </cell>
          <cell r="K388">
            <v>2447.2563229544448</v>
          </cell>
          <cell r="L388">
            <v>3847.3107821901831</v>
          </cell>
          <cell r="M388">
            <v>5392.4639799508768</v>
          </cell>
          <cell r="N388">
            <v>7076.3652596370221</v>
          </cell>
          <cell r="O388">
            <v>8922.4403305014366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-1615.8486052515118</v>
          </cell>
          <cell r="B389">
            <v>-4267.9606025449848</v>
          </cell>
          <cell r="C389">
            <v>-5273.3016907798874</v>
          </cell>
          <cell r="D389">
            <v>-4525.1876544192319</v>
          </cell>
          <cell r="E389">
            <v>-3726.3883679187015</v>
          </cell>
          <cell r="F389">
            <v>-2869.4540425643136</v>
          </cell>
          <cell r="G389">
            <v>-1945.6586382457913</v>
          </cell>
          <cell r="H389">
            <v>-952.71416288811281</v>
          </cell>
          <cell r="I389">
            <v>137.39659664768934</v>
          </cell>
          <cell r="J389">
            <v>1325.5896541012535</v>
          </cell>
          <cell r="K389">
            <v>2622.5967457010329</v>
          </cell>
          <cell r="L389">
            <v>4046.1356850684379</v>
          </cell>
          <cell r="M389">
            <v>5596.8940247489336</v>
          </cell>
          <cell r="N389">
            <v>7296.9095281718164</v>
          </cell>
          <cell r="O389">
            <v>9168.7336087661461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-1696.8911521997857</v>
          </cell>
          <cell r="B390">
            <v>-4576.0147588929849</v>
          </cell>
          <cell r="C390">
            <v>-5629.3702381831999</v>
          </cell>
          <cell r="D390">
            <v>-4897.839804809114</v>
          </cell>
          <cell r="E390">
            <v>-4126.9494279863466</v>
          </cell>
          <cell r="F390">
            <v>-3306.5385899442044</v>
          </cell>
          <cell r="G390">
            <v>-2431.4884084783603</v>
          </cell>
          <cell r="H390">
            <v>-1485.7358972431089</v>
          </cell>
          <cell r="I390">
            <v>-448.62348135966579</v>
          </cell>
          <cell r="J390">
            <v>692.02907749020324</v>
          </cell>
          <cell r="K390">
            <v>1928.7941445648389</v>
          </cell>
          <cell r="L390">
            <v>3277.7109599636228</v>
          </cell>
          <cell r="M390">
            <v>4770.7632979649588</v>
          </cell>
          <cell r="N390">
            <v>6411.055404593114</v>
          </cell>
          <cell r="O390">
            <v>8206.3112614613729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-1586.1174457062612</v>
          </cell>
          <cell r="B391">
            <v>-4154.5330741358321</v>
          </cell>
          <cell r="C391">
            <v>-5134.101095178602</v>
          </cell>
          <cell r="D391">
            <v>-4371.3098022244603</v>
          </cell>
          <cell r="E391">
            <v>-3576.3072913184742</v>
          </cell>
          <cell r="F391">
            <v>-2715.398455435628</v>
          </cell>
          <cell r="G391">
            <v>-1799.8431123723651</v>
          </cell>
          <cell r="H391">
            <v>-805.91571260220485</v>
          </cell>
          <cell r="I391">
            <v>287.67179565182323</v>
          </cell>
          <cell r="J391">
            <v>1474.8146111342294</v>
          </cell>
          <cell r="K391">
            <v>2771.5219779153185</v>
          </cell>
          <cell r="L391">
            <v>4191.3131901451507</v>
          </cell>
          <cell r="M391">
            <v>5762.1187707577237</v>
          </cell>
          <cell r="N391">
            <v>7481.4544850829261</v>
          </cell>
          <cell r="O391">
            <v>9368.4942045984226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-1670.914950047832</v>
          </cell>
          <cell r="B392">
            <v>-4477.2019529372328</v>
          </cell>
          <cell r="C392">
            <v>-5504.2386763573704</v>
          </cell>
          <cell r="D392">
            <v>-4770.6300433326996</v>
          </cell>
          <cell r="E392">
            <v>-3992.3116509364722</v>
          </cell>
          <cell r="F392">
            <v>-3164.2090656924483</v>
          </cell>
          <cell r="G392">
            <v>-2284.0989526853514</v>
          </cell>
          <cell r="H392">
            <v>-1315.2694756011617</v>
          </cell>
          <cell r="I392">
            <v>-258.10982865003149</v>
          </cell>
          <cell r="J392">
            <v>884.83097121609603</v>
          </cell>
          <cell r="K392">
            <v>2134.4659165245926</v>
          </cell>
          <cell r="L392">
            <v>3491.8535862549302</v>
          </cell>
          <cell r="M392">
            <v>4992.1860236226512</v>
          </cell>
          <cell r="N392">
            <v>6637.7094251625804</v>
          </cell>
          <cell r="O392">
            <v>8434.6417348458581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-1527.2373123133709</v>
          </cell>
          <cell r="B393">
            <v>-3923.6259548975372</v>
          </cell>
          <cell r="C393">
            <v>-4859.2819705111378</v>
          </cell>
          <cell r="D393">
            <v>-4083.8328910375835</v>
          </cell>
          <cell r="E393">
            <v>-3256.0469945612658</v>
          </cell>
          <cell r="F393">
            <v>-2365.7213630838869</v>
          </cell>
          <cell r="G393">
            <v>-1404.3164852291859</v>
          </cell>
          <cell r="H393">
            <v>-371.54790649084725</v>
          </cell>
          <cell r="I393">
            <v>753.65063609652384</v>
          </cell>
          <cell r="J393">
            <v>1980.3183132201173</v>
          </cell>
          <cell r="K393">
            <v>3323.9229119375573</v>
          </cell>
          <cell r="L393">
            <v>4795.1631221756979</v>
          </cell>
          <cell r="M393">
            <v>6405.2767399609802</v>
          </cell>
          <cell r="N393">
            <v>8176.0908460963319</v>
          </cell>
          <cell r="O393">
            <v>10127.194862965545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-1552.3327711869249</v>
          </cell>
          <cell r="B394">
            <v>-4021.6342258063787</v>
          </cell>
          <cell r="C394">
            <v>-4981.1419081267086</v>
          </cell>
          <cell r="D394">
            <v>-4214.0688160956397</v>
          </cell>
          <cell r="E394">
            <v>-3402.087220860396</v>
          </cell>
          <cell r="F394">
            <v>-2533.7413186883286</v>
          </cell>
          <cell r="G394">
            <v>-1594.4399695442255</v>
          </cell>
          <cell r="H394">
            <v>-574.98497272805855</v>
          </cell>
          <cell r="I394">
            <v>528.71441797460966</v>
          </cell>
          <cell r="J394">
            <v>1744.5192710852793</v>
          </cell>
          <cell r="K394">
            <v>3072.6975999379752</v>
          </cell>
          <cell r="L394">
            <v>4535.0405648779179</v>
          </cell>
          <cell r="M394">
            <v>6146.4244046886652</v>
          </cell>
          <cell r="N394">
            <v>7909.295143197478</v>
          </cell>
          <cell r="O394">
            <v>9835.389957676729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-1628.7595588539518</v>
          </cell>
          <cell r="B395">
            <v>-4316.3026473111959</v>
          </cell>
          <cell r="C395">
            <v>-5327.5386069408278</v>
          </cell>
          <cell r="D395">
            <v>-4592.2919428479036</v>
          </cell>
          <cell r="E395">
            <v>-3800.9214503975363</v>
          </cell>
          <cell r="F395">
            <v>-2948.0947694299034</v>
          </cell>
          <cell r="G395">
            <v>-2032.9269768657753</v>
          </cell>
          <cell r="H395">
            <v>-1051.6591979264338</v>
          </cell>
          <cell r="I395">
            <v>15.753973497886591</v>
          </cell>
          <cell r="J395">
            <v>1184.7020382434514</v>
          </cell>
          <cell r="K395">
            <v>2466.3413936126362</v>
          </cell>
          <cell r="L395">
            <v>3866.6457574666442</v>
          </cell>
          <cell r="M395">
            <v>5402.461650631808</v>
          </cell>
          <cell r="N395">
            <v>7089.9219405945632</v>
          </cell>
          <cell r="O395">
            <v>8933.4446775996075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-1581.5160804093712</v>
          </cell>
          <cell r="B396">
            <v>-4133.6527156464654</v>
          </cell>
          <cell r="C396">
            <v>-5102.1268679172435</v>
          </cell>
          <cell r="D396">
            <v>-4335.4311112173455</v>
          </cell>
          <cell r="E396">
            <v>-3521.0822409206189</v>
          </cell>
          <cell r="F396">
            <v>-2652.0300180416107</v>
          </cell>
          <cell r="G396">
            <v>-1729.9027396569777</v>
          </cell>
          <cell r="H396">
            <v>-729.95188616767393</v>
          </cell>
          <cell r="I396">
            <v>358.29061673787032</v>
          </cell>
          <cell r="J396">
            <v>1553.8619309975797</v>
          </cell>
          <cell r="K396">
            <v>2871.1012104674719</v>
          </cell>
          <cell r="L396">
            <v>4314.2049773423032</v>
          </cell>
          <cell r="M396">
            <v>5892.6745832935158</v>
          </cell>
          <cell r="N396">
            <v>7625.9440708247575</v>
          </cell>
          <cell r="O396">
            <v>9528.279719097849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-1760.2371252772539</v>
          </cell>
          <cell r="B397">
            <v>-4815.0791291994501</v>
          </cell>
          <cell r="C397">
            <v>-5896.0664144499378</v>
          </cell>
          <cell r="D397">
            <v>-5189.7273100767252</v>
          </cell>
          <cell r="E397">
            <v>-4434.9197479147088</v>
          </cell>
          <cell r="F397">
            <v>-3637.0217873560368</v>
          </cell>
          <cell r="G397">
            <v>-2788.7506964131403</v>
          </cell>
          <cell r="H397">
            <v>-1869.5519765658714</v>
          </cell>
          <cell r="I397">
            <v>-871.10176103717663</v>
          </cell>
          <cell r="J397">
            <v>221.39454127957939</v>
          </cell>
          <cell r="K397">
            <v>1414.6319544522644</v>
          </cell>
          <cell r="L397">
            <v>2717.0382038680846</v>
          </cell>
          <cell r="M397">
            <v>4142.5322991442263</v>
          </cell>
          <cell r="N397">
            <v>5708.8919014729026</v>
          </cell>
          <cell r="O397">
            <v>7425.9795411416326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-1703.4662409602138</v>
          </cell>
          <cell r="B398">
            <v>-4605.1075215189121</v>
          </cell>
          <cell r="C398">
            <v>-5658.1033630146403</v>
          </cell>
          <cell r="D398">
            <v>-4926.605931941117</v>
          </cell>
          <cell r="E398">
            <v>-4157.899953657753</v>
          </cell>
          <cell r="F398">
            <v>-3343.7205907105267</v>
          </cell>
          <cell r="G398">
            <v>-2475.4925073108275</v>
          </cell>
          <cell r="H398">
            <v>-1534.0736888308663</v>
          </cell>
          <cell r="I398">
            <v>-506.80147849238853</v>
          </cell>
          <cell r="J398">
            <v>627.82447640533803</v>
          </cell>
          <cell r="K398">
            <v>1872.1573371535192</v>
          </cell>
          <cell r="L398">
            <v>3225.7151801765067</v>
          </cell>
          <cell r="M398">
            <v>4723.2921945295357</v>
          </cell>
          <cell r="N398">
            <v>6363.1856361325863</v>
          </cell>
          <cell r="O398">
            <v>8153.4863122842871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-1636.7994495486359</v>
          </cell>
          <cell r="B399">
            <v>-4339.5068272449735</v>
          </cell>
          <cell r="C399">
            <v>-5341.4180625915724</v>
          </cell>
          <cell r="D399">
            <v>-4588.7539178963134</v>
          </cell>
          <cell r="E399">
            <v>-3787.2731061981649</v>
          </cell>
          <cell r="F399">
            <v>-2936.5055822940035</v>
          </cell>
          <cell r="G399">
            <v>-2031.952294755363</v>
          </cell>
          <cell r="H399">
            <v>-1040.322284092485</v>
          </cell>
          <cell r="I399">
            <v>41.156652506875346</v>
          </cell>
          <cell r="J399">
            <v>1224.6653388479604</v>
          </cell>
          <cell r="K399">
            <v>2511.3421494702525</v>
          </cell>
          <cell r="L399">
            <v>3925.608317261353</v>
          </cell>
          <cell r="M399">
            <v>5476.3711907419511</v>
          </cell>
          <cell r="N399">
            <v>7163.9007924774396</v>
          </cell>
          <cell r="O399">
            <v>9013.9559299644116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-1735.8092852852305</v>
          </cell>
          <cell r="B400">
            <v>-4720.0380519657392</v>
          </cell>
          <cell r="C400">
            <v>-5789.3502793302378</v>
          </cell>
          <cell r="D400">
            <v>-5067.2618641542949</v>
          </cell>
          <cell r="E400">
            <v>-4298.2226350511137</v>
          </cell>
          <cell r="F400">
            <v>-3482.7196848574199</v>
          </cell>
          <cell r="G400">
            <v>-2615.7218379406231</v>
          </cell>
          <cell r="H400">
            <v>-1680.4534527365945</v>
          </cell>
          <cell r="I400">
            <v>-664.44225917994663</v>
          </cell>
          <cell r="J400">
            <v>452.76960823431796</v>
          </cell>
          <cell r="K400">
            <v>1658.8646161796833</v>
          </cell>
          <cell r="L400">
            <v>2986.2257038239054</v>
          </cell>
          <cell r="M400">
            <v>4450.1193956672287</v>
          </cell>
          <cell r="N400">
            <v>6049.6960082305959</v>
          </cell>
          <cell r="O400">
            <v>7798.3428170926672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-1742.8501190869047</v>
          </cell>
          <cell r="B401">
            <v>-4754.001387652057</v>
          </cell>
          <cell r="C401">
            <v>-5841.6973650850587</v>
          </cell>
          <cell r="D401">
            <v>-5133.8624326833451</v>
          </cell>
          <cell r="E401">
            <v>-4374.8863649103287</v>
          </cell>
          <cell r="F401">
            <v>-3571.5227651833648</v>
          </cell>
          <cell r="G401">
            <v>-2720.5608837508144</v>
          </cell>
          <cell r="H401">
            <v>-1796.8760303665588</v>
          </cell>
          <cell r="I401">
            <v>-788.77233074484047</v>
          </cell>
          <cell r="J401">
            <v>311.58489708378107</v>
          </cell>
          <cell r="K401">
            <v>1522.9702746404425</v>
          </cell>
          <cell r="L401">
            <v>2840.8325697903861</v>
          </cell>
          <cell r="M401">
            <v>4279.3548219937593</v>
          </cell>
          <cell r="N401">
            <v>5863.935704641809</v>
          </cell>
          <cell r="O401">
            <v>7610.0696381659236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-1477.1253414092507</v>
          </cell>
          <cell r="B402">
            <v>-3736.2576091224905</v>
          </cell>
          <cell r="C402">
            <v>-4654.404008252377</v>
          </cell>
          <cell r="D402">
            <v>-3870.0426135106813</v>
          </cell>
          <cell r="E402">
            <v>-3029.7246772853073</v>
          </cell>
          <cell r="F402">
            <v>-2119.7039883057769</v>
          </cell>
          <cell r="G402">
            <v>-1153.9616921259928</v>
          </cell>
          <cell r="H402">
            <v>-103.99551436147155</v>
          </cell>
          <cell r="I402">
            <v>1050.4090803873853</v>
          </cell>
          <cell r="J402">
            <v>2313.8951096347996</v>
          </cell>
          <cell r="K402">
            <v>3695.8733488970488</v>
          </cell>
          <cell r="L402">
            <v>5214.3153418286665</v>
          </cell>
          <cell r="M402">
            <v>6869.923174327615</v>
          </cell>
          <cell r="N402">
            <v>8690.583553919847</v>
          </cell>
          <cell r="O402">
            <v>10687.272466624447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-1462.3628781675491</v>
          </cell>
          <cell r="B403">
            <v>-3680.9117751713593</v>
          </cell>
          <cell r="C403">
            <v>-4595.0205171574626</v>
          </cell>
          <cell r="D403">
            <v>-3797.2144288902928</v>
          </cell>
          <cell r="E403">
            <v>-2948.9396633172564</v>
          </cell>
          <cell r="F403">
            <v>-2034.522909541721</v>
          </cell>
          <cell r="G403">
            <v>-1059.5321551695567</v>
          </cell>
          <cell r="H403">
            <v>-2.5913603605715068</v>
          </cell>
          <cell r="I403">
            <v>1158.0910935569455</v>
          </cell>
          <cell r="J403">
            <v>2428.369913337503</v>
          </cell>
          <cell r="K403">
            <v>3814.0438328227165</v>
          </cell>
          <cell r="L403">
            <v>5333.3061387315083</v>
          </cell>
          <cell r="M403">
            <v>7000.7917703087223</v>
          </cell>
          <cell r="N403">
            <v>8821.2770385845688</v>
          </cell>
          <cell r="O403">
            <v>10824.385651919976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-1562.0912048806726</v>
          </cell>
          <cell r="B404">
            <v>-4062.7319139301057</v>
          </cell>
          <cell r="C404">
            <v>-5034.3322722197236</v>
          </cell>
          <cell r="D404">
            <v>-4270.2948165788939</v>
          </cell>
          <cell r="E404">
            <v>-3461.4261391292625</v>
          </cell>
          <cell r="F404">
            <v>-2594.7015144082079</v>
          </cell>
          <cell r="G404">
            <v>-1662.5500687125989</v>
          </cell>
          <cell r="H404">
            <v>-655.21961909540994</v>
          </cell>
          <cell r="I404">
            <v>443.4940285759339</v>
          </cell>
          <cell r="J404">
            <v>1648.0116284546004</v>
          </cell>
          <cell r="K404">
            <v>2959.8506079573121</v>
          </cell>
          <cell r="L404">
            <v>4394.5753547729555</v>
          </cell>
          <cell r="M404">
            <v>5978.3627054506378</v>
          </cell>
          <cell r="N404">
            <v>7704.436662834235</v>
          </cell>
          <cell r="O404">
            <v>9602.1568731941989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-1720.2165600800631</v>
          </cell>
          <cell r="B405">
            <v>-4662.5821271232462</v>
          </cell>
          <cell r="C405">
            <v>-5730.1027171291025</v>
          </cell>
          <cell r="D405">
            <v>-5008.0426582111768</v>
          </cell>
          <cell r="E405">
            <v>-4239.2418997106661</v>
          </cell>
          <cell r="F405">
            <v>-3430.8245088523058</v>
          </cell>
          <cell r="G405">
            <v>-2565.4874570055672</v>
          </cell>
          <cell r="H405">
            <v>-1625.5269761247407</v>
          </cell>
          <cell r="I405">
            <v>-598.53764202303785</v>
          </cell>
          <cell r="J405">
            <v>524.77028062460602</v>
          </cell>
          <cell r="K405">
            <v>1757.4493546552708</v>
          </cell>
          <cell r="L405">
            <v>3101.5047083597256</v>
          </cell>
          <cell r="M405">
            <v>4555.7332114785695</v>
          </cell>
          <cell r="N405">
            <v>6162.7078993689447</v>
          </cell>
          <cell r="O405">
            <v>7937.9905645553245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-1739.7846599142767</v>
          </cell>
          <cell r="B406">
            <v>-4741.5463197033941</v>
          </cell>
          <cell r="C406">
            <v>-5813.606650078028</v>
          </cell>
          <cell r="D406">
            <v>-5088.4454675601855</v>
          </cell>
          <cell r="E406">
            <v>-4328.2493665925967</v>
          </cell>
          <cell r="F406">
            <v>-3522.1158337260094</v>
          </cell>
          <cell r="G406">
            <v>-2664.5832993361073</v>
          </cell>
          <cell r="H406">
            <v>-1732.0142597466631</v>
          </cell>
          <cell r="I406">
            <v>-713.29527580067804</v>
          </cell>
          <cell r="J406">
            <v>394.08923120268923</v>
          </cell>
          <cell r="K406">
            <v>1601.9768123903123</v>
          </cell>
          <cell r="L406">
            <v>2928.1027036255637</v>
          </cell>
          <cell r="M406">
            <v>4380.9767396779134</v>
          </cell>
          <cell r="N406">
            <v>5980.8512757878316</v>
          </cell>
          <cell r="O406">
            <v>7730.3937872896004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-1645.7571977520806</v>
          </cell>
          <cell r="B407">
            <v>-4379.0050997024846</v>
          </cell>
          <cell r="C407">
            <v>-5390.80835344554</v>
          </cell>
          <cell r="D407">
            <v>-4643.9390936642158</v>
          </cell>
          <cell r="E407">
            <v>-3854.3422726100252</v>
          </cell>
          <cell r="F407">
            <v>-3006.6414612259641</v>
          </cell>
          <cell r="G407">
            <v>-2107.8322905992127</v>
          </cell>
          <cell r="H407">
            <v>-1135.8403721261491</v>
          </cell>
          <cell r="I407">
            <v>-58.908656473614556</v>
          </cell>
          <cell r="J407">
            <v>1115.6120985119665</v>
          </cell>
          <cell r="K407">
            <v>2398.1597650914632</v>
          </cell>
          <cell r="L407">
            <v>3802.9100636661783</v>
          </cell>
          <cell r="M407">
            <v>5332.7458780202051</v>
          </cell>
          <cell r="N407">
            <v>7013.2697038396573</v>
          </cell>
          <cell r="O407">
            <v>8860.2586167825939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-1739.7947236011905</v>
          </cell>
          <cell r="B408">
            <v>-4741.2557060008266</v>
          </cell>
          <cell r="C408">
            <v>-5814.538666863562</v>
          </cell>
          <cell r="D408">
            <v>-5095.2714682317746</v>
          </cell>
          <cell r="E408">
            <v>-4348.1180723560847</v>
          </cell>
          <cell r="F408">
            <v>-3553.309819465188</v>
          </cell>
          <cell r="G408">
            <v>-2688.2092817968282</v>
          </cell>
          <cell r="H408">
            <v>-1759.5771203882816</v>
          </cell>
          <cell r="I408">
            <v>-750.02736447657924</v>
          </cell>
          <cell r="J408">
            <v>352.47974555080191</v>
          </cell>
          <cell r="K408">
            <v>1558.3049542236054</v>
          </cell>
          <cell r="L408">
            <v>2886.9915136570494</v>
          </cell>
          <cell r="M408">
            <v>4341.6068310270603</v>
          </cell>
          <cell r="N408">
            <v>5922.7699453207515</v>
          </cell>
          <cell r="O408">
            <v>7659.1377073163449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-1571.5774710168148</v>
          </cell>
          <cell r="B409">
            <v>-4099.9862078764727</v>
          </cell>
          <cell r="C409">
            <v>-5072.9906465662052</v>
          </cell>
          <cell r="D409">
            <v>-4305.5560397708778</v>
          </cell>
          <cell r="E409">
            <v>-3494.699151304269</v>
          </cell>
          <cell r="F409">
            <v>-2631.6098070102507</v>
          </cell>
          <cell r="G409">
            <v>-1702.264819468732</v>
          </cell>
          <cell r="H409">
            <v>-702.5358274401633</v>
          </cell>
          <cell r="I409">
            <v>390.61861128955059</v>
          </cell>
          <cell r="J409">
            <v>1587.8379941200285</v>
          </cell>
          <cell r="K409">
            <v>2900.691224241194</v>
          </cell>
          <cell r="L409">
            <v>4349.9701697561404</v>
          </cell>
          <cell r="M409">
            <v>5931.151542011834</v>
          </cell>
          <cell r="N409">
            <v>7665.718029978636</v>
          </cell>
          <cell r="O409">
            <v>9566.4106309324161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-1741.836691598513</v>
          </cell>
          <cell r="B410">
            <v>-4739.9484671336577</v>
          </cell>
          <cell r="C410">
            <v>-5812.4046052975455</v>
          </cell>
          <cell r="D410">
            <v>-5098.0417872669523</v>
          </cell>
          <cell r="E410">
            <v>-4347.0293679420874</v>
          </cell>
          <cell r="F410">
            <v>-3548.6155915535905</v>
          </cell>
          <cell r="G410">
            <v>-2691.2297518823452</v>
          </cell>
          <cell r="H410">
            <v>-1756.722262967925</v>
          </cell>
          <cell r="I410">
            <v>-740.30643766778087</v>
          </cell>
          <cell r="J410">
            <v>372.4156691134944</v>
          </cell>
          <cell r="K410">
            <v>1582.3749066770545</v>
          </cell>
          <cell r="L410">
            <v>2904.5490275456787</v>
          </cell>
          <cell r="M410">
            <v>4355.0972647351746</v>
          </cell>
          <cell r="N410">
            <v>5949.8138264987883</v>
          </cell>
          <cell r="O410">
            <v>7694.836107795134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-1487.3248404970113</v>
          </cell>
          <cell r="B411">
            <v>-3775.2381531368783</v>
          </cell>
          <cell r="C411">
            <v>-4691.1988419271784</v>
          </cell>
          <cell r="D411">
            <v>-3903.8282527446931</v>
          </cell>
          <cell r="E411">
            <v>-3059.2497136712968</v>
          </cell>
          <cell r="F411">
            <v>-2160.0165634891196</v>
          </cell>
          <cell r="G411">
            <v>-1187.1989710914222</v>
          </cell>
          <cell r="H411">
            <v>-131.81312946325883</v>
          </cell>
          <cell r="I411">
            <v>1019.2149281941915</v>
          </cell>
          <cell r="J411">
            <v>2276.9388052005029</v>
          </cell>
          <cell r="K411">
            <v>3653.841355658722</v>
          </cell>
          <cell r="L411">
            <v>5158.3176258830217</v>
          </cell>
          <cell r="M411">
            <v>6808.2966122282469</v>
          </cell>
          <cell r="N411">
            <v>8618.2892088044282</v>
          </cell>
          <cell r="O411">
            <v>10601.560943099115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-1592.744469579329</v>
          </cell>
          <cell r="B412">
            <v>-4173.6132208296722</v>
          </cell>
          <cell r="C412">
            <v>-5147.6110459457914</v>
          </cell>
          <cell r="D412">
            <v>-4379.735980734039</v>
          </cell>
          <cell r="E412">
            <v>-3569.5333572952086</v>
          </cell>
          <cell r="F412">
            <v>-2711.0244006909597</v>
          </cell>
          <cell r="G412">
            <v>-1787.4208108498815</v>
          </cell>
          <cell r="H412">
            <v>-790.14191328763127</v>
          </cell>
          <cell r="I412">
            <v>298.97840986592291</v>
          </cell>
          <cell r="J412">
            <v>1499.6816631226181</v>
          </cell>
          <cell r="K412">
            <v>2806.5371317475292</v>
          </cell>
          <cell r="L412">
            <v>4234.3598407303307</v>
          </cell>
          <cell r="M412">
            <v>5803.6460497867574</v>
          </cell>
          <cell r="N412">
            <v>7534.1845178237008</v>
          </cell>
          <cell r="O412">
            <v>9417.9255604550035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-1604.4819223348561</v>
          </cell>
          <cell r="B413">
            <v>-4224.2178913597782</v>
          </cell>
          <cell r="C413">
            <v>-5217.2385045297606</v>
          </cell>
          <cell r="D413">
            <v>-4457.588755569137</v>
          </cell>
          <cell r="E413">
            <v>-3658.0354835753978</v>
          </cell>
          <cell r="F413">
            <v>-2802.1773715186068</v>
          </cell>
          <cell r="G413">
            <v>-1879.0253218817111</v>
          </cell>
          <cell r="H413">
            <v>-878.53659537325143</v>
          </cell>
          <cell r="I413">
            <v>211.79556673098219</v>
          </cell>
          <cell r="J413">
            <v>1402.3210008569054</v>
          </cell>
          <cell r="K413">
            <v>2703.4805461132723</v>
          </cell>
          <cell r="L413">
            <v>4128.4309304993149</v>
          </cell>
          <cell r="M413">
            <v>5682.2871945664401</v>
          </cell>
          <cell r="N413">
            <v>7391.7762949878161</v>
          </cell>
          <cell r="O413">
            <v>9264.5599567789359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-1752.8286245122031</v>
          </cell>
          <cell r="B414">
            <v>-4790.6730582248938</v>
          </cell>
          <cell r="C414">
            <v>-5879.7556380452797</v>
          </cell>
          <cell r="D414">
            <v>-5182.1356935611284</v>
          </cell>
          <cell r="E414">
            <v>-4442.201513140375</v>
          </cell>
          <cell r="F414">
            <v>-3654.0312894943841</v>
          </cell>
          <cell r="G414">
            <v>-2801.8777622997418</v>
          </cell>
          <cell r="H414">
            <v>-1878.4921512524095</v>
          </cell>
          <cell r="I414">
            <v>-865.47741044817099</v>
          </cell>
          <cell r="J414">
            <v>227.15034192588493</v>
          </cell>
          <cell r="K414">
            <v>1412.6102539287638</v>
          </cell>
          <cell r="L414">
            <v>2721.4980493474191</v>
          </cell>
          <cell r="M414">
            <v>4149.5566474535535</v>
          </cell>
          <cell r="N414">
            <v>5721.0321796851022</v>
          </cell>
          <cell r="O414">
            <v>7454.241053452939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-1634.501482030229</v>
          </cell>
          <cell r="B415">
            <v>-4339.8948892732787</v>
          </cell>
          <cell r="C415">
            <v>-5348.8206257323291</v>
          </cell>
          <cell r="D415">
            <v>-4597.7960213736496</v>
          </cell>
          <cell r="E415">
            <v>-3812.1993971692791</v>
          </cell>
          <cell r="F415">
            <v>-2962.783471570393</v>
          </cell>
          <cell r="G415">
            <v>-2059.3687093932758</v>
          </cell>
          <cell r="H415">
            <v>-1091.4869658512755</v>
          </cell>
          <cell r="I415">
            <v>-33.585416984697936</v>
          </cell>
          <cell r="J415">
            <v>1130.7997655975776</v>
          </cell>
          <cell r="K415">
            <v>2415.7510580207927</v>
          </cell>
          <cell r="L415">
            <v>3819.4224323453159</v>
          </cell>
          <cell r="M415">
            <v>5355.8846553459662</v>
          </cell>
          <cell r="N415">
            <v>7044.4102505112496</v>
          </cell>
          <cell r="O415">
            <v>8897.6794977604695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-1555.9803183719664</v>
          </cell>
          <cell r="B416">
            <v>-4031.2162101536333</v>
          </cell>
          <cell r="C416">
            <v>-4985.860197353376</v>
          </cell>
          <cell r="D416">
            <v>-4211.5029602211207</v>
          </cell>
          <cell r="E416">
            <v>-3393.8395850544975</v>
          </cell>
          <cell r="F416">
            <v>-2522.1815167646891</v>
          </cell>
          <cell r="G416">
            <v>-1585.2127308731656</v>
          </cell>
          <cell r="H416">
            <v>-574.22666302770585</v>
          </cell>
          <cell r="I416">
            <v>523.90057134314782</v>
          </cell>
          <cell r="J416">
            <v>1732.2210582816424</v>
          </cell>
          <cell r="K416">
            <v>3058.9322265133469</v>
          </cell>
          <cell r="L416">
            <v>4521.4064942042705</v>
          </cell>
          <cell r="M416">
            <v>6118.5098296659471</v>
          </cell>
          <cell r="N416">
            <v>7859.6764004859097</v>
          </cell>
          <cell r="O416">
            <v>9769.244673388368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-1435.7444669826828</v>
          </cell>
          <cell r="B417">
            <v>-3567.5891327466279</v>
          </cell>
          <cell r="C417">
            <v>-4452.964267494729</v>
          </cell>
          <cell r="D417">
            <v>-3646.4846006263379</v>
          </cell>
          <cell r="E417">
            <v>-2788.0966428653455</v>
          </cell>
          <cell r="F417">
            <v>-1866.011662148499</v>
          </cell>
          <cell r="G417">
            <v>-880.32968425348326</v>
          </cell>
          <cell r="H417">
            <v>192.71259224397164</v>
          </cell>
          <cell r="I417">
            <v>1374.1827763321467</v>
          </cell>
          <cell r="J417">
            <v>2661.9162989321389</v>
          </cell>
          <cell r="K417">
            <v>4065.5747068242185</v>
          </cell>
          <cell r="L417">
            <v>5608.2451186960552</v>
          </cell>
          <cell r="M417">
            <v>7297.7666190468399</v>
          </cell>
          <cell r="N417">
            <v>9151.5586369296143</v>
          </cell>
          <cell r="O417">
            <v>11175.712783944848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-1450.3556673965015</v>
          </cell>
          <cell r="B418">
            <v>-3635.4700520160213</v>
          </cell>
          <cell r="C418">
            <v>-4543.9242924190212</v>
          </cell>
          <cell r="D418">
            <v>-3745.0635594954383</v>
          </cell>
          <cell r="E418">
            <v>-2877.3670526928777</v>
          </cell>
          <cell r="F418">
            <v>-1959.2130410015536</v>
          </cell>
          <cell r="G418">
            <v>-984.61158275425646</v>
          </cell>
          <cell r="H418">
            <v>77.132080972200896</v>
          </cell>
          <cell r="I418">
            <v>1245.4098622227489</v>
          </cell>
          <cell r="J418">
            <v>2518.3935141586917</v>
          </cell>
          <cell r="K418">
            <v>3916.272196415277</v>
          </cell>
          <cell r="L418">
            <v>5456.5824879153488</v>
          </cell>
          <cell r="M418">
            <v>7152.6396377753581</v>
          </cell>
          <cell r="N418">
            <v>9002.0099321307771</v>
          </cell>
          <cell r="O418">
            <v>11025.934962394716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-1684.8572325777291</v>
          </cell>
          <cell r="B419">
            <v>-4529.8485083532232</v>
          </cell>
          <cell r="C419">
            <v>-5564.9235097495884</v>
          </cell>
          <cell r="D419">
            <v>-4824.7850522879444</v>
          </cell>
          <cell r="E419">
            <v>-4050.3798286868514</v>
          </cell>
          <cell r="F419">
            <v>-3223.2673339042208</v>
          </cell>
          <cell r="G419">
            <v>-2319.8929618671564</v>
          </cell>
          <cell r="H419">
            <v>-1348.63476319854</v>
          </cell>
          <cell r="I419">
            <v>-293.60787522948135</v>
          </cell>
          <cell r="J419">
            <v>863.72767780434526</v>
          </cell>
          <cell r="K419">
            <v>2133.1823840957154</v>
          </cell>
          <cell r="L419">
            <v>3514.6837608675305</v>
          </cell>
          <cell r="M419">
            <v>5014.9906287917483</v>
          </cell>
          <cell r="N419">
            <v>6668.2929919468788</v>
          </cell>
          <cell r="O419">
            <v>8479.9407919358728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-1546.6746445143335</v>
          </cell>
          <cell r="B420">
            <v>-3997.5282446583824</v>
          </cell>
          <cell r="C420">
            <v>-4940.1839911846364</v>
          </cell>
          <cell r="D420">
            <v>-4157.0474895425314</v>
          </cell>
          <cell r="E420">
            <v>-3338.729616713068</v>
          </cell>
          <cell r="F420">
            <v>-2462.8930316187207</v>
          </cell>
          <cell r="G420">
            <v>-1522.55932034692</v>
          </cell>
          <cell r="H420">
            <v>-502.97491922624118</v>
          </cell>
          <cell r="I420">
            <v>606.63071659207958</v>
          </cell>
          <cell r="J420">
            <v>1823.9538173331537</v>
          </cell>
          <cell r="K420">
            <v>3163.5535352543384</v>
          </cell>
          <cell r="L420">
            <v>4627.8770986954378</v>
          </cell>
          <cell r="M420">
            <v>6228.5517991505931</v>
          </cell>
          <cell r="N420">
            <v>7986.0101367732605</v>
          </cell>
          <cell r="O420">
            <v>9927.1063720152597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-1731.8715685026532</v>
          </cell>
          <cell r="B421">
            <v>-4710.5311948293738</v>
          </cell>
          <cell r="C421">
            <v>-5786.3212465231136</v>
          </cell>
          <cell r="D421">
            <v>-5068.0333620685124</v>
          </cell>
          <cell r="E421">
            <v>-4318.9540699525987</v>
          </cell>
          <cell r="F421">
            <v>-3525.6936275144935</v>
          </cell>
          <cell r="G421">
            <v>-2665.3507002021156</v>
          </cell>
          <cell r="H421">
            <v>-1727.6577396429661</v>
          </cell>
          <cell r="I421">
            <v>-706.30450003022588</v>
          </cell>
          <cell r="J421">
            <v>403.66146287101714</v>
          </cell>
          <cell r="K421">
            <v>1614.3222112762701</v>
          </cell>
          <cell r="L421">
            <v>2949.3963134432147</v>
          </cell>
          <cell r="M421">
            <v>4412.1188848355723</v>
          </cell>
          <cell r="N421">
            <v>6015.8434780314201</v>
          </cell>
          <cell r="O421">
            <v>7770.0781864905784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-1532.2849661377077</v>
          </cell>
          <cell r="B422">
            <v>-3940.4729720300747</v>
          </cell>
          <cell r="C422">
            <v>-4880.6879739106853</v>
          </cell>
          <cell r="D422">
            <v>-4100.0202764119995</v>
          </cell>
          <cell r="E422">
            <v>-3257.0492404867005</v>
          </cell>
          <cell r="F422">
            <v>-2367.3643046426118</v>
          </cell>
          <cell r="G422">
            <v>-1417.5951690428685</v>
          </cell>
          <cell r="H422">
            <v>-386.80659935144485</v>
          </cell>
          <cell r="I422">
            <v>735.36446701405134</v>
          </cell>
          <cell r="J422">
            <v>1966.6186931738769</v>
          </cell>
          <cell r="K422">
            <v>3328.9682337874847</v>
          </cell>
          <cell r="L422">
            <v>4822.7321964552893</v>
          </cell>
          <cell r="M422">
            <v>6452.8675040974822</v>
          </cell>
          <cell r="N422">
            <v>8235.7611816404951</v>
          </cell>
          <cell r="O422">
            <v>10190.219225297296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-1694.2269320954802</v>
          </cell>
          <cell r="B423">
            <v>-4566.038972260726</v>
          </cell>
          <cell r="C423">
            <v>-5615.4720524912263</v>
          </cell>
          <cell r="D423">
            <v>-4882.4785189220993</v>
          </cell>
          <cell r="E423">
            <v>-4105.6828794502144</v>
          </cell>
          <cell r="F423">
            <v>-3278.7640265625623</v>
          </cell>
          <cell r="G423">
            <v>-2401.1950393358593</v>
          </cell>
          <cell r="H423">
            <v>-1453.0385270106319</v>
          </cell>
          <cell r="I423">
            <v>-427.46757758145873</v>
          </cell>
          <cell r="J423">
            <v>706.00720093184316</v>
          </cell>
          <cell r="K423">
            <v>1959.0038286103991</v>
          </cell>
          <cell r="L423">
            <v>3332.4488891564993</v>
          </cell>
          <cell r="M423">
            <v>4827.4118506443992</v>
          </cell>
          <cell r="N423">
            <v>6472.008271864097</v>
          </cell>
          <cell r="O423">
            <v>8266.9175597762041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-1758.608815436568</v>
          </cell>
          <cell r="B424">
            <v>-4814.2999241156631</v>
          </cell>
          <cell r="C424">
            <v>-5906.1421666946007</v>
          </cell>
          <cell r="D424">
            <v>-5198.5711520639461</v>
          </cell>
          <cell r="E424">
            <v>-4448.2346434362271</v>
          </cell>
          <cell r="F424">
            <v>-3649.4290676196097</v>
          </cell>
          <cell r="G424">
            <v>-2804.7807639329035</v>
          </cell>
          <cell r="H424">
            <v>-1894.4540155653799</v>
          </cell>
          <cell r="I424">
            <v>-900.64205922280678</v>
          </cell>
          <cell r="J424">
            <v>190.33572997152066</v>
          </cell>
          <cell r="K424">
            <v>1379.8495999143745</v>
          </cell>
          <cell r="L424">
            <v>2681.7678208840434</v>
          </cell>
          <cell r="M424">
            <v>4103.2917022355123</v>
          </cell>
          <cell r="N424">
            <v>5666.8020696383401</v>
          </cell>
          <cell r="O424">
            <v>7376.6793504357611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-1442.2738942741564</v>
          </cell>
          <cell r="B425">
            <v>-3596.7036116911149</v>
          </cell>
          <cell r="C425">
            <v>-4498.762111842766</v>
          </cell>
          <cell r="D425">
            <v>-3705.7221772428907</v>
          </cell>
          <cell r="E425">
            <v>-2848.5370820649468</v>
          </cell>
          <cell r="F425">
            <v>-1927.0510565007835</v>
          </cell>
          <cell r="G425">
            <v>-937.70181159148126</v>
          </cell>
          <cell r="H425">
            <v>136.40601638188019</v>
          </cell>
          <cell r="I425">
            <v>1297.5309951287859</v>
          </cell>
          <cell r="J425">
            <v>2575.5651549159479</v>
          </cell>
          <cell r="K425">
            <v>3980.3822992707146</v>
          </cell>
          <cell r="L425">
            <v>5520.8814902401346</v>
          </cell>
          <cell r="M425">
            <v>7213.9163762113149</v>
          </cell>
          <cell r="N425">
            <v>9062.0303225073185</v>
          </cell>
          <cell r="O425">
            <v>11087.967109651194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-1717.2110061500075</v>
          </cell>
          <cell r="B426">
            <v>-4655.7778240118805</v>
          </cell>
          <cell r="C426">
            <v>-5725.9033754383927</v>
          </cell>
          <cell r="D426">
            <v>-5004.1600671625611</v>
          </cell>
          <cell r="E426">
            <v>-4229.4649237019739</v>
          </cell>
          <cell r="F426">
            <v>-3400.9228741322895</v>
          </cell>
          <cell r="G426">
            <v>-2531.4564068271193</v>
          </cell>
          <cell r="H426">
            <v>-1598.1741210325597</v>
          </cell>
          <cell r="I426">
            <v>-574.22558914186675</v>
          </cell>
          <cell r="J426">
            <v>545.18803609513702</v>
          </cell>
          <cell r="K426">
            <v>1767.9434801428238</v>
          </cell>
          <cell r="L426">
            <v>3103.8947019558054</v>
          </cell>
          <cell r="M426">
            <v>4563.2473986025616</v>
          </cell>
          <cell r="N426">
            <v>6182.4617655138263</v>
          </cell>
          <cell r="O426">
            <v>7962.3620471528602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-1461.9804633583838</v>
          </cell>
          <cell r="B427">
            <v>-3671.3728038855375</v>
          </cell>
          <cell r="C427">
            <v>-4568.3499708025129</v>
          </cell>
          <cell r="D427">
            <v>-3766.6895809913963</v>
          </cell>
          <cell r="E427">
            <v>-2911.7452738368916</v>
          </cell>
          <cell r="F427">
            <v>-1998.7836164008277</v>
          </cell>
          <cell r="G427">
            <v>-1012.6157063409375</v>
          </cell>
          <cell r="H427">
            <v>47.151984721747858</v>
          </cell>
          <cell r="I427">
            <v>1205.9031402946821</v>
          </cell>
          <cell r="J427">
            <v>2483.1789816685932</v>
          </cell>
          <cell r="K427">
            <v>3880.8268245595718</v>
          </cell>
          <cell r="L427">
            <v>5418.7474515748499</v>
          </cell>
          <cell r="M427">
            <v>7097.0863392858691</v>
          </cell>
          <cell r="N427">
            <v>8935.3930467681021</v>
          </cell>
          <cell r="O427">
            <v>10951.043062326398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-1669.5410566019646</v>
          </cell>
          <cell r="B428">
            <v>-4468.8735409253195</v>
          </cell>
          <cell r="C428">
            <v>-5499.9984469622586</v>
          </cell>
          <cell r="D428">
            <v>-4763.5862285882467</v>
          </cell>
          <cell r="E428">
            <v>-3978.7287714499503</v>
          </cell>
          <cell r="F428">
            <v>-3149.9977386952896</v>
          </cell>
          <cell r="G428">
            <v>-2265.8847740119204</v>
          </cell>
          <cell r="H428">
            <v>-1302.2042934580322</v>
          </cell>
          <cell r="I428">
            <v>-255.04660998318673</v>
          </cell>
          <cell r="J428">
            <v>893.71841957603203</v>
          </cell>
          <cell r="K428">
            <v>2152.7953203438369</v>
          </cell>
          <cell r="L428">
            <v>3540.3587458573902</v>
          </cell>
          <cell r="M428">
            <v>5048.9175422528815</v>
          </cell>
          <cell r="N428">
            <v>6698.044675657914</v>
          </cell>
          <cell r="O428">
            <v>8501.0389674968228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-1637.3807592701601</v>
          </cell>
          <cell r="B429">
            <v>-4342.2819660394207</v>
          </cell>
          <cell r="C429">
            <v>-5349.9362971395503</v>
          </cell>
          <cell r="D429">
            <v>-4607.8827316290226</v>
          </cell>
          <cell r="E429">
            <v>-3819.131299882004</v>
          </cell>
          <cell r="F429">
            <v>-2984.0765993773653</v>
          </cell>
          <cell r="G429">
            <v>-2088.8686008095151</v>
          </cell>
          <cell r="H429">
            <v>-1115.2861778821352</v>
          </cell>
          <cell r="I429">
            <v>-47.788075659548603</v>
          </cell>
          <cell r="J429">
            <v>1116.9668804782686</v>
          </cell>
          <cell r="K429">
            <v>2387.926310687149</v>
          </cell>
          <cell r="L429">
            <v>3789.3176733496857</v>
          </cell>
          <cell r="M429">
            <v>5327.5392867072214</v>
          </cell>
          <cell r="N429">
            <v>7009.69479645921</v>
          </cell>
          <cell r="O429">
            <v>8854.0951494366836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-1669.7272942600439</v>
          </cell>
          <cell r="B430">
            <v>-4477.3012343134906</v>
          </cell>
          <cell r="C430">
            <v>-5508.9331039194185</v>
          </cell>
          <cell r="D430">
            <v>-4766.2666385197235</v>
          </cell>
          <cell r="E430">
            <v>-3985.3266144135823</v>
          </cell>
          <cell r="F430">
            <v>-3149.9873512820077</v>
          </cell>
          <cell r="G430">
            <v>-2257.4077572275964</v>
          </cell>
          <cell r="H430">
            <v>-1301.2488187703718</v>
          </cell>
          <cell r="I430">
            <v>-264.35971262712548</v>
          </cell>
          <cell r="J430">
            <v>875.51017458915317</v>
          </cell>
          <cell r="K430">
            <v>2129.0595948528967</v>
          </cell>
          <cell r="L430">
            <v>3505.6987191694234</v>
          </cell>
          <cell r="M430">
            <v>5016.3975501976975</v>
          </cell>
          <cell r="N430">
            <v>6674.217132204094</v>
          </cell>
          <cell r="O430">
            <v>8484.4769881747616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-1737.9959433789008</v>
          </cell>
          <cell r="B431">
            <v>-4740.1962647681557</v>
          </cell>
          <cell r="C431">
            <v>-5816.5930260649875</v>
          </cell>
          <cell r="D431">
            <v>-5104.8686061400304</v>
          </cell>
          <cell r="E431">
            <v>-4357.1115228045619</v>
          </cell>
          <cell r="F431">
            <v>-3554.3400751494241</v>
          </cell>
          <cell r="G431">
            <v>-2694.8384771140472</v>
          </cell>
          <cell r="H431">
            <v>-1767.938753875676</v>
          </cell>
          <cell r="I431">
            <v>-765.0712587228993</v>
          </cell>
          <cell r="J431">
            <v>334.33918279018599</v>
          </cell>
          <cell r="K431">
            <v>1541.8605450720495</v>
          </cell>
          <cell r="L431">
            <v>2861.0782564847905</v>
          </cell>
          <cell r="M431">
            <v>4312.5518074798483</v>
          </cell>
          <cell r="N431">
            <v>5908.8769426404169</v>
          </cell>
          <cell r="O431">
            <v>7643.0027898241178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-1621.73362687178</v>
          </cell>
          <cell r="B432">
            <v>-4282.351415699176</v>
          </cell>
          <cell r="C432">
            <v>-5282.0612218725682</v>
          </cell>
          <cell r="D432">
            <v>-4529.1125751199124</v>
          </cell>
          <cell r="E432">
            <v>-3729.5726990510052</v>
          </cell>
          <cell r="F432">
            <v>-2875.4721714084208</v>
          </cell>
          <cell r="G432">
            <v>-1966.4573863336725</v>
          </cell>
          <cell r="H432">
            <v>-975.75313859179516</v>
          </cell>
          <cell r="I432">
            <v>106.91241159415407</v>
          </cell>
          <cell r="J432">
            <v>1295.4568557465052</v>
          </cell>
          <cell r="K432">
            <v>2586.1676864369315</v>
          </cell>
          <cell r="L432">
            <v>4002.5978176615208</v>
          </cell>
          <cell r="M432">
            <v>5549.1496837760642</v>
          </cell>
          <cell r="N432">
            <v>7243.3212551804172</v>
          </cell>
          <cell r="O432">
            <v>9097.1123355545897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-1711.1713133323665</v>
          </cell>
          <cell r="B433">
            <v>-4631.5029727522397</v>
          </cell>
          <cell r="C433">
            <v>-5694.7441292384419</v>
          </cell>
          <cell r="D433">
            <v>-4973.9331359759708</v>
          </cell>
          <cell r="E433">
            <v>-4211.3085630993801</v>
          </cell>
          <cell r="F433">
            <v>-3399.0525484851864</v>
          </cell>
          <cell r="G433">
            <v>-2529.8898887456171</v>
          </cell>
          <cell r="H433">
            <v>-1593.0507615708684</v>
          </cell>
          <cell r="I433">
            <v>-567.29615567628593</v>
          </cell>
          <cell r="J433">
            <v>555.10459760351603</v>
          </cell>
          <cell r="K433">
            <v>1778.6907214643165</v>
          </cell>
          <cell r="L433">
            <v>3121.6818772447696</v>
          </cell>
          <cell r="M433">
            <v>4606.3476336359909</v>
          </cell>
          <cell r="N433">
            <v>6227.9170808993513</v>
          </cell>
          <cell r="O433">
            <v>7999.08661461258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-1495.3690707611415</v>
          </cell>
          <cell r="B434">
            <v>-3809.8303119236634</v>
          </cell>
          <cell r="C434">
            <v>-4742.0541014178934</v>
          </cell>
          <cell r="D434">
            <v>-3958.350606298759</v>
          </cell>
          <cell r="E434">
            <v>-3113.1550134199733</v>
          </cell>
          <cell r="F434">
            <v>-2213.6138229678777</v>
          </cell>
          <cell r="G434">
            <v>-1244.9279211265368</v>
          </cell>
          <cell r="H434">
            <v>-189.78737019975981</v>
          </cell>
          <cell r="I434">
            <v>969.40617743403129</v>
          </cell>
          <cell r="J434">
            <v>2221.1050521574748</v>
          </cell>
          <cell r="K434">
            <v>3591.9039237350084</v>
          </cell>
          <cell r="L434">
            <v>5093.454025780401</v>
          </cell>
          <cell r="M434">
            <v>6739.206901532667</v>
          </cell>
          <cell r="N434">
            <v>8536.6201191185974</v>
          </cell>
          <cell r="O434">
            <v>10517.899575901783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-1580.5412002243638</v>
          </cell>
          <cell r="B435">
            <v>-4129.5196243244036</v>
          </cell>
          <cell r="C435">
            <v>-5115.3100852373054</v>
          </cell>
          <cell r="D435">
            <v>-4359.3514398157322</v>
          </cell>
          <cell r="E435">
            <v>-3554.6136953698624</v>
          </cell>
          <cell r="F435">
            <v>-2697.4161476515724</v>
          </cell>
          <cell r="G435">
            <v>-1778.4177715304668</v>
          </cell>
          <cell r="H435">
            <v>-782.96508653193314</v>
          </cell>
          <cell r="I435">
            <v>317.13275236347533</v>
          </cell>
          <cell r="J435">
            <v>1527.7005164578613</v>
          </cell>
          <cell r="K435">
            <v>2846.5519713683157</v>
          </cell>
          <cell r="L435">
            <v>4301.0899587906179</v>
          </cell>
          <cell r="M435">
            <v>5885.0488118365702</v>
          </cell>
          <cell r="N435">
            <v>7615.9893617910329</v>
          </cell>
          <cell r="O435">
            <v>9510.8661296260379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-1563.5271751954456</v>
          </cell>
          <cell r="B436">
            <v>-4061.5383983610991</v>
          </cell>
          <cell r="C436">
            <v>-5013.4570546424557</v>
          </cell>
          <cell r="D436">
            <v>-4232.2041424929703</v>
          </cell>
          <cell r="E436">
            <v>-3410.2910692475498</v>
          </cell>
          <cell r="F436">
            <v>-2539.4220964891474</v>
          </cell>
          <cell r="G436">
            <v>-1607.2139201903587</v>
          </cell>
          <cell r="H436">
            <v>-596.70258627637782</v>
          </cell>
          <cell r="I436">
            <v>502.62409057721288</v>
          </cell>
          <cell r="J436">
            <v>1713.1681386545297</v>
          </cell>
          <cell r="K436">
            <v>3036.0832443527243</v>
          </cell>
          <cell r="L436">
            <v>4493.1336756315477</v>
          </cell>
          <cell r="M436">
            <v>6086.6256905787768</v>
          </cell>
          <cell r="N436">
            <v>7838.2213731737293</v>
          </cell>
          <cell r="O436">
            <v>9753.9581137569876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-1684.3651768266818</v>
          </cell>
          <cell r="B437">
            <v>-4520.684885759757</v>
          </cell>
          <cell r="C437">
            <v>-5564.2208697487094</v>
          </cell>
          <cell r="D437">
            <v>-4839.5810763378731</v>
          </cell>
          <cell r="E437">
            <v>-4074.1384862883551</v>
          </cell>
          <cell r="F437">
            <v>-3250.375688198626</v>
          </cell>
          <cell r="G437">
            <v>-2372.902646762127</v>
          </cell>
          <cell r="H437">
            <v>-1424.3487488639214</v>
          </cell>
          <cell r="I437">
            <v>-381.88510965806461</v>
          </cell>
          <cell r="J437">
            <v>760.17888053269712</v>
          </cell>
          <cell r="K437">
            <v>2011.8309934020212</v>
          </cell>
          <cell r="L437">
            <v>3383.9856343124216</v>
          </cell>
          <cell r="M437">
            <v>4879.5072775205472</v>
          </cell>
          <cell r="N437">
            <v>6517.1206204430437</v>
          </cell>
          <cell r="O437">
            <v>8318.297080101971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-1739.3218232778422</v>
          </cell>
          <cell r="B438">
            <v>-4745.8464025571102</v>
          </cell>
          <cell r="C438">
            <v>-5827.3906148655824</v>
          </cell>
          <cell r="D438">
            <v>-5112.9178045136196</v>
          </cell>
          <cell r="E438">
            <v>-4360.6218662467154</v>
          </cell>
          <cell r="F438">
            <v>-3559.9700845683983</v>
          </cell>
          <cell r="G438">
            <v>-2706.2116228838263</v>
          </cell>
          <cell r="H438">
            <v>-1781.6695124000564</v>
          </cell>
          <cell r="I438">
            <v>-766.73900370186641</v>
          </cell>
          <cell r="J438">
            <v>346.00127972210396</v>
          </cell>
          <cell r="K438">
            <v>1566.9486347516561</v>
          </cell>
          <cell r="L438">
            <v>2904.681607600488</v>
          </cell>
          <cell r="M438">
            <v>4359.8433703860437</v>
          </cell>
          <cell r="N438">
            <v>5951.5438916008188</v>
          </cell>
          <cell r="O438">
            <v>7693.5698633400161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-1641.0890630591</v>
          </cell>
          <cell r="B439">
            <v>-4356.4009504323994</v>
          </cell>
          <cell r="C439">
            <v>-5363.6236378665453</v>
          </cell>
          <cell r="D439">
            <v>-4618.988913345268</v>
          </cell>
          <cell r="E439">
            <v>-3824.6236668285728</v>
          </cell>
          <cell r="F439">
            <v>-2975.9478240811209</v>
          </cell>
          <cell r="G439">
            <v>-2059.8725120251925</v>
          </cell>
          <cell r="H439">
            <v>-1061.0921625564288</v>
          </cell>
          <cell r="I439">
            <v>21.392118025884997</v>
          </cell>
          <cell r="J439">
            <v>1206.0783365480636</v>
          </cell>
          <cell r="K439">
            <v>2499.6699451550485</v>
          </cell>
          <cell r="L439">
            <v>3907.5176966380122</v>
          </cell>
          <cell r="M439">
            <v>5444.0160758256625</v>
          </cell>
          <cell r="N439">
            <v>7132.7096789755687</v>
          </cell>
          <cell r="O439">
            <v>8982.6557159678778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-1657.5343685023277</v>
          </cell>
          <cell r="B440">
            <v>-4428.5143465582105</v>
          </cell>
          <cell r="C440">
            <v>-5451.9869839565263</v>
          </cell>
          <cell r="D440">
            <v>-4714.1976480885342</v>
          </cell>
          <cell r="E440">
            <v>-3926.7789520010938</v>
          </cell>
          <cell r="F440">
            <v>-3090.5574355845033</v>
          </cell>
          <cell r="G440">
            <v>-2193.8825532411488</v>
          </cell>
          <cell r="H440">
            <v>-1220.9658717730649</v>
          </cell>
          <cell r="I440">
            <v>-170.53630709203497</v>
          </cell>
          <cell r="J440">
            <v>980.62211626761643</v>
          </cell>
          <cell r="K440">
            <v>2246.6004564858458</v>
          </cell>
          <cell r="L440">
            <v>3632.6233002108183</v>
          </cell>
          <cell r="M440">
            <v>5166.2736716612026</v>
          </cell>
          <cell r="N440">
            <v>6846.5412373351328</v>
          </cell>
          <cell r="O440">
            <v>8686.4110987745589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-1762.1843108300914</v>
          </cell>
          <cell r="B441">
            <v>-4829.5270172984146</v>
          </cell>
          <cell r="C441">
            <v>-5921.9067645243895</v>
          </cell>
          <cell r="D441">
            <v>-5209.5527449807105</v>
          </cell>
          <cell r="E441">
            <v>-4452.5145106821692</v>
          </cell>
          <cell r="F441">
            <v>-3657.323229204515</v>
          </cell>
          <cell r="G441">
            <v>-2815.9852589889797</v>
          </cell>
          <cell r="H441">
            <v>-1909.9608780107169</v>
          </cell>
          <cell r="I441">
            <v>-909.45446996267799</v>
          </cell>
          <cell r="J441">
            <v>187.97655878026208</v>
          </cell>
          <cell r="K441">
            <v>1394.1428554728075</v>
          </cell>
          <cell r="L441">
            <v>2710.4703352299739</v>
          </cell>
          <cell r="M441">
            <v>4142.3471081498155</v>
          </cell>
          <cell r="N441">
            <v>5706.9860491848031</v>
          </cell>
          <cell r="O441">
            <v>7433.7506954665405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-1563.5395726334423</v>
          </cell>
          <cell r="B442">
            <v>-4069.3047682938241</v>
          </cell>
          <cell r="C442">
            <v>-5041.0672316809814</v>
          </cell>
          <cell r="D442">
            <v>-4272.9585756635233</v>
          </cell>
          <cell r="E442">
            <v>-3452.0250933652974</v>
          </cell>
          <cell r="F442">
            <v>-2584.9704326843175</v>
          </cell>
          <cell r="G442">
            <v>-1664.6829845545649</v>
          </cell>
          <cell r="H442">
            <v>-655.29703953110914</v>
          </cell>
          <cell r="I442">
            <v>449.22606029913794</v>
          </cell>
          <cell r="J442">
            <v>1662.8143368406834</v>
          </cell>
          <cell r="K442">
            <v>2981.0586848250659</v>
          </cell>
          <cell r="L442">
            <v>4426.4434853871917</v>
          </cell>
          <cell r="M442">
            <v>6017.2689673111026</v>
          </cell>
          <cell r="N442">
            <v>7754.2727224215123</v>
          </cell>
          <cell r="O442">
            <v>9656.5459638110951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-1495.3270680897449</v>
          </cell>
          <cell r="B443">
            <v>-3799.210108955705</v>
          </cell>
          <cell r="C443">
            <v>-4725.6783375112936</v>
          </cell>
          <cell r="D443">
            <v>-3935.2458129385591</v>
          </cell>
          <cell r="E443">
            <v>-3101.7053225730197</v>
          </cell>
          <cell r="F443">
            <v>-2206.9849649051312</v>
          </cell>
          <cell r="G443">
            <v>-1250.6847878258827</v>
          </cell>
          <cell r="H443">
            <v>-211.13420716577406</v>
          </cell>
          <cell r="I443">
            <v>934.45678002228192</v>
          </cell>
          <cell r="J443">
            <v>2179.8724614697776</v>
          </cell>
          <cell r="K443">
            <v>3549.9085045965562</v>
          </cell>
          <cell r="L443">
            <v>5047.9610919462611</v>
          </cell>
          <cell r="M443">
            <v>6694.7712028845408</v>
          </cell>
          <cell r="N443">
            <v>8500.0507810737527</v>
          </cell>
          <cell r="O443">
            <v>10471.181531293982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-1655.6792701366239</v>
          </cell>
          <cell r="B444">
            <v>-4414.0295645201086</v>
          </cell>
          <cell r="C444">
            <v>-5437.121184117028</v>
          </cell>
          <cell r="D444">
            <v>-4695.3839799368361</v>
          </cell>
          <cell r="E444">
            <v>-3912.7121574658759</v>
          </cell>
          <cell r="F444">
            <v>-3076.6018583712698</v>
          </cell>
          <cell r="G444">
            <v>-2178.2528802525194</v>
          </cell>
          <cell r="H444">
            <v>-1210.7021587729505</v>
          </cell>
          <cell r="I444">
            <v>-161.25704478363906</v>
          </cell>
          <cell r="J444">
            <v>986.47720693968643</v>
          </cell>
          <cell r="K444">
            <v>2246.3685137777529</v>
          </cell>
          <cell r="L444">
            <v>3627.0975064208174</v>
          </cell>
          <cell r="M444">
            <v>5140.7652454329682</v>
          </cell>
          <cell r="N444">
            <v>6801.7890878102935</v>
          </cell>
          <cell r="O444">
            <v>8609.9560923046229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-1465.5659963558287</v>
          </cell>
          <cell r="B445">
            <v>-3692.4628001797937</v>
          </cell>
          <cell r="C445">
            <v>-4609.8919473143833</v>
          </cell>
          <cell r="D445">
            <v>-3818.4856508030034</v>
          </cell>
          <cell r="E445">
            <v>-2972.9104079143071</v>
          </cell>
          <cell r="F445">
            <v>-2062.818435425831</v>
          </cell>
          <cell r="G445">
            <v>-1079.110990411119</v>
          </cell>
          <cell r="H445">
            <v>-24.691619767355718</v>
          </cell>
          <cell r="I445">
            <v>1126.3257299386203</v>
          </cell>
          <cell r="J445">
            <v>2393.6312037045841</v>
          </cell>
          <cell r="K445">
            <v>3778.2499860991338</v>
          </cell>
          <cell r="L445">
            <v>5298.1522943112395</v>
          </cell>
          <cell r="M445">
            <v>6965.3451836476079</v>
          </cell>
          <cell r="N445">
            <v>8791.0202709292371</v>
          </cell>
          <cell r="O445">
            <v>10790.974352408493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-1641.0473177521699</v>
          </cell>
          <cell r="B446">
            <v>-4359.3850166219809</v>
          </cell>
          <cell r="C446">
            <v>-5372.1311253555059</v>
          </cell>
          <cell r="D446">
            <v>-4627.0119040995778</v>
          </cell>
          <cell r="E446">
            <v>-3838.4264210424835</v>
          </cell>
          <cell r="F446">
            <v>-2987.3083835374532</v>
          </cell>
          <cell r="G446">
            <v>-2079.1016539183406</v>
          </cell>
          <cell r="H446">
            <v>-1085.5496524590783</v>
          </cell>
          <cell r="I446">
            <v>-19.474232514060809</v>
          </cell>
          <cell r="J446">
            <v>1150.094333419333</v>
          </cell>
          <cell r="K446">
            <v>2424.4760768708134</v>
          </cell>
          <cell r="L446">
            <v>3832.5007818503291</v>
          </cell>
          <cell r="M446">
            <v>5375.5050487304652</v>
          </cell>
          <cell r="N446">
            <v>7068.226867484891</v>
          </cell>
          <cell r="O446">
            <v>8908.9748736681158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-1496.783071623636</v>
          </cell>
          <cell r="B447">
            <v>-3809.5826133442192</v>
          </cell>
          <cell r="C447">
            <v>-4733.1610497486499</v>
          </cell>
          <cell r="D447">
            <v>-3936.62130532234</v>
          </cell>
          <cell r="E447">
            <v>-3095.8906921873722</v>
          </cell>
          <cell r="F447">
            <v>-2195.6267150078834</v>
          </cell>
          <cell r="G447">
            <v>-1231.8395194387824</v>
          </cell>
          <cell r="H447">
            <v>-190.9522856171393</v>
          </cell>
          <cell r="I447">
            <v>953.65466432420749</v>
          </cell>
          <cell r="J447">
            <v>2208.2044985590915</v>
          </cell>
          <cell r="K447">
            <v>3587.2428281770453</v>
          </cell>
          <cell r="L447">
            <v>5092.0320832671969</v>
          </cell>
          <cell r="M447">
            <v>6733.7439156477758</v>
          </cell>
          <cell r="N447">
            <v>8546.1451740702942</v>
          </cell>
          <cell r="O447">
            <v>10524.088257056468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-1467.7442403921391</v>
          </cell>
          <cell r="B448">
            <v>-3698.0430046155452</v>
          </cell>
          <cell r="C448">
            <v>-4604.3959477984081</v>
          </cell>
          <cell r="D448">
            <v>-3801.4268691963716</v>
          </cell>
          <cell r="E448">
            <v>-2948.9604086829231</v>
          </cell>
          <cell r="F448">
            <v>-2041.3807809521654</v>
          </cell>
          <cell r="G448">
            <v>-1064.1983547931129</v>
          </cell>
          <cell r="H448">
            <v>-12.396192115080332</v>
          </cell>
          <cell r="I448">
            <v>1135.7485002580454</v>
          </cell>
          <cell r="J448">
            <v>2407.1147065175537</v>
          </cell>
          <cell r="K448">
            <v>3802.6405464808522</v>
          </cell>
          <cell r="L448">
            <v>5321.7598634767937</v>
          </cell>
          <cell r="M448">
            <v>6983.6604774782227</v>
          </cell>
          <cell r="N448">
            <v>8806.3870499287023</v>
          </cell>
          <cell r="O448">
            <v>10814.580730567215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-1505.0932644329739</v>
          </cell>
          <cell r="B449">
            <v>-3835.1942207456696</v>
          </cell>
          <cell r="C449">
            <v>-4771.3421906227741</v>
          </cell>
          <cell r="D449">
            <v>-3991.3047305597443</v>
          </cell>
          <cell r="E449">
            <v>-3163.8230530821907</v>
          </cell>
          <cell r="F449">
            <v>-2276.6986262868372</v>
          </cell>
          <cell r="G449">
            <v>-1322.6323170114192</v>
          </cell>
          <cell r="H449">
            <v>-277.67181409734366</v>
          </cell>
          <cell r="I449">
            <v>866.09830759081854</v>
          </cell>
          <cell r="J449">
            <v>2119.2639389189585</v>
          </cell>
          <cell r="K449">
            <v>3479.6321522509934</v>
          </cell>
          <cell r="L449">
            <v>4977.870887542419</v>
          </cell>
          <cell r="M449">
            <v>6631.8541575313675</v>
          </cell>
          <cell r="N449">
            <v>8437.5548823057616</v>
          </cell>
          <cell r="O449">
            <v>10399.139829815169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-1608.7901585275267</v>
          </cell>
          <cell r="B450">
            <v>-4239.0754231346718</v>
          </cell>
          <cell r="C450">
            <v>-5224.5004240296203</v>
          </cell>
          <cell r="D450">
            <v>-4453.2988047774506</v>
          </cell>
          <cell r="E450">
            <v>-3641.6539815411734</v>
          </cell>
          <cell r="F450">
            <v>-2780.9065032004614</v>
          </cell>
          <cell r="G450">
            <v>-1859.8505223083255</v>
          </cell>
          <cell r="H450">
            <v>-864.93939359303761</v>
          </cell>
          <cell r="I450">
            <v>217.16211104837171</v>
          </cell>
          <cell r="J450">
            <v>1402.7320353127136</v>
          </cell>
          <cell r="K450">
            <v>2705.7514873814712</v>
          </cell>
          <cell r="L450">
            <v>4135.0324908283274</v>
          </cell>
          <cell r="M450">
            <v>5702.2764723121427</v>
          </cell>
          <cell r="N450">
            <v>7418.0291245920716</v>
          </cell>
          <cell r="O450">
            <v>9295.9089115588249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-1740.6347519975398</v>
          </cell>
          <cell r="B451">
            <v>-4739.3982940220985</v>
          </cell>
          <cell r="C451">
            <v>-5814.4680763283559</v>
          </cell>
          <cell r="D451">
            <v>-5098.8358723660131</v>
          </cell>
          <cell r="E451">
            <v>-4345.6921520690457</v>
          </cell>
          <cell r="F451">
            <v>-3543.3109947135899</v>
          </cell>
          <cell r="G451">
            <v>-2687.2619699424026</v>
          </cell>
          <cell r="H451">
            <v>-1760.0094403305641</v>
          </cell>
          <cell r="I451">
            <v>-749.75569953108663</v>
          </cell>
          <cell r="J451">
            <v>359.38148859098339</v>
          </cell>
          <cell r="K451">
            <v>1570.8460688482194</v>
          </cell>
          <cell r="L451">
            <v>2901.8916377113965</v>
          </cell>
          <cell r="M451">
            <v>4358.134663649008</v>
          </cell>
          <cell r="N451">
            <v>5943.4865090378889</v>
          </cell>
          <cell r="O451">
            <v>7688.0156540020234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-1460.7005939939811</v>
          </cell>
          <cell r="B452">
            <v>-3662.3204190472115</v>
          </cell>
          <cell r="C452">
            <v>-4567.4709501484949</v>
          </cell>
          <cell r="D452">
            <v>-3769.0286935906151</v>
          </cell>
          <cell r="E452">
            <v>-2916.3718640908928</v>
          </cell>
          <cell r="F452">
            <v>-2011.9268771539128</v>
          </cell>
          <cell r="G452">
            <v>-1037.4014808937216</v>
          </cell>
          <cell r="H452">
            <v>12.787269867034595</v>
          </cell>
          <cell r="I452">
            <v>1171.9871294291609</v>
          </cell>
          <cell r="J452">
            <v>2443.9518772035217</v>
          </cell>
          <cell r="K452">
            <v>3836.5944803544899</v>
          </cell>
          <cell r="L452">
            <v>5363.7112879629331</v>
          </cell>
          <cell r="M452">
            <v>7036.2104772600933</v>
          </cell>
          <cell r="N452">
            <v>8865.9989506798611</v>
          </cell>
          <cell r="O452">
            <v>10888.889579874243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-1446.9741975713366</v>
          </cell>
          <cell r="B453">
            <v>-3612.81067721318</v>
          </cell>
          <cell r="C453">
            <v>-4501.8132761611923</v>
          </cell>
          <cell r="D453">
            <v>-3700.3878632871633</v>
          </cell>
          <cell r="E453">
            <v>-2841.8000090131659</v>
          </cell>
          <cell r="F453">
            <v>-1923.6244565864909</v>
          </cell>
          <cell r="G453">
            <v>-935.03009869943355</v>
          </cell>
          <cell r="H453">
            <v>142.61428020271723</v>
          </cell>
          <cell r="I453">
            <v>1316.9263723706199</v>
          </cell>
          <cell r="J453">
            <v>2606.4234739117214</v>
          </cell>
          <cell r="K453">
            <v>4018.6381408159532</v>
          </cell>
          <cell r="L453">
            <v>5569.9978656710155</v>
          </cell>
          <cell r="M453">
            <v>7266.575571206994</v>
          </cell>
          <cell r="N453">
            <v>9116.5996925886902</v>
          </cell>
          <cell r="O453">
            <v>11146.685060912581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-1702.5940021216638</v>
          </cell>
          <cell r="B454">
            <v>-4595.36097314375</v>
          </cell>
          <cell r="C454">
            <v>-5642.9670119193706</v>
          </cell>
          <cell r="D454">
            <v>-4916.9308569131626</v>
          </cell>
          <cell r="E454">
            <v>-4148.1426481889321</v>
          </cell>
          <cell r="F454">
            <v>-3330.8826777800332</v>
          </cell>
          <cell r="G454">
            <v>-2454.560986285047</v>
          </cell>
          <cell r="H454">
            <v>-1500.6634231981168</v>
          </cell>
          <cell r="I454">
            <v>-465.08866581411297</v>
          </cell>
          <cell r="J454">
            <v>668.32067948876477</v>
          </cell>
          <cell r="K454">
            <v>1916.6372859203912</v>
          </cell>
          <cell r="L454">
            <v>3278.3071886737416</v>
          </cell>
          <cell r="M454">
            <v>4762.3139570917174</v>
          </cell>
          <cell r="N454">
            <v>6386.4874287429093</v>
          </cell>
          <cell r="O454">
            <v>8164.9385489569995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-1753.5586474899274</v>
          </cell>
          <cell r="B455">
            <v>-4797.5044507118428</v>
          </cell>
          <cell r="C455">
            <v>-5892.0081735030599</v>
          </cell>
          <cell r="D455">
            <v>-5187.0962753551185</v>
          </cell>
          <cell r="E455">
            <v>-4443.0475638086773</v>
          </cell>
          <cell r="F455">
            <v>-3645.5942133621361</v>
          </cell>
          <cell r="G455">
            <v>-2796.9732414960063</v>
          </cell>
          <cell r="H455">
            <v>-1882.8996000460479</v>
          </cell>
          <cell r="I455">
            <v>-885.12454957872274</v>
          </cell>
          <cell r="J455">
            <v>203.50588417591814</v>
          </cell>
          <cell r="K455">
            <v>1399.0294363254889</v>
          </cell>
          <cell r="L455">
            <v>2707.770060340526</v>
          </cell>
          <cell r="M455">
            <v>4145.9044037517206</v>
          </cell>
          <cell r="N455">
            <v>5724.4423801515914</v>
          </cell>
          <cell r="O455">
            <v>7451.7415277391756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-1477.2691407910741</v>
          </cell>
          <cell r="B456">
            <v>-3732.6986388214382</v>
          </cell>
          <cell r="C456">
            <v>-4643.8660758478991</v>
          </cell>
          <cell r="D456">
            <v>-3839.5708597069424</v>
          </cell>
          <cell r="E456">
            <v>-2991.698756874212</v>
          </cell>
          <cell r="F456">
            <v>-2085.4067489623931</v>
          </cell>
          <cell r="G456">
            <v>-1105.9599549760985</v>
          </cell>
          <cell r="H456">
            <v>-43.451221167802238</v>
          </cell>
          <cell r="I456">
            <v>1116.2680526056852</v>
          </cell>
          <cell r="J456">
            <v>2376.7044800058516</v>
          </cell>
          <cell r="K456">
            <v>3753.3362728921252</v>
          </cell>
          <cell r="L456">
            <v>5259.5664969516574</v>
          </cell>
          <cell r="M456">
            <v>6911.6194365089514</v>
          </cell>
          <cell r="N456">
            <v>8733.4025283749525</v>
          </cell>
          <cell r="O456">
            <v>10736.007668218419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-1545.7030602997856</v>
          </cell>
          <cell r="B457">
            <v>-3995.5410701385476</v>
          </cell>
          <cell r="C457">
            <v>-4953.5044722261437</v>
          </cell>
          <cell r="D457">
            <v>-4171.9113989498219</v>
          </cell>
          <cell r="E457">
            <v>-3333.3646767268424</v>
          </cell>
          <cell r="F457">
            <v>-2448.6054008699243</v>
          </cell>
          <cell r="G457">
            <v>-1498.1005139087447</v>
          </cell>
          <cell r="H457">
            <v>-467.34361466166018</v>
          </cell>
          <cell r="I457">
            <v>651.97322617063514</v>
          </cell>
          <cell r="J457">
            <v>1868.6249297795214</v>
          </cell>
          <cell r="K457">
            <v>3203.1437707082077</v>
          </cell>
          <cell r="L457">
            <v>4671.9912156992059</v>
          </cell>
          <cell r="M457">
            <v>6279.724516853531</v>
          </cell>
          <cell r="N457">
            <v>8045.07671356012</v>
          </cell>
          <cell r="O457">
            <v>9974.8360897513303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-1493.5299500929018</v>
          </cell>
          <cell r="B458">
            <v>-3799.2227135240396</v>
          </cell>
          <cell r="C458">
            <v>-4722.5512237861276</v>
          </cell>
          <cell r="D458">
            <v>-3932.1379020009663</v>
          </cell>
          <cell r="E458">
            <v>-3085.926687396407</v>
          </cell>
          <cell r="F458">
            <v>-2183.9770548722631</v>
          </cell>
          <cell r="G458">
            <v>-1207.9598392920204</v>
          </cell>
          <cell r="H458">
            <v>-159.44720728162702</v>
          </cell>
          <cell r="I458">
            <v>988.59013261786924</v>
          </cell>
          <cell r="J458">
            <v>2236.5740046895658</v>
          </cell>
          <cell r="K458">
            <v>3605.8969713698339</v>
          </cell>
          <cell r="L458">
            <v>5116.4518757633532</v>
          </cell>
          <cell r="M458">
            <v>6767.2884459713005</v>
          </cell>
          <cell r="N458">
            <v>8583.131230570807</v>
          </cell>
          <cell r="O458">
            <v>10573.867010001873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-1595.5938123579281</v>
          </cell>
          <cell r="B459">
            <v>-4192.7515438507189</v>
          </cell>
          <cell r="C459">
            <v>-5184.0816779313827</v>
          </cell>
          <cell r="D459">
            <v>-4432.445334130588</v>
          </cell>
          <cell r="E459">
            <v>-3624.6902308679273</v>
          </cell>
          <cell r="F459">
            <v>-2756.4141047861667</v>
          </cell>
          <cell r="G459">
            <v>-1831.2017517802558</v>
          </cell>
          <cell r="H459">
            <v>-839.70923194717238</v>
          </cell>
          <cell r="I459">
            <v>243.99135048236852</v>
          </cell>
          <cell r="J459">
            <v>1439.1071713488896</v>
          </cell>
          <cell r="K459">
            <v>2741.9319339064114</v>
          </cell>
          <cell r="L459">
            <v>4177.825911723924</v>
          </cell>
          <cell r="M459">
            <v>5741.860972655516</v>
          </cell>
          <cell r="N459">
            <v>7454.707678056785</v>
          </cell>
          <cell r="O459">
            <v>9333.4313691468396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-1657.0808980546451</v>
          </cell>
          <cell r="B460">
            <v>-4423.0629585342067</v>
          </cell>
          <cell r="C460">
            <v>-5444.6687043395677</v>
          </cell>
          <cell r="D460">
            <v>-4691.1178835495648</v>
          </cell>
          <cell r="E460">
            <v>-3898.8021148655807</v>
          </cell>
          <cell r="F460">
            <v>-3061.6289775759515</v>
          </cell>
          <cell r="G460">
            <v>-2158.5502290535078</v>
          </cell>
          <cell r="H460">
            <v>-1185.0322453527799</v>
          </cell>
          <cell r="I460">
            <v>-117.83500532496728</v>
          </cell>
          <cell r="J460">
            <v>1060.0537477242169</v>
          </cell>
          <cell r="K460">
            <v>2352.0265829222999</v>
          </cell>
          <cell r="L460">
            <v>3745.3683257129628</v>
          </cell>
          <cell r="M460">
            <v>5269.4801952413081</v>
          </cell>
          <cell r="N460">
            <v>6940.1562664073645</v>
          </cell>
          <cell r="O460">
            <v>8772.880849937841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-1563.8795570063407</v>
          </cell>
          <cell r="B461">
            <v>-4056.6540725174887</v>
          </cell>
          <cell r="C461">
            <v>-5018.786040010762</v>
          </cell>
          <cell r="D461">
            <v>-4244.9896982540076</v>
          </cell>
          <cell r="E461">
            <v>-3421.2733074029111</v>
          </cell>
          <cell r="F461">
            <v>-2533.9760708578533</v>
          </cell>
          <cell r="G461">
            <v>-1576.343284595906</v>
          </cell>
          <cell r="H461">
            <v>-558.95346177832607</v>
          </cell>
          <cell r="I461">
            <v>549.63487839603067</v>
          </cell>
          <cell r="J461">
            <v>1768.2080141389658</v>
          </cell>
          <cell r="K461">
            <v>3096.4973235747734</v>
          </cell>
          <cell r="L461">
            <v>4559.4169724818303</v>
          </cell>
          <cell r="M461">
            <v>6171.5857733776229</v>
          </cell>
          <cell r="N461">
            <v>7924.1969513322765</v>
          </cell>
          <cell r="O461">
            <v>9838.7899903732923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-1485.9530569546116</v>
          </cell>
          <cell r="B462">
            <v>-3766.4078905265533</v>
          </cell>
          <cell r="C462">
            <v>-4677.9858377604833</v>
          </cell>
          <cell r="D462">
            <v>-3887.2562499261498</v>
          </cell>
          <cell r="E462">
            <v>-3040.9102924888734</v>
          </cell>
          <cell r="F462">
            <v>-2139.3425389133745</v>
          </cell>
          <cell r="G462">
            <v>-1175.0968982232146</v>
          </cell>
          <cell r="H462">
            <v>-127.61653029156652</v>
          </cell>
          <cell r="I462">
            <v>1021.4859574473751</v>
          </cell>
          <cell r="J462">
            <v>2279.3404496558551</v>
          </cell>
          <cell r="K462">
            <v>3655.5691662683539</v>
          </cell>
          <cell r="L462">
            <v>5160.1824814236597</v>
          </cell>
          <cell r="M462">
            <v>6811.4792738461338</v>
          </cell>
          <cell r="N462">
            <v>8624.5032217325479</v>
          </cell>
          <cell r="O462">
            <v>10614.700304735776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-1559.6661805509898</v>
          </cell>
          <cell r="B463">
            <v>-4050.9117584181258</v>
          </cell>
          <cell r="C463">
            <v>-5012.7146253295305</v>
          </cell>
          <cell r="D463">
            <v>-4236.8520425956121</v>
          </cell>
          <cell r="E463">
            <v>-3420.3151111783932</v>
          </cell>
          <cell r="F463">
            <v>-2550.9082292056787</v>
          </cell>
          <cell r="G463">
            <v>-1612.3497441150093</v>
          </cell>
          <cell r="H463">
            <v>-592.18380547386801</v>
          </cell>
          <cell r="I463">
            <v>519.20066407721231</v>
          </cell>
          <cell r="J463">
            <v>1730.1519352519795</v>
          </cell>
          <cell r="K463">
            <v>3054.0132384200797</v>
          </cell>
          <cell r="L463">
            <v>4512.2200283484253</v>
          </cell>
          <cell r="M463">
            <v>6112.9167890266071</v>
          </cell>
          <cell r="N463">
            <v>7863.4899689224494</v>
          </cell>
          <cell r="O463">
            <v>9775.3654452784031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-1503.3835048869862</v>
          </cell>
          <cell r="B464">
            <v>-3829.2130177691088</v>
          </cell>
          <cell r="C464">
            <v>-4745.6314473518114</v>
          </cell>
          <cell r="D464">
            <v>-3954.9085576838193</v>
          </cell>
          <cell r="E464">
            <v>-3117.5224161684168</v>
          </cell>
          <cell r="F464">
            <v>-2211.1156713494702</v>
          </cell>
          <cell r="G464">
            <v>-1235.8634755985436</v>
          </cell>
          <cell r="H464">
            <v>-181.09648397028832</v>
          </cell>
          <cell r="I464">
            <v>961.60477801624836</v>
          </cell>
          <cell r="J464">
            <v>2208.0123875613585</v>
          </cell>
          <cell r="K464">
            <v>3584.6523316969519</v>
          </cell>
          <cell r="L464">
            <v>5087.354904392947</v>
          </cell>
          <cell r="M464">
            <v>6741.9789510521332</v>
          </cell>
          <cell r="N464">
            <v>8552.7050485904892</v>
          </cell>
          <cell r="O464">
            <v>10530.755039291784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-1713.9467905952476</v>
          </cell>
          <cell r="B465">
            <v>-4640.6141022551301</v>
          </cell>
          <cell r="C465">
            <v>-5689.3897708567429</v>
          </cell>
          <cell r="D465">
            <v>-4966.4744774965538</v>
          </cell>
          <cell r="E465">
            <v>-4205.5740546102634</v>
          </cell>
          <cell r="F465">
            <v>-3396.5306612965683</v>
          </cell>
          <cell r="G465">
            <v>-2534.6928659290343</v>
          </cell>
          <cell r="H465">
            <v>-1606.8845483193761</v>
          </cell>
          <cell r="I465">
            <v>-578.84463489073357</v>
          </cell>
          <cell r="J465">
            <v>538.38143179259623</v>
          </cell>
          <cell r="K465">
            <v>1757.9935013394568</v>
          </cell>
          <cell r="L465">
            <v>3106.6961057316225</v>
          </cell>
          <cell r="M465">
            <v>4589.5736835887883</v>
          </cell>
          <cell r="N465">
            <v>6198.1438477785077</v>
          </cell>
          <cell r="O465">
            <v>7961.3945219220805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-1440.2691737986863</v>
          </cell>
          <cell r="B466">
            <v>-3593.5306580986312</v>
          </cell>
          <cell r="C466">
            <v>-4500.7314464723295</v>
          </cell>
          <cell r="D466">
            <v>-3706.9786683307666</v>
          </cell>
          <cell r="E466">
            <v>-2850.6601300542243</v>
          </cell>
          <cell r="F466">
            <v>-1927.7145996236441</v>
          </cell>
          <cell r="G466">
            <v>-929.92802457395737</v>
          </cell>
          <cell r="H466">
            <v>148.94884967000405</v>
          </cell>
          <cell r="I466">
            <v>1317.7280567111325</v>
          </cell>
          <cell r="J466">
            <v>2596.7567259330945</v>
          </cell>
          <cell r="K466">
            <v>3998.9788653507121</v>
          </cell>
          <cell r="L466">
            <v>5552.484406999677</v>
          </cell>
          <cell r="M466">
            <v>7247.7205258632603</v>
          </cell>
          <cell r="N466">
            <v>9097.664430505416</v>
          </cell>
          <cell r="O466">
            <v>11126.016812736128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-1491.1109852822553</v>
          </cell>
          <cell r="B467">
            <v>-3789.8428527341471</v>
          </cell>
          <cell r="C467">
            <v>-4717.7757548807858</v>
          </cell>
          <cell r="D467">
            <v>-3926.5448760818194</v>
          </cell>
          <cell r="E467">
            <v>-3091.8186467096548</v>
          </cell>
          <cell r="F467">
            <v>-2203.0378278086109</v>
          </cell>
          <cell r="G467">
            <v>-1240.4020855022625</v>
          </cell>
          <cell r="H467">
            <v>-196.18664459411707</v>
          </cell>
          <cell r="I467">
            <v>948.7674551296177</v>
          </cell>
          <cell r="J467">
            <v>2196.0835557611608</v>
          </cell>
          <cell r="K467">
            <v>3555.2159417211938</v>
          </cell>
          <cell r="L467">
            <v>5056.4290622950739</v>
          </cell>
          <cell r="M467">
            <v>6700.3491892427401</v>
          </cell>
          <cell r="N467">
            <v>8496.0841527876692</v>
          </cell>
          <cell r="O467">
            <v>10470.848443270599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-1622.3219063103122</v>
          </cell>
          <cell r="B468">
            <v>-4290.5551257778243</v>
          </cell>
          <cell r="C468">
            <v>-5289.3352726157691</v>
          </cell>
          <cell r="D468">
            <v>-4531.8632007008637</v>
          </cell>
          <cell r="E468">
            <v>-3739.3286008197119</v>
          </cell>
          <cell r="F468">
            <v>-2884.5894944669817</v>
          </cell>
          <cell r="G468">
            <v>-1975.8272393511345</v>
          </cell>
          <cell r="H468">
            <v>-996.2434133719895</v>
          </cell>
          <cell r="I468">
            <v>74.869069689316206</v>
          </cell>
          <cell r="J468">
            <v>1247.8588288637395</v>
          </cell>
          <cell r="K468">
            <v>2533.479576473419</v>
          </cell>
          <cell r="L468">
            <v>3941.0069390203666</v>
          </cell>
          <cell r="M468">
            <v>5482.6090018756768</v>
          </cell>
          <cell r="N468">
            <v>7181.7766576808935</v>
          </cell>
          <cell r="O468">
            <v>9043.7375129419052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-1561.4787621517103</v>
          </cell>
          <cell r="B469">
            <v>-4059.0372507772136</v>
          </cell>
          <cell r="C469">
            <v>-5032.6967598338479</v>
          </cell>
          <cell r="D469">
            <v>-4278.1739109123628</v>
          </cell>
          <cell r="E469">
            <v>-3460.5926895579896</v>
          </cell>
          <cell r="F469">
            <v>-2586.7228488867067</v>
          </cell>
          <cell r="G469">
            <v>-1653.398282550155</v>
          </cell>
          <cell r="H469">
            <v>-639.96059010372335</v>
          </cell>
          <cell r="I469">
            <v>464.54950412458857</v>
          </cell>
          <cell r="J469">
            <v>1669.2477879805231</v>
          </cell>
          <cell r="K469">
            <v>2994.1644786010652</v>
          </cell>
          <cell r="L469">
            <v>4446.740905640263</v>
          </cell>
          <cell r="M469">
            <v>6029.3380878238686</v>
          </cell>
          <cell r="N469">
            <v>7771.0374513440975</v>
          </cell>
          <cell r="O469">
            <v>9680.3763376540646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-1438.776445924984</v>
          </cell>
          <cell r="B470">
            <v>-3590.8166870077021</v>
          </cell>
          <cell r="C470">
            <v>-4485.1585240902032</v>
          </cell>
          <cell r="D470">
            <v>-3676.3203160718804</v>
          </cell>
          <cell r="E470">
            <v>-2809.9007087106056</v>
          </cell>
          <cell r="F470">
            <v>-1881.2627412506822</v>
          </cell>
          <cell r="G470">
            <v>-885.93873570107144</v>
          </cell>
          <cell r="H470">
            <v>190.71885373500652</v>
          </cell>
          <cell r="I470">
            <v>1365.4368151178323</v>
          </cell>
          <cell r="J470">
            <v>2651.2742544274529</v>
          </cell>
          <cell r="K470">
            <v>4055.5999979155381</v>
          </cell>
          <cell r="L470">
            <v>5597.8632745395798</v>
          </cell>
          <cell r="M470">
            <v>7284.0051894984681</v>
          </cell>
          <cell r="N470">
            <v>9137.5262537732924</v>
          </cell>
          <cell r="O470">
            <v>11167.956452084736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-1521.2991229919971</v>
          </cell>
          <cell r="B471">
            <v>-3904.483019622181</v>
          </cell>
          <cell r="C471">
            <v>-4842.5038129062359</v>
          </cell>
          <cell r="D471">
            <v>-4060.4294105891968</v>
          </cell>
          <cell r="E471">
            <v>-3228.4398380539005</v>
          </cell>
          <cell r="F471">
            <v>-2338.451252213968</v>
          </cell>
          <cell r="G471">
            <v>-1378.6618822026603</v>
          </cell>
          <cell r="H471">
            <v>-337.74215121686416</v>
          </cell>
          <cell r="I471">
            <v>797.48583879356579</v>
          </cell>
          <cell r="J471">
            <v>2031.6075448645445</v>
          </cell>
          <cell r="K471">
            <v>3395.4214182569858</v>
          </cell>
          <cell r="L471">
            <v>4890.2229605286457</v>
          </cell>
          <cell r="M471">
            <v>6515.4966590367394</v>
          </cell>
          <cell r="N471">
            <v>8305.3979357124517</v>
          </cell>
          <cell r="O471">
            <v>10261.423131788581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-1642.280002648982</v>
          </cell>
          <cell r="B472">
            <v>-4363.2892539402801</v>
          </cell>
          <cell r="C472">
            <v>-5371.4563614695926</v>
          </cell>
          <cell r="D472">
            <v>-4622.9413861282756</v>
          </cell>
          <cell r="E472">
            <v>-3829.5050605749034</v>
          </cell>
          <cell r="F472">
            <v>-2986.5845428659231</v>
          </cell>
          <cell r="G472">
            <v>-2071.900568853976</v>
          </cell>
          <cell r="H472">
            <v>-1081.0433545925341</v>
          </cell>
          <cell r="I472">
            <v>-12.903478081228116</v>
          </cell>
          <cell r="J472">
            <v>1144.8142559071794</v>
          </cell>
          <cell r="K472">
            <v>2417.5871170862297</v>
          </cell>
          <cell r="L472">
            <v>3816.9328111970799</v>
          </cell>
          <cell r="M472">
            <v>5349.6284737518317</v>
          </cell>
          <cell r="N472">
            <v>7031.3244343161487</v>
          </cell>
          <cell r="O472">
            <v>8875.4471251339583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-1738.3250272595274</v>
          </cell>
          <cell r="B473">
            <v>-4737.9682521737132</v>
          </cell>
          <cell r="C473">
            <v>-5816.3348249742357</v>
          </cell>
          <cell r="D473">
            <v>-5104.2792782357728</v>
          </cell>
          <cell r="E473">
            <v>-4347.7581088252628</v>
          </cell>
          <cell r="F473">
            <v>-3543.938195814681</v>
          </cell>
          <cell r="G473">
            <v>-2682.5222638120927</v>
          </cell>
          <cell r="H473">
            <v>-1751.4486331702342</v>
          </cell>
          <cell r="I473">
            <v>-732.87338749571938</v>
          </cell>
          <cell r="J473">
            <v>373.0358597725704</v>
          </cell>
          <cell r="K473">
            <v>1585.4592918716739</v>
          </cell>
          <cell r="L473">
            <v>2918.4255109875789</v>
          </cell>
          <cell r="M473">
            <v>4377.5679153784349</v>
          </cell>
          <cell r="N473">
            <v>5975.2469357847203</v>
          </cell>
          <cell r="O473">
            <v>7721.5133636785049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-1616.5033690247592</v>
          </cell>
          <cell r="B474">
            <v>-4262.7955683237979</v>
          </cell>
          <cell r="C474">
            <v>-5258.1118382193245</v>
          </cell>
          <cell r="D474">
            <v>-4496.4717100532644</v>
          </cell>
          <cell r="E474">
            <v>-3690.9019854690628</v>
          </cell>
          <cell r="F474">
            <v>-2841.608706589916</v>
          </cell>
          <cell r="G474">
            <v>-1935.3806220104063</v>
          </cell>
          <cell r="H474">
            <v>-960.38229119737991</v>
          </cell>
          <cell r="I474">
            <v>113.1700180482336</v>
          </cell>
          <cell r="J474">
            <v>1303.1851293445834</v>
          </cell>
          <cell r="K474">
            <v>2601.2979452942504</v>
          </cell>
          <cell r="L474">
            <v>4024.1600052008357</v>
          </cell>
          <cell r="M474">
            <v>5582.0069034882044</v>
          </cell>
          <cell r="N474">
            <v>7284.1623860146901</v>
          </cell>
          <cell r="O474">
            <v>9152.7545106380567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-1757.7780949072194</v>
          </cell>
          <cell r="B475">
            <v>-4807.4909781391589</v>
          </cell>
          <cell r="C475">
            <v>-5888.4087302066446</v>
          </cell>
          <cell r="D475">
            <v>-5168.4893309636645</v>
          </cell>
          <cell r="E475">
            <v>-4416.76652753703</v>
          </cell>
          <cell r="F475">
            <v>-3619.2275735077374</v>
          </cell>
          <cell r="G475">
            <v>-2762.9559466431992</v>
          </cell>
          <cell r="H475">
            <v>-1838.3989094758674</v>
          </cell>
          <cell r="I475">
            <v>-833.0188217746321</v>
          </cell>
          <cell r="J475">
            <v>262.11643291298299</v>
          </cell>
          <cell r="K475">
            <v>1460.0748287943018</v>
          </cell>
          <cell r="L475">
            <v>2777.7796614064805</v>
          </cell>
          <cell r="M475">
            <v>4223.7774107354899</v>
          </cell>
          <cell r="N475">
            <v>5824.4901622319048</v>
          </cell>
          <cell r="O475">
            <v>7581.9217683483876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-1472.4467653502732</v>
          </cell>
          <cell r="B476">
            <v>-3710.0488917698458</v>
          </cell>
          <cell r="C476">
            <v>-4605.4880027816407</v>
          </cell>
          <cell r="D476">
            <v>-3800.0548510813856</v>
          </cell>
          <cell r="E476">
            <v>-2940.1544771705931</v>
          </cell>
          <cell r="F476">
            <v>-2022.0257525649045</v>
          </cell>
          <cell r="G476">
            <v>-1032.3744995160721</v>
          </cell>
          <cell r="H476">
            <v>42.718402028964618</v>
          </cell>
          <cell r="I476">
            <v>1205.2852682384769</v>
          </cell>
          <cell r="J476">
            <v>2481.2379013805307</v>
          </cell>
          <cell r="K476">
            <v>3884.4948784519529</v>
          </cell>
          <cell r="L476">
            <v>5417.7416937500257</v>
          </cell>
          <cell r="M476">
            <v>7103.349678930761</v>
          </cell>
          <cell r="N476">
            <v>8950.2720327808602</v>
          </cell>
          <cell r="O476">
            <v>10964.783527668831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-1741.442823739802</v>
          </cell>
          <cell r="B477">
            <v>-4740.978957250798</v>
          </cell>
          <cell r="C477">
            <v>-5814.211932726158</v>
          </cell>
          <cell r="D477">
            <v>-5110.2398745460132</v>
          </cell>
          <cell r="E477">
            <v>-4357.003714252156</v>
          </cell>
          <cell r="F477">
            <v>-3557.9425830332989</v>
          </cell>
          <cell r="G477">
            <v>-2701.5067185688181</v>
          </cell>
          <cell r="H477">
            <v>-1770.9131807354599</v>
          </cell>
          <cell r="I477">
            <v>-756.34349418895545</v>
          </cell>
          <cell r="J477">
            <v>362.57882062640289</v>
          </cell>
          <cell r="K477">
            <v>1581.2499736333141</v>
          </cell>
          <cell r="L477">
            <v>2905.0665022075491</v>
          </cell>
          <cell r="M477">
            <v>4358.6509051989633</v>
          </cell>
          <cell r="N477">
            <v>5952.8558456013234</v>
          </cell>
          <cell r="O477">
            <v>7701.1521304003709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-1664.9934732168463</v>
          </cell>
          <cell r="B478">
            <v>-4459.7495957842566</v>
          </cell>
          <cell r="C478">
            <v>-5497.1335595976507</v>
          </cell>
          <cell r="D478">
            <v>-4760.5396663795</v>
          </cell>
          <cell r="E478">
            <v>-3976.554244869295</v>
          </cell>
          <cell r="F478">
            <v>-3141.3753053384266</v>
          </cell>
          <cell r="G478">
            <v>-2247.1760634543566</v>
          </cell>
          <cell r="H478">
            <v>-1291.6991514403489</v>
          </cell>
          <cell r="I478">
            <v>-248.88074131424611</v>
          </cell>
          <cell r="J478">
            <v>894.43524751585676</v>
          </cell>
          <cell r="K478">
            <v>2144.3100668317802</v>
          </cell>
          <cell r="L478">
            <v>3516.3924790949413</v>
          </cell>
          <cell r="M478">
            <v>5027.2769218698031</v>
          </cell>
          <cell r="N478">
            <v>6688.0450116235461</v>
          </cell>
          <cell r="O478">
            <v>8498.7501895065507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-1457.5448085904736</v>
          </cell>
          <cell r="B479">
            <v>-3657.1847707205497</v>
          </cell>
          <cell r="C479">
            <v>-4553.7684796982812</v>
          </cell>
          <cell r="D479">
            <v>-3749.9823299526633</v>
          </cell>
          <cell r="E479">
            <v>-2892.5699196894284</v>
          </cell>
          <cell r="F479">
            <v>-1968.4958555357944</v>
          </cell>
          <cell r="G479">
            <v>-982.28998484040198</v>
          </cell>
          <cell r="H479">
            <v>91.557389799893443</v>
          </cell>
          <cell r="I479">
            <v>1256.0878742410559</v>
          </cell>
          <cell r="J479">
            <v>2533.0365894056513</v>
          </cell>
          <cell r="K479">
            <v>3949.248684000605</v>
          </cell>
          <cell r="L479">
            <v>5486.43103859451</v>
          </cell>
          <cell r="M479">
            <v>7170.1711376503572</v>
          </cell>
          <cell r="N479">
            <v>9012.4546622703965</v>
          </cell>
          <cell r="O479">
            <v>11036.719765311465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-1452.1766315972197</v>
          </cell>
          <cell r="B480">
            <v>-3639.0572472761587</v>
          </cell>
          <cell r="C480">
            <v>-4536.755220690754</v>
          </cell>
          <cell r="D480">
            <v>-3734.5264099160977</v>
          </cell>
          <cell r="E480">
            <v>-2874.4531434571327</v>
          </cell>
          <cell r="F480">
            <v>-1960.6587564374565</v>
          </cell>
          <cell r="G480">
            <v>-976.88852793487627</v>
          </cell>
          <cell r="H480">
            <v>89.293273073333523</v>
          </cell>
          <cell r="I480">
            <v>1248.8428471371435</v>
          </cell>
          <cell r="J480">
            <v>2520.5292844907203</v>
          </cell>
          <cell r="K480">
            <v>3913.7548748169243</v>
          </cell>
          <cell r="L480">
            <v>5445.6351957914403</v>
          </cell>
          <cell r="M480">
            <v>7130.9751138703305</v>
          </cell>
          <cell r="N480">
            <v>8977.6212603879212</v>
          </cell>
          <cell r="O480">
            <v>11002.653746932194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-1687.2694829075613</v>
          </cell>
          <cell r="B481">
            <v>-4546.2109478870552</v>
          </cell>
          <cell r="C481">
            <v>-5600.154720364455</v>
          </cell>
          <cell r="D481">
            <v>-4873.7564454289495</v>
          </cell>
          <cell r="E481">
            <v>-4106.466702556203</v>
          </cell>
          <cell r="F481">
            <v>-3282.171206788496</v>
          </cell>
          <cell r="G481">
            <v>-2400.639677169997</v>
          </cell>
          <cell r="H481">
            <v>-1451.5146850481037</v>
          </cell>
          <cell r="I481">
            <v>-412.69290669427232</v>
          </cell>
          <cell r="J481">
            <v>727.84992666304447</v>
          </cell>
          <cell r="K481">
            <v>1971.449965142335</v>
          </cell>
          <cell r="L481">
            <v>3329.8927256416282</v>
          </cell>
          <cell r="M481">
            <v>4821.4136166839553</v>
          </cell>
          <cell r="N481">
            <v>6460.7915568026592</v>
          </cell>
          <cell r="O481">
            <v>8255.2446247727548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-1553.6868748250931</v>
          </cell>
          <cell r="B482">
            <v>-4030.801923232133</v>
          </cell>
          <cell r="C482">
            <v>-5001.9374559636863</v>
          </cell>
          <cell r="D482">
            <v>-4231.1125046574871</v>
          </cell>
          <cell r="E482">
            <v>-3410.8277541145962</v>
          </cell>
          <cell r="F482">
            <v>-2531.3043715567965</v>
          </cell>
          <cell r="G482">
            <v>-1588.020045050414</v>
          </cell>
          <cell r="H482">
            <v>-582.0253185195005</v>
          </cell>
          <cell r="I482">
            <v>518.90644546681301</v>
          </cell>
          <cell r="J482">
            <v>1726.2124586971458</v>
          </cell>
          <cell r="K482">
            <v>3051.0826248287458</v>
          </cell>
          <cell r="L482">
            <v>4506.4903618274357</v>
          </cell>
          <cell r="M482">
            <v>6102.4528787263134</v>
          </cell>
          <cell r="N482">
            <v>7855.2888139126571</v>
          </cell>
          <cell r="O482">
            <v>9772.4319658200475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-1646.747004807517</v>
          </cell>
          <cell r="B483">
            <v>-4384.0876352922651</v>
          </cell>
          <cell r="C483">
            <v>-5399.7614217101673</v>
          </cell>
          <cell r="D483">
            <v>-4644.3714323203158</v>
          </cell>
          <cell r="E483">
            <v>-3853.1699828977726</v>
          </cell>
          <cell r="F483">
            <v>-3011.286001331393</v>
          </cell>
          <cell r="G483">
            <v>-2105.521431791647</v>
          </cell>
          <cell r="H483">
            <v>-1133.0605193361873</v>
          </cell>
          <cell r="I483">
            <v>-64.143038214522932</v>
          </cell>
          <cell r="J483">
            <v>1110.3421468942545</v>
          </cell>
          <cell r="K483">
            <v>2392.6999496247522</v>
          </cell>
          <cell r="L483">
            <v>3789.2338895340067</v>
          </cell>
          <cell r="M483">
            <v>5319.2432550489193</v>
          </cell>
          <cell r="N483">
            <v>6988.5684891851979</v>
          </cell>
          <cell r="O483">
            <v>8825.8207008218724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-1569.1776505490716</v>
          </cell>
          <cell r="B484">
            <v>-4081.1953186372489</v>
          </cell>
          <cell r="C484">
            <v>-5045.6332394173951</v>
          </cell>
          <cell r="D484">
            <v>-4276.8151399241997</v>
          </cell>
          <cell r="E484">
            <v>-3460.3613799095474</v>
          </cell>
          <cell r="F484">
            <v>-2588.2572887661704</v>
          </cell>
          <cell r="G484">
            <v>-1655.0420668372665</v>
          </cell>
          <cell r="H484">
            <v>-643.09571515382379</v>
          </cell>
          <cell r="I484">
            <v>453.63720397552783</v>
          </cell>
          <cell r="J484">
            <v>1664.0865199864052</v>
          </cell>
          <cell r="K484">
            <v>3005.4474960738648</v>
          </cell>
          <cell r="L484">
            <v>4470.9061531502821</v>
          </cell>
          <cell r="M484">
            <v>6070.2143319276465</v>
          </cell>
          <cell r="N484">
            <v>7812.4043857688484</v>
          </cell>
          <cell r="O484">
            <v>9723.1058683186639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-1618.5064365988565</v>
          </cell>
          <cell r="B485">
            <v>-4275.2265919033798</v>
          </cell>
          <cell r="C485">
            <v>-5267.8761240610283</v>
          </cell>
          <cell r="D485">
            <v>-4510.7174454545666</v>
          </cell>
          <cell r="E485">
            <v>-3711.9569267278907</v>
          </cell>
          <cell r="F485">
            <v>-2865.7633180987714</v>
          </cell>
          <cell r="G485">
            <v>-1956.6627061403026</v>
          </cell>
          <cell r="H485">
            <v>-967.06727045320133</v>
          </cell>
          <cell r="I485">
            <v>107.54813142733781</v>
          </cell>
          <cell r="J485">
            <v>1281.2594081560917</v>
          </cell>
          <cell r="K485">
            <v>2566.6641584457902</v>
          </cell>
          <cell r="L485">
            <v>3988.9812215644015</v>
          </cell>
          <cell r="M485">
            <v>5543.3225060421528</v>
          </cell>
          <cell r="N485">
            <v>7239.8756466480654</v>
          </cell>
          <cell r="O485">
            <v>9096.0867992976218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-1549.6390641659664</v>
          </cell>
          <cell r="B486">
            <v>-4013.1015716339225</v>
          </cell>
          <cell r="C486">
            <v>-4975.3210658725238</v>
          </cell>
          <cell r="D486">
            <v>-4196.1015992970215</v>
          </cell>
          <cell r="E486">
            <v>-3358.8410437075545</v>
          </cell>
          <cell r="F486">
            <v>-2469.3359183673742</v>
          </cell>
          <cell r="G486">
            <v>-1509.962346251149</v>
          </cell>
          <cell r="H486">
            <v>-483.87946399119227</v>
          </cell>
          <cell r="I486">
            <v>627.47306687632613</v>
          </cell>
          <cell r="J486">
            <v>1854.7565692215508</v>
          </cell>
          <cell r="K486">
            <v>3205.2375765560705</v>
          </cell>
          <cell r="L486">
            <v>4677.2611827960682</v>
          </cell>
          <cell r="M486">
            <v>6278.8239428448387</v>
          </cell>
          <cell r="N486">
            <v>8029.1422584766669</v>
          </cell>
          <cell r="O486">
            <v>9954.2582396826783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-1727.476642273688</v>
          </cell>
          <cell r="B487">
            <v>-4690.9782633038876</v>
          </cell>
          <cell r="C487">
            <v>-5767.6492899767691</v>
          </cell>
          <cell r="D487">
            <v>-5056.3456341198153</v>
          </cell>
          <cell r="E487">
            <v>-4304.0113687254579</v>
          </cell>
          <cell r="F487">
            <v>-3490.9701149388839</v>
          </cell>
          <cell r="G487">
            <v>-2619.2011778316078</v>
          </cell>
          <cell r="H487">
            <v>-1688.8032665385686</v>
          </cell>
          <cell r="I487">
            <v>-671.90899493541087</v>
          </cell>
          <cell r="J487">
            <v>449.48189051284874</v>
          </cell>
          <cell r="K487">
            <v>1680.4601925419718</v>
          </cell>
          <cell r="L487">
            <v>3019.3692083220267</v>
          </cell>
          <cell r="M487">
            <v>4484.7103125838566</v>
          </cell>
          <cell r="N487">
            <v>6080.5105438036089</v>
          </cell>
          <cell r="O487">
            <v>7830.4517689229469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-1544.6828773173147</v>
          </cell>
          <cell r="B488">
            <v>-3991.9876900938375</v>
          </cell>
          <cell r="C488">
            <v>-4935.5594954219969</v>
          </cell>
          <cell r="D488">
            <v>-4155.4508085392008</v>
          </cell>
          <cell r="E488">
            <v>-3342.1095902807651</v>
          </cell>
          <cell r="F488">
            <v>-2466.7682444599586</v>
          </cell>
          <cell r="G488">
            <v>-1521.8283876224657</v>
          </cell>
          <cell r="H488">
            <v>-501.63658752981956</v>
          </cell>
          <cell r="I488">
            <v>607.18730731831624</v>
          </cell>
          <cell r="J488">
            <v>1825.1407749763548</v>
          </cell>
          <cell r="K488">
            <v>3163.9788677950246</v>
          </cell>
          <cell r="L488">
            <v>4636.1342180738538</v>
          </cell>
          <cell r="M488">
            <v>6250.25482184061</v>
          </cell>
          <cell r="N488">
            <v>8014.9379979268115</v>
          </cell>
          <cell r="O488">
            <v>9940.5820065762655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-1492.4278761624676</v>
          </cell>
          <cell r="B489">
            <v>-3787.7051039211219</v>
          </cell>
          <cell r="C489">
            <v>-4711.4136253787165</v>
          </cell>
          <cell r="D489">
            <v>-3920.0314068592256</v>
          </cell>
          <cell r="E489">
            <v>-3078.3699305788323</v>
          </cell>
          <cell r="F489">
            <v>-2175.859150229428</v>
          </cell>
          <cell r="G489">
            <v>-1194.6753679686583</v>
          </cell>
          <cell r="H489">
            <v>-145.5904171056346</v>
          </cell>
          <cell r="I489">
            <v>1005.5995909090864</v>
          </cell>
          <cell r="J489">
            <v>2266.2755106689915</v>
          </cell>
          <cell r="K489">
            <v>3637.8070156419112</v>
          </cell>
          <cell r="L489">
            <v>5141.4584881927949</v>
          </cell>
          <cell r="M489">
            <v>6787.1254438230635</v>
          </cell>
          <cell r="N489">
            <v>8599.9787814815118</v>
          </cell>
          <cell r="O489">
            <v>10588.983966770431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-1740.2260997405083</v>
          </cell>
          <cell r="B490">
            <v>-4734.9134816976875</v>
          </cell>
          <cell r="C490">
            <v>-5800.3389986980683</v>
          </cell>
          <cell r="D490">
            <v>-5082.2418340817112</v>
          </cell>
          <cell r="E490">
            <v>-4323.1533176177854</v>
          </cell>
          <cell r="F490">
            <v>-3511.8321336916124</v>
          </cell>
          <cell r="G490">
            <v>-2647.5693660001166</v>
          </cell>
          <cell r="H490">
            <v>-1717.2275829272776</v>
          </cell>
          <cell r="I490">
            <v>-698.45263499009297</v>
          </cell>
          <cell r="J490">
            <v>412.44154734839185</v>
          </cell>
          <cell r="K490">
            <v>1614.4867261838153</v>
          </cell>
          <cell r="L490">
            <v>2945.4569805939063</v>
          </cell>
          <cell r="M490">
            <v>4413.7601370879902</v>
          </cell>
          <cell r="N490">
            <v>6020.1542344730606</v>
          </cell>
          <cell r="O490">
            <v>7771.7722495964381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-1714.7615591843505</v>
          </cell>
          <cell r="B491">
            <v>-4644.1377388390028</v>
          </cell>
          <cell r="C491">
            <v>-5699.9323349896695</v>
          </cell>
          <cell r="D491">
            <v>-4981.3148825999397</v>
          </cell>
          <cell r="E491">
            <v>-4220.0886389997177</v>
          </cell>
          <cell r="F491">
            <v>-3400.261725071256</v>
          </cell>
          <cell r="G491">
            <v>-2535.9776872728539</v>
          </cell>
          <cell r="H491">
            <v>-1605.0575650312012</v>
          </cell>
          <cell r="I491">
            <v>-597.27416078165231</v>
          </cell>
          <cell r="J491">
            <v>516.57711301198822</v>
          </cell>
          <cell r="K491">
            <v>1737.8681365447117</v>
          </cell>
          <cell r="L491">
            <v>3082.8911678939398</v>
          </cell>
          <cell r="M491">
            <v>4549.3257820595563</v>
          </cell>
          <cell r="N491">
            <v>6160.0612776270173</v>
          </cell>
          <cell r="O491">
            <v>7930.753756470428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-1540.4808882934126</v>
          </cell>
          <cell r="B492">
            <v>-3976.4742688149086</v>
          </cell>
          <cell r="C492">
            <v>-4930.3141153169945</v>
          </cell>
          <cell r="D492">
            <v>-4153.2362843030414</v>
          </cell>
          <cell r="E492">
            <v>-3325.6719916755369</v>
          </cell>
          <cell r="F492">
            <v>-2437.2259256533102</v>
          </cell>
          <cell r="G492">
            <v>-1483.9042633645238</v>
          </cell>
          <cell r="H492">
            <v>-460.19234646744616</v>
          </cell>
          <cell r="I492">
            <v>661.76161252929387</v>
          </cell>
          <cell r="J492">
            <v>1892.9750647519429</v>
          </cell>
          <cell r="K492">
            <v>3244.6524844216851</v>
          </cell>
          <cell r="L492">
            <v>4719.7696840462795</v>
          </cell>
          <cell r="M492">
            <v>6346.1975810286904</v>
          </cell>
          <cell r="N492">
            <v>8127.1533776099304</v>
          </cell>
          <cell r="O492">
            <v>10075.681332986418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-1685.483523612897</v>
          </cell>
          <cell r="B493">
            <v>-4538.2259597074162</v>
          </cell>
          <cell r="C493">
            <v>-5579.4998197710029</v>
          </cell>
          <cell r="D493">
            <v>-4838.0992953334289</v>
          </cell>
          <cell r="E493">
            <v>-4063.3228046315912</v>
          </cell>
          <cell r="F493">
            <v>-3246.3579137983002</v>
          </cell>
          <cell r="G493">
            <v>-2374.3452687194203</v>
          </cell>
          <cell r="H493">
            <v>-1428.1323698507115</v>
          </cell>
          <cell r="I493">
            <v>-385.81221837380275</v>
          </cell>
          <cell r="J493">
            <v>756.64722301291692</v>
          </cell>
          <cell r="K493">
            <v>2007.3043254230495</v>
          </cell>
          <cell r="L493">
            <v>3363.0258690259884</v>
          </cell>
          <cell r="M493">
            <v>4841.5702932676313</v>
          </cell>
          <cell r="N493">
            <v>6469.5228620334856</v>
          </cell>
          <cell r="O493">
            <v>8264.1614192846591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-1663.8398195163277</v>
          </cell>
          <cell r="B494">
            <v>-4451.7929726804832</v>
          </cell>
          <cell r="C494">
            <v>-5482.1661692566922</v>
          </cell>
          <cell r="D494">
            <v>-4735.4398234646742</v>
          </cell>
          <cell r="E494">
            <v>-3945.8396880517466</v>
          </cell>
          <cell r="F494">
            <v>-3109.903998127455</v>
          </cell>
          <cell r="G494">
            <v>-2214.1185500201</v>
          </cell>
          <cell r="H494">
            <v>-1237.0126292786417</v>
          </cell>
          <cell r="I494">
            <v>-166.07215257347127</v>
          </cell>
          <cell r="J494">
            <v>1002.0005279406969</v>
          </cell>
          <cell r="K494">
            <v>2295.1809174674422</v>
          </cell>
          <cell r="L494">
            <v>3704.6009860902136</v>
          </cell>
          <cell r="M494">
            <v>5232.1687016426613</v>
          </cell>
          <cell r="N494">
            <v>6903.0116535336765</v>
          </cell>
          <cell r="O494">
            <v>8732.7822875267811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-1453.8595107342192</v>
          </cell>
          <cell r="B495">
            <v>-3642.4184832934407</v>
          </cell>
          <cell r="C495">
            <v>-4532.6921255683083</v>
          </cell>
          <cell r="D495">
            <v>-3725.5792855863883</v>
          </cell>
          <cell r="E495">
            <v>-2870.3907717014149</v>
          </cell>
          <cell r="F495">
            <v>-1950.7799298023476</v>
          </cell>
          <cell r="G495">
            <v>-967.15843448875921</v>
          </cell>
          <cell r="H495">
            <v>92.908625537894636</v>
          </cell>
          <cell r="I495">
            <v>1254.6993639410534</v>
          </cell>
          <cell r="J495">
            <v>2524.131734015994</v>
          </cell>
          <cell r="K495">
            <v>3925.4030637130395</v>
          </cell>
          <cell r="L495">
            <v>5462.442323065442</v>
          </cell>
          <cell r="M495">
            <v>7143.7880895404387</v>
          </cell>
          <cell r="N495">
            <v>8976.9881743960832</v>
          </cell>
          <cell r="O495">
            <v>10982.844097351563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-1488.3773713737921</v>
          </cell>
          <cell r="B496">
            <v>-3770.1537688640433</v>
          </cell>
          <cell r="C496">
            <v>-4673.8780180665208</v>
          </cell>
          <cell r="D496">
            <v>-3871.6795062515362</v>
          </cell>
          <cell r="E496">
            <v>-3030.9827616175221</v>
          </cell>
          <cell r="F496">
            <v>-2132.424126670383</v>
          </cell>
          <cell r="G496">
            <v>-1150.5314978834651</v>
          </cell>
          <cell r="H496">
            <v>-93.36398454779409</v>
          </cell>
          <cell r="I496">
            <v>1055.6452687649842</v>
          </cell>
          <cell r="J496">
            <v>2312.1048149460476</v>
          </cell>
          <cell r="K496">
            <v>3684.609456890993</v>
          </cell>
          <cell r="L496">
            <v>5195.8653506167811</v>
          </cell>
          <cell r="M496">
            <v>6843.7897829252724</v>
          </cell>
          <cell r="N496">
            <v>8655.7779654609385</v>
          </cell>
          <cell r="O496">
            <v>10648.959074571698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-1486.1106100680861</v>
          </cell>
          <cell r="B497">
            <v>-3775.067822961294</v>
          </cell>
          <cell r="C497">
            <v>-4705.8363854840891</v>
          </cell>
          <cell r="D497">
            <v>-3915.0256756851913</v>
          </cell>
          <cell r="E497">
            <v>-3073.0838552594514</v>
          </cell>
          <cell r="F497">
            <v>-2167.142634804291</v>
          </cell>
          <cell r="G497">
            <v>-1204.016467386034</v>
          </cell>
          <cell r="H497">
            <v>-164.49539839545142</v>
          </cell>
          <cell r="I497">
            <v>976.94300588258989</v>
          </cell>
          <cell r="J497">
            <v>2230.4561147624527</v>
          </cell>
          <cell r="K497">
            <v>3604.6985068978761</v>
          </cell>
          <cell r="L497">
            <v>5106.6783097169082</v>
          </cell>
          <cell r="M497">
            <v>6743.7194590047484</v>
          </cell>
          <cell r="N497">
            <v>8540.1133605328923</v>
          </cell>
          <cell r="O497">
            <v>10515.294947738001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-1494.4201128428126</v>
          </cell>
          <cell r="B498">
            <v>-3798.2137290320534</v>
          </cell>
          <cell r="C498">
            <v>-4714.4404686245416</v>
          </cell>
          <cell r="D498">
            <v>-3928.863998017805</v>
          </cell>
          <cell r="E498">
            <v>-3088.799950579024</v>
          </cell>
          <cell r="F498">
            <v>-2182.1839289186064</v>
          </cell>
          <cell r="G498">
            <v>-1214.7932079707816</v>
          </cell>
          <cell r="H498">
            <v>-174.94088222496228</v>
          </cell>
          <cell r="I498">
            <v>960.66704998425053</v>
          </cell>
          <cell r="J498">
            <v>2213.7881282246076</v>
          </cell>
          <cell r="K498">
            <v>3587.8444265113935</v>
          </cell>
          <cell r="L498">
            <v>5092.5085227259942</v>
          </cell>
          <cell r="M498">
            <v>6744.0008094082523</v>
          </cell>
          <cell r="N498">
            <v>8547.4427789286492</v>
          </cell>
          <cell r="O498">
            <v>10523.533101725367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-1694.4490382423392</v>
          </cell>
          <cell r="B499">
            <v>-4560.8445660852485</v>
          </cell>
          <cell r="C499">
            <v>-5599.7205822802507</v>
          </cell>
          <cell r="D499">
            <v>-4865.1253254796529</v>
          </cell>
          <cell r="E499">
            <v>-4087.6031448042245</v>
          </cell>
          <cell r="F499">
            <v>-3263.9333089872921</v>
          </cell>
          <cell r="G499">
            <v>-2383.110047854128</v>
          </cell>
          <cell r="H499">
            <v>-1438.7466401421727</v>
          </cell>
          <cell r="I499">
            <v>-401.66519791507704</v>
          </cell>
          <cell r="J499">
            <v>745.73924667245467</v>
          </cell>
          <cell r="K499">
            <v>1998.0475870548535</v>
          </cell>
          <cell r="L499">
            <v>3366.4282893986656</v>
          </cell>
          <cell r="M499">
            <v>4856.3695267268586</v>
          </cell>
          <cell r="N499">
            <v>6493.618073860529</v>
          </cell>
          <cell r="O499">
            <v>8290.9236835014399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-1605.9888071918954</v>
          </cell>
          <cell r="B500">
            <v>-4231.7643683015849</v>
          </cell>
          <cell r="C500">
            <v>-5221.832927284303</v>
          </cell>
          <cell r="D500">
            <v>-4469.8798354084129</v>
          </cell>
          <cell r="E500">
            <v>-3665.7967311706079</v>
          </cell>
          <cell r="F500">
            <v>-2818.093707689955</v>
          </cell>
          <cell r="G500">
            <v>-1903.9288808474339</v>
          </cell>
          <cell r="H500">
            <v>-914.87797350672611</v>
          </cell>
          <cell r="I500">
            <v>167.98432829500959</v>
          </cell>
          <cell r="J500">
            <v>1354.1175622727251</v>
          </cell>
          <cell r="K500">
            <v>2649.2783006862683</v>
          </cell>
          <cell r="L500">
            <v>4071.5070583732008</v>
          </cell>
          <cell r="M500">
            <v>5632.5109494345488</v>
          </cell>
          <cell r="N500">
            <v>7343.7853326491877</v>
          </cell>
          <cell r="O500">
            <v>9216.9239756198895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-1524.458109960035</v>
          </cell>
          <cell r="B501">
            <v>-3919.9953578138516</v>
          </cell>
          <cell r="C501">
            <v>-4864.3416833622396</v>
          </cell>
          <cell r="D501">
            <v>-4083.2293624879458</v>
          </cell>
          <cell r="E501">
            <v>-3252.3486508894593</v>
          </cell>
          <cell r="F501">
            <v>-2364.6062810665835</v>
          </cell>
          <cell r="G501">
            <v>-1411.7212667438098</v>
          </cell>
          <cell r="H501">
            <v>-383.69538394994674</v>
          </cell>
          <cell r="I501">
            <v>732.33524536323523</v>
          </cell>
          <cell r="J501">
            <v>1951.4929189824563</v>
          </cell>
          <cell r="K501">
            <v>3294.3224541389127</v>
          </cell>
          <cell r="L501">
            <v>4773.384388202815</v>
          </cell>
          <cell r="M501">
            <v>6390.2542160912435</v>
          </cell>
          <cell r="N501">
            <v>8163.7786684885959</v>
          </cell>
          <cell r="O501">
            <v>10114.253842088669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-1445.0237487789195</v>
          </cell>
          <cell r="B502">
            <v>-3608.8277625982005</v>
          </cell>
          <cell r="C502">
            <v>-4501.9691117578359</v>
          </cell>
          <cell r="D502">
            <v>-3696.3109566233325</v>
          </cell>
          <cell r="E502">
            <v>-2839.4329671627197</v>
          </cell>
          <cell r="F502">
            <v>-1922.4716499162555</v>
          </cell>
          <cell r="G502">
            <v>-933.19632068826843</v>
          </cell>
          <cell r="H502">
            <v>146.19365142261739</v>
          </cell>
          <cell r="I502">
            <v>1317.9940850855478</v>
          </cell>
          <cell r="J502">
            <v>2608.4713669938942</v>
          </cell>
          <cell r="K502">
            <v>4018.392108236776</v>
          </cell>
          <cell r="L502">
            <v>5552.5275158030709</v>
          </cell>
          <cell r="M502">
            <v>7240.9581157024531</v>
          </cell>
          <cell r="N502">
            <v>9094.9908557935923</v>
          </cell>
          <cell r="O502">
            <v>11132.700343288303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-1684.9687229669466</v>
          </cell>
          <cell r="B503">
            <v>-4523.0893471821846</v>
          </cell>
          <cell r="C503">
            <v>-5561.5563210502442</v>
          </cell>
          <cell r="D503">
            <v>-4824.2383404952407</v>
          </cell>
          <cell r="E503">
            <v>-4041.1230240571281</v>
          </cell>
          <cell r="F503">
            <v>-3223.3797435584543</v>
          </cell>
          <cell r="G503">
            <v>-2342.5905666162239</v>
          </cell>
          <cell r="H503">
            <v>-1383.8727740772065</v>
          </cell>
          <cell r="I503">
            <v>-348.00276335555179</v>
          </cell>
          <cell r="J503">
            <v>790.06976913364656</v>
          </cell>
          <cell r="K503">
            <v>2039.1459640539563</v>
          </cell>
          <cell r="L503">
            <v>3411.6081042615415</v>
          </cell>
          <cell r="M503">
            <v>4919.3476560383451</v>
          </cell>
          <cell r="N503">
            <v>6561.8372357701655</v>
          </cell>
          <cell r="O503">
            <v>8364.4414690513113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-1619.6707594397008</v>
          </cell>
          <cell r="B504">
            <v>-4277.2568502846461</v>
          </cell>
          <cell r="C504">
            <v>-5270.389464547955</v>
          </cell>
          <cell r="D504">
            <v>-4515.1642426866265</v>
          </cell>
          <cell r="E504">
            <v>-3721.0902300665853</v>
          </cell>
          <cell r="F504">
            <v>-2873.0835711297891</v>
          </cell>
          <cell r="G504">
            <v>-1946.9880764007107</v>
          </cell>
          <cell r="H504">
            <v>-949.62773171312563</v>
          </cell>
          <cell r="I504">
            <v>130.61170893943287</v>
          </cell>
          <cell r="J504">
            <v>1313.3763290869972</v>
          </cell>
          <cell r="K504">
            <v>2610.254663424857</v>
          </cell>
          <cell r="L504">
            <v>4030.1348943974108</v>
          </cell>
          <cell r="M504">
            <v>5578.4320114293632</v>
          </cell>
          <cell r="N504">
            <v>7284.5237498866863</v>
          </cell>
          <cell r="O504">
            <v>9150.5480665902942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-1742.1775548696025</v>
          </cell>
          <cell r="B505">
            <v>-4734.0919885218373</v>
          </cell>
          <cell r="C505">
            <v>-5795.8068318821215</v>
          </cell>
          <cell r="D505">
            <v>-5064.7313660486416</v>
          </cell>
          <cell r="E505">
            <v>-4300.6254400346133</v>
          </cell>
          <cell r="F505">
            <v>-3500.527555532602</v>
          </cell>
          <cell r="G505">
            <v>-2643.5853401834734</v>
          </cell>
          <cell r="H505">
            <v>-1723.7537964904789</v>
          </cell>
          <cell r="I505">
            <v>-711.63374171047371</v>
          </cell>
          <cell r="J505">
            <v>401.850669005996</v>
          </cell>
          <cell r="K505">
            <v>1624.0469540730653</v>
          </cell>
          <cell r="L505">
            <v>2959.8512892689287</v>
          </cell>
          <cell r="M505">
            <v>4416.6931807341716</v>
          </cell>
          <cell r="N505">
            <v>6017.2585933763658</v>
          </cell>
          <cell r="O505">
            <v>7780.1749811286509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-1469.1095861534209</v>
          </cell>
          <cell r="B506">
            <v>-3698.4835535428256</v>
          </cell>
          <cell r="C506">
            <v>-4603.7239296004072</v>
          </cell>
          <cell r="D506">
            <v>-3811.9323476901659</v>
          </cell>
          <cell r="E506">
            <v>-2967.7303501075157</v>
          </cell>
          <cell r="F506">
            <v>-2056.3891025512853</v>
          </cell>
          <cell r="G506">
            <v>-1084.9460412122912</v>
          </cell>
          <cell r="H506">
            <v>-30.09374240808885</v>
          </cell>
          <cell r="I506">
            <v>1115.9741664573298</v>
          </cell>
          <cell r="J506">
            <v>2372.1230473951832</v>
          </cell>
          <cell r="K506">
            <v>3757.7548094327935</v>
          </cell>
          <cell r="L506">
            <v>5276.3370597238927</v>
          </cell>
          <cell r="M506">
            <v>6942.5013276915643</v>
          </cell>
          <cell r="N506">
            <v>8773.2727917630182</v>
          </cell>
          <cell r="O506">
            <v>10778.047523013753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-1543.2405653238743</v>
          </cell>
          <cell r="B507">
            <v>-3981.6049696411956</v>
          </cell>
          <cell r="C507">
            <v>-4941.966259443202</v>
          </cell>
          <cell r="D507">
            <v>-4173.2138210724397</v>
          </cell>
          <cell r="E507">
            <v>-3348.2396624379021</v>
          </cell>
          <cell r="F507">
            <v>-2461.8215434298017</v>
          </cell>
          <cell r="G507">
            <v>-1512.2851389728123</v>
          </cell>
          <cell r="H507">
            <v>-489.35414075945886</v>
          </cell>
          <cell r="I507">
            <v>628.58024883861322</v>
          </cell>
          <cell r="J507">
            <v>1848.3820105916789</v>
          </cell>
          <cell r="K507">
            <v>3188.481308980939</v>
          </cell>
          <cell r="L507">
            <v>4660.8195521581738</v>
          </cell>
          <cell r="M507">
            <v>6266.1017512963008</v>
          </cell>
          <cell r="N507">
            <v>8025.576403736266</v>
          </cell>
          <cell r="O507">
            <v>9956.6816206675703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-1538.1123841459955</v>
          </cell>
          <cell r="B508">
            <v>-3963.2713519397507</v>
          </cell>
          <cell r="C508">
            <v>-4913.9479385021195</v>
          </cell>
          <cell r="D508">
            <v>-4139.4893232714821</v>
          </cell>
          <cell r="E508">
            <v>-3310.6343901357341</v>
          </cell>
          <cell r="F508">
            <v>-2422.8182419406435</v>
          </cell>
          <cell r="G508">
            <v>-1467.3738359263439</v>
          </cell>
          <cell r="H508">
            <v>-438.27713864233601</v>
          </cell>
          <cell r="I508">
            <v>676.80296843398219</v>
          </cell>
          <cell r="J508">
            <v>1905.632219475573</v>
          </cell>
          <cell r="K508">
            <v>3248.2232527213428</v>
          </cell>
          <cell r="L508">
            <v>4728.4488671203799</v>
          </cell>
          <cell r="M508">
            <v>6351.1728753467423</v>
          </cell>
          <cell r="N508">
            <v>8128.2682333062257</v>
          </cell>
          <cell r="O508">
            <v>10075.663855196637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-1497.4829082809126</v>
          </cell>
          <cell r="B509">
            <v>-3813.649379749897</v>
          </cell>
          <cell r="C509">
            <v>-4734.7261378396988</v>
          </cell>
          <cell r="D509">
            <v>-3939.8493236590493</v>
          </cell>
          <cell r="E509">
            <v>-3090.0696179282531</v>
          </cell>
          <cell r="F509">
            <v>-2184.0083933503179</v>
          </cell>
          <cell r="G509">
            <v>-1215.238781924902</v>
          </cell>
          <cell r="H509">
            <v>-169.34901407425275</v>
          </cell>
          <cell r="I509">
            <v>965.81636503010816</v>
          </cell>
          <cell r="J509">
            <v>2215.3502071118951</v>
          </cell>
          <cell r="K509">
            <v>3589.0109028422712</v>
          </cell>
          <cell r="L509">
            <v>5092.0430549282128</v>
          </cell>
          <cell r="M509">
            <v>6747.1584209896819</v>
          </cell>
          <cell r="N509">
            <v>8571.9854527197331</v>
          </cell>
          <cell r="O509">
            <v>10571.797312953931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-1471.6466900312789</v>
          </cell>
          <cell r="B510">
            <v>-3704.5780661200406</v>
          </cell>
          <cell r="C510">
            <v>-4612.7910276145285</v>
          </cell>
          <cell r="D510">
            <v>-3823.4822090843672</v>
          </cell>
          <cell r="E510">
            <v>-2979.6512482797834</v>
          </cell>
          <cell r="F510">
            <v>-2070.677110026847</v>
          </cell>
          <cell r="G510">
            <v>-1101.4624074386052</v>
          </cell>
          <cell r="H510">
            <v>-47.862886408067325</v>
          </cell>
          <cell r="I510">
            <v>1108.5215775194795</v>
          </cell>
          <cell r="J510">
            <v>2378.3778162366179</v>
          </cell>
          <cell r="K510">
            <v>3753.1131976290926</v>
          </cell>
          <cell r="L510">
            <v>5265.0576877032845</v>
          </cell>
          <cell r="M510">
            <v>6935.5489914922236</v>
          </cell>
          <cell r="N510">
            <v>8769.105083026212</v>
          </cell>
          <cell r="O510">
            <v>10771.187540348694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-1710.3912950988174</v>
          </cell>
          <cell r="B511">
            <v>-4621.7097696409219</v>
          </cell>
          <cell r="C511">
            <v>-5672.7326758832005</v>
          </cell>
          <cell r="D511">
            <v>-4949.4066327420906</v>
          </cell>
          <cell r="E511">
            <v>-4190.337665050648</v>
          </cell>
          <cell r="F511">
            <v>-3381.0187313409474</v>
          </cell>
          <cell r="G511">
            <v>-2517.9126975894442</v>
          </cell>
          <cell r="H511">
            <v>-1578.1259641950996</v>
          </cell>
          <cell r="I511">
            <v>-537.40552390596997</v>
          </cell>
          <cell r="J511">
            <v>597.41936318303499</v>
          </cell>
          <cell r="K511">
            <v>1827.3581673069141</v>
          </cell>
          <cell r="L511">
            <v>3177.8565983184508</v>
          </cell>
          <cell r="M511">
            <v>4656.5171260113721</v>
          </cell>
          <cell r="N511">
            <v>6279.6926278436404</v>
          </cell>
          <cell r="O511">
            <v>8054.3824956608578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-1552.2290361463454</v>
          </cell>
          <cell r="B512">
            <v>-4017.9706852452787</v>
          </cell>
          <cell r="C512">
            <v>-4968.8274548784393</v>
          </cell>
          <cell r="D512">
            <v>-4195.7791890564786</v>
          </cell>
          <cell r="E512">
            <v>-3377.6369181528275</v>
          </cell>
          <cell r="F512">
            <v>-2501.55583707391</v>
          </cell>
          <cell r="G512">
            <v>-1565.2612649324069</v>
          </cell>
          <cell r="H512">
            <v>-547.1532996737576</v>
          </cell>
          <cell r="I512">
            <v>562.75503535815892</v>
          </cell>
          <cell r="J512">
            <v>1772.1484873080913</v>
          </cell>
          <cell r="K512">
            <v>3106.5486793651162</v>
          </cell>
          <cell r="L512">
            <v>4564.3181802591807</v>
          </cell>
          <cell r="M512">
            <v>6166.7421486730645</v>
          </cell>
          <cell r="N512">
            <v>7930.8648857932321</v>
          </cell>
          <cell r="O512">
            <v>9855.7253506366978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-1475.3594242616564</v>
          </cell>
          <cell r="B513">
            <v>-3726.1044009721545</v>
          </cell>
          <cell r="C513">
            <v>-4644.1732633975589</v>
          </cell>
          <cell r="D513">
            <v>-3853.7540701341959</v>
          </cell>
          <cell r="E513">
            <v>-3009.0948013838906</v>
          </cell>
          <cell r="F513">
            <v>-2108.6646096524682</v>
          </cell>
          <cell r="G513">
            <v>-1140.1030177270595</v>
          </cell>
          <cell r="H513">
            <v>-86.260931213397669</v>
          </cell>
          <cell r="I513">
            <v>1065.9337127749714</v>
          </cell>
          <cell r="J513">
            <v>2332.3745168343303</v>
          </cell>
          <cell r="K513">
            <v>3713.4603409610509</v>
          </cell>
          <cell r="L513">
            <v>5220.6046756876203</v>
          </cell>
          <cell r="M513">
            <v>6872.8381839834919</v>
          </cell>
          <cell r="N513">
            <v>8684.5669374642548</v>
          </cell>
          <cell r="O513">
            <v>10665.553298480476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-1647.6348419640774</v>
          </cell>
          <cell r="B514">
            <v>-4386.2607868317245</v>
          </cell>
          <cell r="C514">
            <v>-5399.7705268368809</v>
          </cell>
          <cell r="D514">
            <v>-4656.2918068027093</v>
          </cell>
          <cell r="E514">
            <v>-3868.4565754298169</v>
          </cell>
          <cell r="F514">
            <v>-3026.4953020191024</v>
          </cell>
          <cell r="G514">
            <v>-2127.4182781589857</v>
          </cell>
          <cell r="H514">
            <v>-1153.722356814078</v>
          </cell>
          <cell r="I514">
            <v>-85.879262435745275</v>
          </cell>
          <cell r="J514">
            <v>1072.8678571446599</v>
          </cell>
          <cell r="K514">
            <v>2340.0956857074584</v>
          </cell>
          <cell r="L514">
            <v>3735.3720916669395</v>
          </cell>
          <cell r="M514">
            <v>5269.5192271494207</v>
          </cell>
          <cell r="N514">
            <v>6945.5970333402656</v>
          </cell>
          <cell r="O514">
            <v>8778.2015143997323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-1453.5989552390372</v>
          </cell>
          <cell r="B515">
            <v>-3647.0597442590265</v>
          </cell>
          <cell r="C515">
            <v>-4543.5105707995181</v>
          </cell>
          <cell r="D515">
            <v>-3740.4303418078725</v>
          </cell>
          <cell r="E515">
            <v>-2888.897739345864</v>
          </cell>
          <cell r="F515">
            <v>-1979.5018752987903</v>
          </cell>
          <cell r="G515">
            <v>-1001.0860463462848</v>
          </cell>
          <cell r="H515">
            <v>62.502822151202395</v>
          </cell>
          <cell r="I515">
            <v>1231.7625086555461</v>
          </cell>
          <cell r="J515">
            <v>2511.6920417057663</v>
          </cell>
          <cell r="K515">
            <v>3905.0043111455079</v>
          </cell>
          <cell r="L515">
            <v>5432.5834167670855</v>
          </cell>
          <cell r="M515">
            <v>7113.1209883336687</v>
          </cell>
          <cell r="N515">
            <v>8957.8568660071869</v>
          </cell>
          <cell r="O515">
            <v>10978.370651514155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-1757.6531237925801</v>
          </cell>
          <cell r="B516">
            <v>-4810.0852431913263</v>
          </cell>
          <cell r="C516">
            <v>-5898.0040232796537</v>
          </cell>
          <cell r="D516">
            <v>-5174.3813464153072</v>
          </cell>
          <cell r="E516">
            <v>-4415.1889533646299</v>
          </cell>
          <cell r="F516">
            <v>-3608.2436665424048</v>
          </cell>
          <cell r="G516">
            <v>-2746.1795966131344</v>
          </cell>
          <cell r="H516">
            <v>-1823.3901072467245</v>
          </cell>
          <cell r="I516">
            <v>-822.30437914773802</v>
          </cell>
          <cell r="J516">
            <v>275.11232756965899</v>
          </cell>
          <cell r="K516">
            <v>1479.3951151033798</v>
          </cell>
          <cell r="L516">
            <v>2792.9206104500172</v>
          </cell>
          <cell r="M516">
            <v>4235.5005995020856</v>
          </cell>
          <cell r="N516">
            <v>5821.1456305185611</v>
          </cell>
          <cell r="O516">
            <v>7555.0376079077432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-1683.3725866061104</v>
          </cell>
          <cell r="B517">
            <v>-4527.4940145751416</v>
          </cell>
          <cell r="C517">
            <v>-5573.9158695417555</v>
          </cell>
          <cell r="D517">
            <v>-4843.9484580872295</v>
          </cell>
          <cell r="E517">
            <v>-4072.4872230767487</v>
          </cell>
          <cell r="F517">
            <v>-3246.955887321968</v>
          </cell>
          <cell r="G517">
            <v>-2364.2056383375316</v>
          </cell>
          <cell r="H517">
            <v>-1411.7946792320563</v>
          </cell>
          <cell r="I517">
            <v>-374.9045408521115</v>
          </cell>
          <cell r="J517">
            <v>764.56264272440649</v>
          </cell>
          <cell r="K517">
            <v>2017.3578869027292</v>
          </cell>
          <cell r="L517">
            <v>3387.6128264651093</v>
          </cell>
          <cell r="M517">
            <v>4883.1126065597537</v>
          </cell>
          <cell r="N517">
            <v>6516.6644049280258</v>
          </cell>
          <cell r="O517">
            <v>8309.6858612371307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-1438.0187479705594</v>
          </cell>
          <cell r="B518">
            <v>-3581.9955741792496</v>
          </cell>
          <cell r="C518">
            <v>-4474.3652701329675</v>
          </cell>
          <cell r="D518">
            <v>-3666.6511081251638</v>
          </cell>
          <cell r="E518">
            <v>-2798.5919634442525</v>
          </cell>
          <cell r="F518">
            <v>-1873.0656119982602</v>
          </cell>
          <cell r="G518">
            <v>-878.61665248843531</v>
          </cell>
          <cell r="H518">
            <v>197.37038545306964</v>
          </cell>
          <cell r="I518">
            <v>1382.8429913507803</v>
          </cell>
          <cell r="J518">
            <v>2677.2539177554313</v>
          </cell>
          <cell r="K518">
            <v>4088.5990019302521</v>
          </cell>
          <cell r="L518">
            <v>5625.436563411452</v>
          </cell>
          <cell r="M518">
            <v>7319.1888378404201</v>
          </cell>
          <cell r="N518">
            <v>9178.7504855114294</v>
          </cell>
          <cell r="O518">
            <v>11220.255379894446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-1591.7928329869205</v>
          </cell>
          <cell r="B519">
            <v>-4164.668760823417</v>
          </cell>
          <cell r="C519">
            <v>-5135.3105431595322</v>
          </cell>
          <cell r="D519">
            <v>-4362.115723459543</v>
          </cell>
          <cell r="E519">
            <v>-3544.3549298635576</v>
          </cell>
          <cell r="F519">
            <v>-2686.1881304825929</v>
          </cell>
          <cell r="G519">
            <v>-1762.2119626075569</v>
          </cell>
          <cell r="H519">
            <v>-757.25329766207824</v>
          </cell>
          <cell r="I519">
            <v>335.00600050709642</v>
          </cell>
          <cell r="J519">
            <v>1528.0150000700871</v>
          </cell>
          <cell r="K519">
            <v>2834.9085852617986</v>
          </cell>
          <cell r="L519">
            <v>4274.4926628148714</v>
          </cell>
          <cell r="M519">
            <v>5848.6184676421844</v>
          </cell>
          <cell r="N519">
            <v>7568.0318020787272</v>
          </cell>
          <cell r="O519">
            <v>9453.2043905799092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-1632.322218166554</v>
          </cell>
          <cell r="B520">
            <v>-4330.9230946221696</v>
          </cell>
          <cell r="C520">
            <v>-5346.4414592239755</v>
          </cell>
          <cell r="D520">
            <v>-4602.7504732290226</v>
          </cell>
          <cell r="E520">
            <v>-3808.6120648759638</v>
          </cell>
          <cell r="F520">
            <v>-2966.9387169744509</v>
          </cell>
          <cell r="G520">
            <v>-2071.2041916889748</v>
          </cell>
          <cell r="H520">
            <v>-1096.3906687286233</v>
          </cell>
          <cell r="I520">
            <v>-28.296351199004597</v>
          </cell>
          <cell r="J520">
            <v>1130.9635465565755</v>
          </cell>
          <cell r="K520">
            <v>2405.2611673379547</v>
          </cell>
          <cell r="L520">
            <v>3810.3662555785922</v>
          </cell>
          <cell r="M520">
            <v>5351.8811703485335</v>
          </cell>
          <cell r="N520">
            <v>7032.7450094959995</v>
          </cell>
          <cell r="O520">
            <v>8871.4824196550726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-1625.2759394775267</v>
          </cell>
          <cell r="B521">
            <v>-4298.6303876965021</v>
          </cell>
          <cell r="C521">
            <v>-5305.9891447136652</v>
          </cell>
          <cell r="D521">
            <v>-4556.9242732323137</v>
          </cell>
          <cell r="E521">
            <v>-3761.2955887366038</v>
          </cell>
          <cell r="F521">
            <v>-2917.9296947978351</v>
          </cell>
          <cell r="G521">
            <v>-2006.8115664777299</v>
          </cell>
          <cell r="H521">
            <v>-1020.8108747538122</v>
          </cell>
          <cell r="I521">
            <v>50.559264346449829</v>
          </cell>
          <cell r="J521">
            <v>1227.1243799814829</v>
          </cell>
          <cell r="K521">
            <v>2505.1862162679527</v>
          </cell>
          <cell r="L521">
            <v>3917.9759159735404</v>
          </cell>
          <cell r="M521">
            <v>5478.6976833325907</v>
          </cell>
          <cell r="N521">
            <v>7184.8086592106993</v>
          </cell>
          <cell r="O521">
            <v>9050.9837588433475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-1640.7873333685138</v>
          </cell>
          <cell r="B522">
            <v>-4364.4970472795912</v>
          </cell>
          <cell r="C522">
            <v>-5384.9170472920287</v>
          </cell>
          <cell r="D522">
            <v>-4652.0858892235819</v>
          </cell>
          <cell r="E522">
            <v>-3867.2005330213142</v>
          </cell>
          <cell r="F522">
            <v>-3027.8244925946824</v>
          </cell>
          <cell r="G522">
            <v>-2125.4101069999101</v>
          </cell>
          <cell r="H522">
            <v>-1158.8981301669439</v>
          </cell>
          <cell r="I522">
            <v>-98.833002410184804</v>
          </cell>
          <cell r="J522">
            <v>1059.1126076949865</v>
          </cell>
          <cell r="K522">
            <v>2323.1070673075096</v>
          </cell>
          <cell r="L522">
            <v>3712.6875904329745</v>
          </cell>
          <cell r="M522">
            <v>5238.9759827897215</v>
          </cell>
          <cell r="N522">
            <v>6910.8748487953799</v>
          </cell>
          <cell r="O522">
            <v>8742.4005151770143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-1600.4732655679973</v>
          </cell>
          <cell r="B523">
            <v>-4200.3529809502534</v>
          </cell>
          <cell r="C523">
            <v>-5188.7392967496844</v>
          </cell>
          <cell r="D523">
            <v>-4434.9943612897368</v>
          </cell>
          <cell r="E523">
            <v>-3621.0013694750005</v>
          </cell>
          <cell r="F523">
            <v>-2749.2768419120198</v>
          </cell>
          <cell r="G523">
            <v>-1819.3867074383413</v>
          </cell>
          <cell r="H523">
            <v>-810.43902868413306</v>
          </cell>
          <cell r="I523">
            <v>283.64167922459023</v>
          </cell>
          <cell r="J523">
            <v>1481.8848314041954</v>
          </cell>
          <cell r="K523">
            <v>2792.1390613223016</v>
          </cell>
          <cell r="L523">
            <v>4234.2387826710838</v>
          </cell>
          <cell r="M523">
            <v>5817.0381131197946</v>
          </cell>
          <cell r="N523">
            <v>7548.0108692043723</v>
          </cell>
          <cell r="O523">
            <v>9442.5034827346608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-1725.5165288325638</v>
          </cell>
          <cell r="B524">
            <v>-4680.6454099892599</v>
          </cell>
          <cell r="C524">
            <v>-5750.6879580335763</v>
          </cell>
          <cell r="D524">
            <v>-5034.9945158118644</v>
          </cell>
          <cell r="E524">
            <v>-4272.5678263169566</v>
          </cell>
          <cell r="F524">
            <v>-3453.3497072220657</v>
          </cell>
          <cell r="G524">
            <v>-2585.4031066186535</v>
          </cell>
          <cell r="H524">
            <v>-1650.2815997055411</v>
          </cell>
          <cell r="I524">
            <v>-629.81004327924165</v>
          </cell>
          <cell r="J524">
            <v>487.34775464102415</v>
          </cell>
          <cell r="K524">
            <v>1713.7949107503284</v>
          </cell>
          <cell r="L524">
            <v>3050.4911580379571</v>
          </cell>
          <cell r="M524">
            <v>4514.9815205951863</v>
          </cell>
          <cell r="N524">
            <v>6123.3488020587074</v>
          </cell>
          <cell r="O524">
            <v>7880.497888932905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-1565.2188478595735</v>
          </cell>
          <cell r="B525">
            <v>-4070.569941438358</v>
          </cell>
          <cell r="C525">
            <v>-5047.1525485701932</v>
          </cell>
          <cell r="D525">
            <v>-4273.131186477508</v>
          </cell>
          <cell r="E525">
            <v>-3452.8512646650224</v>
          </cell>
          <cell r="F525">
            <v>-2572.250223060681</v>
          </cell>
          <cell r="G525">
            <v>-1628.6025006966904</v>
          </cell>
          <cell r="H525">
            <v>-612.38882814274484</v>
          </cell>
          <cell r="I525">
            <v>494.7378846143032</v>
          </cell>
          <cell r="J525">
            <v>1699.9394467547293</v>
          </cell>
          <cell r="K525">
            <v>3026.2755306274598</v>
          </cell>
          <cell r="L525">
            <v>4481.7117126983703</v>
          </cell>
          <cell r="M525">
            <v>6074.6767627053232</v>
          </cell>
          <cell r="N525">
            <v>7821.7560325228942</v>
          </cell>
          <cell r="O525">
            <v>9748.1140743853393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-1517.9276055043542</v>
          </cell>
          <cell r="B526">
            <v>-3893.3417204229036</v>
          </cell>
          <cell r="C526">
            <v>-4836.3852307216957</v>
          </cell>
          <cell r="D526">
            <v>-4060.123728330469</v>
          </cell>
          <cell r="E526">
            <v>-3232.7727690746451</v>
          </cell>
          <cell r="F526">
            <v>-2343.4713259922232</v>
          </cell>
          <cell r="G526">
            <v>-1388.1533498267527</v>
          </cell>
          <cell r="H526">
            <v>-356.81844170664732</v>
          </cell>
          <cell r="I526">
            <v>760.29469162068449</v>
          </cell>
          <cell r="J526">
            <v>1990.3303250412703</v>
          </cell>
          <cell r="K526">
            <v>3346.8823208671397</v>
          </cell>
          <cell r="L526">
            <v>4830.2706704302109</v>
          </cell>
          <cell r="M526">
            <v>6446.8124965648904</v>
          </cell>
          <cell r="N526">
            <v>8231.2447387002758</v>
          </cell>
          <cell r="O526">
            <v>10187.530079903629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-1511.5072755963329</v>
          </cell>
          <cell r="B527">
            <v>-3873.3839291721633</v>
          </cell>
          <cell r="C527">
            <v>-4812.3795397028935</v>
          </cell>
          <cell r="D527">
            <v>-4029.6376834316593</v>
          </cell>
          <cell r="E527">
            <v>-3194.3796329522265</v>
          </cell>
          <cell r="F527">
            <v>-2302.3148317139157</v>
          </cell>
          <cell r="G527">
            <v>-1336.4132554571572</v>
          </cell>
          <cell r="H527">
            <v>-287.05418830671744</v>
          </cell>
          <cell r="I527">
            <v>854.5172882685597</v>
          </cell>
          <cell r="J527">
            <v>2101.8707034303889</v>
          </cell>
          <cell r="K527">
            <v>3465.6237011552194</v>
          </cell>
          <cell r="L527">
            <v>4962.0553191758872</v>
          </cell>
          <cell r="M527">
            <v>6599.5458084770416</v>
          </cell>
          <cell r="N527">
            <v>8394.764180342856</v>
          </cell>
          <cell r="O527">
            <v>10359.336875784104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-1542.7585254386561</v>
          </cell>
          <cell r="B528">
            <v>-3983.599589025408</v>
          </cell>
          <cell r="C528">
            <v>-4937.8962090851073</v>
          </cell>
          <cell r="D528">
            <v>-4165.2156391811477</v>
          </cell>
          <cell r="E528">
            <v>-3344.7112890157277</v>
          </cell>
          <cell r="F528">
            <v>-2475.0206874658352</v>
          </cell>
          <cell r="G528">
            <v>-1537.071629499005</v>
          </cell>
          <cell r="H528">
            <v>-516.55561126263865</v>
          </cell>
          <cell r="I528">
            <v>590.13802278670278</v>
          </cell>
          <cell r="J528">
            <v>1805.4902485388616</v>
          </cell>
          <cell r="K528">
            <v>3141.3353570423296</v>
          </cell>
          <cell r="L528">
            <v>4608.8827430342526</v>
          </cell>
          <cell r="M528">
            <v>6210.2571746048243</v>
          </cell>
          <cell r="N528">
            <v>7967.3356365647178</v>
          </cell>
          <cell r="O528">
            <v>9890.4957047709486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-1457.161582717843</v>
          </cell>
          <cell r="B529">
            <v>-3661.8763302031675</v>
          </cell>
          <cell r="C529">
            <v>-4562.6705037593783</v>
          </cell>
          <cell r="D529">
            <v>-3764.7926477205519</v>
          </cell>
          <cell r="E529">
            <v>-2919.1519712250297</v>
          </cell>
          <cell r="F529">
            <v>-2014.1473416407066</v>
          </cell>
          <cell r="G529">
            <v>-1040.1565248921283</v>
          </cell>
          <cell r="H529">
            <v>16.079339582321353</v>
          </cell>
          <cell r="I529">
            <v>1172.2314832654217</v>
          </cell>
          <cell r="J529">
            <v>2434.000585056302</v>
          </cell>
          <cell r="K529">
            <v>3816.698089119589</v>
          </cell>
          <cell r="L529">
            <v>5335.5898372223892</v>
          </cell>
          <cell r="M529">
            <v>7009.6443676586678</v>
          </cell>
          <cell r="N529">
            <v>8844.74148370482</v>
          </cell>
          <cell r="O529">
            <v>10844.264311246379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-1714.8873689755205</v>
          </cell>
          <cell r="B530">
            <v>-4636.6423505172661</v>
          </cell>
          <cell r="C530">
            <v>-5696.386792102754</v>
          </cell>
          <cell r="D530">
            <v>-4981.0105155545889</v>
          </cell>
          <cell r="E530">
            <v>-4224.4099831977919</v>
          </cell>
          <cell r="F530">
            <v>-3402.7554461341638</v>
          </cell>
          <cell r="G530">
            <v>-2531.0704493932158</v>
          </cell>
          <cell r="H530">
            <v>-1594.9810385721087</v>
          </cell>
          <cell r="I530">
            <v>-567.34010421949438</v>
          </cell>
          <cell r="J530">
            <v>564.95886960486064</v>
          </cell>
          <cell r="K530">
            <v>1797.0362979083316</v>
          </cell>
          <cell r="L530">
            <v>3139.7875328667606</v>
          </cell>
          <cell r="M530">
            <v>4612.0808726422101</v>
          </cell>
          <cell r="N530">
            <v>6221.4621304571228</v>
          </cell>
          <cell r="O530">
            <v>7989.5363783889907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-1688.5288001698991</v>
          </cell>
          <cell r="B531">
            <v>-4545.8188257015954</v>
          </cell>
          <cell r="C531">
            <v>-5592.4352112934866</v>
          </cell>
          <cell r="D531">
            <v>-4858.0667433149456</v>
          </cell>
          <cell r="E531">
            <v>-4082.879866042168</v>
          </cell>
          <cell r="F531">
            <v>-3246.6750332460583</v>
          </cell>
          <cell r="G531">
            <v>-2356.5495562883448</v>
          </cell>
          <cell r="H531">
            <v>-1396.8660915170988</v>
          </cell>
          <cell r="I531">
            <v>-351.02712737639871</v>
          </cell>
          <cell r="J531">
            <v>792.40818233607297</v>
          </cell>
          <cell r="K531">
            <v>2035.6580303078722</v>
          </cell>
          <cell r="L531">
            <v>3401.1702766172439</v>
          </cell>
          <cell r="M531">
            <v>4906.7053126003611</v>
          </cell>
          <cell r="N531">
            <v>6558.9831195677398</v>
          </cell>
          <cell r="O531">
            <v>8360.0931140711109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-1758.4751147187694</v>
          </cell>
          <cell r="B532">
            <v>-4813.8543842195404</v>
          </cell>
          <cell r="C532">
            <v>-5905.8223657820854</v>
          </cell>
          <cell r="D532">
            <v>-5199.1366121649025</v>
          </cell>
          <cell r="E532">
            <v>-4452.8489144362702</v>
          </cell>
          <cell r="F532">
            <v>-3668.4801306927334</v>
          </cell>
          <cell r="G532">
            <v>-2831.6011129525778</v>
          </cell>
          <cell r="H532">
            <v>-1919.6437978172216</v>
          </cell>
          <cell r="I532">
            <v>-916.34040613566242</v>
          </cell>
          <cell r="J532">
            <v>183.4291377210331</v>
          </cell>
          <cell r="K532">
            <v>1380.1933984479952</v>
          </cell>
          <cell r="L532">
            <v>2688.1320146611897</v>
          </cell>
          <cell r="M532">
            <v>4121.661468257842</v>
          </cell>
          <cell r="N532">
            <v>5699.8246475231144</v>
          </cell>
          <cell r="O532">
            <v>7429.5862024513481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-1566.4638822684747</v>
          </cell>
          <cell r="B533">
            <v>-4078.6305016223578</v>
          </cell>
          <cell r="C533">
            <v>-5058.8292571570964</v>
          </cell>
          <cell r="D533">
            <v>-4297.0644304958196</v>
          </cell>
          <cell r="E533">
            <v>-3488.3802220430994</v>
          </cell>
          <cell r="F533">
            <v>-2621.8537242277648</v>
          </cell>
          <cell r="G533">
            <v>-1694.686997846411</v>
          </cell>
          <cell r="H533">
            <v>-689.40162466031063</v>
          </cell>
          <cell r="I533">
            <v>407.75005192236529</v>
          </cell>
          <cell r="J533">
            <v>1623.7969510009609</v>
          </cell>
          <cell r="K533">
            <v>2942.4732183882402</v>
          </cell>
          <cell r="L533">
            <v>4374.8971719041265</v>
          </cell>
          <cell r="M533">
            <v>5950.8118386332799</v>
          </cell>
          <cell r="N533">
            <v>7680.6822380556087</v>
          </cell>
          <cell r="O533">
            <v>9585.8526210587079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-1560.8843292532201</v>
          </cell>
          <cell r="B534">
            <v>-4056.2581646681001</v>
          </cell>
          <cell r="C534">
            <v>-5028.2045418955968</v>
          </cell>
          <cell r="D534">
            <v>-4259.1627919459197</v>
          </cell>
          <cell r="E534">
            <v>-3439.8828832650042</v>
          </cell>
          <cell r="F534">
            <v>-2571.8432990621814</v>
          </cell>
          <cell r="G534">
            <v>-1637.4011071047655</v>
          </cell>
          <cell r="H534">
            <v>-619.98745155683787</v>
          </cell>
          <cell r="I534">
            <v>491.39493562748976</v>
          </cell>
          <cell r="J534">
            <v>1712.1103056983443</v>
          </cell>
          <cell r="K534">
            <v>3041.3651624169875</v>
          </cell>
          <cell r="L534">
            <v>4492.7184140304389</v>
          </cell>
          <cell r="M534">
            <v>6084.5023410128706</v>
          </cell>
          <cell r="N534">
            <v>7823.5117467698174</v>
          </cell>
          <cell r="O534">
            <v>9724.3250620219605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-1435.3900358791859</v>
          </cell>
          <cell r="B535">
            <v>-3574.9890948848383</v>
          </cell>
          <cell r="C535">
            <v>-4467.301479669638</v>
          </cell>
          <cell r="D535">
            <v>-3667.2706186669398</v>
          </cell>
          <cell r="E535">
            <v>-2807.0122097616436</v>
          </cell>
          <cell r="F535">
            <v>-1881.2289537668069</v>
          </cell>
          <cell r="G535">
            <v>-889.57703003036852</v>
          </cell>
          <cell r="H535">
            <v>179.93971069989649</v>
          </cell>
          <cell r="I535">
            <v>1352.4859499731147</v>
          </cell>
          <cell r="J535">
            <v>2635.1628431964182</v>
          </cell>
          <cell r="K535">
            <v>4036.8122113498175</v>
          </cell>
          <cell r="L535">
            <v>5581.442352043995</v>
          </cell>
          <cell r="M535">
            <v>7277.8878001499834</v>
          </cell>
          <cell r="N535">
            <v>9134.9054242748971</v>
          </cell>
          <cell r="O535">
            <v>11163.695935444814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-1575.7217207536414</v>
          </cell>
          <cell r="B536">
            <v>-4111.9648363865599</v>
          </cell>
          <cell r="C536">
            <v>-5076.8947969872343</v>
          </cell>
          <cell r="D536">
            <v>-4302.7740081432548</v>
          </cell>
          <cell r="E536">
            <v>-3489.7363501372934</v>
          </cell>
          <cell r="F536">
            <v>-2627.3764229421176</v>
          </cell>
          <cell r="G536">
            <v>-1698.7438293096639</v>
          </cell>
          <cell r="H536">
            <v>-693.34490299949618</v>
          </cell>
          <cell r="I536">
            <v>408.77221281539346</v>
          </cell>
          <cell r="J536">
            <v>1618.00538171425</v>
          </cell>
          <cell r="K536">
            <v>2948.2859136000752</v>
          </cell>
          <cell r="L536">
            <v>4391.9096302651733</v>
          </cell>
          <cell r="M536">
            <v>5960.3434771294415</v>
          </cell>
          <cell r="N536">
            <v>7687.2149817668687</v>
          </cell>
          <cell r="O536">
            <v>9593.8839082587365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-1697.1760134848794</v>
          </cell>
          <cell r="B537">
            <v>-4576.4354897731873</v>
          </cell>
          <cell r="C537">
            <v>-5629.8461001837304</v>
          </cell>
          <cell r="D537">
            <v>-4896.6469916923797</v>
          </cell>
          <cell r="E537">
            <v>-4130.2264719718642</v>
          </cell>
          <cell r="F537">
            <v>-3313.7595727953471</v>
          </cell>
          <cell r="G537">
            <v>-2443.1167162988904</v>
          </cell>
          <cell r="H537">
            <v>-1493.5254894460741</v>
          </cell>
          <cell r="I537">
            <v>-457.64973625901087</v>
          </cell>
          <cell r="J537">
            <v>669.99888089172555</v>
          </cell>
          <cell r="K537">
            <v>1905.1071073402229</v>
          </cell>
          <cell r="L537">
            <v>3268.7126957794812</v>
          </cell>
          <cell r="M537">
            <v>4763.0019758452927</v>
          </cell>
          <cell r="N537">
            <v>6392.4250072893865</v>
          </cell>
          <cell r="O537">
            <v>8178.5383306648773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-1497.7912336241736</v>
          </cell>
          <cell r="B538">
            <v>-3816.5410027229</v>
          </cell>
          <cell r="C538">
            <v>-4744.635436683584</v>
          </cell>
          <cell r="D538">
            <v>-3962.3307546139349</v>
          </cell>
          <cell r="E538">
            <v>-3119.0835141020375</v>
          </cell>
          <cell r="F538">
            <v>-2215.2878107757401</v>
          </cell>
          <cell r="G538">
            <v>-1246.731418845802</v>
          </cell>
          <cell r="H538">
            <v>-193.03813829639776</v>
          </cell>
          <cell r="I538">
            <v>952.77640375486192</v>
          </cell>
          <cell r="J538">
            <v>2199.7846086476447</v>
          </cell>
          <cell r="K538">
            <v>3574.2598508516649</v>
          </cell>
          <cell r="L538">
            <v>5079.3566722048981</v>
          </cell>
          <cell r="M538">
            <v>6728.4025795891157</v>
          </cell>
          <cell r="N538">
            <v>8544.8214873296874</v>
          </cell>
          <cell r="O538">
            <v>10537.230552487581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-1530.9129285774645</v>
          </cell>
          <cell r="B539">
            <v>-3935.6343629893663</v>
          </cell>
          <cell r="C539">
            <v>-4874.3978728124339</v>
          </cell>
          <cell r="D539">
            <v>-4089.3943992224113</v>
          </cell>
          <cell r="E539">
            <v>-3251.6843914234569</v>
          </cell>
          <cell r="F539">
            <v>-2361.7373068349393</v>
          </cell>
          <cell r="G539">
            <v>-1400.4644481126804</v>
          </cell>
          <cell r="H539">
            <v>-352.86041833413191</v>
          </cell>
          <cell r="I539">
            <v>785.21752433427275</v>
          </cell>
          <cell r="J539">
            <v>2025.7523397089963</v>
          </cell>
          <cell r="K539">
            <v>3391.9686916742526</v>
          </cell>
          <cell r="L539">
            <v>4890.7590561741627</v>
          </cell>
          <cell r="M539">
            <v>6524.4696484446195</v>
          </cell>
          <cell r="N539">
            <v>8317.4311216081787</v>
          </cell>
          <cell r="O539">
            <v>10283.511517898813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-1533.5808787236306</v>
          </cell>
          <cell r="B540">
            <v>-3943.1926410260194</v>
          </cell>
          <cell r="C540">
            <v>-4887.270237555832</v>
          </cell>
          <cell r="D540">
            <v>-4108.2362748783198</v>
          </cell>
          <cell r="E540">
            <v>-3282.2273556721034</v>
          </cell>
          <cell r="F540">
            <v>-2402.0286503652896</v>
          </cell>
          <cell r="G540">
            <v>-1452.5220563824371</v>
          </cell>
          <cell r="H540">
            <v>-416.77630323935273</v>
          </cell>
          <cell r="I540">
            <v>719.58729679986277</v>
          </cell>
          <cell r="J540">
            <v>1970.6300331508667</v>
          </cell>
          <cell r="K540">
            <v>3330.0989703498244</v>
          </cell>
          <cell r="L540">
            <v>4813.0700142038231</v>
          </cell>
          <cell r="M540">
            <v>6439.9730439978448</v>
          </cell>
          <cell r="N540">
            <v>8222.7771112890241</v>
          </cell>
          <cell r="O540">
            <v>10175.762397621571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-1458.5349275861679</v>
          </cell>
          <cell r="B541">
            <v>-3660.9349272422724</v>
          </cell>
          <cell r="C541">
            <v>-4561.8916276593764</v>
          </cell>
          <cell r="D541">
            <v>-3754.6232635505944</v>
          </cell>
          <cell r="E541">
            <v>-2884.3160757365754</v>
          </cell>
          <cell r="F541">
            <v>-1961.6846354370639</v>
          </cell>
          <cell r="G541">
            <v>-985.21888067887505</v>
          </cell>
          <cell r="H541">
            <v>73.776498503315111</v>
          </cell>
          <cell r="I541">
            <v>1244.5322911634371</v>
          </cell>
          <cell r="J541">
            <v>2522.0564786274022</v>
          </cell>
          <cell r="K541">
            <v>3916.0826388031992</v>
          </cell>
          <cell r="L541">
            <v>5448.1498053463401</v>
          </cell>
          <cell r="M541">
            <v>7132.4964519856976</v>
          </cell>
          <cell r="N541">
            <v>8976.9476907431435</v>
          </cell>
          <cell r="O541">
            <v>10989.498112910209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-1624.859822613977</v>
          </cell>
          <cell r="B542">
            <v>-4304.6306725634713</v>
          </cell>
          <cell r="C542">
            <v>-5316.8341442720066</v>
          </cell>
          <cell r="D542">
            <v>-4573.4027372360115</v>
          </cell>
          <cell r="E542">
            <v>-3783.8509987460602</v>
          </cell>
          <cell r="F542">
            <v>-2938.5780627808131</v>
          </cell>
          <cell r="G542">
            <v>-2041.2111820812079</v>
          </cell>
          <cell r="H542">
            <v>-1074.1999938382835</v>
          </cell>
          <cell r="I542">
            <v>-9.7617315527297919</v>
          </cell>
          <cell r="J542">
            <v>1160.2995715951115</v>
          </cell>
          <cell r="K542">
            <v>2432.158162852304</v>
          </cell>
          <cell r="L542">
            <v>3832.9643388974728</v>
          </cell>
          <cell r="M542">
            <v>5374.8701725689916</v>
          </cell>
          <cell r="N542">
            <v>7066.2911196882505</v>
          </cell>
          <cell r="O542">
            <v>8921.9381940062867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-1464.1270587364966</v>
          </cell>
          <cell r="B543">
            <v>-3684.4322815900614</v>
          </cell>
          <cell r="C543">
            <v>-4581.7979746504079</v>
          </cell>
          <cell r="D543">
            <v>-3774.8931692064489</v>
          </cell>
          <cell r="E543">
            <v>-2921.4820963947031</v>
          </cell>
          <cell r="F543">
            <v>-2006.7767938738002</v>
          </cell>
          <cell r="G543">
            <v>-1022.0111927439234</v>
          </cell>
          <cell r="H543">
            <v>51.323060498801112</v>
          </cell>
          <cell r="I543">
            <v>1225.2493513174675</v>
          </cell>
          <cell r="J543">
            <v>2509.853554167018</v>
          </cell>
          <cell r="K543">
            <v>3910.2693841322052</v>
          </cell>
          <cell r="L543">
            <v>5437.4544133820809</v>
          </cell>
          <cell r="M543">
            <v>7107.8302010861071</v>
          </cell>
          <cell r="N543">
            <v>8937.3296237712275</v>
          </cell>
          <cell r="O543">
            <v>10953.891273155919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-1650.4858024346854</v>
          </cell>
          <cell r="B544">
            <v>-4390.8379172264067</v>
          </cell>
          <cell r="C544">
            <v>-5391.1149377018864</v>
          </cell>
          <cell r="D544">
            <v>-4630.6553877097867</v>
          </cell>
          <cell r="E544">
            <v>-3838.8277428771894</v>
          </cell>
          <cell r="F544">
            <v>-3008.6214597183002</v>
          </cell>
          <cell r="G544">
            <v>-2115.3890918998231</v>
          </cell>
          <cell r="H544">
            <v>-1147.0727336174061</v>
          </cell>
          <cell r="I544">
            <v>-90.859286270577314</v>
          </cell>
          <cell r="J544">
            <v>1066.7931447506448</v>
          </cell>
          <cell r="K544">
            <v>2344.8206338605396</v>
          </cell>
          <cell r="L544">
            <v>3749.2306202445643</v>
          </cell>
          <cell r="M544">
            <v>5286.2244242935194</v>
          </cell>
          <cell r="N544">
            <v>6958.819616241989</v>
          </cell>
          <cell r="O544">
            <v>8786.1477562360251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-1478.4748515272877</v>
          </cell>
          <cell r="B545">
            <v>-3738.7326655472484</v>
          </cell>
          <cell r="C545">
            <v>-4658.6126281012721</v>
          </cell>
          <cell r="D545">
            <v>-3864.8673712374334</v>
          </cell>
          <cell r="E545">
            <v>-3017.5988252702073</v>
          </cell>
          <cell r="F545">
            <v>-2105.8787285286353</v>
          </cell>
          <cell r="G545">
            <v>-1126.1135565034335</v>
          </cell>
          <cell r="H545">
            <v>-73.52652646066737</v>
          </cell>
          <cell r="I545">
            <v>1081.1582878796814</v>
          </cell>
          <cell r="J545">
            <v>2350.6863396802837</v>
          </cell>
          <cell r="K545">
            <v>3739.9093984085775</v>
          </cell>
          <cell r="L545">
            <v>5263.0746868742963</v>
          </cell>
          <cell r="M545">
            <v>6928.4387032853638</v>
          </cell>
          <cell r="N545">
            <v>8756.2838867344581</v>
          </cell>
          <cell r="O545">
            <v>10776.370671852621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-1698.6265838745194</v>
          </cell>
          <cell r="B546">
            <v>-4576.8490254406615</v>
          </cell>
          <cell r="C546">
            <v>-5617.4961247294596</v>
          </cell>
          <cell r="D546">
            <v>-4885.7068402701598</v>
          </cell>
          <cell r="E546">
            <v>-4114.4202248884503</v>
          </cell>
          <cell r="F546">
            <v>-3291.9274760531766</v>
          </cell>
          <cell r="G546">
            <v>-2412.6913258932477</v>
          </cell>
          <cell r="H546">
            <v>-1461.7725555233928</v>
          </cell>
          <cell r="I546">
            <v>-426.66978055893355</v>
          </cell>
          <cell r="J546">
            <v>712.61908639892863</v>
          </cell>
          <cell r="K546">
            <v>1951.3778881523685</v>
          </cell>
          <cell r="L546">
            <v>3301.6523241813688</v>
          </cell>
          <cell r="M546">
            <v>4786.1791790695479</v>
          </cell>
          <cell r="N546">
            <v>6421.9906819975722</v>
          </cell>
          <cell r="O546">
            <v>8217.6664470234009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-1742.7074515460281</v>
          </cell>
          <cell r="B547">
            <v>-4746.7300269189345</v>
          </cell>
          <cell r="C547">
            <v>-5823.0820497231362</v>
          </cell>
          <cell r="D547">
            <v>-5108.945677866398</v>
          </cell>
          <cell r="E547">
            <v>-4357.6684211263037</v>
          </cell>
          <cell r="F547">
            <v>-3555.4261041438499</v>
          </cell>
          <cell r="G547">
            <v>-2692.7591658175379</v>
          </cell>
          <cell r="H547">
            <v>-1763.218100924036</v>
          </cell>
          <cell r="I547">
            <v>-747.49790065980881</v>
          </cell>
          <cell r="J547">
            <v>353.09284587989521</v>
          </cell>
          <cell r="K547">
            <v>1561.3789906557736</v>
          </cell>
          <cell r="L547">
            <v>2895.3477885625002</v>
          </cell>
          <cell r="M547">
            <v>4350.922594266739</v>
          </cell>
          <cell r="N547">
            <v>5943.1566192551772</v>
          </cell>
          <cell r="O547">
            <v>7687.9246101588278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-1660.3768489739177</v>
          </cell>
          <cell r="B548">
            <v>-4433.4316727515961</v>
          </cell>
          <cell r="C548">
            <v>-5455.6332389874951</v>
          </cell>
          <cell r="D548">
            <v>-4719.2156567396032</v>
          </cell>
          <cell r="E548">
            <v>-3941.4921336207572</v>
          </cell>
          <cell r="F548">
            <v>-3102.7820394696241</v>
          </cell>
          <cell r="G548">
            <v>-2209.1911732592284</v>
          </cell>
          <cell r="H548">
            <v>-1244.6504164885318</v>
          </cell>
          <cell r="I548">
            <v>-196.47189629971481</v>
          </cell>
          <cell r="J548">
            <v>955.91306539273671</v>
          </cell>
          <cell r="K548">
            <v>2217.6799985928442</v>
          </cell>
          <cell r="L548">
            <v>3600.7356738209764</v>
          </cell>
          <cell r="M548">
            <v>5111.9463057096727</v>
          </cell>
          <cell r="N548">
            <v>6770.1984158241767</v>
          </cell>
          <cell r="O548">
            <v>8597.5456565069708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-1671.3499689704727</v>
          </cell>
          <cell r="B549">
            <v>-4473.91572395198</v>
          </cell>
          <cell r="C549">
            <v>-5505.2730126447232</v>
          </cell>
          <cell r="D549">
            <v>-4762.6211605937269</v>
          </cell>
          <cell r="E549">
            <v>-3981.0843989568989</v>
          </cell>
          <cell r="F549">
            <v>-3152.3459391902998</v>
          </cell>
          <cell r="G549">
            <v>-2259.1390093492382</v>
          </cell>
          <cell r="H549">
            <v>-1294.0025608101798</v>
          </cell>
          <cell r="I549">
            <v>-236.51093104964079</v>
          </cell>
          <cell r="J549">
            <v>914.36383291214145</v>
          </cell>
          <cell r="K549">
            <v>2170.2258392725698</v>
          </cell>
          <cell r="L549">
            <v>3546.2873490851994</v>
          </cell>
          <cell r="M549">
            <v>5051.1967398646466</v>
          </cell>
          <cell r="N549">
            <v>6696.0455706950697</v>
          </cell>
          <cell r="O549">
            <v>8501.6643654603977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-1474.0659443896238</v>
          </cell>
          <cell r="B550">
            <v>-3729.2833535716741</v>
          </cell>
          <cell r="C550">
            <v>-4645.4294573887801</v>
          </cell>
          <cell r="D550">
            <v>-3860.1945981045669</v>
          </cell>
          <cell r="E550">
            <v>-3026.6326154771209</v>
          </cell>
          <cell r="F550">
            <v>-2128.4876067072328</v>
          </cell>
          <cell r="G550">
            <v>-1157.8323942320212</v>
          </cell>
          <cell r="H550">
            <v>-106.79149363374182</v>
          </cell>
          <cell r="I550">
            <v>1039.3816546497169</v>
          </cell>
          <cell r="J550">
            <v>2307.1453353041284</v>
          </cell>
          <cell r="K550">
            <v>3687.9396561650101</v>
          </cell>
          <cell r="L550">
            <v>5200.8388563629878</v>
          </cell>
          <cell r="M550">
            <v>6873.4620935233352</v>
          </cell>
          <cell r="N550">
            <v>8698.3844901878601</v>
          </cell>
          <cell r="O550">
            <v>10679.65462417685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-1625.3279094704944</v>
          </cell>
          <cell r="B551">
            <v>-4303.5578138810943</v>
          </cell>
          <cell r="C551">
            <v>-5310.4290413737845</v>
          </cell>
          <cell r="D551">
            <v>-4558.0239766538416</v>
          </cell>
          <cell r="E551">
            <v>-3766.9025020266718</v>
          </cell>
          <cell r="F551">
            <v>-2915.3952235927154</v>
          </cell>
          <cell r="G551">
            <v>-2002.6567064368869</v>
          </cell>
          <cell r="H551">
            <v>-1017.2597646908016</v>
          </cell>
          <cell r="I551">
            <v>59.655105888214074</v>
          </cell>
          <cell r="J551">
            <v>1229.3141223646001</v>
          </cell>
          <cell r="K551">
            <v>2515.2105186860094</v>
          </cell>
          <cell r="L551">
            <v>3924.8407604123026</v>
          </cell>
          <cell r="M551">
            <v>5469.1086316029059</v>
          </cell>
          <cell r="N551">
            <v>7164.6791981729957</v>
          </cell>
          <cell r="O551">
            <v>9011.953036527635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-1666.9870160349215</v>
          </cell>
          <cell r="B552">
            <v>-4454.8863357819073</v>
          </cell>
          <cell r="C552">
            <v>-5481.1056941947136</v>
          </cell>
          <cell r="D552">
            <v>-4745.0756902774001</v>
          </cell>
          <cell r="E552">
            <v>-3959.0552407013543</v>
          </cell>
          <cell r="F552">
            <v>-3113.6691682984115</v>
          </cell>
          <cell r="G552">
            <v>-2223.5139438273636</v>
          </cell>
          <cell r="H552">
            <v>-1251.6303593409364</v>
          </cell>
          <cell r="I552">
            <v>-189.62189448597712</v>
          </cell>
          <cell r="J552">
            <v>959.04227444670596</v>
          </cell>
          <cell r="K552">
            <v>2216.1326290340421</v>
          </cell>
          <cell r="L552">
            <v>3590.1145308230198</v>
          </cell>
          <cell r="M552">
            <v>5096.9466524875297</v>
          </cell>
          <cell r="N552">
            <v>6753.3096116733832</v>
          </cell>
          <cell r="O552">
            <v>8566.130292044174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-1622.5648430837127</v>
          </cell>
          <cell r="B553">
            <v>-4284.1688855734992</v>
          </cell>
          <cell r="C553">
            <v>-5284.0185867601185</v>
          </cell>
          <cell r="D553">
            <v>-4531.8521550996502</v>
          </cell>
          <cell r="E553">
            <v>-3740.0331196623856</v>
          </cell>
          <cell r="F553">
            <v>-2891.2180527009095</v>
          </cell>
          <cell r="G553">
            <v>-1975.7011062222782</v>
          </cell>
          <cell r="H553">
            <v>-990.26977623798666</v>
          </cell>
          <cell r="I553">
            <v>86.565999436633803</v>
          </cell>
          <cell r="J553">
            <v>1269.4548195039542</v>
          </cell>
          <cell r="K553">
            <v>2562.0124833104128</v>
          </cell>
          <cell r="L553">
            <v>3968.154210596037</v>
          </cell>
          <cell r="M553">
            <v>5507.2877022796947</v>
          </cell>
          <cell r="N553">
            <v>7203.0914147388985</v>
          </cell>
          <cell r="O553">
            <v>9076.3022881599445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-1453.7379574567722</v>
          </cell>
          <cell r="B554">
            <v>-3644.1652728749455</v>
          </cell>
          <cell r="C554">
            <v>-4538.1987373834454</v>
          </cell>
          <cell r="D554">
            <v>-3728.6055328220277</v>
          </cell>
          <cell r="E554">
            <v>-2869.1716504378232</v>
          </cell>
          <cell r="F554">
            <v>-1956.0923976427489</v>
          </cell>
          <cell r="G554">
            <v>-980.63526728124009</v>
          </cell>
          <cell r="H554">
            <v>91.332568358427011</v>
          </cell>
          <cell r="I554">
            <v>1277.6489239384755</v>
          </cell>
          <cell r="J554">
            <v>2567.9993826089362</v>
          </cell>
          <cell r="K554">
            <v>3967.9600321335306</v>
          </cell>
          <cell r="L554">
            <v>5503.7826041725839</v>
          </cell>
          <cell r="M554">
            <v>7181.9599766570791</v>
          </cell>
          <cell r="N554">
            <v>9026.2634728136509</v>
          </cell>
          <cell r="O554">
            <v>11063.113813304135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-1472.7094700352027</v>
          </cell>
          <cell r="B555">
            <v>-3717.9375173947374</v>
          </cell>
          <cell r="C555">
            <v>-4629.2647343371036</v>
          </cell>
          <cell r="D555">
            <v>-3829.3278485481214</v>
          </cell>
          <cell r="E555">
            <v>-2980.0481107206447</v>
          </cell>
          <cell r="F555">
            <v>-2074.7577581182086</v>
          </cell>
          <cell r="G555">
            <v>-1101.4392308551583</v>
          </cell>
          <cell r="H555">
            <v>-48.657696656922575</v>
          </cell>
          <cell r="I555">
            <v>1109.6784568759458</v>
          </cell>
          <cell r="J555">
            <v>2377.9580112575882</v>
          </cell>
          <cell r="K555">
            <v>3758.1273891490923</v>
          </cell>
          <cell r="L555">
            <v>5265.6208797944282</v>
          </cell>
          <cell r="M555">
            <v>6925.7750034604687</v>
          </cell>
          <cell r="N555">
            <v>8745.6302815247655</v>
          </cell>
          <cell r="O555">
            <v>10751.788920311787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-1492.1977819612241</v>
          </cell>
          <cell r="B556">
            <v>-3790.6197039733561</v>
          </cell>
          <cell r="C556">
            <v>-4720.6550674555256</v>
          </cell>
          <cell r="D556">
            <v>-3928.4220813330571</v>
          </cell>
          <cell r="E556">
            <v>-3086.6044928795286</v>
          </cell>
          <cell r="F556">
            <v>-2189.4133477385176</v>
          </cell>
          <cell r="G556">
            <v>-1215.5849677313242</v>
          </cell>
          <cell r="H556">
            <v>-162.90019192992474</v>
          </cell>
          <cell r="I556">
            <v>985.86285901099745</v>
          </cell>
          <cell r="J556">
            <v>2245.704259073555</v>
          </cell>
          <cell r="K556">
            <v>3628.8655202710775</v>
          </cell>
          <cell r="L556">
            <v>5135.6204870205393</v>
          </cell>
          <cell r="M556">
            <v>6787.7579778042009</v>
          </cell>
          <cell r="N556">
            <v>8594.7589634959277</v>
          </cell>
          <cell r="O556">
            <v>10576.215640043079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-1599.659279511553</v>
          </cell>
          <cell r="B557">
            <v>-4204.1880790751047</v>
          </cell>
          <cell r="C557">
            <v>-5192.8455697577692</v>
          </cell>
          <cell r="D557">
            <v>-4434.5659515984862</v>
          </cell>
          <cell r="E557">
            <v>-3629.83742696639</v>
          </cell>
          <cell r="F557">
            <v>-2776.3845074684837</v>
          </cell>
          <cell r="G557">
            <v>-1862.0630224309666</v>
          </cell>
          <cell r="H557">
            <v>-868.68952068955684</v>
          </cell>
          <cell r="I557">
            <v>218.33900800748452</v>
          </cell>
          <cell r="J557">
            <v>1400.7829784220723</v>
          </cell>
          <cell r="K557">
            <v>2697.9835748003106</v>
          </cell>
          <cell r="L557">
            <v>4124.288434924787</v>
          </cell>
          <cell r="M557">
            <v>5689.908021908107</v>
          </cell>
          <cell r="N557">
            <v>7398.0773212198364</v>
          </cell>
          <cell r="O557">
            <v>9270.323306674476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-1680.0750841733943</v>
          </cell>
          <cell r="B558">
            <v>-4508.9763249953667</v>
          </cell>
          <cell r="C558">
            <v>-5539.4086973485055</v>
          </cell>
          <cell r="D558">
            <v>-4799.9807129792862</v>
          </cell>
          <cell r="E558">
            <v>-4025.6221870374975</v>
          </cell>
          <cell r="F558">
            <v>-3207.8574904893135</v>
          </cell>
          <cell r="G558">
            <v>-2328.2830979553983</v>
          </cell>
          <cell r="H558">
            <v>-1376.0679992020785</v>
          </cell>
          <cell r="I558">
            <v>-336.14403250781874</v>
          </cell>
          <cell r="J558">
            <v>807.84974416521572</v>
          </cell>
          <cell r="K558">
            <v>2061.3642188312178</v>
          </cell>
          <cell r="L558">
            <v>3430.098217890828</v>
          </cell>
          <cell r="M558">
            <v>4928.8846131773944</v>
          </cell>
          <cell r="N558">
            <v>6570.3417444699262</v>
          </cell>
          <cell r="O558">
            <v>8367.457686240361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-1460.2985439265631</v>
          </cell>
          <cell r="B559">
            <v>-3667.4915629326406</v>
          </cell>
          <cell r="C559">
            <v>-4571.4598728211358</v>
          </cell>
          <cell r="D559">
            <v>-3766.4486595453377</v>
          </cell>
          <cell r="E559">
            <v>-2908.1516842207857</v>
          </cell>
          <cell r="F559">
            <v>-1990.0522382207068</v>
          </cell>
          <cell r="G559">
            <v>-998.80504300404857</v>
          </cell>
          <cell r="H559">
            <v>70.156937670129452</v>
          </cell>
          <cell r="I559">
            <v>1233.7698426229861</v>
          </cell>
          <cell r="J559">
            <v>2500.7536152444741</v>
          </cell>
          <cell r="K559">
            <v>3893.5413690927921</v>
          </cell>
          <cell r="L559">
            <v>5416.1296166986012</v>
          </cell>
          <cell r="M559">
            <v>7092.5976095943151</v>
          </cell>
          <cell r="N559">
            <v>8935.3207699727882</v>
          </cell>
          <cell r="O559">
            <v>10951.156517736232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-1463.344635692051</v>
          </cell>
          <cell r="B560">
            <v>-3676.225724906993</v>
          </cell>
          <cell r="C560">
            <v>-4582.533909002168</v>
          </cell>
          <cell r="D560">
            <v>-3783.0374671788691</v>
          </cell>
          <cell r="E560">
            <v>-2928.1037197048454</v>
          </cell>
          <cell r="F560">
            <v>-2014.0427317974572</v>
          </cell>
          <cell r="G560">
            <v>-1041.02239212372</v>
          </cell>
          <cell r="H560">
            <v>15.215152812894296</v>
          </cell>
          <cell r="I560">
            <v>1175.5249678651228</v>
          </cell>
          <cell r="J560">
            <v>2447.2672999317938</v>
          </cell>
          <cell r="K560">
            <v>3838.363455992489</v>
          </cell>
          <cell r="L560">
            <v>5363.6643495531152</v>
          </cell>
          <cell r="M560">
            <v>7031.2489011785692</v>
          </cell>
          <cell r="N560">
            <v>8859.312034726996</v>
          </cell>
          <cell r="O560">
            <v>10866.955740779085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-1496.1135144274187</v>
          </cell>
          <cell r="B561">
            <v>-3808.3449447979992</v>
          </cell>
          <cell r="C561">
            <v>-4728.9178145783844</v>
          </cell>
          <cell r="D561">
            <v>-3936.1488878077862</v>
          </cell>
          <cell r="E561">
            <v>-3098.0988731718517</v>
          </cell>
          <cell r="F561">
            <v>-2197.2691439168475</v>
          </cell>
          <cell r="G561">
            <v>-1218.7873427549355</v>
          </cell>
          <cell r="H561">
            <v>-163.41117609951888</v>
          </cell>
          <cell r="I561">
            <v>980.64897742915571</v>
          </cell>
          <cell r="J561">
            <v>2239.6584959147576</v>
          </cell>
          <cell r="K561">
            <v>3621.8980526960659</v>
          </cell>
          <cell r="L561">
            <v>5126.2966466366215</v>
          </cell>
          <cell r="M561">
            <v>6773.2112741024375</v>
          </cell>
          <cell r="N561">
            <v>8581.2248738241451</v>
          </cell>
          <cell r="O561">
            <v>10570.179470788366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-1677.8874390284227</v>
          </cell>
          <cell r="B562">
            <v>-4502.3495263422628</v>
          </cell>
          <cell r="C562">
            <v>-5541.6142148408999</v>
          </cell>
          <cell r="D562">
            <v>-4800.7502814443505</v>
          </cell>
          <cell r="E562">
            <v>-4008.3521117322584</v>
          </cell>
          <cell r="F562">
            <v>-3178.8885983571445</v>
          </cell>
          <cell r="G562">
            <v>-2296.4098527264405</v>
          </cell>
          <cell r="H562">
            <v>-1341.235383418923</v>
          </cell>
          <cell r="I562">
            <v>-291.58812833812487</v>
          </cell>
          <cell r="J562">
            <v>858.22727652382559</v>
          </cell>
          <cell r="K562">
            <v>2122.9795449328512</v>
          </cell>
          <cell r="L562">
            <v>3500.1459482219334</v>
          </cell>
          <cell r="M562">
            <v>5012.1067576100932</v>
          </cell>
          <cell r="N562">
            <v>6669.107056084018</v>
          </cell>
          <cell r="O562">
            <v>8480.5080381714743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-1620.2423132265483</v>
          </cell>
          <cell r="B563">
            <v>-4281.259149539108</v>
          </cell>
          <cell r="C563">
            <v>-5289.7187154547337</v>
          </cell>
          <cell r="D563">
            <v>-4545.7670036226036</v>
          </cell>
          <cell r="E563">
            <v>-3759.8304816604214</v>
          </cell>
          <cell r="F563">
            <v>-2921.7093911646189</v>
          </cell>
          <cell r="G563">
            <v>-2014.6508135466956</v>
          </cell>
          <cell r="H563">
            <v>-1032.5880506245448</v>
          </cell>
          <cell r="I563">
            <v>35.112989677484109</v>
          </cell>
          <cell r="J563">
            <v>1202.6240090585422</v>
          </cell>
          <cell r="K563">
            <v>2480.5155510971636</v>
          </cell>
          <cell r="L563">
            <v>3886.6420661966108</v>
          </cell>
          <cell r="M563">
            <v>5429.4980537238971</v>
          </cell>
          <cell r="N563">
            <v>7120.338128679753</v>
          </cell>
          <cell r="O563">
            <v>8977.1286422748653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-1639.4457238990644</v>
          </cell>
          <cell r="B564">
            <v>-4348.7879390748176</v>
          </cell>
          <cell r="C564">
            <v>-5352.130854462057</v>
          </cell>
          <cell r="D564">
            <v>-4612.7617616484367</v>
          </cell>
          <cell r="E564">
            <v>-3822.4608183833643</v>
          </cell>
          <cell r="F564">
            <v>-2976.101858882842</v>
          </cell>
          <cell r="G564">
            <v>-2072.8037890076107</v>
          </cell>
          <cell r="H564">
            <v>-1094.880885115095</v>
          </cell>
          <cell r="I564">
            <v>-33.005251993917128</v>
          </cell>
          <cell r="J564">
            <v>1129.7279619655721</v>
          </cell>
          <cell r="K564">
            <v>2407.4735469335787</v>
          </cell>
          <cell r="L564">
            <v>3805.0016888865835</v>
          </cell>
          <cell r="M564">
            <v>5335.8814201610112</v>
          </cell>
          <cell r="N564">
            <v>7013.0207414575862</v>
          </cell>
          <cell r="O564">
            <v>8856.2768926114277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-1503.4443379782108</v>
          </cell>
          <cell r="B565">
            <v>-3829.5088091536527</v>
          </cell>
          <cell r="C565">
            <v>-4750.4882965529014</v>
          </cell>
          <cell r="D565">
            <v>-3955.2385975400589</v>
          </cell>
          <cell r="E565">
            <v>-3126.1299491563032</v>
          </cell>
          <cell r="F565">
            <v>-2229.2767478949363</v>
          </cell>
          <cell r="G565">
            <v>-1266.4319445835765</v>
          </cell>
          <cell r="H565">
            <v>-222.55484166662509</v>
          </cell>
          <cell r="I565">
            <v>917.6937762703094</v>
          </cell>
          <cell r="J565">
            <v>2166.4623044701048</v>
          </cell>
          <cell r="K565">
            <v>3537.2421955327654</v>
          </cell>
          <cell r="L565">
            <v>5030.8203011575288</v>
          </cell>
          <cell r="M565">
            <v>6671.8448411619356</v>
          </cell>
          <cell r="N565">
            <v>8472.1289273579041</v>
          </cell>
          <cell r="O565">
            <v>10452.00200278513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-1465.9024671392269</v>
          </cell>
          <cell r="B566">
            <v>-3690.5990304518291</v>
          </cell>
          <cell r="C566">
            <v>-4592.8294276344086</v>
          </cell>
          <cell r="D566">
            <v>-3796.3916399042687</v>
          </cell>
          <cell r="E566">
            <v>-2948.6164132529825</v>
          </cell>
          <cell r="F566">
            <v>-2041.0297633327264</v>
          </cell>
          <cell r="G566">
            <v>-1067.0328529889184</v>
          </cell>
          <cell r="H566">
            <v>-10.338621600159684</v>
          </cell>
          <cell r="I566">
            <v>1147.7031075006075</v>
          </cell>
          <cell r="J566">
            <v>2409.6468187319001</v>
          </cell>
          <cell r="K566">
            <v>3783.4000340151915</v>
          </cell>
          <cell r="L566">
            <v>5298.9022819726551</v>
          </cell>
          <cell r="M566">
            <v>6967.6003932973153</v>
          </cell>
          <cell r="N566">
            <v>8796.9969620765532</v>
          </cell>
          <cell r="O566">
            <v>10800.831124973602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-1590.9433150114457</v>
          </cell>
          <cell r="B567">
            <v>-4169.9414215049019</v>
          </cell>
          <cell r="C567">
            <v>-5152.3491346772907</v>
          </cell>
          <cell r="D567">
            <v>-4394.7928080615693</v>
          </cell>
          <cell r="E567">
            <v>-3582.1384535411003</v>
          </cell>
          <cell r="F567">
            <v>-2707.3905377496731</v>
          </cell>
          <cell r="G567">
            <v>-1781.5691238770887</v>
          </cell>
          <cell r="H567">
            <v>-781.61242879402448</v>
          </cell>
          <cell r="I567">
            <v>311.62254088080738</v>
          </cell>
          <cell r="J567">
            <v>1504.7039776676554</v>
          </cell>
          <cell r="K567">
            <v>2820.6415672886724</v>
          </cell>
          <cell r="L567">
            <v>4254.4039996337806</v>
          </cell>
          <cell r="M567">
            <v>5821.5149461986284</v>
          </cell>
          <cell r="N567">
            <v>7550.7074025976826</v>
          </cell>
          <cell r="O567">
            <v>9452.4197807507699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-1743.1931008556685</v>
          </cell>
          <cell r="B568">
            <v>-4745.336534426302</v>
          </cell>
          <cell r="C568">
            <v>-5803.6834139911871</v>
          </cell>
          <cell r="D568">
            <v>-5078.2683381388588</v>
          </cell>
          <cell r="E568">
            <v>-4328.555311637906</v>
          </cell>
          <cell r="F568">
            <v>-3529.0821985239077</v>
          </cell>
          <cell r="G568">
            <v>-2672.7118130907829</v>
          </cell>
          <cell r="H568">
            <v>-1741.3721079595487</v>
          </cell>
          <cell r="I568">
            <v>-724.67161047701688</v>
          </cell>
          <cell r="J568">
            <v>380.55388226581493</v>
          </cell>
          <cell r="K568">
            <v>1591.7995295523313</v>
          </cell>
          <cell r="L568">
            <v>2916.2646945141723</v>
          </cell>
          <cell r="M568">
            <v>4371.268874587744</v>
          </cell>
          <cell r="N568">
            <v>5973.0116712844665</v>
          </cell>
          <cell r="O568">
            <v>7727.9915524644757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-1751.9748415636595</v>
          </cell>
          <cell r="B569">
            <v>-4785.735972164297</v>
          </cell>
          <cell r="C569">
            <v>-5861.7093586420187</v>
          </cell>
          <cell r="D569">
            <v>-5151.4193872213036</v>
          </cell>
          <cell r="E569">
            <v>-4398.9915723962067</v>
          </cell>
          <cell r="F569">
            <v>-3603.9264486045777</v>
          </cell>
          <cell r="G569">
            <v>-2757.1269238793875</v>
          </cell>
          <cell r="H569">
            <v>-1837.5774692166306</v>
          </cell>
          <cell r="I569">
            <v>-829.47599650624193</v>
          </cell>
          <cell r="J569">
            <v>268.20557753547195</v>
          </cell>
          <cell r="K569">
            <v>1477.9699571080409</v>
          </cell>
          <cell r="L569">
            <v>2801.2100476138185</v>
          </cell>
          <cell r="M569">
            <v>4235.767315290168</v>
          </cell>
          <cell r="N569">
            <v>5815.3893706391536</v>
          </cell>
          <cell r="O569">
            <v>7554.3217410321049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-1541.1400657618651</v>
          </cell>
          <cell r="B570">
            <v>-3983.9736629993381</v>
          </cell>
          <cell r="C570">
            <v>-4941.0320335613897</v>
          </cell>
          <cell r="D570">
            <v>-4161.1614334926153</v>
          </cell>
          <cell r="E570">
            <v>-3336.0225866597702</v>
          </cell>
          <cell r="F570">
            <v>-2455.9742344967303</v>
          </cell>
          <cell r="G570">
            <v>-1509.9560139745786</v>
          </cell>
          <cell r="H570">
            <v>-492.09085287429258</v>
          </cell>
          <cell r="I570">
            <v>627.00839173862903</v>
          </cell>
          <cell r="J570">
            <v>1856.5445089096766</v>
          </cell>
          <cell r="K570">
            <v>3191.1496971186407</v>
          </cell>
          <cell r="L570">
            <v>4649.1757154267152</v>
          </cell>
          <cell r="M570">
            <v>6255.2470993550905</v>
          </cell>
          <cell r="N570">
            <v>8012.7994729840475</v>
          </cell>
          <cell r="O570">
            <v>9939.565183725188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-1640.5507700363503</v>
          </cell>
          <cell r="B571">
            <v>-4356.7613175547722</v>
          </cell>
          <cell r="C571">
            <v>-5378.678994434491</v>
          </cell>
          <cell r="D571">
            <v>-4639.4480724984724</v>
          </cell>
          <cell r="E571">
            <v>-3856.6632153694413</v>
          </cell>
          <cell r="F571">
            <v>-3022.190470769468</v>
          </cell>
          <cell r="G571">
            <v>-2126.7733619876226</v>
          </cell>
          <cell r="H571">
            <v>-1153.1508778702002</v>
          </cell>
          <cell r="I571">
            <v>-89.688153341683915</v>
          </cell>
          <cell r="J571">
            <v>1068.2258203314204</v>
          </cell>
          <cell r="K571">
            <v>2329.4374991275008</v>
          </cell>
          <cell r="L571">
            <v>3720.9205140824488</v>
          </cell>
          <cell r="M571">
            <v>5244.3763871042311</v>
          </cell>
          <cell r="N571">
            <v>6912.9860569340108</v>
          </cell>
          <cell r="O571">
            <v>8745.3712759746486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-1722.4166357407485</v>
          </cell>
          <cell r="B572">
            <v>-4671.4600747011064</v>
          </cell>
          <cell r="C572">
            <v>-5736.4827051147922</v>
          </cell>
          <cell r="D572">
            <v>-5013.9205604482322</v>
          </cell>
          <cell r="E572">
            <v>-4251.0404874920805</v>
          </cell>
          <cell r="F572">
            <v>-3440.1285547980942</v>
          </cell>
          <cell r="G572">
            <v>-2578.4640650366737</v>
          </cell>
          <cell r="H572">
            <v>-1646.9903353594193</v>
          </cell>
          <cell r="I572">
            <v>-630.93130761220823</v>
          </cell>
          <cell r="J572">
            <v>479.36818981661355</v>
          </cell>
          <cell r="K572">
            <v>1705.6663857978347</v>
          </cell>
          <cell r="L572">
            <v>3048.2285384020752</v>
          </cell>
          <cell r="M572">
            <v>4515.2359530303384</v>
          </cell>
          <cell r="N572">
            <v>6123.4944121522412</v>
          </cell>
          <cell r="O572">
            <v>7888.9703802532485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-1532.4388488300137</v>
          </cell>
          <cell r="B573">
            <v>-3944.822568615361</v>
          </cell>
          <cell r="C573">
            <v>-4894.5188123712132</v>
          </cell>
          <cell r="D573">
            <v>-4115.2498642818227</v>
          </cell>
          <cell r="E573">
            <v>-3289.8715581953516</v>
          </cell>
          <cell r="F573">
            <v>-2411.6809420880422</v>
          </cell>
          <cell r="G573">
            <v>-1465.0146329945187</v>
          </cell>
          <cell r="H573">
            <v>-441.76795756232406</v>
          </cell>
          <cell r="I573">
            <v>691.32025481180256</v>
          </cell>
          <cell r="J573">
            <v>1925.0486039427738</v>
          </cell>
          <cell r="K573">
            <v>3272.2146208885192</v>
          </cell>
          <cell r="L573">
            <v>4742.0342456235794</v>
          </cell>
          <cell r="M573">
            <v>6365.0050067745287</v>
          </cell>
          <cell r="N573">
            <v>8140.8387729654851</v>
          </cell>
          <cell r="O573">
            <v>10080.270485873987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-1663.5991001477078</v>
          </cell>
          <cell r="B574">
            <v>-4448.7006350169459</v>
          </cell>
          <cell r="C574">
            <v>-5475.8792658436414</v>
          </cell>
          <cell r="D574">
            <v>-4735.8726568899929</v>
          </cell>
          <cell r="E574">
            <v>-3952.5393590750818</v>
          </cell>
          <cell r="F574">
            <v>-3126.9174386769423</v>
          </cell>
          <cell r="G574">
            <v>-2228.6690820472363</v>
          </cell>
          <cell r="H574">
            <v>-1260.2950457705542</v>
          </cell>
          <cell r="I574">
            <v>-205.95052399460872</v>
          </cell>
          <cell r="J574">
            <v>952.14310507105097</v>
          </cell>
          <cell r="K574">
            <v>2223.6171329086687</v>
          </cell>
          <cell r="L574">
            <v>3610.4418731733485</v>
          </cell>
          <cell r="M574">
            <v>5135.6032166561481</v>
          </cell>
          <cell r="N574">
            <v>6798.012281310037</v>
          </cell>
          <cell r="O574">
            <v>8611.3933890599219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-1501.5956423915945</v>
          </cell>
          <cell r="B575">
            <v>-3824.7442248442294</v>
          </cell>
          <cell r="C575">
            <v>-4751.2089208150164</v>
          </cell>
          <cell r="D575">
            <v>-3963.3837731373828</v>
          </cell>
          <cell r="E575">
            <v>-3124.5408153736248</v>
          </cell>
          <cell r="F575">
            <v>-2225.2427850503009</v>
          </cell>
          <cell r="G575">
            <v>-1259.0449379779584</v>
          </cell>
          <cell r="H575">
            <v>-226.96357195201529</v>
          </cell>
          <cell r="I575">
            <v>901.01472903413173</v>
          </cell>
          <cell r="J575">
            <v>2141.8772095366326</v>
          </cell>
          <cell r="K575">
            <v>3498.2791812485607</v>
          </cell>
          <cell r="L575">
            <v>4996.0915221253545</v>
          </cell>
          <cell r="M575">
            <v>6636.6026043230968</v>
          </cell>
          <cell r="N575">
            <v>8431.4978602882366</v>
          </cell>
          <cell r="O575">
            <v>10392.880669390066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-1436.4754081879933</v>
          </cell>
          <cell r="B576">
            <v>-3571.3058490236563</v>
          </cell>
          <cell r="C576">
            <v>-4457.3815167530665</v>
          </cell>
          <cell r="D576">
            <v>-3646.2160443681837</v>
          </cell>
          <cell r="E576">
            <v>-2773.5658459500123</v>
          </cell>
          <cell r="F576">
            <v>-1836.4648190933397</v>
          </cell>
          <cell r="G576">
            <v>-828.61145876643229</v>
          </cell>
          <cell r="H576">
            <v>253.88938005652813</v>
          </cell>
          <cell r="I576">
            <v>1433.6514718968383</v>
          </cell>
          <cell r="J576">
            <v>2713.5616291157589</v>
          </cell>
          <cell r="K576">
            <v>4127.1168477307419</v>
          </cell>
          <cell r="L576">
            <v>5683.5637512618086</v>
          </cell>
          <cell r="M576">
            <v>7390.8223179570405</v>
          </cell>
          <cell r="N576">
            <v>9258.9441716281981</v>
          </cell>
          <cell r="O576">
            <v>11300.583400668274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-1476.2442383637185</v>
          </cell>
          <cell r="B577">
            <v>-3727.8887875645414</v>
          </cell>
          <cell r="C577">
            <v>-4649.1455845991613</v>
          </cell>
          <cell r="D577">
            <v>-3860.1488349870315</v>
          </cell>
          <cell r="E577">
            <v>-3008.7462368802107</v>
          </cell>
          <cell r="F577">
            <v>-2099.0093475752305</v>
          </cell>
          <cell r="G577">
            <v>-1123.2009248116397</v>
          </cell>
          <cell r="H577">
            <v>-68.077772392106624</v>
          </cell>
          <cell r="I577">
            <v>1099.8548683561405</v>
          </cell>
          <cell r="J577">
            <v>2367.3757298563269</v>
          </cell>
          <cell r="K577">
            <v>3750.2309437941749</v>
          </cell>
          <cell r="L577">
            <v>5277.1880614281918</v>
          </cell>
          <cell r="M577">
            <v>6943.1306782125466</v>
          </cell>
          <cell r="N577">
            <v>8760.0073132079906</v>
          </cell>
          <cell r="O577">
            <v>10751.683535236014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-1730.1948616354889</v>
          </cell>
          <cell r="B578">
            <v>-4703.1852095584845</v>
          </cell>
          <cell r="C578">
            <v>-5772.962777292415</v>
          </cell>
          <cell r="D578">
            <v>-5046.1279808521012</v>
          </cell>
          <cell r="E578">
            <v>-4283.0150776601222</v>
          </cell>
          <cell r="F578">
            <v>-3469.6397803509221</v>
          </cell>
          <cell r="G578">
            <v>-2605.881778890297</v>
          </cell>
          <cell r="H578">
            <v>-1670.2415306749679</v>
          </cell>
          <cell r="I578">
            <v>-653.80685540819854</v>
          </cell>
          <cell r="J578">
            <v>449.64503842365815</v>
          </cell>
          <cell r="K578">
            <v>1661.4666745262048</v>
          </cell>
          <cell r="L578">
            <v>2996.2069789838501</v>
          </cell>
          <cell r="M578">
            <v>4461.3439109008577</v>
          </cell>
          <cell r="N578">
            <v>6067.7740147697868</v>
          </cell>
          <cell r="O578">
            <v>7828.4970390973276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-1486.2899729945791</v>
          </cell>
          <cell r="B579">
            <v>-3776.5548938639331</v>
          </cell>
          <cell r="C579">
            <v>-4702.8007901151932</v>
          </cell>
          <cell r="D579">
            <v>-3911.7954705270345</v>
          </cell>
          <cell r="E579">
            <v>-3065.6592456635044</v>
          </cell>
          <cell r="F579">
            <v>-2165.7455932966668</v>
          </cell>
          <cell r="G579">
            <v>-1199.8338122406922</v>
          </cell>
          <cell r="H579">
            <v>-144.53801218892016</v>
          </cell>
          <cell r="I579">
            <v>1012.9264274589759</v>
          </cell>
          <cell r="J579">
            <v>2276.8250765841767</v>
          </cell>
          <cell r="K579">
            <v>3649.4955195833795</v>
          </cell>
          <cell r="L579">
            <v>5164.5446410371414</v>
          </cell>
          <cell r="M579">
            <v>6838.3570691393898</v>
          </cell>
          <cell r="N579">
            <v>8659.6582422034007</v>
          </cell>
          <cell r="O579">
            <v>10649.983352944506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-1600.1451823260741</v>
          </cell>
          <cell r="B580">
            <v>-4205.4967890773623</v>
          </cell>
          <cell r="C580">
            <v>-5195.8541593782957</v>
          </cell>
          <cell r="D580">
            <v>-4443.0480085983791</v>
          </cell>
          <cell r="E580">
            <v>-3639.5241759042383</v>
          </cell>
          <cell r="F580">
            <v>-2781.0876232590253</v>
          </cell>
          <cell r="G580">
            <v>-1865.0042605268693</v>
          </cell>
          <cell r="H580">
            <v>-873.50781383927051</v>
          </cell>
          <cell r="I580">
            <v>206.51948741343665</v>
          </cell>
          <cell r="J580">
            <v>1382.1046928802616</v>
          </cell>
          <cell r="K580">
            <v>2669.6008742368963</v>
          </cell>
          <cell r="L580">
            <v>4091.3361912756263</v>
          </cell>
          <cell r="M580">
            <v>5652.9138909307385</v>
          </cell>
          <cell r="N580">
            <v>7354.0026151958555</v>
          </cell>
          <cell r="O580">
            <v>9230.4068745842687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-1643.5145566452227</v>
          </cell>
          <cell r="B581">
            <v>-4365.029654602361</v>
          </cell>
          <cell r="C581">
            <v>-5375.5918033764519</v>
          </cell>
          <cell r="D581">
            <v>-4626.3150116173101</v>
          </cell>
          <cell r="E581">
            <v>-3830.2477722883868</v>
          </cell>
          <cell r="F581">
            <v>-2992.3668853146942</v>
          </cell>
          <cell r="G581">
            <v>-2095.1917373103406</v>
          </cell>
          <cell r="H581">
            <v>-1115.476117479358</v>
          </cell>
          <cell r="I581">
            <v>-42.233889417166637</v>
          </cell>
          <cell r="J581">
            <v>1124.8302244105055</v>
          </cell>
          <cell r="K581">
            <v>2405.0088175734327</v>
          </cell>
          <cell r="L581">
            <v>3803.1826840623867</v>
          </cell>
          <cell r="M581">
            <v>5338.5181159754475</v>
          </cell>
          <cell r="N581">
            <v>7020.0802476883209</v>
          </cell>
          <cell r="O581">
            <v>8870.1686088037932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-1630.129585098214</v>
          </cell>
          <cell r="B582">
            <v>-4320.1400383073205</v>
          </cell>
          <cell r="C582">
            <v>-5326.3793604262873</v>
          </cell>
          <cell r="D582">
            <v>-4575.6394196026522</v>
          </cell>
          <cell r="E582">
            <v>-3787.2668013607517</v>
          </cell>
          <cell r="F582">
            <v>-2949.7619012841833</v>
          </cell>
          <cell r="G582">
            <v>-2049.7523453605418</v>
          </cell>
          <cell r="H582">
            <v>-1078.7728448730622</v>
          </cell>
          <cell r="I582">
            <v>-8.6200762572063425</v>
          </cell>
          <cell r="J582">
            <v>1159.8201146095982</v>
          </cell>
          <cell r="K582">
            <v>2431.8677877870587</v>
          </cell>
          <cell r="L582">
            <v>3830.2611991071603</v>
          </cell>
          <cell r="M582">
            <v>5375.0472621568742</v>
          </cell>
          <cell r="N582">
            <v>7063.9331803352661</v>
          </cell>
          <cell r="O582">
            <v>8921.8966131875841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-1685.9686632387802</v>
          </cell>
          <cell r="B583">
            <v>-4523.1321940483112</v>
          </cell>
          <cell r="C583">
            <v>-5560.3506312943018</v>
          </cell>
          <cell r="D583">
            <v>-4828.6491355588487</v>
          </cell>
          <cell r="E583">
            <v>-4062.1249057719551</v>
          </cell>
          <cell r="F583">
            <v>-3247.6916957767412</v>
          </cell>
          <cell r="G583">
            <v>-2372.0821219725958</v>
          </cell>
          <cell r="H583">
            <v>-1421.1704001534206</v>
          </cell>
          <cell r="I583">
            <v>-382.82004060915199</v>
          </cell>
          <cell r="J583">
            <v>756.46609870872032</v>
          </cell>
          <cell r="K583">
            <v>2009.085797399588</v>
          </cell>
          <cell r="L583">
            <v>3370.520529130637</v>
          </cell>
          <cell r="M583">
            <v>4851.6386606468677</v>
          </cell>
          <cell r="N583">
            <v>6487.2930168289458</v>
          </cell>
          <cell r="O583">
            <v>8280.2984031940941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-1709.8594431718047</v>
          </cell>
          <cell r="B584">
            <v>-4627.4114501761233</v>
          </cell>
          <cell r="C584">
            <v>-5684.2537132713796</v>
          </cell>
          <cell r="D584">
            <v>-4955.0623579094809</v>
          </cell>
          <cell r="E584">
            <v>-4187.2906332343973</v>
          </cell>
          <cell r="F584">
            <v>-3360.386957776243</v>
          </cell>
          <cell r="G584">
            <v>-2474.7265614981629</v>
          </cell>
          <cell r="H584">
            <v>-1529.2413011669462</v>
          </cell>
          <cell r="I584">
            <v>-490.62631965682129</v>
          </cell>
          <cell r="J584">
            <v>641.60709258918064</v>
          </cell>
          <cell r="K584">
            <v>1884.3874423423488</v>
          </cell>
          <cell r="L584">
            <v>3243.8254732920491</v>
          </cell>
          <cell r="M584">
            <v>4727.0716274000606</v>
          </cell>
          <cell r="N584">
            <v>6359.3014793626326</v>
          </cell>
          <cell r="O584">
            <v>8151.4230749826156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-1554.7689408069739</v>
          </cell>
          <cell r="B585">
            <v>-4030.7551681700811</v>
          </cell>
          <cell r="C585">
            <v>-4996.2005090362181</v>
          </cell>
          <cell r="D585">
            <v>-4223.1393390782605</v>
          </cell>
          <cell r="E585">
            <v>-3396.5590505784339</v>
          </cell>
          <cell r="F585">
            <v>-2511.1739036006593</v>
          </cell>
          <cell r="G585">
            <v>-1572.5314498928017</v>
          </cell>
          <cell r="H585">
            <v>-563.49266855599308</v>
          </cell>
          <cell r="I585">
            <v>555.81169317293518</v>
          </cell>
          <cell r="J585">
            <v>1785.881676120287</v>
          </cell>
          <cell r="K585">
            <v>3123.4701965332893</v>
          </cell>
          <cell r="L585">
            <v>4581.1780365268642</v>
          </cell>
          <cell r="M585">
            <v>6179.4254855234831</v>
          </cell>
          <cell r="N585">
            <v>7923.8708381745328</v>
          </cell>
          <cell r="O585">
            <v>9837.4527228283732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-1646.1688574881653</v>
          </cell>
          <cell r="B586">
            <v>-4384.5787556979667</v>
          </cell>
          <cell r="C586">
            <v>-5409.9502294928661</v>
          </cell>
          <cell r="D586">
            <v>-4674.477387664354</v>
          </cell>
          <cell r="E586">
            <v>-3894.5502399008969</v>
          </cell>
          <cell r="F586">
            <v>-3069.5978422549811</v>
          </cell>
          <cell r="G586">
            <v>-2181.5405022108316</v>
          </cell>
          <cell r="H586">
            <v>-1212.4026831913889</v>
          </cell>
          <cell r="I586">
            <v>-143.02732018020828</v>
          </cell>
          <cell r="J586">
            <v>1018.6174155727317</v>
          </cell>
          <cell r="K586">
            <v>2294.3642163060076</v>
          </cell>
          <cell r="L586">
            <v>3690.7954194946933</v>
          </cell>
          <cell r="M586">
            <v>5211.674369475224</v>
          </cell>
          <cell r="N586">
            <v>6882.9454256188046</v>
          </cell>
          <cell r="O586">
            <v>8715.8240286802938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-1587.3364666095786</v>
          </cell>
          <cell r="B587">
            <v>-4159.0910980238041</v>
          </cell>
          <cell r="C587">
            <v>-5144.0458609682055</v>
          </cell>
          <cell r="D587">
            <v>-4383.9759772703583</v>
          </cell>
          <cell r="E587">
            <v>-3572.2071740394349</v>
          </cell>
          <cell r="F587">
            <v>-2706.8295437654083</v>
          </cell>
          <cell r="G587">
            <v>-1776.6709202500767</v>
          </cell>
          <cell r="H587">
            <v>-769.90450982756931</v>
          </cell>
          <cell r="I587">
            <v>333.08874419527774</v>
          </cell>
          <cell r="J587">
            <v>1535.6196082956867</v>
          </cell>
          <cell r="K587">
            <v>2842.7992610690044</v>
          </cell>
          <cell r="L587">
            <v>4269.8754686869815</v>
          </cell>
          <cell r="M587">
            <v>5843.8019866233572</v>
          </cell>
          <cell r="N587">
            <v>7567.2230190210385</v>
          </cell>
          <cell r="O587">
            <v>9459.0906576599373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-1500.0446000454731</v>
          </cell>
          <cell r="B588">
            <v>-3820.458096253345</v>
          </cell>
          <cell r="C588">
            <v>-4751.7575030814496</v>
          </cell>
          <cell r="D588">
            <v>-3961.3561070084456</v>
          </cell>
          <cell r="E588">
            <v>-3116.024829965329</v>
          </cell>
          <cell r="F588">
            <v>-2211.448893209491</v>
          </cell>
          <cell r="G588">
            <v>-1233.2549874647689</v>
          </cell>
          <cell r="H588">
            <v>-182.89651119492643</v>
          </cell>
          <cell r="I588">
            <v>972.70069478288895</v>
          </cell>
          <cell r="J588">
            <v>2226.8707701576809</v>
          </cell>
          <cell r="K588">
            <v>3593.0753433178338</v>
          </cell>
          <cell r="L588">
            <v>5083.7951946404773</v>
          </cell>
          <cell r="M588">
            <v>6719.0880363968045</v>
          </cell>
          <cell r="N588">
            <v>8512.9278385702892</v>
          </cell>
          <cell r="O588">
            <v>10480.798335265603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-1711.548286868413</v>
          </cell>
          <cell r="B589">
            <v>-4633.2140841871633</v>
          </cell>
          <cell r="C589">
            <v>-5683.3987482312414</v>
          </cell>
          <cell r="D589">
            <v>-4952.1567389522461</v>
          </cell>
          <cell r="E589">
            <v>-4183.3169582418377</v>
          </cell>
          <cell r="F589">
            <v>-3356.2123589893272</v>
          </cell>
          <cell r="G589">
            <v>-2478.4023059738374</v>
          </cell>
          <cell r="H589">
            <v>-1535.7298993595464</v>
          </cell>
          <cell r="I589">
            <v>-502.93737325169877</v>
          </cell>
          <cell r="J589">
            <v>617.88401250899938</v>
          </cell>
          <cell r="K589">
            <v>1851.7526517156639</v>
          </cell>
          <cell r="L589">
            <v>3204.8154867744097</v>
          </cell>
          <cell r="M589">
            <v>4679.0131313725096</v>
          </cell>
          <cell r="N589">
            <v>6297.3728911498929</v>
          </cell>
          <cell r="O589">
            <v>8074.8975396410096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-1692.0287658934312</v>
          </cell>
          <cell r="B590">
            <v>-4554.3404549504266</v>
          </cell>
          <cell r="C590">
            <v>-5606.7370794871676</v>
          </cell>
          <cell r="D590">
            <v>-4886.4454666183847</v>
          </cell>
          <cell r="E590">
            <v>-4117.8811285326137</v>
          </cell>
          <cell r="F590">
            <v>-3300.9039725582215</v>
          </cell>
          <cell r="G590">
            <v>-2429.7776878254781</v>
          </cell>
          <cell r="H590">
            <v>-1484.2922581050557</v>
          </cell>
          <cell r="I590">
            <v>-446.36462255591829</v>
          </cell>
          <cell r="J590">
            <v>688.71340437463266</v>
          </cell>
          <cell r="K590">
            <v>1935.2533180495006</v>
          </cell>
          <cell r="L590">
            <v>3294.6402439160338</v>
          </cell>
          <cell r="M590">
            <v>4772.1893432112365</v>
          </cell>
          <cell r="N590">
            <v>6408.4076691453474</v>
          </cell>
          <cell r="O590">
            <v>8188.7737726901851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-1511.9333403401199</v>
          </cell>
          <cell r="B591">
            <v>-3869.0946613766291</v>
          </cell>
          <cell r="C591">
            <v>-4811.0929467850683</v>
          </cell>
          <cell r="D591">
            <v>-4033.2481441110576</v>
          </cell>
          <cell r="E591">
            <v>-3193.0830150762758</v>
          </cell>
          <cell r="F591">
            <v>-2291.3191301643851</v>
          </cell>
          <cell r="G591">
            <v>-1336.2918443294388</v>
          </cell>
          <cell r="H591">
            <v>-298.86522409306355</v>
          </cell>
          <cell r="I591">
            <v>840.36487001626517</v>
          </cell>
          <cell r="J591">
            <v>2083.3289215127934</v>
          </cell>
          <cell r="K591">
            <v>3440.4283465631597</v>
          </cell>
          <cell r="L591">
            <v>4929.9203027881849</v>
          </cell>
          <cell r="M591">
            <v>6565.8449519136157</v>
          </cell>
          <cell r="N591">
            <v>8359.4084598530644</v>
          </cell>
          <cell r="O591">
            <v>10322.451084420951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-1702.5692494865045</v>
          </cell>
          <cell r="B592">
            <v>-4597.8621055868362</v>
          </cell>
          <cell r="C592">
            <v>-5647.0154154119036</v>
          </cell>
          <cell r="D592">
            <v>-4914.6625144728114</v>
          </cell>
          <cell r="E592">
            <v>-4141.4899193150568</v>
          </cell>
          <cell r="F592">
            <v>-3323.0415835787703</v>
          </cell>
          <cell r="G592">
            <v>-2453.6582825904625</v>
          </cell>
          <cell r="H592">
            <v>-1516.9387360699184</v>
          </cell>
          <cell r="I592">
            <v>-493.03522727960404</v>
          </cell>
          <cell r="J592">
            <v>637.2125268373768</v>
          </cell>
          <cell r="K592">
            <v>1872.9095955814184</v>
          </cell>
          <cell r="L592">
            <v>3234.4011567528191</v>
          </cell>
          <cell r="M592">
            <v>4717.2412213706148</v>
          </cell>
          <cell r="N592">
            <v>6334.9429237721324</v>
          </cell>
          <cell r="O592">
            <v>8109.2745809369726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-1749.3675743475465</v>
          </cell>
          <cell r="B593">
            <v>-4772.3505751642442</v>
          </cell>
          <cell r="C593">
            <v>-5849.6673990953987</v>
          </cell>
          <cell r="D593">
            <v>-5128.050518416233</v>
          </cell>
          <cell r="E593">
            <v>-4369.9503628359553</v>
          </cell>
          <cell r="F593">
            <v>-3565.3203916917923</v>
          </cell>
          <cell r="G593">
            <v>-2710.3365860659983</v>
          </cell>
          <cell r="H593">
            <v>-1790.6890720496469</v>
          </cell>
          <cell r="I593">
            <v>-786.93179169903669</v>
          </cell>
          <cell r="J593">
            <v>307.19603462509929</v>
          </cell>
          <cell r="K593">
            <v>1508.3880184306204</v>
          </cell>
          <cell r="L593">
            <v>2827.0588302360652</v>
          </cell>
          <cell r="M593">
            <v>4273.4815512100131</v>
          </cell>
          <cell r="N593">
            <v>5852.656816058553</v>
          </cell>
          <cell r="O593">
            <v>7590.853101020517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-1479.7459316209893</v>
          </cell>
          <cell r="B594">
            <v>-3747.8819736390633</v>
          </cell>
          <cell r="C594">
            <v>-4668.5838724564774</v>
          </cell>
          <cell r="D594">
            <v>-3877.5126465100411</v>
          </cell>
          <cell r="E594">
            <v>-3046.4187096713786</v>
          </cell>
          <cell r="F594">
            <v>-2152.419559584795</v>
          </cell>
          <cell r="G594">
            <v>-1179.6662551563354</v>
          </cell>
          <cell r="H594">
            <v>-125.20013550315379</v>
          </cell>
          <cell r="I594">
            <v>1021.1287522326365</v>
          </cell>
          <cell r="J594">
            <v>2286.5255985233971</v>
          </cell>
          <cell r="K594">
            <v>3662.6022275810537</v>
          </cell>
          <cell r="L594">
            <v>5160.8521556841242</v>
          </cell>
          <cell r="M594">
            <v>6806.7569378723329</v>
          </cell>
          <cell r="N594">
            <v>8615.2760036847048</v>
          </cell>
          <cell r="O594">
            <v>10599.457327745989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-1510.1937483749691</v>
          </cell>
          <cell r="B595">
            <v>-3865.8208015435393</v>
          </cell>
          <cell r="C595">
            <v>-4807.191790402755</v>
          </cell>
          <cell r="D595">
            <v>-4025.1950854327315</v>
          </cell>
          <cell r="E595">
            <v>-3190.6370531518187</v>
          </cell>
          <cell r="F595">
            <v>-2293.4001339760439</v>
          </cell>
          <cell r="G595">
            <v>-1332.1211745789929</v>
          </cell>
          <cell r="H595">
            <v>-283.87679126393061</v>
          </cell>
          <cell r="I595">
            <v>868.08590723228019</v>
          </cell>
          <cell r="J595">
            <v>2117.8352756976547</v>
          </cell>
          <cell r="K595">
            <v>3495.3057524100609</v>
          </cell>
          <cell r="L595">
            <v>5001.371619421544</v>
          </cell>
          <cell r="M595">
            <v>6647.1682137850275</v>
          </cell>
          <cell r="N595">
            <v>8449.5155269409497</v>
          </cell>
          <cell r="O595">
            <v>10438.089938271049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-1721.5654964891692</v>
          </cell>
          <cell r="B596">
            <v>-4662.8257656376072</v>
          </cell>
          <cell r="C596">
            <v>-5719.5123318052702</v>
          </cell>
          <cell r="D596">
            <v>-4995.5754541197421</v>
          </cell>
          <cell r="E596">
            <v>-4228.9394131500876</v>
          </cell>
          <cell r="F596">
            <v>-3416.5268469522885</v>
          </cell>
          <cell r="G596">
            <v>-2550.0714321124656</v>
          </cell>
          <cell r="H596">
            <v>-1610.3957198884941</v>
          </cell>
          <cell r="I596">
            <v>-583.17807644250263</v>
          </cell>
          <cell r="J596">
            <v>537.8949679348982</v>
          </cell>
          <cell r="K596">
            <v>1765.671420938447</v>
          </cell>
          <cell r="L596">
            <v>3115.5331715757607</v>
          </cell>
          <cell r="M596">
            <v>4595.4282731895501</v>
          </cell>
          <cell r="N596">
            <v>6207.0417319086146</v>
          </cell>
          <cell r="O596">
            <v>7969.9447341540645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-1743.4625257624989</v>
          </cell>
          <cell r="B597">
            <v>-4759.6437670700834</v>
          </cell>
          <cell r="C597">
            <v>-5841.0529575233404</v>
          </cell>
          <cell r="D597">
            <v>-5128.392425670846</v>
          </cell>
          <cell r="E597">
            <v>-4377.3091906460277</v>
          </cell>
          <cell r="F597">
            <v>-3581.5123731194153</v>
          </cell>
          <cell r="G597">
            <v>-2727.9090378888536</v>
          </cell>
          <cell r="H597">
            <v>-1801.8113689328097</v>
          </cell>
          <cell r="I597">
            <v>-793.64225753668268</v>
          </cell>
          <cell r="J597">
            <v>310.37392847972842</v>
          </cell>
          <cell r="K597">
            <v>1510.2617259694712</v>
          </cell>
          <cell r="L597">
            <v>2834.601356811067</v>
          </cell>
          <cell r="M597">
            <v>4279.5956237301953</v>
          </cell>
          <cell r="N597">
            <v>5861.9562370705171</v>
          </cell>
          <cell r="O597">
            <v>7608.910024793453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-1542.2392147168089</v>
          </cell>
          <cell r="B598">
            <v>-3987.4531265240603</v>
          </cell>
          <cell r="C598">
            <v>-4954.2699367255491</v>
          </cell>
          <cell r="D598">
            <v>-4184.2534191715613</v>
          </cell>
          <cell r="E598">
            <v>-3364.7686588281022</v>
          </cell>
          <cell r="F598">
            <v>-2486.4032978186015</v>
          </cell>
          <cell r="G598">
            <v>-1544.7575304418904</v>
          </cell>
          <cell r="H598">
            <v>-522.55299317723563</v>
          </cell>
          <cell r="I598">
            <v>594.17351376152646</v>
          </cell>
          <cell r="J598">
            <v>1813.9451451944901</v>
          </cell>
          <cell r="K598">
            <v>3139.8674757416002</v>
          </cell>
          <cell r="L598">
            <v>4596.2500908116563</v>
          </cell>
          <cell r="M598">
            <v>6202.8407779833942</v>
          </cell>
          <cell r="N598">
            <v>7961.2219221416481</v>
          </cell>
          <cell r="O598">
            <v>9886.5598540416995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-1469.497196845598</v>
          </cell>
          <cell r="B599">
            <v>-3702.6053265116343</v>
          </cell>
          <cell r="C599">
            <v>-4613.4098340269838</v>
          </cell>
          <cell r="D599">
            <v>-3823.9080616099936</v>
          </cell>
          <cell r="E599">
            <v>-2980.8282914088941</v>
          </cell>
          <cell r="F599">
            <v>-2081.4587993531131</v>
          </cell>
          <cell r="G599">
            <v>-1109.715519739106</v>
          </cell>
          <cell r="H599">
            <v>-52.62566341768585</v>
          </cell>
          <cell r="I599">
            <v>1109.1660587699357</v>
          </cell>
          <cell r="J599">
            <v>2381.1508150105387</v>
          </cell>
          <cell r="K599">
            <v>3765.5895518579696</v>
          </cell>
          <cell r="L599">
            <v>5287.1014722791933</v>
          </cell>
          <cell r="M599">
            <v>6956.0875417958023</v>
          </cell>
          <cell r="N599">
            <v>8780.0259337512762</v>
          </cell>
          <cell r="O599">
            <v>10790.782134395646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-1762.6740675463298</v>
          </cell>
          <cell r="B600">
            <v>-4827.0084006632296</v>
          </cell>
          <cell r="C600">
            <v>-5916.2863428540395</v>
          </cell>
          <cell r="D600">
            <v>-5199.4985904091154</v>
          </cell>
          <cell r="E600">
            <v>-4444.0303036514915</v>
          </cell>
          <cell r="F600">
            <v>-3656.3947329623934</v>
          </cell>
          <cell r="G600">
            <v>-2819.8838977124888</v>
          </cell>
          <cell r="H600">
            <v>-1903.6489955160869</v>
          </cell>
          <cell r="I600">
            <v>-892.14072359816157</v>
          </cell>
          <cell r="J600">
            <v>206.83667165036266</v>
          </cell>
          <cell r="K600">
            <v>1406.6275537817492</v>
          </cell>
          <cell r="L600">
            <v>2715.0963934065862</v>
          </cell>
          <cell r="M600">
            <v>4142.504320986458</v>
          </cell>
          <cell r="N600">
            <v>5714.6995602145198</v>
          </cell>
          <cell r="O600">
            <v>7433.1134195504374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-1528.976772442601</v>
          </cell>
          <cell r="B601">
            <v>-3932.0839404540093</v>
          </cell>
          <cell r="C601">
            <v>-4875.9780616644739</v>
          </cell>
          <cell r="D601">
            <v>-4099.6172987153532</v>
          </cell>
          <cell r="E601">
            <v>-3277.6210627224273</v>
          </cell>
          <cell r="F601">
            <v>-2404.5280435398295</v>
          </cell>
          <cell r="G601">
            <v>-1459.5257527834037</v>
          </cell>
          <cell r="H601">
            <v>-432.97780804616821</v>
          </cell>
          <cell r="I601">
            <v>686.92588068953751</v>
          </cell>
          <cell r="J601">
            <v>1909.2224732200511</v>
          </cell>
          <cell r="K601">
            <v>3249.9417944808711</v>
          </cell>
          <cell r="L601">
            <v>4727.896055421761</v>
          </cell>
          <cell r="M601">
            <v>6349.4006273503664</v>
          </cell>
          <cell r="N601">
            <v>8120.2982278249547</v>
          </cell>
          <cell r="O601">
            <v>10067.099285560416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-1680.9196889180776</v>
          </cell>
          <cell r="B602">
            <v>-4515.4040264495343</v>
          </cell>
          <cell r="C602">
            <v>-5563.6237516510464</v>
          </cell>
          <cell r="D602">
            <v>-4829.8703318372864</v>
          </cell>
          <cell r="E602">
            <v>-4049.3984795389647</v>
          </cell>
          <cell r="F602">
            <v>-3226.8311970098284</v>
          </cell>
          <cell r="G602">
            <v>-2354.2141155916142</v>
          </cell>
          <cell r="H602">
            <v>-1396.5793528620336</v>
          </cell>
          <cell r="I602">
            <v>-350.67984865427917</v>
          </cell>
          <cell r="J602">
            <v>794.53348012054926</v>
          </cell>
          <cell r="K602">
            <v>2049.3396545771125</v>
          </cell>
          <cell r="L602">
            <v>3414.8605005652212</v>
          </cell>
          <cell r="M602">
            <v>4899.9661691868305</v>
          </cell>
          <cell r="N602">
            <v>6530.0488597524909</v>
          </cell>
          <cell r="O602">
            <v>8318.0050664394967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-1608.2994781074626</v>
          </cell>
          <cell r="B603">
            <v>-4230.1015324405098</v>
          </cell>
          <cell r="C603">
            <v>-5222.0237959129308</v>
          </cell>
          <cell r="D603">
            <v>-4465.1539134945724</v>
          </cell>
          <cell r="E603">
            <v>-3663.6071725611787</v>
          </cell>
          <cell r="F603">
            <v>-2802.5752890871972</v>
          </cell>
          <cell r="G603">
            <v>-1872.5366114416049</v>
          </cell>
          <cell r="H603">
            <v>-880.64630273045827</v>
          </cell>
          <cell r="I603">
            <v>201.04085251683262</v>
          </cell>
          <cell r="J603">
            <v>1390.8682299653876</v>
          </cell>
          <cell r="K603">
            <v>2694.6478660215093</v>
          </cell>
          <cell r="L603">
            <v>4116.528371592125</v>
          </cell>
          <cell r="M603">
            <v>5673.3094553120718</v>
          </cell>
          <cell r="N603">
            <v>7377.4341811819913</v>
          </cell>
          <cell r="O603">
            <v>9255.4325465368474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-1706.2108137004325</v>
          </cell>
          <cell r="B604">
            <v>-4609.9693872945109</v>
          </cell>
          <cell r="C604">
            <v>-5660.5121806101124</v>
          </cell>
          <cell r="D604">
            <v>-4933.5103194215226</v>
          </cell>
          <cell r="E604">
            <v>-4163.4014361280888</v>
          </cell>
          <cell r="F604">
            <v>-3349.9126451384382</v>
          </cell>
          <cell r="G604">
            <v>-2475.1980697644067</v>
          </cell>
          <cell r="H604">
            <v>-1527.8220501236285</v>
          </cell>
          <cell r="I604">
            <v>-495.127685689462</v>
          </cell>
          <cell r="J604">
            <v>628.0337474284787</v>
          </cell>
          <cell r="K604">
            <v>1851.0109158806356</v>
          </cell>
          <cell r="L604">
            <v>3191.5353964131118</v>
          </cell>
          <cell r="M604">
            <v>4667.3342630472926</v>
          </cell>
          <cell r="N604">
            <v>6280.5539877284664</v>
          </cell>
          <cell r="O604">
            <v>8049.4727975196165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-1603.1215835415016</v>
          </cell>
          <cell r="B605">
            <v>-4218.6733980215449</v>
          </cell>
          <cell r="C605">
            <v>-5215.5457222027908</v>
          </cell>
          <cell r="D605">
            <v>-4455.1646791670591</v>
          </cell>
          <cell r="E605">
            <v>-3653.0110022964418</v>
          </cell>
          <cell r="F605">
            <v>-2803.5639213923369</v>
          </cell>
          <cell r="G605">
            <v>-1884.1737646238341</v>
          </cell>
          <cell r="H605">
            <v>-888.45687253408471</v>
          </cell>
          <cell r="I605">
            <v>197.32198235903894</v>
          </cell>
          <cell r="J605">
            <v>1384.6627044832778</v>
          </cell>
          <cell r="K605">
            <v>2691.3415628960247</v>
          </cell>
          <cell r="L605">
            <v>4118.2644606417334</v>
          </cell>
          <cell r="M605">
            <v>5682.0876645777807</v>
          </cell>
          <cell r="N605">
            <v>7391.5525055475509</v>
          </cell>
          <cell r="O605">
            <v>9267.8383492320772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-1439.2825531388048</v>
          </cell>
          <cell r="B606">
            <v>-3587.6089078161854</v>
          </cell>
          <cell r="C606">
            <v>-4486.452522466624</v>
          </cell>
          <cell r="D606">
            <v>-3673.7721871280264</v>
          </cell>
          <cell r="E606">
            <v>-2814.0308282521992</v>
          </cell>
          <cell r="F606">
            <v>-1895.2381420455238</v>
          </cell>
          <cell r="G606">
            <v>-910.37371480572199</v>
          </cell>
          <cell r="H606">
            <v>156.8776205362071</v>
          </cell>
          <cell r="I606">
            <v>1329.3588756648896</v>
          </cell>
          <cell r="J606">
            <v>2611.8050814202375</v>
          </cell>
          <cell r="K606">
            <v>4007.0417546228136</v>
          </cell>
          <cell r="L606">
            <v>5542.5927889489985</v>
          </cell>
          <cell r="M606">
            <v>7231.649933854379</v>
          </cell>
          <cell r="N606">
            <v>9086.9069804259016</v>
          </cell>
          <cell r="O606">
            <v>11115.098624189681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-1639.2943808177815</v>
          </cell>
          <cell r="B607">
            <v>-4353.6600313475265</v>
          </cell>
          <cell r="C607">
            <v>-5353.9606324731931</v>
          </cell>
          <cell r="D607">
            <v>-4601.3748457881047</v>
          </cell>
          <cell r="E607">
            <v>-3812.720375756639</v>
          </cell>
          <cell r="F607">
            <v>-2974.2270467967719</v>
          </cell>
          <cell r="G607">
            <v>-2073.0179959447532</v>
          </cell>
          <cell r="H607">
            <v>-1100.6782108457235</v>
          </cell>
          <cell r="I607">
            <v>-37.116062835489188</v>
          </cell>
          <cell r="J607">
            <v>1133.0624312859338</v>
          </cell>
          <cell r="K607">
            <v>2419.6328184363165</v>
          </cell>
          <cell r="L607">
            <v>3832.1339990068755</v>
          </cell>
          <cell r="M607">
            <v>5365.3038878220659</v>
          </cell>
          <cell r="N607">
            <v>7039.6822585702503</v>
          </cell>
          <cell r="O607">
            <v>8880.5362004782182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-1539.8718364071181</v>
          </cell>
          <cell r="B608">
            <v>-3976.1272100295446</v>
          </cell>
          <cell r="C608">
            <v>-4934.0691797175477</v>
          </cell>
          <cell r="D608">
            <v>-4153.7644620416577</v>
          </cell>
          <cell r="E608">
            <v>-3323.4119038745371</v>
          </cell>
          <cell r="F608">
            <v>-2436.2539098041671</v>
          </cell>
          <cell r="G608">
            <v>-1483.8138305380487</v>
          </cell>
          <cell r="H608">
            <v>-449.66927904266078</v>
          </cell>
          <cell r="I608">
            <v>667.68853365626364</v>
          </cell>
          <cell r="J608">
            <v>1885.2498996152588</v>
          </cell>
          <cell r="K608">
            <v>3223.8767650312957</v>
          </cell>
          <cell r="L608">
            <v>4693.1812070699179</v>
          </cell>
          <cell r="M608">
            <v>6307.3426411094715</v>
          </cell>
          <cell r="N608">
            <v>8078.8635873500307</v>
          </cell>
          <cell r="O608">
            <v>10010.161485507682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-1596.1647414037343</v>
          </cell>
          <cell r="B609">
            <v>-4184.283078736501</v>
          </cell>
          <cell r="C609">
            <v>-5166.0114758023001</v>
          </cell>
          <cell r="D609">
            <v>-4409.0900864009354</v>
          </cell>
          <cell r="E609">
            <v>-3593.547587167287</v>
          </cell>
          <cell r="F609">
            <v>-2722.0666040522383</v>
          </cell>
          <cell r="G609">
            <v>-1790.7360988911248</v>
          </cell>
          <cell r="H609">
            <v>-784.66924785088599</v>
          </cell>
          <cell r="I609">
            <v>307.88786303713118</v>
          </cell>
          <cell r="J609">
            <v>1496.6291799296716</v>
          </cell>
          <cell r="K609">
            <v>2797.6846394726463</v>
          </cell>
          <cell r="L609">
            <v>4229.2183077418249</v>
          </cell>
          <cell r="M609">
            <v>5793.465296508085</v>
          </cell>
          <cell r="N609">
            <v>7511.6105880803152</v>
          </cell>
          <cell r="O609">
            <v>9401.8309281699803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-1642.9199658707644</v>
          </cell>
          <cell r="B610">
            <v>-4360.9661590148644</v>
          </cell>
          <cell r="C610">
            <v>-5369.382483947481</v>
          </cell>
          <cell r="D610">
            <v>-4629.3320427808894</v>
          </cell>
          <cell r="E610">
            <v>-3846.1877011055858</v>
          </cell>
          <cell r="F610">
            <v>-3010.5451048143427</v>
          </cell>
          <cell r="G610">
            <v>-2113.3886306879585</v>
          </cell>
          <cell r="H610">
            <v>-1143.7578342864219</v>
          </cell>
          <cell r="I610">
            <v>-84.750895851002724</v>
          </cell>
          <cell r="J610">
            <v>1081.849743125382</v>
          </cell>
          <cell r="K610">
            <v>2368.5313616603698</v>
          </cell>
          <cell r="L610">
            <v>3774.1316555123635</v>
          </cell>
          <cell r="M610">
            <v>5301.6695489392132</v>
          </cell>
          <cell r="N610">
            <v>6972.4786917086194</v>
          </cell>
          <cell r="O610">
            <v>8809.5917770218821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-1651.8010513237446</v>
          </cell>
          <cell r="B611">
            <v>-4401.5025702475159</v>
          </cell>
          <cell r="C611">
            <v>-5425.9025675795629</v>
          </cell>
          <cell r="D611">
            <v>-4678.7715307406952</v>
          </cell>
          <cell r="E611">
            <v>-3891.0167629102393</v>
          </cell>
          <cell r="F611">
            <v>-3052.919314406191</v>
          </cell>
          <cell r="G611">
            <v>-2156.651638374381</v>
          </cell>
          <cell r="H611">
            <v>-1194.7165710592158</v>
          </cell>
          <cell r="I611">
            <v>-156.4093080863658</v>
          </cell>
          <cell r="J611">
            <v>994.76120183595299</v>
          </cell>
          <cell r="K611">
            <v>2262.7349576875667</v>
          </cell>
          <cell r="L611">
            <v>3651.3267349445127</v>
          </cell>
          <cell r="M611">
            <v>5179.8109393121467</v>
          </cell>
          <cell r="N611">
            <v>6855.4379391837774</v>
          </cell>
          <cell r="O611">
            <v>8676.1504981339749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-1486.3436835231712</v>
          </cell>
          <cell r="B612">
            <v>-3769.5412811816991</v>
          </cell>
          <cell r="C612">
            <v>-4693.0646453725149</v>
          </cell>
          <cell r="D612">
            <v>-3905.3342301243138</v>
          </cell>
          <cell r="E612">
            <v>-3057.9011809565527</v>
          </cell>
          <cell r="F612">
            <v>-2145.3824378510312</v>
          </cell>
          <cell r="G612">
            <v>-1170.63075531708</v>
          </cell>
          <cell r="H612">
            <v>-119.74440515828815</v>
          </cell>
          <cell r="I612">
            <v>1021.7211012379419</v>
          </cell>
          <cell r="J612">
            <v>2274.7718354274552</v>
          </cell>
          <cell r="K612">
            <v>3657.8085052343272</v>
          </cell>
          <cell r="L612">
            <v>5174.2408081152198</v>
          </cell>
          <cell r="M612">
            <v>6829.8797097358192</v>
          </cell>
          <cell r="N612">
            <v>8634.5924066802963</v>
          </cell>
          <cell r="O612">
            <v>10621.969805511602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-1558.1997490939211</v>
          </cell>
          <cell r="B613">
            <v>-4040.0163095720391</v>
          </cell>
          <cell r="C613">
            <v>-5007.4747366997781</v>
          </cell>
          <cell r="D613">
            <v>-4242.9991533961675</v>
          </cell>
          <cell r="E613">
            <v>-3425.4964821086128</v>
          </cell>
          <cell r="F613">
            <v>-2547.8164079154253</v>
          </cell>
          <cell r="G613">
            <v>-1606.4080604943697</v>
          </cell>
          <cell r="H613">
            <v>-587.86464790737693</v>
          </cell>
          <cell r="I613">
            <v>532.05442538061698</v>
          </cell>
          <cell r="J613">
            <v>1752.8655924702105</v>
          </cell>
          <cell r="K613">
            <v>3087.4557704100084</v>
          </cell>
          <cell r="L613">
            <v>4542.3845744396194</v>
          </cell>
          <cell r="M613">
            <v>6140.1923632051758</v>
          </cell>
          <cell r="N613">
            <v>7898.0679969836428</v>
          </cell>
          <cell r="O613">
            <v>9821.9587499687113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-1566.4540857330571</v>
          </cell>
          <cell r="B614">
            <v>-4072.2693122646074</v>
          </cell>
          <cell r="C614">
            <v>-5035.1367652602603</v>
          </cell>
          <cell r="D614">
            <v>-4273.3421102721313</v>
          </cell>
          <cell r="E614">
            <v>-3459.1568007060696</v>
          </cell>
          <cell r="F614">
            <v>-2578.9208186099631</v>
          </cell>
          <cell r="G614">
            <v>-1641.00429449175</v>
          </cell>
          <cell r="H614">
            <v>-631.26425069399374</v>
          </cell>
          <cell r="I614">
            <v>480.10953798096409</v>
          </cell>
          <cell r="J614">
            <v>1679.7880234588538</v>
          </cell>
          <cell r="K614">
            <v>3000.2020956290166</v>
          </cell>
          <cell r="L614">
            <v>4452.2353643817742</v>
          </cell>
          <cell r="M614">
            <v>6050.0338955234783</v>
          </cell>
          <cell r="N614">
            <v>7796.9269118712782</v>
          </cell>
          <cell r="O614">
            <v>9703.1494177003551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-1727.8325950585709</v>
          </cell>
          <cell r="B615">
            <v>-4694.7349686106918</v>
          </cell>
          <cell r="C615">
            <v>-5761.1568220109266</v>
          </cell>
          <cell r="D615">
            <v>-5036.513244417738</v>
          </cell>
          <cell r="E615">
            <v>-4268.4006374090795</v>
          </cell>
          <cell r="F615">
            <v>-3449.6250652815929</v>
          </cell>
          <cell r="G615">
            <v>-2566.1169564269007</v>
          </cell>
          <cell r="H615">
            <v>-1630.5048125833116</v>
          </cell>
          <cell r="I615">
            <v>-614.90978867820638</v>
          </cell>
          <cell r="J615">
            <v>500.60710517530754</v>
          </cell>
          <cell r="K615">
            <v>1718.9782216260194</v>
          </cell>
          <cell r="L615">
            <v>3054.9590850180293</v>
          </cell>
          <cell r="M615">
            <v>4519.815910820842</v>
          </cell>
          <cell r="N615">
            <v>6140.6469960371751</v>
          </cell>
          <cell r="O615">
            <v>7909.3476813572561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-1733.5426775137821</v>
          </cell>
          <cell r="B616">
            <v>-4720.4817209850598</v>
          </cell>
          <cell r="C616">
            <v>-5792.7779153447818</v>
          </cell>
          <cell r="D616">
            <v>-5078.9412979699437</v>
          </cell>
          <cell r="E616">
            <v>-4331.264349858774</v>
          </cell>
          <cell r="F616">
            <v>-3529.6381740308016</v>
          </cell>
          <cell r="G616">
            <v>-2667.4838364769284</v>
          </cell>
          <cell r="H616">
            <v>-1735.5148663440352</v>
          </cell>
          <cell r="I616">
            <v>-732.03252504126306</v>
          </cell>
          <cell r="J616">
            <v>371.03834456472623</v>
          </cell>
          <cell r="K616">
            <v>1584.5651656880407</v>
          </cell>
          <cell r="L616">
            <v>2920.8925405061286</v>
          </cell>
          <cell r="M616">
            <v>4379.0943432990543</v>
          </cell>
          <cell r="N616">
            <v>5974.755544851655</v>
          </cell>
          <cell r="O616">
            <v>7734.0131641981043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-1699.8797137784484</v>
          </cell>
          <cell r="B617">
            <v>-4586.1945946922633</v>
          </cell>
          <cell r="C617">
            <v>-5637.0408369258348</v>
          </cell>
          <cell r="D617">
            <v>-4911.4678267203963</v>
          </cell>
          <cell r="E617">
            <v>-4154.89562374258</v>
          </cell>
          <cell r="F617">
            <v>-3347.3264399250593</v>
          </cell>
          <cell r="G617">
            <v>-2480.8470190585185</v>
          </cell>
          <cell r="H617">
            <v>-1547.9999769442061</v>
          </cell>
          <cell r="I617">
            <v>-530.41020584786804</v>
          </cell>
          <cell r="J617">
            <v>588.00370614972906</v>
          </cell>
          <cell r="K617">
            <v>1811.6919987851861</v>
          </cell>
          <cell r="L617">
            <v>3157.9737406103754</v>
          </cell>
          <cell r="M617">
            <v>4639.9918574906633</v>
          </cell>
          <cell r="N617">
            <v>6255.1215861784785</v>
          </cell>
          <cell r="O617">
            <v>8020.5693498759265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-1442.4543106028193</v>
          </cell>
          <cell r="B618">
            <v>-3596.9989917242297</v>
          </cell>
          <cell r="C618">
            <v>-4483.2455587968052</v>
          </cell>
          <cell r="D618">
            <v>-3675.3582657549032</v>
          </cell>
          <cell r="E618">
            <v>-2820.110279612004</v>
          </cell>
          <cell r="F618">
            <v>-1904.3242202342094</v>
          </cell>
          <cell r="G618">
            <v>-914.80562705832597</v>
          </cell>
          <cell r="H618">
            <v>165.03067113807833</v>
          </cell>
          <cell r="I618">
            <v>1344.3281268068949</v>
          </cell>
          <cell r="J618">
            <v>2644.4900074167253</v>
          </cell>
          <cell r="K618">
            <v>4061.2319371569292</v>
          </cell>
          <cell r="L618">
            <v>5605.7998582984083</v>
          </cell>
          <cell r="M618">
            <v>7308.3110564129975</v>
          </cell>
          <cell r="N618">
            <v>9169.880222092961</v>
          </cell>
          <cell r="O618">
            <v>11210.00171782629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-1504.4314222522328</v>
          </cell>
          <cell r="B619">
            <v>-3830.2957034298106</v>
          </cell>
          <cell r="C619">
            <v>-4755.2178096976895</v>
          </cell>
          <cell r="D619">
            <v>-3972.8260056681374</v>
          </cell>
          <cell r="E619">
            <v>-3136.3841788337872</v>
          </cell>
          <cell r="F619">
            <v>-2243.3890585781119</v>
          </cell>
          <cell r="G619">
            <v>-1280.1474839275911</v>
          </cell>
          <cell r="H619">
            <v>-234.11171519719289</v>
          </cell>
          <cell r="I619">
            <v>913.03750567790485</v>
          </cell>
          <cell r="J619">
            <v>2165.8796660988069</v>
          </cell>
          <cell r="K619">
            <v>3533.2326078368369</v>
          </cell>
          <cell r="L619">
            <v>5030.4237903261837</v>
          </cell>
          <cell r="M619">
            <v>6669.5457784795035</v>
          </cell>
          <cell r="N619">
            <v>8470.1250106798452</v>
          </cell>
          <cell r="O619">
            <v>10448.262556749651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-1703.3822332535556</v>
          </cell>
          <cell r="B620">
            <v>-4600.0369316402348</v>
          </cell>
          <cell r="C620">
            <v>-5659.0805247202434</v>
          </cell>
          <cell r="D620">
            <v>-4938.4533162723246</v>
          </cell>
          <cell r="E620">
            <v>-4176.9087958019891</v>
          </cell>
          <cell r="F620">
            <v>-3368.6629726223214</v>
          </cell>
          <cell r="G620">
            <v>-2492.7169760337547</v>
          </cell>
          <cell r="H620">
            <v>-1536.649574396748</v>
          </cell>
          <cell r="I620">
            <v>-503.02781752771284</v>
          </cell>
          <cell r="J620">
            <v>621.05456744927812</v>
          </cell>
          <cell r="K620">
            <v>1851.2511257518713</v>
          </cell>
          <cell r="L620">
            <v>3195.9001461795051</v>
          </cell>
          <cell r="M620">
            <v>4668.4940437932974</v>
          </cell>
          <cell r="N620">
            <v>6293.1523934529268</v>
          </cell>
          <cell r="O620">
            <v>8078.5270788183097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-1629.1310113974237</v>
          </cell>
          <cell r="B621">
            <v>-4316.7921039405937</v>
          </cell>
          <cell r="C621">
            <v>-5310.8669059818612</v>
          </cell>
          <cell r="D621">
            <v>-4551.3824364964557</v>
          </cell>
          <cell r="E621">
            <v>-3752.7768602817591</v>
          </cell>
          <cell r="F621">
            <v>-2903.6287653408203</v>
          </cell>
          <cell r="G621">
            <v>-1994.4507975128442</v>
          </cell>
          <cell r="H621">
            <v>-1010.7491964148439</v>
          </cell>
          <cell r="I621">
            <v>61.166240102054303</v>
          </cell>
          <cell r="J621">
            <v>1238.5142487787834</v>
          </cell>
          <cell r="K621">
            <v>2519.9146310522133</v>
          </cell>
          <cell r="L621">
            <v>3927.6416986372378</v>
          </cell>
          <cell r="M621">
            <v>5471.6425839812091</v>
          </cell>
          <cell r="N621">
            <v>7166.7030398507941</v>
          </cell>
          <cell r="O621">
            <v>9026.4701910352014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-1551.5445756621282</v>
          </cell>
          <cell r="B622">
            <v>-4018.1280021349799</v>
          </cell>
          <cell r="C622">
            <v>-4976.8911298561898</v>
          </cell>
          <cell r="D622">
            <v>-4202.9835036797876</v>
          </cell>
          <cell r="E622">
            <v>-3382.9043306254971</v>
          </cell>
          <cell r="F622">
            <v>-2510.6391009167291</v>
          </cell>
          <cell r="G622">
            <v>-1579.6339302480992</v>
          </cell>
          <cell r="H622">
            <v>-565.5538322799332</v>
          </cell>
          <cell r="I622">
            <v>534.59331234030219</v>
          </cell>
          <cell r="J622">
            <v>1746.7058860317334</v>
          </cell>
          <cell r="K622">
            <v>3085.0496411177601</v>
          </cell>
          <cell r="L622">
            <v>4549.4037071037683</v>
          </cell>
          <cell r="M622">
            <v>6157.3480610363404</v>
          </cell>
          <cell r="N622">
            <v>7916.9050297046097</v>
          </cell>
          <cell r="O622">
            <v>9841.6932325543166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-1659.6804187870116</v>
          </cell>
          <cell r="B623">
            <v>-4421.886697818436</v>
          </cell>
          <cell r="C623">
            <v>-5434.6524830175213</v>
          </cell>
          <cell r="D623">
            <v>-4690.5442419180254</v>
          </cell>
          <cell r="E623">
            <v>-3908.5189096007898</v>
          </cell>
          <cell r="F623">
            <v>-3079.0437271014789</v>
          </cell>
          <cell r="G623">
            <v>-2184.1520055141345</v>
          </cell>
          <cell r="H623">
            <v>-1210.7279947694253</v>
          </cell>
          <cell r="I623">
            <v>-147.95991285923731</v>
          </cell>
          <cell r="J623">
            <v>1012.3317831063525</v>
          </cell>
          <cell r="K623">
            <v>2273.2035296044901</v>
          </cell>
          <cell r="L623">
            <v>3655.1818380709897</v>
          </cell>
          <cell r="M623">
            <v>5169.8344171290601</v>
          </cell>
          <cell r="N623">
            <v>6839.00321673905</v>
          </cell>
          <cell r="O623">
            <v>8667.4860646105772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-1469.9136616738931</v>
          </cell>
          <cell r="B624">
            <v>-3707.6739828532291</v>
          </cell>
          <cell r="C624">
            <v>-4618.663022733208</v>
          </cell>
          <cell r="D624">
            <v>-3815.9160038722571</v>
          </cell>
          <cell r="E624">
            <v>-2966.2698166649443</v>
          </cell>
          <cell r="F624">
            <v>-2056.9593690973261</v>
          </cell>
          <cell r="G624">
            <v>-1090.537004196309</v>
          </cell>
          <cell r="H624">
            <v>-38.198650494672599</v>
          </cell>
          <cell r="I624">
            <v>1116.0658779698649</v>
          </cell>
          <cell r="J624">
            <v>2372.6314383474823</v>
          </cell>
          <cell r="K624">
            <v>3751.8908043386491</v>
          </cell>
          <cell r="L624">
            <v>5258.86381587918</v>
          </cell>
          <cell r="M624">
            <v>6908.7932164822978</v>
          </cell>
          <cell r="N624">
            <v>8727.0570527448908</v>
          </cell>
          <cell r="O624">
            <v>10731.20298279577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-1707.3432778263323</v>
          </cell>
          <cell r="B625">
            <v>-4613.9447272009829</v>
          </cell>
          <cell r="C625">
            <v>-5664.7685713103629</v>
          </cell>
          <cell r="D625">
            <v>-4935.9517385816971</v>
          </cell>
          <cell r="E625">
            <v>-4166.0413160416392</v>
          </cell>
          <cell r="F625">
            <v>-3348.7335209796402</v>
          </cell>
          <cell r="G625">
            <v>-2476.1728329968387</v>
          </cell>
          <cell r="H625">
            <v>-1529.0432611757071</v>
          </cell>
          <cell r="I625">
            <v>-491.96584635489819</v>
          </cell>
          <cell r="J625">
            <v>638.54292559895293</v>
          </cell>
          <cell r="K625">
            <v>1874.2978724644781</v>
          </cell>
          <cell r="L625">
            <v>3230.3937789049664</v>
          </cell>
          <cell r="M625">
            <v>4712.151710110822</v>
          </cell>
          <cell r="N625">
            <v>6335.7260074201422</v>
          </cell>
          <cell r="O625">
            <v>8123.6636056271427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-1541.676120862169</v>
          </cell>
          <cell r="B626">
            <v>-3982.9749161940613</v>
          </cell>
          <cell r="C626">
            <v>-4940.8660295457212</v>
          </cell>
          <cell r="D626">
            <v>-4167.6593060632822</v>
          </cell>
          <cell r="E626">
            <v>-3344.3337925471756</v>
          </cell>
          <cell r="F626">
            <v>-2467.7487862585635</v>
          </cell>
          <cell r="G626">
            <v>-1526.0047312547397</v>
          </cell>
          <cell r="H626">
            <v>-503.90242259478174</v>
          </cell>
          <cell r="I626">
            <v>614.33368549422596</v>
          </cell>
          <cell r="J626">
            <v>1838.6597184173886</v>
          </cell>
          <cell r="K626">
            <v>3176.1903973726799</v>
          </cell>
          <cell r="L626">
            <v>4640.7896194006498</v>
          </cell>
          <cell r="M626">
            <v>6248.6858206770758</v>
          </cell>
          <cell r="N626">
            <v>8011.5227100660341</v>
          </cell>
          <cell r="O626">
            <v>9950.7704318418473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-1511.7354808891478</v>
          </cell>
          <cell r="B627">
            <v>-3870.4745936230338</v>
          </cell>
          <cell r="C627">
            <v>-4811.883469709157</v>
          </cell>
          <cell r="D627">
            <v>-4025.0108295143873</v>
          </cell>
          <cell r="E627">
            <v>-3193.1499188468688</v>
          </cell>
          <cell r="F627">
            <v>-2309.8497935343898</v>
          </cell>
          <cell r="G627">
            <v>-1365.7158056195372</v>
          </cell>
          <cell r="H627">
            <v>-325.56690404980134</v>
          </cell>
          <cell r="I627">
            <v>806.28167622034596</v>
          </cell>
          <cell r="J627">
            <v>2053.3303537302231</v>
          </cell>
          <cell r="K627">
            <v>3421.9509523706643</v>
          </cell>
          <cell r="L627">
            <v>4920.6644071258552</v>
          </cell>
          <cell r="M627">
            <v>6558.3537397488353</v>
          </cell>
          <cell r="N627">
            <v>8343.4433454352402</v>
          </cell>
          <cell r="O627">
            <v>10305.481730555191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-1549.8223003673329</v>
          </cell>
          <cell r="B628">
            <v>-4008.9397965416151</v>
          </cell>
          <cell r="C628">
            <v>-4958.3563597226048</v>
          </cell>
          <cell r="D628">
            <v>-4181.4847571154814</v>
          </cell>
          <cell r="E628">
            <v>-3357.3368417647662</v>
          </cell>
          <cell r="F628">
            <v>-2484.5997779909867</v>
          </cell>
          <cell r="G628">
            <v>-1547.2760152317001</v>
          </cell>
          <cell r="H628">
            <v>-522.49517137730277</v>
          </cell>
          <cell r="I628">
            <v>593.9196889308048</v>
          </cell>
          <cell r="J628">
            <v>1829.5711180498574</v>
          </cell>
          <cell r="K628">
            <v>3168.8426081808789</v>
          </cell>
          <cell r="L628">
            <v>4628.4141447908105</v>
          </cell>
          <cell r="M628">
            <v>6231.8527940531367</v>
          </cell>
          <cell r="N628">
            <v>7996.0551799115901</v>
          </cell>
          <cell r="O628">
            <v>9927.7775530455201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-1756.6240183510272</v>
          </cell>
          <cell r="B629">
            <v>-4803.6863982225768</v>
          </cell>
          <cell r="C629">
            <v>-5895.2963430931068</v>
          </cell>
          <cell r="D629">
            <v>-5193.5200528422611</v>
          </cell>
          <cell r="E629">
            <v>-4449.8003067362251</v>
          </cell>
          <cell r="F629">
            <v>-3656.8773860219981</v>
          </cell>
          <cell r="G629">
            <v>-2807.2464112764533</v>
          </cell>
          <cell r="H629">
            <v>-1893.4085301031573</v>
          </cell>
          <cell r="I629">
            <v>-892.26439162319969</v>
          </cell>
          <cell r="J629">
            <v>201.78883761075005</v>
          </cell>
          <cell r="K629">
            <v>1405.5204285838799</v>
          </cell>
          <cell r="L629">
            <v>2719.9447778354001</v>
          </cell>
          <cell r="M629">
            <v>4148.0693755803295</v>
          </cell>
          <cell r="N629">
            <v>5714.9112240835775</v>
          </cell>
          <cell r="O629">
            <v>7432.4319263093294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-1607.895553557044</v>
          </cell>
          <cell r="B630">
            <v>-4240.6057149864582</v>
          </cell>
          <cell r="C630">
            <v>-5231.1192704616087</v>
          </cell>
          <cell r="D630">
            <v>-4471.0264070379844</v>
          </cell>
          <cell r="E630">
            <v>-3670.4443103718991</v>
          </cell>
          <cell r="F630">
            <v>-2814.9651340345927</v>
          </cell>
          <cell r="G630">
            <v>-1894.3083378104982</v>
          </cell>
          <cell r="H630">
            <v>-902.19247669527726</v>
          </cell>
          <cell r="I630">
            <v>173.67164112995735</v>
          </cell>
          <cell r="J630">
            <v>1356.0503056116295</v>
          </cell>
          <cell r="K630">
            <v>2652.8814844685103</v>
          </cell>
          <cell r="L630">
            <v>4070.9203427158836</v>
          </cell>
          <cell r="M630">
            <v>5624.4035664798803</v>
          </cell>
          <cell r="N630">
            <v>7336.9481170541512</v>
          </cell>
          <cell r="O630">
            <v>9207.64073264322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-1655.8282490735617</v>
          </cell>
          <cell r="B631">
            <v>-4425.2332382702716</v>
          </cell>
          <cell r="C631">
            <v>-5455.978464201542</v>
          </cell>
          <cell r="D631">
            <v>-4707.273447087432</v>
          </cell>
          <cell r="E631">
            <v>-3925.086456929344</v>
          </cell>
          <cell r="F631">
            <v>-3088.8273960852121</v>
          </cell>
          <cell r="G631">
            <v>-2194.5497471770127</v>
          </cell>
          <cell r="H631">
            <v>-1234.7447889341884</v>
          </cell>
          <cell r="I631">
            <v>-181.06910904016848</v>
          </cell>
          <cell r="J631">
            <v>974.89960090693808</v>
          </cell>
          <cell r="K631">
            <v>2237.7727676634172</v>
          </cell>
          <cell r="L631">
            <v>3617.593417628832</v>
          </cell>
          <cell r="M631">
            <v>5124.0602117494391</v>
          </cell>
          <cell r="N631">
            <v>6775.5949952009996</v>
          </cell>
          <cell r="O631">
            <v>8578.320801437254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-1734.3519189588387</v>
          </cell>
          <cell r="B632">
            <v>-4723.8362847711505</v>
          </cell>
          <cell r="C632">
            <v>-5804.3584842304908</v>
          </cell>
          <cell r="D632">
            <v>-5092.4714738248176</v>
          </cell>
          <cell r="E632">
            <v>-4337.570491181531</v>
          </cell>
          <cell r="F632">
            <v>-3539.9473882812058</v>
          </cell>
          <cell r="G632">
            <v>-2688.9335206535425</v>
          </cell>
          <cell r="H632">
            <v>-1768.980995029872</v>
          </cell>
          <cell r="I632">
            <v>-768.69734182424065</v>
          </cell>
          <cell r="J632">
            <v>325.111130743827</v>
          </cell>
          <cell r="K632">
            <v>1535.8051613543053</v>
          </cell>
          <cell r="L632">
            <v>2857.7324976272116</v>
          </cell>
          <cell r="M632">
            <v>4297.74693316712</v>
          </cell>
          <cell r="N632">
            <v>5873.7012514948083</v>
          </cell>
          <cell r="O632">
            <v>7601.4685864901667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-1760.3734601126871</v>
          </cell>
          <cell r="B633">
            <v>-4820.7269491220823</v>
          </cell>
          <cell r="C633">
            <v>-5903.2300421265709</v>
          </cell>
          <cell r="D633">
            <v>-5195.578655465536</v>
          </cell>
          <cell r="E633">
            <v>-4448.954772030057</v>
          </cell>
          <cell r="F633">
            <v>-3645.2192703717096</v>
          </cell>
          <cell r="G633">
            <v>-2796.2759113632583</v>
          </cell>
          <cell r="H633">
            <v>-1888.0486934302064</v>
          </cell>
          <cell r="I633">
            <v>-894.51187835530732</v>
          </cell>
          <cell r="J633">
            <v>194.47031046382892</v>
          </cell>
          <cell r="K633">
            <v>1380.5273647186291</v>
          </cell>
          <cell r="L633">
            <v>2686.8761632874939</v>
          </cell>
          <cell r="M633">
            <v>4119.9939278450629</v>
          </cell>
          <cell r="N633">
            <v>5686.0999507461192</v>
          </cell>
          <cell r="O633">
            <v>7407.3114058530509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-1668.7897544374903</v>
          </cell>
          <cell r="B634">
            <v>-4468.138122921323</v>
          </cell>
          <cell r="C634">
            <v>-5504.9046389199239</v>
          </cell>
          <cell r="D634">
            <v>-4764.8058757287636</v>
          </cell>
          <cell r="E634">
            <v>-3985.0478222319216</v>
          </cell>
          <cell r="F634">
            <v>-3151.9408973815353</v>
          </cell>
          <cell r="G634">
            <v>-2267.0853735663213</v>
          </cell>
          <cell r="H634">
            <v>-1306.8117696078968</v>
          </cell>
          <cell r="I634">
            <v>-261.34111128471289</v>
          </cell>
          <cell r="J634">
            <v>886.23090956376882</v>
          </cell>
          <cell r="K634">
            <v>2144.9018308761697</v>
          </cell>
          <cell r="L634">
            <v>3515.8429319866568</v>
          </cell>
          <cell r="M634">
            <v>5020.4755092540918</v>
          </cell>
          <cell r="N634">
            <v>6673.3611364100398</v>
          </cell>
          <cell r="O634">
            <v>8486.773833519037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-1435.185107779633</v>
          </cell>
          <cell r="B635">
            <v>-3576.5824245387812</v>
          </cell>
          <cell r="C635">
            <v>-4471.4591015006181</v>
          </cell>
          <cell r="D635">
            <v>-3656.5251130889915</v>
          </cell>
          <cell r="E635">
            <v>-2786.1036051978754</v>
          </cell>
          <cell r="F635">
            <v>-1851.6923378753941</v>
          </cell>
          <cell r="G635">
            <v>-845.55551238744761</v>
          </cell>
          <cell r="H635">
            <v>235.03674401626654</v>
          </cell>
          <cell r="I635">
            <v>1418.0769123820367</v>
          </cell>
          <cell r="J635">
            <v>2710.8454088040021</v>
          </cell>
          <cell r="K635">
            <v>4122.7211951562231</v>
          </cell>
          <cell r="L635">
            <v>5669.5048929005634</v>
          </cell>
          <cell r="M635">
            <v>7361.5131894262622</v>
          </cell>
          <cell r="N635">
            <v>9224.4493703343196</v>
          </cell>
          <cell r="O635">
            <v>11266.789884429276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-1666.9688616191215</v>
          </cell>
          <cell r="B636">
            <v>-4468.0811692669722</v>
          </cell>
          <cell r="C636">
            <v>-5503.331777231213</v>
          </cell>
          <cell r="D636">
            <v>-4757.0229631741786</v>
          </cell>
          <cell r="E636">
            <v>-3974.4944148705213</v>
          </cell>
          <cell r="F636">
            <v>-3144.7100287909543</v>
          </cell>
          <cell r="G636">
            <v>-2255.0729991846183</v>
          </cell>
          <cell r="H636">
            <v>-1288.1089588225636</v>
          </cell>
          <cell r="I636">
            <v>-236.28731541842211</v>
          </cell>
          <cell r="J636">
            <v>918.34392677499454</v>
          </cell>
          <cell r="K636">
            <v>2178.9722714672744</v>
          </cell>
          <cell r="L636">
            <v>3556.1445595898522</v>
          </cell>
          <cell r="M636">
            <v>5065.3005806626952</v>
          </cell>
          <cell r="N636">
            <v>6713.1823254259361</v>
          </cell>
          <cell r="O636">
            <v>8521.0845423436331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-1709.4623041392692</v>
          </cell>
          <cell r="B637">
            <v>-4624.1645956825214</v>
          </cell>
          <cell r="C637">
            <v>-5676.161815557748</v>
          </cell>
          <cell r="D637">
            <v>-4947.394365373445</v>
          </cell>
          <cell r="E637">
            <v>-4173.1225334097653</v>
          </cell>
          <cell r="F637">
            <v>-3355.6321928586444</v>
          </cell>
          <cell r="G637">
            <v>-2476.6563894576093</v>
          </cell>
          <cell r="H637">
            <v>-1537.3380305364601</v>
          </cell>
          <cell r="I637">
            <v>-511.82729840228046</v>
          </cell>
          <cell r="J637">
            <v>619.36409504760832</v>
          </cell>
          <cell r="K637">
            <v>1845.5979638690717</v>
          </cell>
          <cell r="L637">
            <v>3190.262208829723</v>
          </cell>
          <cell r="M637">
            <v>4665.1799849062072</v>
          </cell>
          <cell r="N637">
            <v>6284.7062883465305</v>
          </cell>
          <cell r="O637">
            <v>8072.8028799119866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-1571.3147255554368</v>
          </cell>
          <cell r="B638">
            <v>-4096.3693986451153</v>
          </cell>
          <cell r="C638">
            <v>-5072.990324624142</v>
          </cell>
          <cell r="D638">
            <v>-4303.9588731403528</v>
          </cell>
          <cell r="E638">
            <v>-3487.0925847936169</v>
          </cell>
          <cell r="F638">
            <v>-2628.8411719213668</v>
          </cell>
          <cell r="G638">
            <v>-1713.3138961003679</v>
          </cell>
          <cell r="H638">
            <v>-719.65147742168006</v>
          </cell>
          <cell r="I638">
            <v>380.53300599601113</v>
          </cell>
          <cell r="J638">
            <v>1577.0165078218436</v>
          </cell>
          <cell r="K638">
            <v>2886.9666509579401</v>
          </cell>
          <cell r="L638">
            <v>4323.5747458620353</v>
          </cell>
          <cell r="M638">
            <v>5902.5408408326539</v>
          </cell>
          <cell r="N638">
            <v>7644.3438778341861</v>
          </cell>
          <cell r="O638">
            <v>9548.7792223437045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-1587.5446027490405</v>
          </cell>
          <cell r="B639">
            <v>-4161.0570535308207</v>
          </cell>
          <cell r="C639">
            <v>-5147.8024053627933</v>
          </cell>
          <cell r="D639">
            <v>-4393.3537255901674</v>
          </cell>
          <cell r="E639">
            <v>-3592.4994439294583</v>
          </cell>
          <cell r="F639">
            <v>-2729.7786545644844</v>
          </cell>
          <cell r="G639">
            <v>-1814.3187697142391</v>
          </cell>
          <cell r="H639">
            <v>-820.74987776047431</v>
          </cell>
          <cell r="I639">
            <v>265.08894816514419</v>
          </cell>
          <cell r="J639">
            <v>1453.8394805443425</v>
          </cell>
          <cell r="K639">
            <v>2754.5091019147594</v>
          </cell>
          <cell r="L639">
            <v>4180.5275198678037</v>
          </cell>
          <cell r="M639">
            <v>5738.3969009583589</v>
          </cell>
          <cell r="N639">
            <v>7446.5747715254729</v>
          </cell>
          <cell r="O639">
            <v>9322.0810918723346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-1545.3859748320851</v>
          </cell>
          <cell r="B640">
            <v>-3990.6757480549741</v>
          </cell>
          <cell r="C640">
            <v>-4935.2774808060421</v>
          </cell>
          <cell r="D640">
            <v>-4159.0582101304108</v>
          </cell>
          <cell r="E640">
            <v>-3337.1557992995595</v>
          </cell>
          <cell r="F640">
            <v>-2455.9302595452573</v>
          </cell>
          <cell r="G640">
            <v>-1501.4253805875237</v>
          </cell>
          <cell r="H640">
            <v>-476.88203798958233</v>
          </cell>
          <cell r="I640">
            <v>637.64973182378435</v>
          </cell>
          <cell r="J640">
            <v>1862.5455922669437</v>
          </cell>
          <cell r="K640">
            <v>3201.6845275058627</v>
          </cell>
          <cell r="L640">
            <v>4675.4339939000201</v>
          </cell>
          <cell r="M640">
            <v>6290.116952200523</v>
          </cell>
          <cell r="N640">
            <v>8053.1813302149258</v>
          </cell>
          <cell r="O640">
            <v>9983.4617838478734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-1620.9968862579367</v>
          </cell>
          <cell r="B641">
            <v>-4290.5527197847541</v>
          </cell>
          <cell r="C641">
            <v>-5298.3555498418173</v>
          </cell>
          <cell r="D641">
            <v>-4538.8215438085726</v>
          </cell>
          <cell r="E641">
            <v>-3735.562486108679</v>
          </cell>
          <cell r="F641">
            <v>-2883.1806513310503</v>
          </cell>
          <cell r="G641">
            <v>-1967.6530803532046</v>
          </cell>
          <cell r="H641">
            <v>-976.14964453707671</v>
          </cell>
          <cell r="I641">
            <v>101.8707659552223</v>
          </cell>
          <cell r="J641">
            <v>1281.1478227558837</v>
          </cell>
          <cell r="K641">
            <v>2575.1801490007383</v>
          </cell>
          <cell r="L641">
            <v>4002.9840125879805</v>
          </cell>
          <cell r="M641">
            <v>5566.4071942260462</v>
          </cell>
          <cell r="N641">
            <v>7268.614984086943</v>
          </cell>
          <cell r="O641">
            <v>9129.6522285835235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-1591.2593359025645</v>
          </cell>
          <cell r="B642">
            <v>-4169.0084006563939</v>
          </cell>
          <cell r="C642">
            <v>-5151.1824135699835</v>
          </cell>
          <cell r="D642">
            <v>-4392.4221711137643</v>
          </cell>
          <cell r="E642">
            <v>-3583.5535297698816</v>
          </cell>
          <cell r="F642">
            <v>-2726.5505193877329</v>
          </cell>
          <cell r="G642">
            <v>-1805.7421068061362</v>
          </cell>
          <cell r="H642">
            <v>-810.73344285939834</v>
          </cell>
          <cell r="I642">
            <v>278.22382205290933</v>
          </cell>
          <cell r="J642">
            <v>1470.600810305383</v>
          </cell>
          <cell r="K642">
            <v>2769.6776893728847</v>
          </cell>
          <cell r="L642">
            <v>4197.1908627571484</v>
          </cell>
          <cell r="M642">
            <v>5763.1551822215479</v>
          </cell>
          <cell r="N642">
            <v>7483.7437952512137</v>
          </cell>
          <cell r="O642">
            <v>9373.162709725917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-1637.9098170704015</v>
          </cell>
          <cell r="B643">
            <v>-4354.6545328677075</v>
          </cell>
          <cell r="C643">
            <v>-5371.5283931225931</v>
          </cell>
          <cell r="D643">
            <v>-4627.6187599227505</v>
          </cell>
          <cell r="E643">
            <v>-3842.425299311295</v>
          </cell>
          <cell r="F643">
            <v>-3001.0062051360446</v>
          </cell>
          <cell r="G643">
            <v>-2095.8824194942663</v>
          </cell>
          <cell r="H643">
            <v>-1127.5058152920453</v>
          </cell>
          <cell r="I643">
            <v>-73.302646509208373</v>
          </cell>
          <cell r="J643">
            <v>1089.7051348042078</v>
          </cell>
          <cell r="K643">
            <v>2365.2493578672584</v>
          </cell>
          <cell r="L643">
            <v>3760.4633364300935</v>
          </cell>
          <cell r="M643">
            <v>5284.4204902832134</v>
          </cell>
          <cell r="N643">
            <v>6953.794338364788</v>
          </cell>
          <cell r="O643">
            <v>8788.570331480214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-1484.9533519452066</v>
          </cell>
          <cell r="B644">
            <v>-3768.1620955866688</v>
          </cell>
          <cell r="C644">
            <v>-4694.1751524558831</v>
          </cell>
          <cell r="D644">
            <v>-3896.6269123161155</v>
          </cell>
          <cell r="E644">
            <v>-3048.7972135856644</v>
          </cell>
          <cell r="F644">
            <v>-2150.5740988661396</v>
          </cell>
          <cell r="G644">
            <v>-1192.6640116612223</v>
          </cell>
          <cell r="H644">
            <v>-141.78068154420737</v>
          </cell>
          <cell r="I644">
            <v>1007.1911505241826</v>
          </cell>
          <cell r="J644">
            <v>2270.621465976621</v>
          </cell>
          <cell r="K644">
            <v>3648.8730023991634</v>
          </cell>
          <cell r="L644">
            <v>5148.5024151067119</v>
          </cell>
          <cell r="M644">
            <v>6797.4240378508357</v>
          </cell>
          <cell r="N644">
            <v>8612.1685677759924</v>
          </cell>
          <cell r="O644">
            <v>10594.425015066405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-1563.8494868289845</v>
          </cell>
          <cell r="B645">
            <v>-4072.2897105030233</v>
          </cell>
          <cell r="C645">
            <v>-5050.145321629554</v>
          </cell>
          <cell r="D645">
            <v>-4284.4928064084324</v>
          </cell>
          <cell r="E645">
            <v>-3475.9345804091699</v>
          </cell>
          <cell r="F645">
            <v>-2616.4387927810917</v>
          </cell>
          <cell r="G645">
            <v>-1688.3701035140318</v>
          </cell>
          <cell r="H645">
            <v>-678.43126481406989</v>
          </cell>
          <cell r="I645">
            <v>422.98363212109689</v>
          </cell>
          <cell r="J645">
            <v>1627.614509249873</v>
          </cell>
          <cell r="K645">
            <v>2954.4907330683345</v>
          </cell>
          <cell r="L645">
            <v>4401.859001863143</v>
          </cell>
          <cell r="M645">
            <v>5991.3425842027355</v>
          </cell>
          <cell r="N645">
            <v>7739.1137007242178</v>
          </cell>
          <cell r="O645">
            <v>9644.8796890720769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-1460.0681469219448</v>
          </cell>
          <cell r="B646">
            <v>-3672.3226602231057</v>
          </cell>
          <cell r="C646">
            <v>-4577.5494445071554</v>
          </cell>
          <cell r="D646">
            <v>-3764.248201031533</v>
          </cell>
          <cell r="E646">
            <v>-2905.0681833000781</v>
          </cell>
          <cell r="F646">
            <v>-1991.0426967566204</v>
          </cell>
          <cell r="G646">
            <v>-1013.7652235836169</v>
          </cell>
          <cell r="H646">
            <v>45.9503586778266</v>
          </cell>
          <cell r="I646">
            <v>1217.2450729981297</v>
          </cell>
          <cell r="J646">
            <v>2496.2039663956939</v>
          </cell>
          <cell r="K646">
            <v>3894.8176194303751</v>
          </cell>
          <cell r="L646">
            <v>5421.5849762188946</v>
          </cell>
          <cell r="M646">
            <v>7092.5140570920494</v>
          </cell>
          <cell r="N646">
            <v>8923.614723632194</v>
          </cell>
          <cell r="O646">
            <v>10930.977399088253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-1736.1522037124785</v>
          </cell>
          <cell r="B647">
            <v>-4720.1843063203905</v>
          </cell>
          <cell r="C647">
            <v>-5784.0163524655882</v>
          </cell>
          <cell r="D647">
            <v>-5064.2498693096477</v>
          </cell>
          <cell r="E647">
            <v>-4304.778238238192</v>
          </cell>
          <cell r="F647">
            <v>-3480.9344053027103</v>
          </cell>
          <cell r="G647">
            <v>-2610.1788693913313</v>
          </cell>
          <cell r="H647">
            <v>-1667.8806205903986</v>
          </cell>
          <cell r="I647">
            <v>-638.35874080429016</v>
          </cell>
          <cell r="J647">
            <v>478.64165350617259</v>
          </cell>
          <cell r="K647">
            <v>1706.6618618504426</v>
          </cell>
          <cell r="L647">
            <v>3047.4643140419771</v>
          </cell>
          <cell r="M647">
            <v>4513.4175862170832</v>
          </cell>
          <cell r="N647">
            <v>6122.6885475081262</v>
          </cell>
          <cell r="O647">
            <v>7891.1483600397587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-1468.0678852205269</v>
          </cell>
          <cell r="B648">
            <v>-3704.8147002131468</v>
          </cell>
          <cell r="C648">
            <v>-4614.6344467789813</v>
          </cell>
          <cell r="D648">
            <v>-3817.8860062117374</v>
          </cell>
          <cell r="E648">
            <v>-2966.4626524453656</v>
          </cell>
          <cell r="F648">
            <v>-2053.8657036074706</v>
          </cell>
          <cell r="G648">
            <v>-1074.7449444481085</v>
          </cell>
          <cell r="H648">
            <v>-20.936299451859107</v>
          </cell>
          <cell r="I648">
            <v>1134.3021885552394</v>
          </cell>
          <cell r="J648">
            <v>2410.067481064646</v>
          </cell>
          <cell r="K648">
            <v>3808.795039829894</v>
          </cell>
          <cell r="L648">
            <v>5323.4338856477298</v>
          </cell>
          <cell r="M648">
            <v>6974.7923592741845</v>
          </cell>
          <cell r="N648">
            <v>8802.1943137490525</v>
          </cell>
          <cell r="O648">
            <v>10805.937638095003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-1685.6990590456805</v>
          </cell>
          <cell r="B649">
            <v>-4529.5298340350537</v>
          </cell>
          <cell r="C649">
            <v>-5566.2573314458796</v>
          </cell>
          <cell r="D649">
            <v>-4834.8959587179606</v>
          </cell>
          <cell r="E649">
            <v>-4058.635269204246</v>
          </cell>
          <cell r="F649">
            <v>-3233.0877550546593</v>
          </cell>
          <cell r="G649">
            <v>-2353.2965203464141</v>
          </cell>
          <cell r="H649">
            <v>-1401.9647753385759</v>
          </cell>
          <cell r="I649">
            <v>-359.70834832808731</v>
          </cell>
          <cell r="J649">
            <v>783.50627346667022</v>
          </cell>
          <cell r="K649">
            <v>2034.0522132070921</v>
          </cell>
          <cell r="L649">
            <v>3412.292352932237</v>
          </cell>
          <cell r="M649">
            <v>4914.1136665227959</v>
          </cell>
          <cell r="N649">
            <v>6560.4360675689859</v>
          </cell>
          <cell r="O649">
            <v>8372.7617004049898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-1508.1110429733321</v>
          </cell>
          <cell r="B650">
            <v>-3847.2329968513645</v>
          </cell>
          <cell r="C650">
            <v>-4760.5312565578124</v>
          </cell>
          <cell r="D650">
            <v>-3967.4414472988888</v>
          </cell>
          <cell r="E650">
            <v>-3135.0538123438241</v>
          </cell>
          <cell r="F650">
            <v>-2246.7105629302623</v>
          </cell>
          <cell r="G650">
            <v>-1288.4276869210159</v>
          </cell>
          <cell r="H650">
            <v>-249.619286940801</v>
          </cell>
          <cell r="I650">
            <v>887.44993628235716</v>
          </cell>
          <cell r="J650">
            <v>2134.1106074889876</v>
          </cell>
          <cell r="K650">
            <v>3500.5059108018741</v>
          </cell>
          <cell r="L650">
            <v>5005.8466595889167</v>
          </cell>
          <cell r="M650">
            <v>6656.5624929860332</v>
          </cell>
          <cell r="N650">
            <v>8455.4942127320537</v>
          </cell>
          <cell r="O650">
            <v>10429.00863193131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-1529.492338859761</v>
          </cell>
          <cell r="B651">
            <v>-3935.3069425615204</v>
          </cell>
          <cell r="C651">
            <v>-4884.9400639721471</v>
          </cell>
          <cell r="D651">
            <v>-4113.2782422758301</v>
          </cell>
          <cell r="E651">
            <v>-3285.9185184424546</v>
          </cell>
          <cell r="F651">
            <v>-2402.5071741231241</v>
          </cell>
          <cell r="G651">
            <v>-1464.6858764373571</v>
          </cell>
          <cell r="H651">
            <v>-437.73909512154512</v>
          </cell>
          <cell r="I651">
            <v>681.46488647028877</v>
          </cell>
          <cell r="J651">
            <v>1912.2595322560155</v>
          </cell>
          <cell r="K651">
            <v>3255.0997052535463</v>
          </cell>
          <cell r="L651">
            <v>4714.7713200187382</v>
          </cell>
          <cell r="M651">
            <v>6318.4348804962792</v>
          </cell>
          <cell r="N651">
            <v>8073.9032224655857</v>
          </cell>
          <cell r="O651">
            <v>10009.09864238963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-1758.0955513739109</v>
          </cell>
          <cell r="B652">
            <v>-4803.1536027016527</v>
          </cell>
          <cell r="C652">
            <v>-5877.3791647268281</v>
          </cell>
          <cell r="D652">
            <v>-5168.6530290638875</v>
          </cell>
          <cell r="E652">
            <v>-4418.2382734956691</v>
          </cell>
          <cell r="F652">
            <v>-3624.1463109496754</v>
          </cell>
          <cell r="G652">
            <v>-2784.4805261181127</v>
          </cell>
          <cell r="H652">
            <v>-1876.884006163677</v>
          </cell>
          <cell r="I652">
            <v>-882.09667293638188</v>
          </cell>
          <cell r="J652">
            <v>215.87273712130758</v>
          </cell>
          <cell r="K652">
            <v>1407.1709518912755</v>
          </cell>
          <cell r="L652">
            <v>2724.4837758940293</v>
          </cell>
          <cell r="M652">
            <v>4155.8237431141069</v>
          </cell>
          <cell r="N652">
            <v>5726.2374370112875</v>
          </cell>
          <cell r="O652">
            <v>7448.28922294115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-1737.8564876799505</v>
          </cell>
          <cell r="B653">
            <v>-4729.9239234674196</v>
          </cell>
          <cell r="C653">
            <v>-5807.0274218216537</v>
          </cell>
          <cell r="D653">
            <v>-5098.3907902669016</v>
          </cell>
          <cell r="E653">
            <v>-4344.9578390054294</v>
          </cell>
          <cell r="F653">
            <v>-3542.2607249253815</v>
          </cell>
          <cell r="G653">
            <v>-2695.1142627261684</v>
          </cell>
          <cell r="H653">
            <v>-1763.2993865793514</v>
          </cell>
          <cell r="I653">
            <v>-750.12400994769746</v>
          </cell>
          <cell r="J653">
            <v>355.6821742651498</v>
          </cell>
          <cell r="K653">
            <v>1568.2012241447278</v>
          </cell>
          <cell r="L653">
            <v>2896.8766607961834</v>
          </cell>
          <cell r="M653">
            <v>4356.8461892280775</v>
          </cell>
          <cell r="N653">
            <v>5948.2320737851824</v>
          </cell>
          <cell r="O653">
            <v>7703.7066866225668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-1497.3633585969619</v>
          </cell>
          <cell r="B654">
            <v>-3801.0736882110514</v>
          </cell>
          <cell r="C654">
            <v>-4723.330858104554</v>
          </cell>
          <cell r="D654">
            <v>-3937.0576753366859</v>
          </cell>
          <cell r="E654">
            <v>-3095.6081271867192</v>
          </cell>
          <cell r="F654">
            <v>-2208.165197568946</v>
          </cell>
          <cell r="G654">
            <v>-1256.2969910420909</v>
          </cell>
          <cell r="H654">
            <v>-215.49716901113709</v>
          </cell>
          <cell r="I654">
            <v>930.97071061306553</v>
          </cell>
          <cell r="J654">
            <v>2184.5257742120161</v>
          </cell>
          <cell r="K654">
            <v>3549.6769740450391</v>
          </cell>
          <cell r="L654">
            <v>5046.9576875645917</v>
          </cell>
          <cell r="M654">
            <v>6691.6518440373457</v>
          </cell>
          <cell r="N654">
            <v>8490.5392671553582</v>
          </cell>
          <cell r="O654">
            <v>10465.40453449969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-1596.7612020833594</v>
          </cell>
          <cell r="B655">
            <v>-4192.5858928478501</v>
          </cell>
          <cell r="C655">
            <v>-5185.893950020155</v>
          </cell>
          <cell r="D655">
            <v>-4420.2504614497457</v>
          </cell>
          <cell r="E655">
            <v>-3601.3692638746807</v>
          </cell>
          <cell r="F655">
            <v>-2735.9615086162225</v>
          </cell>
          <cell r="G655">
            <v>-1812.4144037701333</v>
          </cell>
          <cell r="H655">
            <v>-816.20254332567151</v>
          </cell>
          <cell r="I655">
            <v>281.42737056539431</v>
          </cell>
          <cell r="J655">
            <v>1485.2306383524815</v>
          </cell>
          <cell r="K655">
            <v>2791.7798331049457</v>
          </cell>
          <cell r="L655">
            <v>4222.9938337867707</v>
          </cell>
          <cell r="M655">
            <v>5793.8732679731111</v>
          </cell>
          <cell r="N655">
            <v>7510.3930095888309</v>
          </cell>
          <cell r="O655">
            <v>9392.5763292176234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-1609.6251097463678</v>
          </cell>
          <cell r="B656">
            <v>-4236.8632084429955</v>
          </cell>
          <cell r="C656">
            <v>-5232.8544264189004</v>
          </cell>
          <cell r="D656">
            <v>-4482.2612154767949</v>
          </cell>
          <cell r="E656">
            <v>-3677.9691119243312</v>
          </cell>
          <cell r="F656">
            <v>-2822.5118482075368</v>
          </cell>
          <cell r="G656">
            <v>-1905.3211744068892</v>
          </cell>
          <cell r="H656">
            <v>-919.38538878827558</v>
          </cell>
          <cell r="I656">
            <v>162.16929783666311</v>
          </cell>
          <cell r="J656">
            <v>1356.3015245279257</v>
          </cell>
          <cell r="K656">
            <v>2661.6459165894166</v>
          </cell>
          <cell r="L656">
            <v>4081.732334515691</v>
          </cell>
          <cell r="M656">
            <v>5638.6446913943682</v>
          </cell>
          <cell r="N656">
            <v>7353.1803559007321</v>
          </cell>
          <cell r="O656">
            <v>9228.5328371207543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-1661.1877058862124</v>
          </cell>
          <cell r="B657">
            <v>-4436.1455378059873</v>
          </cell>
          <cell r="C657">
            <v>-5456.6526626394316</v>
          </cell>
          <cell r="D657">
            <v>-4710.8002000414463</v>
          </cell>
          <cell r="E657">
            <v>-3926.3844543155028</v>
          </cell>
          <cell r="F657">
            <v>-3099.8782425569398</v>
          </cell>
          <cell r="G657">
            <v>-2219.0427946429795</v>
          </cell>
          <cell r="H657">
            <v>-1264.4792640605833</v>
          </cell>
          <cell r="I657">
            <v>-206.76225225621224</v>
          </cell>
          <cell r="J657">
            <v>954.54418251613663</v>
          </cell>
          <cell r="K657">
            <v>2226.9812908679678</v>
          </cell>
          <cell r="L657">
            <v>3611.7303052502261</v>
          </cell>
          <cell r="M657">
            <v>5131.8468686756132</v>
          </cell>
          <cell r="N657">
            <v>6792.9615271666744</v>
          </cell>
          <cell r="O657">
            <v>8608.1394425379294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-1527.693916053367</v>
          </cell>
          <cell r="B658">
            <v>-3931.7532202711523</v>
          </cell>
          <cell r="C658">
            <v>-4885.3048019983917</v>
          </cell>
          <cell r="D658">
            <v>-4114.8715961794687</v>
          </cell>
          <cell r="E658">
            <v>-3292.8134566337676</v>
          </cell>
          <cell r="F658">
            <v>-2405.9753924364682</v>
          </cell>
          <cell r="G658">
            <v>-1461.7306585959252</v>
          </cell>
          <cell r="H658">
            <v>-443.34294715030251</v>
          </cell>
          <cell r="I658">
            <v>667.10617456550915</v>
          </cell>
          <cell r="J658">
            <v>1887.2919953590499</v>
          </cell>
          <cell r="K658">
            <v>3224.9910649886906</v>
          </cell>
          <cell r="L658">
            <v>4696.7428378508812</v>
          </cell>
          <cell r="M658">
            <v>6298.3015940792939</v>
          </cell>
          <cell r="N658">
            <v>8059.8662030392888</v>
          </cell>
          <cell r="O658">
            <v>10000.450854687322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-1736.1184853855668</v>
          </cell>
          <cell r="B659">
            <v>-4727.258189457546</v>
          </cell>
          <cell r="C659">
            <v>-5795.8061716688499</v>
          </cell>
          <cell r="D659">
            <v>-5073.6623701743129</v>
          </cell>
          <cell r="E659">
            <v>-4320.5273394112655</v>
          </cell>
          <cell r="F659">
            <v>-3520.9129788642485</v>
          </cell>
          <cell r="G659">
            <v>-2665.2710508047785</v>
          </cell>
          <cell r="H659">
            <v>-1733.7496025796715</v>
          </cell>
          <cell r="I659">
            <v>-718.30554345626524</v>
          </cell>
          <cell r="J659">
            <v>387.54233421255174</v>
          </cell>
          <cell r="K659">
            <v>1596.2744643950002</v>
          </cell>
          <cell r="L659">
            <v>2922.3194598325808</v>
          </cell>
          <cell r="M659">
            <v>4370.8278793888394</v>
          </cell>
          <cell r="N659">
            <v>5967.2950811709607</v>
          </cell>
          <cell r="O659">
            <v>7713.15207571881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-1473.6758131282359</v>
          </cell>
          <cell r="B660">
            <v>-3724.7906370045534</v>
          </cell>
          <cell r="C660">
            <v>-4641.7247728011698</v>
          </cell>
          <cell r="D660">
            <v>-3846.0451516731423</v>
          </cell>
          <cell r="E660">
            <v>-2998.9667835875721</v>
          </cell>
          <cell r="F660">
            <v>-2089.6385234437166</v>
          </cell>
          <cell r="G660">
            <v>-1121.0659198817468</v>
          </cell>
          <cell r="H660">
            <v>-76.000010302810665</v>
          </cell>
          <cell r="I660">
            <v>1070.9454573663425</v>
          </cell>
          <cell r="J660">
            <v>2330.3713692611555</v>
          </cell>
          <cell r="K660">
            <v>3701.2461260271202</v>
          </cell>
          <cell r="L660">
            <v>5208.9991062227155</v>
          </cell>
          <cell r="M660">
            <v>6864.7999863830792</v>
          </cell>
          <cell r="N660">
            <v>8672.2400353415615</v>
          </cell>
          <cell r="O660">
            <v>10665.715649757309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-1748.5051510745129</v>
          </cell>
          <cell r="B661">
            <v>-4771.5550534622025</v>
          </cell>
          <cell r="C661">
            <v>-5849.5893168739649</v>
          </cell>
          <cell r="D661">
            <v>-5138.8301396407669</v>
          </cell>
          <cell r="E661">
            <v>-4386.6762693546398</v>
          </cell>
          <cell r="F661">
            <v>-3592.1704175847763</v>
          </cell>
          <cell r="G661">
            <v>-2733.2435668016674</v>
          </cell>
          <cell r="H661">
            <v>-1806.7070941676784</v>
          </cell>
          <cell r="I661">
            <v>-794.75888529637973</v>
          </cell>
          <cell r="J661">
            <v>312.92715168536085</v>
          </cell>
          <cell r="K661">
            <v>1517.7880154436668</v>
          </cell>
          <cell r="L661">
            <v>2838.5089154781313</v>
          </cell>
          <cell r="M661">
            <v>4283.0416516502946</v>
          </cell>
          <cell r="N661">
            <v>5871.2116380910848</v>
          </cell>
          <cell r="O661">
            <v>7604.0672699837751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-1715.8784836981713</v>
          </cell>
          <cell r="B662">
            <v>-4655.6132342552819</v>
          </cell>
          <cell r="C662">
            <v>-5724.752611430069</v>
          </cell>
          <cell r="D662">
            <v>-5010.9019070450213</v>
          </cell>
          <cell r="E662">
            <v>-4249.9190787310044</v>
          </cell>
          <cell r="F662">
            <v>-3439.4019142793832</v>
          </cell>
          <cell r="G662">
            <v>-2574.9943559220574</v>
          </cell>
          <cell r="H662">
            <v>-1649.7547364834354</v>
          </cell>
          <cell r="I662">
            <v>-637.93095588279482</v>
          </cell>
          <cell r="J662">
            <v>476.41031897771086</v>
          </cell>
          <cell r="K662">
            <v>1702.0842961707656</v>
          </cell>
          <cell r="L662">
            <v>3037.4074165840448</v>
          </cell>
          <cell r="M662">
            <v>4490.8751916263618</v>
          </cell>
          <cell r="N662">
            <v>6089.2286876084372</v>
          </cell>
          <cell r="O662">
            <v>7842.8382876863207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-1684.4007359318839</v>
          </cell>
          <cell r="B663">
            <v>-4528.0913678902143</v>
          </cell>
          <cell r="C663">
            <v>-5572.2362258600706</v>
          </cell>
          <cell r="D663">
            <v>-4846.9771827234799</v>
          </cell>
          <cell r="E663">
            <v>-4074.4149713875463</v>
          </cell>
          <cell r="F663">
            <v>-3244.6107366001579</v>
          </cell>
          <cell r="G663">
            <v>-2360.0844306198805</v>
          </cell>
          <cell r="H663">
            <v>-1408.2632366185758</v>
          </cell>
          <cell r="I663">
            <v>-364.76427570919606</v>
          </cell>
          <cell r="J663">
            <v>780.69879403906828</v>
          </cell>
          <cell r="K663">
            <v>2038.3008967384792</v>
          </cell>
          <cell r="L663">
            <v>3399.7651512623215</v>
          </cell>
          <cell r="M663">
            <v>4891.9736322811341</v>
          </cell>
          <cell r="N663">
            <v>6527.9785342731175</v>
          </cell>
          <cell r="O663">
            <v>8322.9606396575728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-1467.9289044215109</v>
          </cell>
          <cell r="B664">
            <v>-3699.2208564367288</v>
          </cell>
          <cell r="C664">
            <v>-4610.274990889221</v>
          </cell>
          <cell r="D664">
            <v>-3823.9518772548358</v>
          </cell>
          <cell r="E664">
            <v>-2988.6548742811119</v>
          </cell>
          <cell r="F664">
            <v>-2084.6321961444264</v>
          </cell>
          <cell r="G664">
            <v>-1102.8486502398684</v>
          </cell>
          <cell r="H664">
            <v>-47.669545279556232</v>
          </cell>
          <cell r="I664">
            <v>1105.0530562491135</v>
          </cell>
          <cell r="J664">
            <v>2365.9841166687943</v>
          </cell>
          <cell r="K664">
            <v>3746.599153005327</v>
          </cell>
          <cell r="L664">
            <v>5261.038206090474</v>
          </cell>
          <cell r="M664">
            <v>6930.3779394975545</v>
          </cell>
          <cell r="N664">
            <v>8757.4837223645027</v>
          </cell>
          <cell r="O664">
            <v>10754.397196604899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-1698.5246521438958</v>
          </cell>
          <cell r="B665">
            <v>-4582.2787335015655</v>
          </cell>
          <cell r="C665">
            <v>-5631.5969668294038</v>
          </cell>
          <cell r="D665">
            <v>-4902.5802762968224</v>
          </cell>
          <cell r="E665">
            <v>-4132.4118067496229</v>
          </cell>
          <cell r="F665">
            <v>-3306.378910722613</v>
          </cell>
          <cell r="G665">
            <v>-2433.8536179001935</v>
          </cell>
          <cell r="H665">
            <v>-1495.3247238880003</v>
          </cell>
          <cell r="I665">
            <v>-460.25852064553038</v>
          </cell>
          <cell r="J665">
            <v>661.76528526815548</v>
          </cell>
          <cell r="K665">
            <v>1887.2238553421594</v>
          </cell>
          <cell r="L665">
            <v>3238.9097039774688</v>
          </cell>
          <cell r="M665">
            <v>4721.7361077071428</v>
          </cell>
          <cell r="N665">
            <v>6341.3401252825051</v>
          </cell>
          <cell r="O665">
            <v>8119.8278520704553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-1563.1757172833891</v>
          </cell>
          <cell r="B666">
            <v>-4059.0302746520292</v>
          </cell>
          <cell r="C666">
            <v>-5022.9829012581831</v>
          </cell>
          <cell r="D666">
            <v>-4250.71573602019</v>
          </cell>
          <cell r="E666">
            <v>-3433.6616177232595</v>
          </cell>
          <cell r="F666">
            <v>-2557.994322607929</v>
          </cell>
          <cell r="G666">
            <v>-1619.5586340216475</v>
          </cell>
          <cell r="H666">
            <v>-609.77575362703988</v>
          </cell>
          <cell r="I666">
            <v>488.77286769890588</v>
          </cell>
          <cell r="J666">
            <v>1694.1746372881489</v>
          </cell>
          <cell r="K666">
            <v>3019.857311034385</v>
          </cell>
          <cell r="L666">
            <v>4467.4181067993622</v>
          </cell>
          <cell r="M666">
            <v>6058.809179813541</v>
          </cell>
          <cell r="N666">
            <v>7820.333809385309</v>
          </cell>
          <cell r="O666">
            <v>9751.4746097385232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-1728.6036447800554</v>
          </cell>
          <cell r="B667">
            <v>-4699.3886017675022</v>
          </cell>
          <cell r="C667">
            <v>-5769.1971300572532</v>
          </cell>
          <cell r="D667">
            <v>-5048.5697333522285</v>
          </cell>
          <cell r="E667">
            <v>-4286.2508971911393</v>
          </cell>
          <cell r="F667">
            <v>-3480.6448395983698</v>
          </cell>
          <cell r="G667">
            <v>-2613.9327247246083</v>
          </cell>
          <cell r="H667">
            <v>-1683.6407519185673</v>
          </cell>
          <cell r="I667">
            <v>-675.01283564198673</v>
          </cell>
          <cell r="J667">
            <v>430.08873615654181</v>
          </cell>
          <cell r="K667">
            <v>1643.5601170404334</v>
          </cell>
          <cell r="L667">
            <v>2984.2898277693826</v>
          </cell>
          <cell r="M667">
            <v>4445.9079446176102</v>
          </cell>
          <cell r="N667">
            <v>6038.6649522443449</v>
          </cell>
          <cell r="O667">
            <v>7787.8747052982426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-1671.5526386540459</v>
          </cell>
          <cell r="B668">
            <v>-4472.294380352957</v>
          </cell>
          <cell r="C668">
            <v>-5499.2594253029783</v>
          </cell>
          <cell r="D668">
            <v>-4756.0371673953859</v>
          </cell>
          <cell r="E668">
            <v>-3970.1509695177347</v>
          </cell>
          <cell r="F668">
            <v>-3134.6584248148793</v>
          </cell>
          <cell r="G668">
            <v>-2234.8299864744649</v>
          </cell>
          <cell r="H668">
            <v>-1271.6426501073083</v>
          </cell>
          <cell r="I668">
            <v>-224.65621127980859</v>
          </cell>
          <cell r="J668">
            <v>920.06250084144403</v>
          </cell>
          <cell r="K668">
            <v>2178.9376402441126</v>
          </cell>
          <cell r="L668">
            <v>3559.3495388329666</v>
          </cell>
          <cell r="M668">
            <v>5062.3869835363512</v>
          </cell>
          <cell r="N668">
            <v>6713.3397068778195</v>
          </cell>
          <cell r="O668">
            <v>8520.8924289851275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-1451.6412122391139</v>
          </cell>
          <cell r="B669">
            <v>-3639.417733061287</v>
          </cell>
          <cell r="C669">
            <v>-4550.3631215792939</v>
          </cell>
          <cell r="D669">
            <v>-3752.264813691731</v>
          </cell>
          <cell r="E669">
            <v>-2906.0905146387945</v>
          </cell>
          <cell r="F669">
            <v>-1997.5984066214662</v>
          </cell>
          <cell r="G669">
            <v>-1020.5058319921651</v>
          </cell>
          <cell r="H669">
            <v>40.478885985630299</v>
          </cell>
          <cell r="I669">
            <v>1198.2122644586591</v>
          </cell>
          <cell r="J669">
            <v>2477.9687095140343</v>
          </cell>
          <cell r="K669">
            <v>3875.7223951777783</v>
          </cell>
          <cell r="L669">
            <v>5401.4467977736049</v>
          </cell>
          <cell r="M669">
            <v>7077.9761900533003</v>
          </cell>
          <cell r="N669">
            <v>8920.7493827296148</v>
          </cell>
          <cell r="O669">
            <v>10956.932135578041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-1470.380558171543</v>
          </cell>
          <cell r="B670">
            <v>-3700.3662880761572</v>
          </cell>
          <cell r="C670">
            <v>-4599.034101651725</v>
          </cell>
          <cell r="D670">
            <v>-3798.687478236599</v>
          </cell>
          <cell r="E670">
            <v>-2941.0709852318182</v>
          </cell>
          <cell r="F670">
            <v>-2027.5816696239297</v>
          </cell>
          <cell r="G670">
            <v>-1042.6510193250274</v>
          </cell>
          <cell r="H670">
            <v>22.589988400422108</v>
          </cell>
          <cell r="I670">
            <v>1180.762175450421</v>
          </cell>
          <cell r="J670">
            <v>2455.6345705245685</v>
          </cell>
          <cell r="K670">
            <v>3850.7159743031398</v>
          </cell>
          <cell r="L670">
            <v>5382.131606410614</v>
          </cell>
          <cell r="M670">
            <v>7064.4411148508325</v>
          </cell>
          <cell r="N670">
            <v>8893.7924528200492</v>
          </cell>
          <cell r="O670">
            <v>10888.342877747848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-1690.0340247892186</v>
          </cell>
          <cell r="B671">
            <v>-4550.2938681243431</v>
          </cell>
          <cell r="C671">
            <v>-5590.4255085008053</v>
          </cell>
          <cell r="D671">
            <v>-4858.5784499891151</v>
          </cell>
          <cell r="E671">
            <v>-4086.8660811172454</v>
          </cell>
          <cell r="F671">
            <v>-3258.2005119063183</v>
          </cell>
          <cell r="G671">
            <v>-2368.2752683855392</v>
          </cell>
          <cell r="H671">
            <v>-1414.8140341413452</v>
          </cell>
          <cell r="I671">
            <v>-370.55523368170844</v>
          </cell>
          <cell r="J671">
            <v>769.42893232056065</v>
          </cell>
          <cell r="K671">
            <v>2014.3457971301084</v>
          </cell>
          <cell r="L671">
            <v>3378.662319192646</v>
          </cell>
          <cell r="M671">
            <v>4885.8097409772399</v>
          </cell>
          <cell r="N671">
            <v>6540.3315102658944</v>
          </cell>
          <cell r="O671">
            <v>8350.9902955227717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-1434.9660952368263</v>
          </cell>
          <cell r="B672">
            <v>-3572.9743830317739</v>
          </cell>
          <cell r="C672">
            <v>-4459.5397554337314</v>
          </cell>
          <cell r="D672">
            <v>-3653.3420998653746</v>
          </cell>
          <cell r="E672">
            <v>-2798.1903918262051</v>
          </cell>
          <cell r="F672">
            <v>-1878.4178375799063</v>
          </cell>
          <cell r="G672">
            <v>-887.77275637358059</v>
          </cell>
          <cell r="H672">
            <v>183.31800968322685</v>
          </cell>
          <cell r="I672">
            <v>1350.1488312997035</v>
          </cell>
          <cell r="J672">
            <v>2632.388432643525</v>
          </cell>
          <cell r="K672">
            <v>4044.1049870129555</v>
          </cell>
          <cell r="L672">
            <v>5584.6183797841413</v>
          </cell>
          <cell r="M672">
            <v>7270.6439825171374</v>
          </cell>
          <cell r="N672">
            <v>9123.4368447384477</v>
          </cell>
          <cell r="O672">
            <v>11152.66513988961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-1731.2882732371779</v>
          </cell>
          <cell r="B673">
            <v>-4700.5724132541345</v>
          </cell>
          <cell r="C673">
            <v>-5766.3780835265234</v>
          </cell>
          <cell r="D673">
            <v>-5043.8284386596069</v>
          </cell>
          <cell r="E673">
            <v>-4284.1311987292529</v>
          </cell>
          <cell r="F673">
            <v>-3473.3543862607712</v>
          </cell>
          <cell r="G673">
            <v>-2606.1742818104708</v>
          </cell>
          <cell r="H673">
            <v>-1676.1121402371309</v>
          </cell>
          <cell r="I673">
            <v>-664.37217766535753</v>
          </cell>
          <cell r="J673">
            <v>440.4389223165208</v>
          </cell>
          <cell r="K673">
            <v>1663.0923089888615</v>
          </cell>
          <cell r="L673">
            <v>2990.3554296302054</v>
          </cell>
          <cell r="M673">
            <v>4447.9799496612613</v>
          </cell>
          <cell r="N673">
            <v>6045.550471236962</v>
          </cell>
          <cell r="O673">
            <v>7805.2398818933034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-1470.3754700910167</v>
          </cell>
          <cell r="B674">
            <v>-3712.499727819486</v>
          </cell>
          <cell r="C674">
            <v>-4630.0321199582286</v>
          </cell>
          <cell r="D674">
            <v>-3839.5490918908818</v>
          </cell>
          <cell r="E674">
            <v>-2999.2002945605273</v>
          </cell>
          <cell r="F674">
            <v>-2094.2371993736469</v>
          </cell>
          <cell r="G674">
            <v>-1127.1264479500771</v>
          </cell>
          <cell r="H674">
            <v>-74.746364598604998</v>
          </cell>
          <cell r="I674">
            <v>1065.5617000967852</v>
          </cell>
          <cell r="J674">
            <v>2324.9044344636823</v>
          </cell>
          <cell r="K674">
            <v>3705.2280856189382</v>
          </cell>
          <cell r="L674">
            <v>5224.5580209349546</v>
          </cell>
          <cell r="M674">
            <v>6880.1825693698147</v>
          </cell>
          <cell r="N674">
            <v>8691.0962168489332</v>
          </cell>
          <cell r="O674">
            <v>10680.263128912415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-1642.8313938080514</v>
          </cell>
          <cell r="B675">
            <v>-4360.8955586336979</v>
          </cell>
          <cell r="C675">
            <v>-5366.8739501369319</v>
          </cell>
          <cell r="D675">
            <v>-4610.1253116604294</v>
          </cell>
          <cell r="E675">
            <v>-3809.4845333996113</v>
          </cell>
          <cell r="F675">
            <v>-2961.7309469539819</v>
          </cell>
          <cell r="G675">
            <v>-2055.6215669996686</v>
          </cell>
          <cell r="H675">
            <v>-1080.2882936347521</v>
          </cell>
          <cell r="I675">
            <v>-17.067508426455227</v>
          </cell>
          <cell r="J675">
            <v>1149.5607952574255</v>
          </cell>
          <cell r="K675">
            <v>2420.2649138644147</v>
          </cell>
          <cell r="L675">
            <v>3818.6929930403376</v>
          </cell>
          <cell r="M675">
            <v>5347.7294488963253</v>
          </cell>
          <cell r="N675">
            <v>7031.2127779790917</v>
          </cell>
          <cell r="O675">
            <v>8879.1733731428267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-1615.7406077031742</v>
          </cell>
          <cell r="B676">
            <v>-4258.9044912406844</v>
          </cell>
          <cell r="C676">
            <v>-5238.9999273375779</v>
          </cell>
          <cell r="D676">
            <v>-4480.1865952592279</v>
          </cell>
          <cell r="E676">
            <v>-3681.3542939885347</v>
          </cell>
          <cell r="F676">
            <v>-2831.168208371716</v>
          </cell>
          <cell r="G676">
            <v>-1914.8256857035426</v>
          </cell>
          <cell r="H676">
            <v>-918.38085587328533</v>
          </cell>
          <cell r="I676">
            <v>161.37590546965723</v>
          </cell>
          <cell r="J676">
            <v>1341.0587482198414</v>
          </cell>
          <cell r="K676">
            <v>2645.4662837796004</v>
          </cell>
          <cell r="L676">
            <v>4075.9586120782578</v>
          </cell>
          <cell r="M676">
            <v>5645.9481316866786</v>
          </cell>
          <cell r="N676">
            <v>7365.2741119673583</v>
          </cell>
          <cell r="O676">
            <v>9249.1118680580748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-1593.1316425220584</v>
          </cell>
          <cell r="B677">
            <v>-4176.5510179179937</v>
          </cell>
          <cell r="C677">
            <v>-5167.0921736244345</v>
          </cell>
          <cell r="D677">
            <v>-4412.1891521872649</v>
          </cell>
          <cell r="E677">
            <v>-3604.4970136773172</v>
          </cell>
          <cell r="F677">
            <v>-2729.3955285878069</v>
          </cell>
          <cell r="G677">
            <v>-1802.2937642582983</v>
          </cell>
          <cell r="H677">
            <v>-805.14797829158283</v>
          </cell>
          <cell r="I677">
            <v>292.38552353508129</v>
          </cell>
          <cell r="J677">
            <v>1504.4323278317465</v>
          </cell>
          <cell r="K677">
            <v>2830.6478869544326</v>
          </cell>
          <cell r="L677">
            <v>4276.2258114645729</v>
          </cell>
          <cell r="M677">
            <v>5851.6400218920553</v>
          </cell>
          <cell r="N677">
            <v>7573.0676284135625</v>
          </cell>
          <cell r="O677">
            <v>9469.0257442653856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-1566.850821969756</v>
          </cell>
          <cell r="B678">
            <v>-4078.0644332602833</v>
          </cell>
          <cell r="C678">
            <v>-5053.5963568042107</v>
          </cell>
          <cell r="D678">
            <v>-4293.0894501584553</v>
          </cell>
          <cell r="E678">
            <v>-3484.1445706531517</v>
          </cell>
          <cell r="F678">
            <v>-2613.1856265059537</v>
          </cell>
          <cell r="G678">
            <v>-1685.3772959868238</v>
          </cell>
          <cell r="H678">
            <v>-680.01161619262609</v>
          </cell>
          <cell r="I678">
            <v>424.4245665132288</v>
          </cell>
          <cell r="J678">
            <v>1625.7812553991782</v>
          </cell>
          <cell r="K678">
            <v>2943.0031947145103</v>
          </cell>
          <cell r="L678">
            <v>4390.8071261097321</v>
          </cell>
          <cell r="M678">
            <v>5978.0497947763042</v>
          </cell>
          <cell r="N678">
            <v>7719.5055721875933</v>
          </cell>
          <cell r="O678">
            <v>9627.3244610771108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-1540.3028011556419</v>
          </cell>
          <cell r="B679">
            <v>-3963.1271030775924</v>
          </cell>
          <cell r="C679">
            <v>-4899.4848616779072</v>
          </cell>
          <cell r="D679">
            <v>-4111.8841193632898</v>
          </cell>
          <cell r="E679">
            <v>-3289.4842053920624</v>
          </cell>
          <cell r="F679">
            <v>-2407.5017857548401</v>
          </cell>
          <cell r="G679">
            <v>-1453.1552693884923</v>
          </cell>
          <cell r="H679">
            <v>-423.3403478601976</v>
          </cell>
          <cell r="I679">
            <v>692.50728092633051</v>
          </cell>
          <cell r="J679">
            <v>1917.925625179053</v>
          </cell>
          <cell r="K679">
            <v>3257.7336571168617</v>
          </cell>
          <cell r="L679">
            <v>4731.6360854472996</v>
          </cell>
          <cell r="M679">
            <v>6345.4703568299155</v>
          </cell>
          <cell r="N679">
            <v>8117.4341931151448</v>
          </cell>
          <cell r="O679">
            <v>10059.088109248114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-1509.9397077493545</v>
          </cell>
          <cell r="B680">
            <v>-3854.545292451603</v>
          </cell>
          <cell r="C680">
            <v>-4783.3145287105081</v>
          </cell>
          <cell r="D680">
            <v>-3998.615430967026</v>
          </cell>
          <cell r="E680">
            <v>-3163.5675318578283</v>
          </cell>
          <cell r="F680">
            <v>-2264.8246309889905</v>
          </cell>
          <cell r="G680">
            <v>-1304.710056063738</v>
          </cell>
          <cell r="H680">
            <v>-269.06972591037965</v>
          </cell>
          <cell r="I680">
            <v>868.408533522418</v>
          </cell>
          <cell r="J680">
            <v>2120.1162300486812</v>
          </cell>
          <cell r="K680">
            <v>3489.4995339320249</v>
          </cell>
          <cell r="L680">
            <v>4993.7058649910614</v>
          </cell>
          <cell r="M680">
            <v>6629.5310294336123</v>
          </cell>
          <cell r="N680">
            <v>8419.16629799763</v>
          </cell>
          <cell r="O680">
            <v>10391.691016950312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-1549.8209986921925</v>
          </cell>
          <cell r="B681">
            <v>-4012.2595782455487</v>
          </cell>
          <cell r="C681">
            <v>-4971.5961615290062</v>
          </cell>
          <cell r="D681">
            <v>-4191.8663214344479</v>
          </cell>
          <cell r="E681">
            <v>-3360.6995649499158</v>
          </cell>
          <cell r="F681">
            <v>-2480.7115753067442</v>
          </cell>
          <cell r="G681">
            <v>-1550.4987730024147</v>
          </cell>
          <cell r="H681">
            <v>-528.19855858850428</v>
          </cell>
          <cell r="I681">
            <v>579.83060901140584</v>
          </cell>
          <cell r="J681">
            <v>1790.1486980558734</v>
          </cell>
          <cell r="K681">
            <v>3120.458030615383</v>
          </cell>
          <cell r="L681">
            <v>4577.6193869352728</v>
          </cell>
          <cell r="M681">
            <v>6177.0504675966804</v>
          </cell>
          <cell r="N681">
            <v>7931.8782873401606</v>
          </cell>
          <cell r="O681">
            <v>9852.843122205275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-1522.2297797582689</v>
          </cell>
          <cell r="B682">
            <v>-3906.1389514656412</v>
          </cell>
          <cell r="C682">
            <v>-4832.8846253061192</v>
          </cell>
          <cell r="D682">
            <v>-4038.1978848265662</v>
          </cell>
          <cell r="E682">
            <v>-3203.7392709318638</v>
          </cell>
          <cell r="F682">
            <v>-2314.6896004473006</v>
          </cell>
          <cell r="G682">
            <v>-1357.4219037446026</v>
          </cell>
          <cell r="H682">
            <v>-313.01670496379597</v>
          </cell>
          <cell r="I682">
            <v>820.2307534460416</v>
          </cell>
          <cell r="J682">
            <v>2053.9747659094041</v>
          </cell>
          <cell r="K682">
            <v>3415.6461824806292</v>
          </cell>
          <cell r="L682">
            <v>4909.5554898383507</v>
          </cell>
          <cell r="M682">
            <v>6536.116050492893</v>
          </cell>
          <cell r="N682">
            <v>8320.5152107926115</v>
          </cell>
          <cell r="O682">
            <v>10275.014202601864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-1672.4857719793722</v>
          </cell>
          <cell r="B683">
            <v>-4481.849097415472</v>
          </cell>
          <cell r="C683">
            <v>-5518.8173684179255</v>
          </cell>
          <cell r="D683">
            <v>-4775.0909522886677</v>
          </cell>
          <cell r="E683">
            <v>-3993.7172825287043</v>
          </cell>
          <cell r="F683">
            <v>-3161.6133993861499</v>
          </cell>
          <cell r="G683">
            <v>-2269.5487041730103</v>
          </cell>
          <cell r="H683">
            <v>-1311.2533564574398</v>
          </cell>
          <cell r="I683">
            <v>-261.54381721026209</v>
          </cell>
          <cell r="J683">
            <v>887.2064627106688</v>
          </cell>
          <cell r="K683">
            <v>2137.853137611939</v>
          </cell>
          <cell r="L683">
            <v>3511.5897928532204</v>
          </cell>
          <cell r="M683">
            <v>5016.0480653262084</v>
          </cell>
          <cell r="N683">
            <v>6666.2747578651888</v>
          </cell>
          <cell r="O683">
            <v>8479.4814191858986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-1671.049641085915</v>
          </cell>
          <cell r="B684">
            <v>-4475.1692158436326</v>
          </cell>
          <cell r="C684">
            <v>-5510.5246316149251</v>
          </cell>
          <cell r="D684">
            <v>-4782.2170128740281</v>
          </cell>
          <cell r="E684">
            <v>-4007.8815334652554</v>
          </cell>
          <cell r="F684">
            <v>-3180.3554834412689</v>
          </cell>
          <cell r="G684">
            <v>-2293.4112672680799</v>
          </cell>
          <cell r="H684">
            <v>-1331.5292026490606</v>
          </cell>
          <cell r="I684">
            <v>-292.07162784195799</v>
          </cell>
          <cell r="J684">
            <v>849.05206888494126</v>
          </cell>
          <cell r="K684">
            <v>2095.7978170823812</v>
          </cell>
          <cell r="L684">
            <v>3454.937525976135</v>
          </cell>
          <cell r="M684">
            <v>4948.9747354673364</v>
          </cell>
          <cell r="N684">
            <v>6585.8477524805139</v>
          </cell>
          <cell r="O684">
            <v>8384.4739653218639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-1495.9527806082488</v>
          </cell>
          <cell r="B685">
            <v>-3806.7538940550903</v>
          </cell>
          <cell r="C685">
            <v>-4738.2079406945231</v>
          </cell>
          <cell r="D685">
            <v>-3952.44373301013</v>
          </cell>
          <cell r="E685">
            <v>-3118.4029552295451</v>
          </cell>
          <cell r="F685">
            <v>-2228.4586964547275</v>
          </cell>
          <cell r="G685">
            <v>-1267.5946245147024</v>
          </cell>
          <cell r="H685">
            <v>-225.78507219606493</v>
          </cell>
          <cell r="I685">
            <v>911.63446279039954</v>
          </cell>
          <cell r="J685">
            <v>2159.4521452074155</v>
          </cell>
          <cell r="K685">
            <v>3531.70264052531</v>
          </cell>
          <cell r="L685">
            <v>5035.8381529152957</v>
          </cell>
          <cell r="M685">
            <v>6674.8845667563128</v>
          </cell>
          <cell r="N685">
            <v>8482.3729974752223</v>
          </cell>
          <cell r="O685">
            <v>10456.097479895239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-1473.1489850202124</v>
          </cell>
          <cell r="B686">
            <v>-3714.8806592856445</v>
          </cell>
          <cell r="C686">
            <v>-4618.7548079346216</v>
          </cell>
          <cell r="D686">
            <v>-3819.744305692378</v>
          </cell>
          <cell r="E686">
            <v>-2958.6187910471981</v>
          </cell>
          <cell r="F686">
            <v>-2046.392955386792</v>
          </cell>
          <cell r="G686">
            <v>-1067.3532714398971</v>
          </cell>
          <cell r="H686">
            <v>4.079188729930415</v>
          </cell>
          <cell r="I686">
            <v>1166.4547608803564</v>
          </cell>
          <cell r="J686">
            <v>2438.4857962714</v>
          </cell>
          <cell r="K686">
            <v>3838.4420806634116</v>
          </cell>
          <cell r="L686">
            <v>5369.8344180220029</v>
          </cell>
          <cell r="M686">
            <v>7045.4144694184015</v>
          </cell>
          <cell r="N686">
            <v>8876.7793980091628</v>
          </cell>
          <cell r="O686">
            <v>10891.450896600605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-1672.4007947393739</v>
          </cell>
          <cell r="B687">
            <v>-4480.944223348557</v>
          </cell>
          <cell r="C687">
            <v>-5510.2877697632221</v>
          </cell>
          <cell r="D687">
            <v>-4775.0712521571104</v>
          </cell>
          <cell r="E687">
            <v>-3997.8856010099266</v>
          </cell>
          <cell r="F687">
            <v>-3171.468898097834</v>
          </cell>
          <cell r="G687">
            <v>-2284.3898354329276</v>
          </cell>
          <cell r="H687">
            <v>-1326.655719019011</v>
          </cell>
          <cell r="I687">
            <v>-280.71136357246826</v>
          </cell>
          <cell r="J687">
            <v>867.56575145595355</v>
          </cell>
          <cell r="K687">
            <v>2137.3386861735275</v>
          </cell>
          <cell r="L687">
            <v>3526.5988162944336</v>
          </cell>
          <cell r="M687">
            <v>5050.2619487032489</v>
          </cell>
          <cell r="N687">
            <v>6717.6203688049527</v>
          </cell>
          <cell r="O687">
            <v>8547.2550818036707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-1524.2431716859328</v>
          </cell>
          <cell r="B688">
            <v>-3917.4282390583007</v>
          </cell>
          <cell r="C688">
            <v>-4856.0097744313207</v>
          </cell>
          <cell r="D688">
            <v>-4071.9650522988372</v>
          </cell>
          <cell r="E688">
            <v>-3246.7550656607782</v>
          </cell>
          <cell r="F688">
            <v>-2363.0222645006684</v>
          </cell>
          <cell r="G688">
            <v>-1408.3535349938434</v>
          </cell>
          <cell r="H688">
            <v>-374.37115516270529</v>
          </cell>
          <cell r="I688">
            <v>753.09653578367238</v>
          </cell>
          <cell r="J688">
            <v>1981.8690026787219</v>
          </cell>
          <cell r="K688">
            <v>3327.847684012218</v>
          </cell>
          <cell r="L688">
            <v>4821.6980895273682</v>
          </cell>
          <cell r="M688">
            <v>6443.1036239004152</v>
          </cell>
          <cell r="N688">
            <v>8214.3016677085907</v>
          </cell>
          <cell r="O688">
            <v>10164.981312581525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-1594.1319936603511</v>
          </cell>
          <cell r="B689">
            <v>-4179.2115816966689</v>
          </cell>
          <cell r="C689">
            <v>-5159.0428976307121</v>
          </cell>
          <cell r="D689">
            <v>-4389.5914707537286</v>
          </cell>
          <cell r="E689">
            <v>-3581.8032726147521</v>
          </cell>
          <cell r="F689">
            <v>-2711.9805094362873</v>
          </cell>
          <cell r="G689">
            <v>-1784.8567512129534</v>
          </cell>
          <cell r="H689">
            <v>-786.88900453926772</v>
          </cell>
          <cell r="I689">
            <v>307.2351665498046</v>
          </cell>
          <cell r="J689">
            <v>1508.2107229763328</v>
          </cell>
          <cell r="K689">
            <v>2821.092585748077</v>
          </cell>
          <cell r="L689">
            <v>4256.722345649514</v>
          </cell>
          <cell r="M689">
            <v>5835.1519818215011</v>
          </cell>
          <cell r="N689">
            <v>7568.6293111264422</v>
          </cell>
          <cell r="O689">
            <v>9472.410693123933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-1447.2908645105324</v>
          </cell>
          <cell r="B690">
            <v>-3618.9460410565162</v>
          </cell>
          <cell r="C690">
            <v>-4509.2853159581591</v>
          </cell>
          <cell r="D690">
            <v>-3705.9984537784203</v>
          </cell>
          <cell r="E690">
            <v>-2850.6612546209435</v>
          </cell>
          <cell r="F690">
            <v>-1933.0556299063037</v>
          </cell>
          <cell r="G690">
            <v>-954.68673031419962</v>
          </cell>
          <cell r="H690">
            <v>109.81257946111066</v>
          </cell>
          <cell r="I690">
            <v>1276.2918843192442</v>
          </cell>
          <cell r="J690">
            <v>2554.4794590982469</v>
          </cell>
          <cell r="K690">
            <v>3959.9208838018808</v>
          </cell>
          <cell r="L690">
            <v>5488.5988034726925</v>
          </cell>
          <cell r="M690">
            <v>7168.0595198042211</v>
          </cell>
          <cell r="N690">
            <v>9005.4232475960962</v>
          </cell>
          <cell r="O690">
            <v>11018.747039670659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-1509.6292068803782</v>
          </cell>
          <cell r="B691">
            <v>-3855.1775433958355</v>
          </cell>
          <cell r="C691">
            <v>-4785.2351625087958</v>
          </cell>
          <cell r="D691">
            <v>-4000.0817597227965</v>
          </cell>
          <cell r="E691">
            <v>-3174.4776139084352</v>
          </cell>
          <cell r="F691">
            <v>-2290.6974140372722</v>
          </cell>
          <cell r="G691">
            <v>-1335.937223723545</v>
          </cell>
          <cell r="H691">
            <v>-300.03405349891631</v>
          </cell>
          <cell r="I691">
            <v>828.78853892632151</v>
          </cell>
          <cell r="J691">
            <v>2070.3248810830619</v>
          </cell>
          <cell r="K691">
            <v>3437.1046684707412</v>
          </cell>
          <cell r="L691">
            <v>4931.3071955416217</v>
          </cell>
          <cell r="M691">
            <v>6565.9883852142839</v>
          </cell>
          <cell r="N691">
            <v>8358.0426431638662</v>
          </cell>
          <cell r="O691">
            <v>10316.909035967141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-1711.7996256854276</v>
          </cell>
          <cell r="B692">
            <v>-4638.0608399181674</v>
          </cell>
          <cell r="C692">
            <v>-5702.9304733543222</v>
          </cell>
          <cell r="D692">
            <v>-4984.9401428639849</v>
          </cell>
          <cell r="E692">
            <v>-4224.1784936467729</v>
          </cell>
          <cell r="F692">
            <v>-3417.5639819939993</v>
          </cell>
          <cell r="G692">
            <v>-2551.6268414300207</v>
          </cell>
          <cell r="H692">
            <v>-1615.5772150576954</v>
          </cell>
          <cell r="I692">
            <v>-591.46373522968645</v>
          </cell>
          <cell r="J692">
            <v>522.5622554862648</v>
          </cell>
          <cell r="K692">
            <v>1748.3901561310875</v>
          </cell>
          <cell r="L692">
            <v>3091.4043428069031</v>
          </cell>
          <cell r="M692">
            <v>4560.6031955399958</v>
          </cell>
          <cell r="N692">
            <v>6167.0322442535535</v>
          </cell>
          <cell r="O692">
            <v>7934.3423692963506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-1554.9333729508505</v>
          </cell>
          <cell r="B693">
            <v>-4027.5962689079297</v>
          </cell>
          <cell r="C693">
            <v>-4991.4618960495545</v>
          </cell>
          <cell r="D693">
            <v>-4223.4020325034799</v>
          </cell>
          <cell r="E693">
            <v>-3411.2563357111371</v>
          </cell>
          <cell r="F693">
            <v>-2535.6103172269509</v>
          </cell>
          <cell r="G693">
            <v>-1605.7344017980822</v>
          </cell>
          <cell r="H693">
            <v>-594.81435543849739</v>
          </cell>
          <cell r="I693">
            <v>508.67358630072926</v>
          </cell>
          <cell r="J693">
            <v>1727.2137536271246</v>
          </cell>
          <cell r="K693">
            <v>3062.9551295597439</v>
          </cell>
          <cell r="L693">
            <v>4519.0403924527791</v>
          </cell>
          <cell r="M693">
            <v>6120.333912439969</v>
          </cell>
          <cell r="N693">
            <v>7876.2221908949905</v>
          </cell>
          <cell r="O693">
            <v>9791.1134422011219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-1466.9138964324666</v>
          </cell>
          <cell r="B694">
            <v>-3696.1439873185232</v>
          </cell>
          <cell r="C694">
            <v>-4605.8000939366475</v>
          </cell>
          <cell r="D694">
            <v>-3799.4414575126943</v>
          </cell>
          <cell r="E694">
            <v>-2953.9444265873158</v>
          </cell>
          <cell r="F694">
            <v>-2047.1748259403691</v>
          </cell>
          <cell r="G694">
            <v>-1057.3290228548381</v>
          </cell>
          <cell r="H694">
            <v>11.868554777128402</v>
          </cell>
          <cell r="I694">
            <v>1178.5596636680068</v>
          </cell>
          <cell r="J694">
            <v>2456.7571331965155</v>
          </cell>
          <cell r="K694">
            <v>3866.2273914503485</v>
          </cell>
          <cell r="L694">
            <v>5407.5483786212953</v>
          </cell>
          <cell r="M694">
            <v>7091.2058889388809</v>
          </cell>
          <cell r="N694">
            <v>8926.3208307686564</v>
          </cell>
          <cell r="O694">
            <v>10940.025390127048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-1503.6543213114053</v>
          </cell>
          <cell r="B695">
            <v>-3834.9317729683326</v>
          </cell>
          <cell r="C695">
            <v>-4765.7495635727173</v>
          </cell>
          <cell r="D695">
            <v>-3975.5573046095051</v>
          </cell>
          <cell r="E695">
            <v>-3141.2093175617515</v>
          </cell>
          <cell r="F695">
            <v>-2251.684928091242</v>
          </cell>
          <cell r="G695">
            <v>-1297.3278918468848</v>
          </cell>
          <cell r="H695">
            <v>-257.97621553198576</v>
          </cell>
          <cell r="I695">
            <v>867.52678619942071</v>
          </cell>
          <cell r="J695">
            <v>2101.2141951214139</v>
          </cell>
          <cell r="K695">
            <v>3457.6414166618106</v>
          </cell>
          <cell r="L695">
            <v>4953.0548779347428</v>
          </cell>
          <cell r="M695">
            <v>6591.3466494677668</v>
          </cell>
          <cell r="N695">
            <v>8379.8595808894461</v>
          </cell>
          <cell r="O695">
            <v>10338.532940492965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-1564.7588565047263</v>
          </cell>
          <cell r="B696">
            <v>-4063.7695257920541</v>
          </cell>
          <cell r="C696">
            <v>-5024.3919279602615</v>
          </cell>
          <cell r="D696">
            <v>-4249.9928195215189</v>
          </cell>
          <cell r="E696">
            <v>-3427.6605201998673</v>
          </cell>
          <cell r="F696">
            <v>-2546.4089820500649</v>
          </cell>
          <cell r="G696">
            <v>-1599.936335217317</v>
          </cell>
          <cell r="H696">
            <v>-587.5531730635953</v>
          </cell>
          <cell r="I696">
            <v>511.54378557717024</v>
          </cell>
          <cell r="J696">
            <v>1725.3359774999924</v>
          </cell>
          <cell r="K696">
            <v>3060.8441095155185</v>
          </cell>
          <cell r="L696">
            <v>4518.958672527674</v>
          </cell>
          <cell r="M696">
            <v>6111.9488956248615</v>
          </cell>
          <cell r="N696">
            <v>7853.9073641700525</v>
          </cell>
          <cell r="O696">
            <v>9772.4269625217894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-1678.8668603851343</v>
          </cell>
          <cell r="B697">
            <v>-4507.1442875400735</v>
          </cell>
          <cell r="C697">
            <v>-5537.3209010489063</v>
          </cell>
          <cell r="D697">
            <v>-4802.2783388696953</v>
          </cell>
          <cell r="E697">
            <v>-4034.612912277762</v>
          </cell>
          <cell r="F697">
            <v>-3210.4440117753206</v>
          </cell>
          <cell r="G697">
            <v>-2332.3634321975601</v>
          </cell>
          <cell r="H697">
            <v>-1384.3578841106198</v>
          </cell>
          <cell r="I697">
            <v>-345.55625361668342</v>
          </cell>
          <cell r="J697">
            <v>796.56022346638736</v>
          </cell>
          <cell r="K697">
            <v>2042.3303232313212</v>
          </cell>
          <cell r="L697">
            <v>3406.9776774660345</v>
          </cell>
          <cell r="M697">
            <v>4892.6255431264508</v>
          </cell>
          <cell r="N697">
            <v>6521.2134043614778</v>
          </cell>
          <cell r="O697">
            <v>8314.0484641492403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-1466.4572694153771</v>
          </cell>
          <cell r="B698">
            <v>-3697.0935380548544</v>
          </cell>
          <cell r="C698">
            <v>-4604.2746148950146</v>
          </cell>
          <cell r="D698">
            <v>-3802.1111693708513</v>
          </cell>
          <cell r="E698">
            <v>-2955.2166536947288</v>
          </cell>
          <cell r="F698">
            <v>-2049.4667775254961</v>
          </cell>
          <cell r="G698">
            <v>-1078.4420763332284</v>
          </cell>
          <cell r="H698">
            <v>-20.324844449021931</v>
          </cell>
          <cell r="I698">
            <v>1139.1779390943175</v>
          </cell>
          <cell r="J698">
            <v>2411.788236377583</v>
          </cell>
          <cell r="K698">
            <v>3820.0129288079097</v>
          </cell>
          <cell r="L698">
            <v>5359.165029198055</v>
          </cell>
          <cell r="M698">
            <v>7048.9058903558953</v>
          </cell>
          <cell r="N698">
            <v>8893.3265845421629</v>
          </cell>
          <cell r="O698">
            <v>10906.141946284397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-1530.768434096582</v>
          </cell>
          <cell r="B699">
            <v>-3940.1998555302525</v>
          </cell>
          <cell r="C699">
            <v>-4885.1222207852443</v>
          </cell>
          <cell r="D699">
            <v>-4102.5020310706941</v>
          </cell>
          <cell r="E699">
            <v>-3274.7269685956644</v>
          </cell>
          <cell r="F699">
            <v>-2377.466945796918</v>
          </cell>
          <cell r="G699">
            <v>-1418.5269055155698</v>
          </cell>
          <cell r="H699">
            <v>-386.895500758705</v>
          </cell>
          <cell r="I699">
            <v>734.0851262154797</v>
          </cell>
          <cell r="J699">
            <v>1958.1095322103822</v>
          </cell>
          <cell r="K699">
            <v>3304.7126533123819</v>
          </cell>
          <cell r="L699">
            <v>4780.9930374725373</v>
          </cell>
          <cell r="M699">
            <v>6410.1457102898066</v>
          </cell>
          <cell r="N699">
            <v>8186.2049525907605</v>
          </cell>
          <cell r="O699">
            <v>10131.133956047346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-1699.0323349549526</v>
          </cell>
          <cell r="B700">
            <v>-4581.2142620924196</v>
          </cell>
          <cell r="C700">
            <v>-5622.3922429888235</v>
          </cell>
          <cell r="D700">
            <v>-4891.7998834610262</v>
          </cell>
          <cell r="E700">
            <v>-4126.9693212805068</v>
          </cell>
          <cell r="F700">
            <v>-3310.3109162797659</v>
          </cell>
          <cell r="G700">
            <v>-2427.1804095783596</v>
          </cell>
          <cell r="H700">
            <v>-1474.3917646842633</v>
          </cell>
          <cell r="I700">
            <v>-445.92229965915107</v>
          </cell>
          <cell r="J700">
            <v>677.53252722390414</v>
          </cell>
          <cell r="K700">
            <v>1906.7756783900063</v>
          </cell>
          <cell r="L700">
            <v>3254.4708682482433</v>
          </cell>
          <cell r="M700">
            <v>4735.7813646201757</v>
          </cell>
          <cell r="N700">
            <v>6361.7183268539729</v>
          </cell>
          <cell r="O700">
            <v>8146.4298216911739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-1537.7300225058307</v>
          </cell>
          <cell r="B701">
            <v>-3967.7846247973953</v>
          </cell>
          <cell r="C701">
            <v>-4923.6222851462144</v>
          </cell>
          <cell r="D701">
            <v>-4141.9689115258934</v>
          </cell>
          <cell r="E701">
            <v>-3311.8562453173545</v>
          </cell>
          <cell r="F701">
            <v>-2430.114070441784</v>
          </cell>
          <cell r="G701">
            <v>-1491.3134461180373</v>
          </cell>
          <cell r="H701">
            <v>-472.7152644703757</v>
          </cell>
          <cell r="I701">
            <v>636.23299184910752</v>
          </cell>
          <cell r="J701">
            <v>1860.5423932831375</v>
          </cell>
          <cell r="K701">
            <v>3200.4193389403604</v>
          </cell>
          <cell r="L701">
            <v>4659.3439793091502</v>
          </cell>
          <cell r="M701">
            <v>6267.3241006906228</v>
          </cell>
          <cell r="N701">
            <v>8040.9798207809481</v>
          </cell>
          <cell r="O701">
            <v>9975.4275334116355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-1732.3163935427956</v>
          </cell>
          <cell r="B702">
            <v>-4701.7873010989551</v>
          </cell>
          <cell r="C702">
            <v>-5761.5720704756304</v>
          </cell>
          <cell r="D702">
            <v>-5047.2920536587226</v>
          </cell>
          <cell r="E702">
            <v>-4285.3110260616031</v>
          </cell>
          <cell r="F702">
            <v>-3484.6341843082519</v>
          </cell>
          <cell r="G702">
            <v>-2628.0317982212287</v>
          </cell>
          <cell r="H702">
            <v>-1697.1192527679395</v>
          </cell>
          <cell r="I702">
            <v>-674.16324244870668</v>
          </cell>
          <cell r="J702">
            <v>445.11452794686875</v>
          </cell>
          <cell r="K702">
            <v>1667.4727361464841</v>
          </cell>
          <cell r="L702">
            <v>3001.4531042558574</v>
          </cell>
          <cell r="M702">
            <v>4466.5505002900263</v>
          </cell>
          <cell r="N702">
            <v>6063.4734310001995</v>
          </cell>
          <cell r="O702">
            <v>7811.9254312138082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-1465.758308847609</v>
          </cell>
          <cell r="B703">
            <v>-3694.8370515453125</v>
          </cell>
          <cell r="C703">
            <v>-4595.48004524926</v>
          </cell>
          <cell r="D703">
            <v>-3799.2802246190031</v>
          </cell>
          <cell r="E703">
            <v>-2961.8967269597606</v>
          </cell>
          <cell r="F703">
            <v>-2055.662308792696</v>
          </cell>
          <cell r="G703">
            <v>-1076.9262778732123</v>
          </cell>
          <cell r="H703">
            <v>-12.056557233728071</v>
          </cell>
          <cell r="I703">
            <v>1146.1735940552646</v>
          </cell>
          <cell r="J703">
            <v>2410.0436615471153</v>
          </cell>
          <cell r="K703">
            <v>3803.5042256931856</v>
          </cell>
          <cell r="L703">
            <v>5328.1832387494278</v>
          </cell>
          <cell r="M703">
            <v>6985.4699394666995</v>
          </cell>
          <cell r="N703">
            <v>8813.7642504026717</v>
          </cell>
          <cell r="O703">
            <v>10823.019083768273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-1605.1580804447058</v>
          </cell>
          <cell r="B704">
            <v>-4217.7108386360796</v>
          </cell>
          <cell r="C704">
            <v>-5213.7821565615377</v>
          </cell>
          <cell r="D704">
            <v>-4459.4004712624446</v>
          </cell>
          <cell r="E704">
            <v>-3655.352854549878</v>
          </cell>
          <cell r="F704">
            <v>-2800.1147546930683</v>
          </cell>
          <cell r="G704">
            <v>-1888.5819043140114</v>
          </cell>
          <cell r="H704">
            <v>-906.22123754356085</v>
          </cell>
          <cell r="I704">
            <v>172.47727570791341</v>
          </cell>
          <cell r="J704">
            <v>1355.8915382994207</v>
          </cell>
          <cell r="K704">
            <v>2648.9259247756563</v>
          </cell>
          <cell r="L704">
            <v>4074.005829890184</v>
          </cell>
          <cell r="M704">
            <v>5638.505720873889</v>
          </cell>
          <cell r="N704">
            <v>7344.6709454889278</v>
          </cell>
          <cell r="O704">
            <v>9206.9955322785208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-1734.9216799924889</v>
          </cell>
          <cell r="B705">
            <v>-4720.825696174953</v>
          </cell>
          <cell r="C705">
            <v>-5797.7650934120102</v>
          </cell>
          <cell r="D705">
            <v>-5083.415826218863</v>
          </cell>
          <cell r="E705">
            <v>-4326.8590520060952</v>
          </cell>
          <cell r="F705">
            <v>-3521.2517741451311</v>
          </cell>
          <cell r="G705">
            <v>-2666.1563905198918</v>
          </cell>
          <cell r="H705">
            <v>-1742.9899701110319</v>
          </cell>
          <cell r="I705">
            <v>-738.59229996885495</v>
          </cell>
          <cell r="J705">
            <v>363.5966364764887</v>
          </cell>
          <cell r="K705">
            <v>1592.1443839608228</v>
          </cell>
          <cell r="L705">
            <v>2935.2786036298376</v>
          </cell>
          <cell r="M705">
            <v>4397.846671163069</v>
          </cell>
          <cell r="N705">
            <v>5993.6942846778948</v>
          </cell>
          <cell r="O705">
            <v>7746.5377530397045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-1494.2890652868728</v>
          </cell>
          <cell r="B706">
            <v>-3802.6168743557996</v>
          </cell>
          <cell r="C706">
            <v>-4724.7693690537626</v>
          </cell>
          <cell r="D706">
            <v>-3927.6059097896</v>
          </cell>
          <cell r="E706">
            <v>-3075.7092492155398</v>
          </cell>
          <cell r="F706">
            <v>-2177.3363377994997</v>
          </cell>
          <cell r="G706">
            <v>-1214.6426030582652</v>
          </cell>
          <cell r="H706">
            <v>-158.28553610782063</v>
          </cell>
          <cell r="I706">
            <v>990.40455976160058</v>
          </cell>
          <cell r="J706">
            <v>2248.9318667165203</v>
          </cell>
          <cell r="K706">
            <v>3627.3143836924764</v>
          </cell>
          <cell r="L706">
            <v>5139.9736987970018</v>
          </cell>
          <cell r="M706">
            <v>6791.5950336321803</v>
          </cell>
          <cell r="N706">
            <v>8603.1192165784687</v>
          </cell>
          <cell r="O706">
            <v>10586.477895733717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-1604.3666258722906</v>
          </cell>
          <cell r="B707">
            <v>-4217.9713164897221</v>
          </cell>
          <cell r="C707">
            <v>-5213.1189456692082</v>
          </cell>
          <cell r="D707">
            <v>-4464.5366414740338</v>
          </cell>
          <cell r="E707">
            <v>-3662.7037010215099</v>
          </cell>
          <cell r="F707">
            <v>-2808.8024127193621</v>
          </cell>
          <cell r="G707">
            <v>-1893.8365917757044</v>
          </cell>
          <cell r="H707">
            <v>-908.36599313029649</v>
          </cell>
          <cell r="I707">
            <v>169.09759067917668</v>
          </cell>
          <cell r="J707">
            <v>1349.36685477637</v>
          </cell>
          <cell r="K707">
            <v>2644.257421408643</v>
          </cell>
          <cell r="L707">
            <v>4056.2705880910548</v>
          </cell>
          <cell r="M707">
            <v>5604.332369453803</v>
          </cell>
          <cell r="N707">
            <v>7299.6887825359081</v>
          </cell>
          <cell r="O707">
            <v>9158.4157839176933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-1657.9445489138855</v>
          </cell>
          <cell r="B708">
            <v>-4426.8318346016649</v>
          </cell>
          <cell r="C708">
            <v>-5442.7241182190519</v>
          </cell>
          <cell r="D708">
            <v>-4688.9327933042641</v>
          </cell>
          <cell r="E708">
            <v>-3900.1888669598866</v>
          </cell>
          <cell r="F708">
            <v>-3067.6728147802055</v>
          </cell>
          <cell r="G708">
            <v>-2175.8083191542787</v>
          </cell>
          <cell r="H708">
            <v>-1212.6011655031909</v>
          </cell>
          <cell r="I708">
            <v>-164.36899342378126</v>
          </cell>
          <cell r="J708">
            <v>985.42766833867177</v>
          </cell>
          <cell r="K708">
            <v>2257.5989763443554</v>
          </cell>
          <cell r="L708">
            <v>3642.5586009252934</v>
          </cell>
          <cell r="M708">
            <v>5151.4689309938612</v>
          </cell>
          <cell r="N708">
            <v>6815.7315277608095</v>
          </cell>
          <cell r="O708">
            <v>8641.9376760105897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-1569.4496666212362</v>
          </cell>
          <cell r="B709">
            <v>-4090.2199966342828</v>
          </cell>
          <cell r="C709">
            <v>-5062.7171622763126</v>
          </cell>
          <cell r="D709">
            <v>-4294.621163997811</v>
          </cell>
          <cell r="E709">
            <v>-3482.8195273378551</v>
          </cell>
          <cell r="F709">
            <v>-2617.0422599455355</v>
          </cell>
          <cell r="G709">
            <v>-1692.6526998803595</v>
          </cell>
          <cell r="H709">
            <v>-692.92734380822412</v>
          </cell>
          <cell r="I709">
            <v>405.13697657969198</v>
          </cell>
          <cell r="J709">
            <v>1612.3392097741023</v>
          </cell>
          <cell r="K709">
            <v>2943.0389314178456</v>
          </cell>
          <cell r="L709">
            <v>4397.858022241714</v>
          </cell>
          <cell r="M709">
            <v>5985.6171812465745</v>
          </cell>
          <cell r="N709">
            <v>7716.8964700861879</v>
          </cell>
          <cell r="O709">
            <v>9623.6123554115875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-1631.2898180656107</v>
          </cell>
          <cell r="B710">
            <v>-4318.3905283113772</v>
          </cell>
          <cell r="C710">
            <v>-5326.0737514577795</v>
          </cell>
          <cell r="D710">
            <v>-4582.5545730243521</v>
          </cell>
          <cell r="E710">
            <v>-3797.4393633200471</v>
          </cell>
          <cell r="F710">
            <v>-2955.5472182323906</v>
          </cell>
          <cell r="G710">
            <v>-2050.352623042601</v>
          </cell>
          <cell r="H710">
            <v>-1074.5184204587094</v>
          </cell>
          <cell r="I710">
            <v>-12.661861305221308</v>
          </cell>
          <cell r="J710">
            <v>1147.1643056466569</v>
          </cell>
          <cell r="K710">
            <v>2420.6860661202873</v>
          </cell>
          <cell r="L710">
            <v>3814.9478134870005</v>
          </cell>
          <cell r="M710">
            <v>5347.6839211124088</v>
          </cell>
          <cell r="N710">
            <v>7026.2463693545415</v>
          </cell>
          <cell r="O710">
            <v>8864.5940041103113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-1591.1128455185849</v>
          </cell>
          <cell r="B711">
            <v>-4174.8932121064636</v>
          </cell>
          <cell r="C711">
            <v>-5158.9573334098277</v>
          </cell>
          <cell r="D711">
            <v>-4395.1181494633538</v>
          </cell>
          <cell r="E711">
            <v>-3584.3893913550919</v>
          </cell>
          <cell r="F711">
            <v>-2714.2952558137818</v>
          </cell>
          <cell r="G711">
            <v>-1790.557225670233</v>
          </cell>
          <cell r="H711">
            <v>-791.41179727817985</v>
          </cell>
          <cell r="I711">
            <v>294.70879433095757</v>
          </cell>
          <cell r="J711">
            <v>1481.0593237226271</v>
          </cell>
          <cell r="K711">
            <v>2777.5308056381991</v>
          </cell>
          <cell r="L711">
            <v>4199.416585758705</v>
          </cell>
          <cell r="M711">
            <v>5765.0001109809746</v>
          </cell>
          <cell r="N711">
            <v>7483.6017331228295</v>
          </cell>
          <cell r="O711">
            <v>9372.9620032220955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-1616.7527814409443</v>
          </cell>
          <cell r="B712">
            <v>-4266.392894586259</v>
          </cell>
          <cell r="C712">
            <v>-5269.2862628219445</v>
          </cell>
          <cell r="D712">
            <v>-4521.94589114059</v>
          </cell>
          <cell r="E712">
            <v>-3721.6577246874363</v>
          </cell>
          <cell r="F712">
            <v>-2869.0625226126631</v>
          </cell>
          <cell r="G712">
            <v>-1952.1294945530799</v>
          </cell>
          <cell r="H712">
            <v>-960.35937048787889</v>
          </cell>
          <cell r="I712">
            <v>124.50214271276957</v>
          </cell>
          <cell r="J712">
            <v>1305.2069363139644</v>
          </cell>
          <cell r="K712">
            <v>2594.4452592338844</v>
          </cell>
          <cell r="L712">
            <v>4013.1775358368668</v>
          </cell>
          <cell r="M712">
            <v>5570.7673053980307</v>
          </cell>
          <cell r="N712">
            <v>7265.5402056675412</v>
          </cell>
          <cell r="O712">
            <v>9135.88653816037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-1516.6680648482752</v>
          </cell>
          <cell r="B713">
            <v>-3885.4407406302166</v>
          </cell>
          <cell r="C713">
            <v>-4832.0317918060937</v>
          </cell>
          <cell r="D713">
            <v>-4052.8414582791293</v>
          </cell>
          <cell r="E713">
            <v>-3222.9686656494391</v>
          </cell>
          <cell r="F713">
            <v>-2325.0993588398164</v>
          </cell>
          <cell r="G713">
            <v>-1354.540087603506</v>
          </cell>
          <cell r="H713">
            <v>-306.56925494029974</v>
          </cell>
          <cell r="I713">
            <v>831.90245718083338</v>
          </cell>
          <cell r="J713">
            <v>2081.1226157981937</v>
          </cell>
          <cell r="K713">
            <v>3449.2976484566052</v>
          </cell>
          <cell r="L713">
            <v>4944.6679023349616</v>
          </cell>
          <cell r="M713">
            <v>6586.145957285612</v>
          </cell>
          <cell r="N713">
            <v>8370.078957981239</v>
          </cell>
          <cell r="O713">
            <v>10321.989394102384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-1521.5138146197685</v>
          </cell>
          <cell r="B714">
            <v>-3901.1295427864193</v>
          </cell>
          <cell r="C714">
            <v>-4837.140361618408</v>
          </cell>
          <cell r="D714">
            <v>-4046.8121753607584</v>
          </cell>
          <cell r="E714">
            <v>-3209.8509483257171</v>
          </cell>
          <cell r="F714">
            <v>-2313.5843019459335</v>
          </cell>
          <cell r="G714">
            <v>-1359.2474527395475</v>
          </cell>
          <cell r="H714">
            <v>-334.93503263793821</v>
          </cell>
          <cell r="I714">
            <v>789.9789635243319</v>
          </cell>
          <cell r="J714">
            <v>2037.302820357203</v>
          </cell>
          <cell r="K714">
            <v>3405.9357695483764</v>
          </cell>
          <cell r="L714">
            <v>4895.2222524891267</v>
          </cell>
          <cell r="M714">
            <v>6530.8593234865621</v>
          </cell>
          <cell r="N714">
            <v>8324.1212119844295</v>
          </cell>
          <cell r="O714">
            <v>10288.191941329285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-1592.4985023361517</v>
          </cell>
          <cell r="B715">
            <v>-4182.5909832443122</v>
          </cell>
          <cell r="C715">
            <v>-5178.927013343472</v>
          </cell>
          <cell r="D715">
            <v>-4430.0869611925536</v>
          </cell>
          <cell r="E715">
            <v>-3634.0745937232405</v>
          </cell>
          <cell r="F715">
            <v>-2775.4305093635012</v>
          </cell>
          <cell r="G715">
            <v>-1851.346980844241</v>
          </cell>
          <cell r="H715">
            <v>-852.7854142475926</v>
          </cell>
          <cell r="I715">
            <v>238.82920136372744</v>
          </cell>
          <cell r="J715">
            <v>1429.6719778897989</v>
          </cell>
          <cell r="K715">
            <v>2720.4334946629483</v>
          </cell>
          <cell r="L715">
            <v>4139.0398185117501</v>
          </cell>
          <cell r="M715">
            <v>5700.7711454336777</v>
          </cell>
          <cell r="N715">
            <v>7419.0585097102567</v>
          </cell>
          <cell r="O715">
            <v>9300.0808677500354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-1678.3370535303548</v>
          </cell>
          <cell r="B716">
            <v>-4500.5645775344283</v>
          </cell>
          <cell r="C716">
            <v>-5537.9846061562694</v>
          </cell>
          <cell r="D716">
            <v>-4809.6853423293487</v>
          </cell>
          <cell r="E716">
            <v>-4027.016193491856</v>
          </cell>
          <cell r="F716">
            <v>-3193.829205336654</v>
          </cell>
          <cell r="G716">
            <v>-2300.5955706211157</v>
          </cell>
          <cell r="H716">
            <v>-1339.8719786317909</v>
          </cell>
          <cell r="I716">
            <v>-293.26650807144279</v>
          </cell>
          <cell r="J716">
            <v>859.3259306351049</v>
          </cell>
          <cell r="K716">
            <v>2116.0754620160469</v>
          </cell>
          <cell r="L716">
            <v>3489.6859268822909</v>
          </cell>
          <cell r="M716">
            <v>4993.7399136125769</v>
          </cell>
          <cell r="N716">
            <v>6656.0796010300191</v>
          </cell>
          <cell r="O716">
            <v>8467.5964440264434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-1717.7381903739847</v>
          </cell>
          <cell r="B717">
            <v>-4659.2904235557689</v>
          </cell>
          <cell r="C717">
            <v>-5735.9396770194035</v>
          </cell>
          <cell r="D717">
            <v>-5023.5768209184762</v>
          </cell>
          <cell r="E717">
            <v>-4267.7864221545624</v>
          </cell>
          <cell r="F717">
            <v>-3461.2482898450849</v>
          </cell>
          <cell r="G717">
            <v>-2597.2365524112033</v>
          </cell>
          <cell r="H717">
            <v>-1672.1399763303286</v>
          </cell>
          <cell r="I717">
            <v>-659.48756952630572</v>
          </cell>
          <cell r="J717">
            <v>449.62070462418473</v>
          </cell>
          <cell r="K717">
            <v>1663.4137996650986</v>
          </cell>
          <cell r="L717">
            <v>2992.8052943628127</v>
          </cell>
          <cell r="M717">
            <v>4456.8210020858305</v>
          </cell>
          <cell r="N717">
            <v>6069.1484964470746</v>
          </cell>
          <cell r="O717">
            <v>7827.1256645408885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-1640.154541789007</v>
          </cell>
          <cell r="B718">
            <v>-4357.3869862306001</v>
          </cell>
          <cell r="C718">
            <v>-5369.097032936932</v>
          </cell>
          <cell r="D718">
            <v>-4612.9347718483077</v>
          </cell>
          <cell r="E718">
            <v>-3817.6478770437952</v>
          </cell>
          <cell r="F718">
            <v>-2977.8554161028514</v>
          </cell>
          <cell r="G718">
            <v>-2084.8415310575342</v>
          </cell>
          <cell r="H718">
            <v>-1111.4899067858164</v>
          </cell>
          <cell r="I718">
            <v>-45.886184748783677</v>
          </cell>
          <cell r="J718">
            <v>1119.9451388354028</v>
          </cell>
          <cell r="K718">
            <v>2395.372047557818</v>
          </cell>
          <cell r="L718">
            <v>3794.9336860967269</v>
          </cell>
          <cell r="M718">
            <v>5329.912207125888</v>
          </cell>
          <cell r="N718">
            <v>6996.3299326671195</v>
          </cell>
          <cell r="O718">
            <v>8833.2034397900752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-1611.7982880384388</v>
          </cell>
          <cell r="B719">
            <v>-4249.2789603057518</v>
          </cell>
          <cell r="C719">
            <v>-5243.3787727150775</v>
          </cell>
          <cell r="D719">
            <v>-4494.9259042720223</v>
          </cell>
          <cell r="E719">
            <v>-3702.8017585940765</v>
          </cell>
          <cell r="F719">
            <v>-2852.0007519644287</v>
          </cell>
          <cell r="G719">
            <v>-1930.6944067116049</v>
          </cell>
          <cell r="H719">
            <v>-932.97897486016041</v>
          </cell>
          <cell r="I719">
            <v>147.11679849678262</v>
          </cell>
          <cell r="J719">
            <v>1328.474184315821</v>
          </cell>
          <cell r="K719">
            <v>2632.0258549514524</v>
          </cell>
          <cell r="L719">
            <v>4054.676525113814</v>
          </cell>
          <cell r="M719">
            <v>5609.3446416147272</v>
          </cell>
          <cell r="N719">
            <v>7301.7148277547603</v>
          </cell>
          <cell r="O719">
            <v>9167.3463943176939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-1459.7314291568405</v>
          </cell>
          <cell r="B720">
            <v>-3668.8027942541012</v>
          </cell>
          <cell r="C720">
            <v>-4571.4553383750344</v>
          </cell>
          <cell r="D720">
            <v>-3763.9175686089438</v>
          </cell>
          <cell r="E720">
            <v>-2904.9696093111311</v>
          </cell>
          <cell r="F720">
            <v>-1996.0578201906553</v>
          </cell>
          <cell r="G720">
            <v>-1024.0233958116044</v>
          </cell>
          <cell r="H720">
            <v>25.840053358866911</v>
          </cell>
          <cell r="I720">
            <v>1180.5827946249785</v>
          </cell>
          <cell r="J720">
            <v>2452.7558308962075</v>
          </cell>
          <cell r="K720">
            <v>3842.6804552201233</v>
          </cell>
          <cell r="L720">
            <v>5360.408283604298</v>
          </cell>
          <cell r="M720">
            <v>7025.798628043688</v>
          </cell>
          <cell r="N720">
            <v>8858.3442229400462</v>
          </cell>
          <cell r="O720">
            <v>10864.077611268642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-1607.5759172399821</v>
          </cell>
          <cell r="B721">
            <v>-4226.3532771940381</v>
          </cell>
          <cell r="C721">
            <v>-5206.2103449410261</v>
          </cell>
          <cell r="D721">
            <v>-4440.9723593493791</v>
          </cell>
          <cell r="E721">
            <v>-3637.3816381364509</v>
          </cell>
          <cell r="F721">
            <v>-2786.2346685283051</v>
          </cell>
          <cell r="G721">
            <v>-1867.8980052093893</v>
          </cell>
          <cell r="H721">
            <v>-882.62726155803239</v>
          </cell>
          <cell r="I721">
            <v>192.81707781044761</v>
          </cell>
          <cell r="J721">
            <v>1385.7619695223393</v>
          </cell>
          <cell r="K721">
            <v>2693.3910033167845</v>
          </cell>
          <cell r="L721">
            <v>4122.9035827407788</v>
          </cell>
          <cell r="M721">
            <v>5685.6305698780216</v>
          </cell>
          <cell r="N721">
            <v>7405.7815434645718</v>
          </cell>
          <cell r="O721">
            <v>9280.2107428985837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-1659.8997897400138</v>
          </cell>
          <cell r="B722">
            <v>-4440.4484040250391</v>
          </cell>
          <cell r="C722">
            <v>-5474.6761772754544</v>
          </cell>
          <cell r="D722">
            <v>-4742.813149361612</v>
          </cell>
          <cell r="E722">
            <v>-3976.3677296166779</v>
          </cell>
          <cell r="F722">
            <v>-3145.7855484370766</v>
          </cell>
          <cell r="G722">
            <v>-2258.5692779388723</v>
          </cell>
          <cell r="H722">
            <v>-1298.8080782663701</v>
          </cell>
          <cell r="I722">
            <v>-244.05241264397742</v>
          </cell>
          <cell r="J722">
            <v>900.76175401809701</v>
          </cell>
          <cell r="K722">
            <v>2170.9537631207013</v>
          </cell>
          <cell r="L722">
            <v>3557.7738673673539</v>
          </cell>
          <cell r="M722">
            <v>5080.9285103424399</v>
          </cell>
          <cell r="N722">
            <v>6747.2482185029849</v>
          </cell>
          <cell r="O722">
            <v>8559.8219785847905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-1494.35526241159</v>
          </cell>
          <cell r="B723">
            <v>-3808.9485656114311</v>
          </cell>
          <cell r="C723">
            <v>-4734.2549750546477</v>
          </cell>
          <cell r="D723">
            <v>-3942.7779807096322</v>
          </cell>
          <cell r="E723">
            <v>-3105.8818583796856</v>
          </cell>
          <cell r="F723">
            <v>-2213.8911644938767</v>
          </cell>
          <cell r="G723">
            <v>-1253.944931213603</v>
          </cell>
          <cell r="H723">
            <v>-205.59374293220594</v>
          </cell>
          <cell r="I723">
            <v>936.64003719138498</v>
          </cell>
          <cell r="J723">
            <v>2195.5319279588562</v>
          </cell>
          <cell r="K723">
            <v>3568.1249473322264</v>
          </cell>
          <cell r="L723">
            <v>5070.1705083886836</v>
          </cell>
          <cell r="M723">
            <v>6709.3651843465977</v>
          </cell>
          <cell r="N723">
            <v>8499.7757675972189</v>
          </cell>
          <cell r="O723">
            <v>10471.553908247746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-1609.290210968004</v>
          </cell>
          <cell r="B724">
            <v>-4237.6266328469901</v>
          </cell>
          <cell r="C724">
            <v>-5229.9518663746876</v>
          </cell>
          <cell r="D724">
            <v>-4481.4005008774748</v>
          </cell>
          <cell r="E724">
            <v>-3687.4786288857899</v>
          </cell>
          <cell r="F724">
            <v>-2836.3950682697177</v>
          </cell>
          <cell r="G724">
            <v>-1914.3883814232854</v>
          </cell>
          <cell r="H724">
            <v>-919.40903942105956</v>
          </cell>
          <cell r="I724">
            <v>166.66764718663254</v>
          </cell>
          <cell r="J724">
            <v>1353.8014710171012</v>
          </cell>
          <cell r="K724">
            <v>2655.5032244557706</v>
          </cell>
          <cell r="L724">
            <v>4085.4149518300142</v>
          </cell>
          <cell r="M724">
            <v>5648.1973142599209</v>
          </cell>
          <cell r="N724">
            <v>7365.0762451656456</v>
          </cell>
          <cell r="O724">
            <v>9234.1742215491431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-1538.817933983451</v>
          </cell>
          <cell r="B725">
            <v>-3973.3819320334251</v>
          </cell>
          <cell r="C725">
            <v>-4925.8616413881036</v>
          </cell>
          <cell r="D725">
            <v>-4147.3429301376564</v>
          </cell>
          <cell r="E725">
            <v>-3332.5690295906761</v>
          </cell>
          <cell r="F725">
            <v>-2458.5536525000512</v>
          </cell>
          <cell r="G725">
            <v>-1507.2978816374525</v>
          </cell>
          <cell r="H725">
            <v>-479.89882498300278</v>
          </cell>
          <cell r="I725">
            <v>631.79240158108098</v>
          </cell>
          <cell r="J725">
            <v>1865.4806038325021</v>
          </cell>
          <cell r="K725">
            <v>3206.9159634266357</v>
          </cell>
          <cell r="L725">
            <v>4674.7322925195804</v>
          </cell>
          <cell r="M725">
            <v>6275.4908745176108</v>
          </cell>
          <cell r="N725">
            <v>8029.7055130333601</v>
          </cell>
          <cell r="O725">
            <v>9956.9556493630516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-1636.8495809776068</v>
          </cell>
          <cell r="B726">
            <v>-4342.3529842233738</v>
          </cell>
          <cell r="C726">
            <v>-5349.8731226642176</v>
          </cell>
          <cell r="D726">
            <v>-4594.7245054516325</v>
          </cell>
          <cell r="E726">
            <v>-3807.8542734023349</v>
          </cell>
          <cell r="F726">
            <v>-2965.8367404142386</v>
          </cell>
          <cell r="G726">
            <v>-2054.1738353379528</v>
          </cell>
          <cell r="H726">
            <v>-1074.9365508817905</v>
          </cell>
          <cell r="I726">
            <v>-6.0982150889205187</v>
          </cell>
          <cell r="J726">
            <v>1156.8347455580376</v>
          </cell>
          <cell r="K726">
            <v>2437.4059414425028</v>
          </cell>
          <cell r="L726">
            <v>3847.4529476279936</v>
          </cell>
          <cell r="M726">
            <v>5394.9338554105279</v>
          </cell>
          <cell r="N726">
            <v>7081.5307428440829</v>
          </cell>
          <cell r="O726">
            <v>8929.0710315365795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-1710.1707508658506</v>
          </cell>
          <cell r="B727">
            <v>-4621.0687245418649</v>
          </cell>
          <cell r="C727">
            <v>-5667.5853960521126</v>
          </cell>
          <cell r="D727">
            <v>-4940.6756985506845</v>
          </cell>
          <cell r="E727">
            <v>-4168.8025366220027</v>
          </cell>
          <cell r="F727">
            <v>-3347.3383404373908</v>
          </cell>
          <cell r="G727">
            <v>-2470.0109750362922</v>
          </cell>
          <cell r="H727">
            <v>-1522.7820283909061</v>
          </cell>
          <cell r="I727">
            <v>-494.15661313013408</v>
          </cell>
          <cell r="J727">
            <v>639.12090114555099</v>
          </cell>
          <cell r="K727">
            <v>1870.6778838448613</v>
          </cell>
          <cell r="L727">
            <v>3219.3116812471649</v>
          </cell>
          <cell r="M727">
            <v>4697.4714789134878</v>
          </cell>
          <cell r="N727">
            <v>6313.7414809833399</v>
          </cell>
          <cell r="O727">
            <v>8085.3687812414255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-1606.7355050166989</v>
          </cell>
          <cell r="B728">
            <v>-4232.1210775743775</v>
          </cell>
          <cell r="C728">
            <v>-5232.951622081503</v>
          </cell>
          <cell r="D728">
            <v>-4491.4409907609825</v>
          </cell>
          <cell r="E728">
            <v>-3699.6364604424357</v>
          </cell>
          <cell r="F728">
            <v>-2852.5256236379323</v>
          </cell>
          <cell r="G728">
            <v>-1944.353847541305</v>
          </cell>
          <cell r="H728">
            <v>-953.33915189464631</v>
          </cell>
          <cell r="I728">
            <v>130.97793351354562</v>
          </cell>
          <cell r="J728">
            <v>1317.139313183118</v>
          </cell>
          <cell r="K728">
            <v>2627.4968774675349</v>
          </cell>
          <cell r="L728">
            <v>4064.5207778395738</v>
          </cell>
          <cell r="M728">
            <v>5625.9955120628456</v>
          </cell>
          <cell r="N728">
            <v>7332.1004105933125</v>
          </cell>
          <cell r="O728">
            <v>9202.8592482315289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-1599.8855404821491</v>
          </cell>
          <cell r="B729">
            <v>-4206.481783436042</v>
          </cell>
          <cell r="C729">
            <v>-5191.185348446651</v>
          </cell>
          <cell r="D729">
            <v>-4428.6315207490798</v>
          </cell>
          <cell r="E729">
            <v>-3623.9843786513152</v>
          </cell>
          <cell r="F729">
            <v>-2760.5813788035894</v>
          </cell>
          <cell r="G729">
            <v>-1835.2743541076884</v>
          </cell>
          <cell r="H729">
            <v>-843.51737488360391</v>
          </cell>
          <cell r="I729">
            <v>239.23652174951798</v>
          </cell>
          <cell r="J729">
            <v>1438.333735872367</v>
          </cell>
          <cell r="K729">
            <v>2742.7667187185298</v>
          </cell>
          <cell r="L729">
            <v>4161.4241179436822</v>
          </cell>
          <cell r="M729">
            <v>5723.0314389466557</v>
          </cell>
          <cell r="N729">
            <v>7439.5277471006348</v>
          </cell>
          <cell r="O729">
            <v>9316.8967916205056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-1447.42125497134</v>
          </cell>
          <cell r="B730">
            <v>-3625.6646638762627</v>
          </cell>
          <cell r="C730">
            <v>-4527.7568464430251</v>
          </cell>
          <cell r="D730">
            <v>-3727.2073073254719</v>
          </cell>
          <cell r="E730">
            <v>-2875.0154943168786</v>
          </cell>
          <cell r="F730">
            <v>-1970.6395131796398</v>
          </cell>
          <cell r="G730">
            <v>-987.51149494897766</v>
          </cell>
          <cell r="H730">
            <v>80.681832235145208</v>
          </cell>
          <cell r="I730">
            <v>1252.169097230691</v>
          </cell>
          <cell r="J730">
            <v>2529.734740483696</v>
          </cell>
          <cell r="K730">
            <v>3930.2018313752465</v>
          </cell>
          <cell r="L730">
            <v>5465.2368434480813</v>
          </cell>
          <cell r="M730">
            <v>7149.7614320402472</v>
          </cell>
          <cell r="N730">
            <v>9005.9699587015366</v>
          </cell>
          <cell r="O730">
            <v>11040.866911242489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-1472.93557276251</v>
          </cell>
          <cell r="B731">
            <v>-3718.6875998956184</v>
          </cell>
          <cell r="C731">
            <v>-4633.292810044306</v>
          </cell>
          <cell r="D731">
            <v>-3836.7742371668101</v>
          </cell>
          <cell r="E731">
            <v>-2989.9923061368922</v>
          </cell>
          <cell r="F731">
            <v>-2085.5432792187071</v>
          </cell>
          <cell r="G731">
            <v>-1113.4213399214634</v>
          </cell>
          <cell r="H731">
            <v>-52.742536612311099</v>
          </cell>
          <cell r="I731">
            <v>1097.8171360149397</v>
          </cell>
          <cell r="J731">
            <v>2354.3077254689747</v>
          </cell>
          <cell r="K731">
            <v>3733.8922249046318</v>
          </cell>
          <cell r="L731">
            <v>5247.9034392422618</v>
          </cell>
          <cell r="M731">
            <v>6907.6906052578297</v>
          </cell>
          <cell r="N731">
            <v>8729.7157000490915</v>
          </cell>
          <cell r="O731">
            <v>10732.342744858171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-1752.1826157323007</v>
          </cell>
          <cell r="B732">
            <v>-4780.4681699590546</v>
          </cell>
          <cell r="C732">
            <v>-5866.3383774482363</v>
          </cell>
          <cell r="D732">
            <v>-5150.8995095315286</v>
          </cell>
          <cell r="E732">
            <v>-4393.2524822996747</v>
          </cell>
          <cell r="F732">
            <v>-3593.2502317739486</v>
          </cell>
          <cell r="G732">
            <v>-2737.7373149671535</v>
          </cell>
          <cell r="H732">
            <v>-1813.8080935884752</v>
          </cell>
          <cell r="I732">
            <v>-804.16228935345453</v>
          </cell>
          <cell r="J732">
            <v>302.41193022952837</v>
          </cell>
          <cell r="K732">
            <v>1508.4564192720504</v>
          </cell>
          <cell r="L732">
            <v>2838.4251705790271</v>
          </cell>
          <cell r="M732">
            <v>4292.2206080215919</v>
          </cell>
          <cell r="N732">
            <v>5882.4237577857202</v>
          </cell>
          <cell r="O732">
            <v>7621.0287357794314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-1613.1048464472735</v>
          </cell>
          <cell r="B733">
            <v>-4248.1881014288465</v>
          </cell>
          <cell r="C733">
            <v>-5242.3817899180003</v>
          </cell>
          <cell r="D733">
            <v>-4490.0040763871348</v>
          </cell>
          <cell r="E733">
            <v>-3693.1321436422459</v>
          </cell>
          <cell r="F733">
            <v>-2842.5173656774291</v>
          </cell>
          <cell r="G733">
            <v>-1928.3076467677647</v>
          </cell>
          <cell r="H733">
            <v>-926.17435137264283</v>
          </cell>
          <cell r="I733">
            <v>163.52547862104814</v>
          </cell>
          <cell r="J733">
            <v>1344.8110185700623</v>
          </cell>
          <cell r="K733">
            <v>2646.5597148418633</v>
          </cell>
          <cell r="L733">
            <v>4067.3686162933068</v>
          </cell>
          <cell r="M733">
            <v>5624.997373800772</v>
          </cell>
          <cell r="N733">
            <v>7325.6628274647683</v>
          </cell>
          <cell r="O733">
            <v>9196.8841244957475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-1747.9438989279952</v>
          </cell>
          <cell r="B734">
            <v>-4773.3538700857025</v>
          </cell>
          <cell r="C734">
            <v>-5857.6914328125122</v>
          </cell>
          <cell r="D734">
            <v>-5141.039630793447</v>
          </cell>
          <cell r="E734">
            <v>-4378.2895275557439</v>
          </cell>
          <cell r="F734">
            <v>-3578.2840544880974</v>
          </cell>
          <cell r="G734">
            <v>-2717.6201609914988</v>
          </cell>
          <cell r="H734">
            <v>-1792.9328098164638</v>
          </cell>
          <cell r="I734">
            <v>-791.3754015280756</v>
          </cell>
          <cell r="J734">
            <v>302.20365887973151</v>
          </cell>
          <cell r="K734">
            <v>1511.6817834614044</v>
          </cell>
          <cell r="L734">
            <v>2831.6555163449179</v>
          </cell>
          <cell r="M734">
            <v>4276.7882511824573</v>
          </cell>
          <cell r="N734">
            <v>5862.246565332779</v>
          </cell>
          <cell r="O734">
            <v>7599.1494019052552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-1537.0408466248816</v>
          </cell>
          <cell r="B735">
            <v>-3961.2858536284607</v>
          </cell>
          <cell r="C735">
            <v>-4903.6550332735615</v>
          </cell>
          <cell r="D735">
            <v>-4131.878770497302</v>
          </cell>
          <cell r="E735">
            <v>-3309.4940367426157</v>
          </cell>
          <cell r="F735">
            <v>-2428.0559851808871</v>
          </cell>
          <cell r="G735">
            <v>-1473.5668492423169</v>
          </cell>
          <cell r="H735">
            <v>-438.77348529053967</v>
          </cell>
          <cell r="I735">
            <v>691.11128323325931</v>
          </cell>
          <cell r="J735">
            <v>1934.0219082373153</v>
          </cell>
          <cell r="K735">
            <v>3285.4684964172534</v>
          </cell>
          <cell r="L735">
            <v>4758.4956169082579</v>
          </cell>
          <cell r="M735">
            <v>6366.916610099016</v>
          </cell>
          <cell r="N735">
            <v>8132.136372879213</v>
          </cell>
          <cell r="O735">
            <v>10063.803672698685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-1583.7184013453689</v>
          </cell>
          <cell r="B736">
            <v>-4134.6073338330971</v>
          </cell>
          <cell r="C736">
            <v>-5110.5055263749582</v>
          </cell>
          <cell r="D736">
            <v>-4352.8664007872248</v>
          </cell>
          <cell r="E736">
            <v>-3547.4730130863709</v>
          </cell>
          <cell r="F736">
            <v>-2687.0629391514822</v>
          </cell>
          <cell r="G736">
            <v>-1767.5932745013272</v>
          </cell>
          <cell r="H736">
            <v>-776.23237432314875</v>
          </cell>
          <cell r="I736">
            <v>307.74086778233232</v>
          </cell>
          <cell r="J736">
            <v>1504.6325611941218</v>
          </cell>
          <cell r="K736">
            <v>2819.0142886224426</v>
          </cell>
          <cell r="L736">
            <v>4257.1109826028769</v>
          </cell>
          <cell r="M736">
            <v>5822.5970661591064</v>
          </cell>
          <cell r="N736">
            <v>7534.4558145340725</v>
          </cell>
          <cell r="O736">
            <v>9412.0018262760714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-1637.8638281809999</v>
          </cell>
          <cell r="B737">
            <v>-4352.7509590437694</v>
          </cell>
          <cell r="C737">
            <v>-5376.8623421010443</v>
          </cell>
          <cell r="D737">
            <v>-4629.376092629499</v>
          </cell>
          <cell r="E737">
            <v>-3838.90238013926</v>
          </cell>
          <cell r="F737">
            <v>-2997.2421108308463</v>
          </cell>
          <cell r="G737">
            <v>-2098.6218224696827</v>
          </cell>
          <cell r="H737">
            <v>-1127.3884102837037</v>
          </cell>
          <cell r="I737">
            <v>-63.985619859460243</v>
          </cell>
          <cell r="J737">
            <v>1098.3641508997371</v>
          </cell>
          <cell r="K737">
            <v>2378.085184907749</v>
          </cell>
          <cell r="L737">
            <v>3774.268712676565</v>
          </cell>
          <cell r="M737">
            <v>5301.920557475345</v>
          </cell>
          <cell r="N737">
            <v>6974.3665075323333</v>
          </cell>
          <cell r="O737">
            <v>8812.4275322140511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-1703.9774345489577</v>
          </cell>
          <cell r="B738">
            <v>-4603.3996753158008</v>
          </cell>
          <cell r="C738">
            <v>-5653.7494058842321</v>
          </cell>
          <cell r="D738">
            <v>-4931.5906470978534</v>
          </cell>
          <cell r="E738">
            <v>-4166.7928928279216</v>
          </cell>
          <cell r="F738">
            <v>-3351.9519406935879</v>
          </cell>
          <cell r="G738">
            <v>-2487.1009365374548</v>
          </cell>
          <cell r="H738">
            <v>-1553.055355256028</v>
          </cell>
          <cell r="I738">
            <v>-521.35277407531896</v>
          </cell>
          <cell r="J738">
            <v>612.55011048831966</v>
          </cell>
          <cell r="K738">
            <v>1849.3244925736317</v>
          </cell>
          <cell r="L738">
            <v>3211.2142133290281</v>
          </cell>
          <cell r="M738">
            <v>4695.5779310391017</v>
          </cell>
          <cell r="N738">
            <v>6321.0357179050152</v>
          </cell>
          <cell r="O738">
            <v>8097.9146272966482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-1515.436284478021</v>
          </cell>
          <cell r="B739">
            <v>-3887.4048920348896</v>
          </cell>
          <cell r="C739">
            <v>-4832.0452139686113</v>
          </cell>
          <cell r="D739">
            <v>-4043.1392041211616</v>
          </cell>
          <cell r="E739">
            <v>-3206.7934147221335</v>
          </cell>
          <cell r="F739">
            <v>-2312.4188507410095</v>
          </cell>
          <cell r="G739">
            <v>-1349.4843861688237</v>
          </cell>
          <cell r="H739">
            <v>-303.61942333669145</v>
          </cell>
          <cell r="I739">
            <v>831.50163451043136</v>
          </cell>
          <cell r="J739">
            <v>2071.8001615973512</v>
          </cell>
          <cell r="K739">
            <v>3429.9103655388444</v>
          </cell>
          <cell r="L739">
            <v>4923.1672720734705</v>
          </cell>
          <cell r="M739">
            <v>6563.7598765249641</v>
          </cell>
          <cell r="N739">
            <v>8358.2529475565607</v>
          </cell>
          <cell r="O739">
            <v>10312.45919577685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-1440.3252744151805</v>
          </cell>
          <cell r="B740">
            <v>-3586.4910919452477</v>
          </cell>
          <cell r="C740">
            <v>-4481.5159304616682</v>
          </cell>
          <cell r="D740">
            <v>-3679.2463119048393</v>
          </cell>
          <cell r="E740">
            <v>-2823.2030670019726</v>
          </cell>
          <cell r="F740">
            <v>-1908.4602441918769</v>
          </cell>
          <cell r="G740">
            <v>-920.37208732214924</v>
          </cell>
          <cell r="H740">
            <v>164.14983391256467</v>
          </cell>
          <cell r="I740">
            <v>1346.8492278000354</v>
          </cell>
          <cell r="J740">
            <v>2642.6343169079269</v>
          </cell>
          <cell r="K740">
            <v>4060.0931120065661</v>
          </cell>
          <cell r="L740">
            <v>5612.2904254099803</v>
          </cell>
          <cell r="M740">
            <v>7305.9916118458978</v>
          </cell>
          <cell r="N740">
            <v>9161.3373087320106</v>
          </cell>
          <cell r="O740">
            <v>11202.351966812445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-1569.4681670358843</v>
          </cell>
          <cell r="B741">
            <v>-4085.7609502623382</v>
          </cell>
          <cell r="C741">
            <v>-5050.7383206556506</v>
          </cell>
          <cell r="D741">
            <v>-4281.3307448014384</v>
          </cell>
          <cell r="E741">
            <v>-3469.9017557326488</v>
          </cell>
          <cell r="F741">
            <v>-2602.134402569437</v>
          </cell>
          <cell r="G741">
            <v>-1666.3100334667588</v>
          </cell>
          <cell r="H741">
            <v>-656.63486172045509</v>
          </cell>
          <cell r="I741">
            <v>451.24299434602204</v>
          </cell>
          <cell r="J741">
            <v>1660.2952293586045</v>
          </cell>
          <cell r="K741">
            <v>2984.5900095226721</v>
          </cell>
          <cell r="L741">
            <v>4433.022296761138</v>
          </cell>
          <cell r="M741">
            <v>6021.9376891838883</v>
          </cell>
          <cell r="N741">
            <v>7756.7940606687143</v>
          </cell>
          <cell r="O741">
            <v>9665.0309504929137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-1686.400456138706</v>
          </cell>
          <cell r="B742">
            <v>-4529.8833360664312</v>
          </cell>
          <cell r="C742">
            <v>-5564.2832237363209</v>
          </cell>
          <cell r="D742">
            <v>-4826.0926406441213</v>
          </cell>
          <cell r="E742">
            <v>-4049.5119078142161</v>
          </cell>
          <cell r="F742">
            <v>-3220.6553352030433</v>
          </cell>
          <cell r="G742">
            <v>-2336.6940640978787</v>
          </cell>
          <cell r="H742">
            <v>-1379.8523921837975</v>
          </cell>
          <cell r="I742">
            <v>-337.07370537897054</v>
          </cell>
          <cell r="J742">
            <v>804.30324904791246</v>
          </cell>
          <cell r="K742">
            <v>2060.6164615634507</v>
          </cell>
          <cell r="L742">
            <v>3438.3709747422877</v>
          </cell>
          <cell r="M742">
            <v>4953.8639246909006</v>
          </cell>
          <cell r="N742">
            <v>6610.7693631643915</v>
          </cell>
          <cell r="O742">
            <v>8408.8191487828681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-1531.7375265030444</v>
          </cell>
          <cell r="B743">
            <v>-3944.3171064220619</v>
          </cell>
          <cell r="C743">
            <v>-4900.2332658578398</v>
          </cell>
          <cell r="D743">
            <v>-4131.2660225694099</v>
          </cell>
          <cell r="E743">
            <v>-3299.7714243577275</v>
          </cell>
          <cell r="F743">
            <v>-2414.7438895683144</v>
          </cell>
          <cell r="G743">
            <v>-1463.9066230732171</v>
          </cell>
          <cell r="H743">
            <v>-435.08387574693933</v>
          </cell>
          <cell r="I743">
            <v>683.30405780152068</v>
          </cell>
          <cell r="J743">
            <v>1908.211845565384</v>
          </cell>
          <cell r="K743">
            <v>3256.3150956318427</v>
          </cell>
          <cell r="L743">
            <v>4730.8765997091205</v>
          </cell>
          <cell r="M743">
            <v>6344.5302073373869</v>
          </cell>
          <cell r="N743">
            <v>8110.678853983708</v>
          </cell>
          <cell r="O743">
            <v>10057.730425032696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-1543.1749902049464</v>
          </cell>
          <cell r="B744">
            <v>-3989.3998834478339</v>
          </cell>
          <cell r="C744">
            <v>-4943.9710352783131</v>
          </cell>
          <cell r="D744">
            <v>-4173.7711230577806</v>
          </cell>
          <cell r="E744">
            <v>-3345.3121907303348</v>
          </cell>
          <cell r="F744">
            <v>-2459.7515183184109</v>
          </cell>
          <cell r="G744">
            <v>-1505.5074298073259</v>
          </cell>
          <cell r="H744">
            <v>-477.98700024925995</v>
          </cell>
          <cell r="I744">
            <v>639.95040534332293</v>
          </cell>
          <cell r="J744">
            <v>1872.1206066258885</v>
          </cell>
          <cell r="K744">
            <v>3215.8950047332746</v>
          </cell>
          <cell r="L744">
            <v>4687.5382161888738</v>
          </cell>
          <cell r="M744">
            <v>6299.3465061814995</v>
          </cell>
          <cell r="N744">
            <v>8076.8373657331722</v>
          </cell>
          <cell r="O744">
            <v>10025.318986987144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-1578.7546890667418</v>
          </cell>
          <cell r="B745">
            <v>-4123.8022980832066</v>
          </cell>
          <cell r="C745">
            <v>-5100.1992911738307</v>
          </cell>
          <cell r="D745">
            <v>-4329.8121733426669</v>
          </cell>
          <cell r="E745">
            <v>-3510.486123604871</v>
          </cell>
          <cell r="F745">
            <v>-2640.0371416362536</v>
          </cell>
          <cell r="G745">
            <v>-1703.0969614502915</v>
          </cell>
          <cell r="H745">
            <v>-696.05246780487118</v>
          </cell>
          <cell r="I745">
            <v>397.89453365513162</v>
          </cell>
          <cell r="J745">
            <v>1597.1862144342388</v>
          </cell>
          <cell r="K745">
            <v>2918.9918649329543</v>
          </cell>
          <cell r="L745">
            <v>4364.5712455901466</v>
          </cell>
          <cell r="M745">
            <v>5951.6945723887548</v>
          </cell>
          <cell r="N745">
            <v>7688.5467137707637</v>
          </cell>
          <cell r="O745">
            <v>9596.1211126541966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-1550.0585331673958</v>
          </cell>
          <cell r="B746">
            <v>-4005.3309224351206</v>
          </cell>
          <cell r="C746">
            <v>-4961.8421756903781</v>
          </cell>
          <cell r="D746">
            <v>-4186.7013024125745</v>
          </cell>
          <cell r="E746">
            <v>-3360.3085511012873</v>
          </cell>
          <cell r="F746">
            <v>-2474.6520644519692</v>
          </cell>
          <cell r="G746">
            <v>-1524.8080115381456</v>
          </cell>
          <cell r="H746">
            <v>-493.16380029031626</v>
          </cell>
          <cell r="I746">
            <v>623.26759364760142</v>
          </cell>
          <cell r="J746">
            <v>1844.6391353573842</v>
          </cell>
          <cell r="K746">
            <v>3183.5278148547568</v>
          </cell>
          <cell r="L746">
            <v>4644.5030986912388</v>
          </cell>
          <cell r="M746">
            <v>6246.9481706532715</v>
          </cell>
          <cell r="N746">
            <v>8004.9358408935532</v>
          </cell>
          <cell r="O746">
            <v>9941.626452474442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-1753.6090804861074</v>
          </cell>
          <cell r="B747">
            <v>-4790.2928223889321</v>
          </cell>
          <cell r="C747">
            <v>-5867.7469397924287</v>
          </cell>
          <cell r="D747">
            <v>-5152.9186906796476</v>
          </cell>
          <cell r="E747">
            <v>-4405.7087753077558</v>
          </cell>
          <cell r="F747">
            <v>-3620.0768859630566</v>
          </cell>
          <cell r="G747">
            <v>-2773.1026006294437</v>
          </cell>
          <cell r="H747">
            <v>-1848.8582103343506</v>
          </cell>
          <cell r="I747">
            <v>-842.95825618844003</v>
          </cell>
          <cell r="J747">
            <v>251.58794831585482</v>
          </cell>
          <cell r="K747">
            <v>1449.2458262680939</v>
          </cell>
          <cell r="L747">
            <v>2760.2447967677435</v>
          </cell>
          <cell r="M747">
            <v>4194.6667927672142</v>
          </cell>
          <cell r="N747">
            <v>5777.5190632609892</v>
          </cell>
          <cell r="O747">
            <v>7504.665089826748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-1662.7042972299682</v>
          </cell>
          <cell r="B748">
            <v>-4443.6013167356496</v>
          </cell>
          <cell r="C748">
            <v>-5470.9129483957513</v>
          </cell>
          <cell r="D748">
            <v>-4732.481064981178</v>
          </cell>
          <cell r="E748">
            <v>-3947.4504065015958</v>
          </cell>
          <cell r="F748">
            <v>-3116.0856284328074</v>
          </cell>
          <cell r="G748">
            <v>-2220.8501456213439</v>
          </cell>
          <cell r="H748">
            <v>-1262.3476634244137</v>
          </cell>
          <cell r="I748">
            <v>-215.11105858558477</v>
          </cell>
          <cell r="J748">
            <v>938.34187596136326</v>
          </cell>
          <cell r="K748">
            <v>2199.0687901485071</v>
          </cell>
          <cell r="L748">
            <v>3588.3122608320718</v>
          </cell>
          <cell r="M748">
            <v>5104.3079744249844</v>
          </cell>
          <cell r="N748">
            <v>6758.2639686431621</v>
          </cell>
          <cell r="O748">
            <v>8567.1810897894902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-1600.5914077264213</v>
          </cell>
          <cell r="B749">
            <v>-4205.1460718884382</v>
          </cell>
          <cell r="C749">
            <v>-5194.4645243951909</v>
          </cell>
          <cell r="D749">
            <v>-4438.3903157947625</v>
          </cell>
          <cell r="E749">
            <v>-3634.0060274865255</v>
          </cell>
          <cell r="F749">
            <v>-2770.6828976554566</v>
          </cell>
          <cell r="G749">
            <v>-1850.4569488827949</v>
          </cell>
          <cell r="H749">
            <v>-859.10994851699741</v>
          </cell>
          <cell r="I749">
            <v>225.62737692788843</v>
          </cell>
          <cell r="J749">
            <v>1418.2258119391379</v>
          </cell>
          <cell r="K749">
            <v>2716.0247217181063</v>
          </cell>
          <cell r="L749">
            <v>4140.9816012128604</v>
          </cell>
          <cell r="M749">
            <v>5702.2507156547263</v>
          </cell>
          <cell r="N749">
            <v>7415.5346968034664</v>
          </cell>
          <cell r="O749">
            <v>9295.5099316705837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-1605.7084900905552</v>
          </cell>
          <cell r="B750">
            <v>-4230.0761110164985</v>
          </cell>
          <cell r="C750">
            <v>-5231.0601365665952</v>
          </cell>
          <cell r="D750">
            <v>-4478.1033024251456</v>
          </cell>
          <cell r="E750">
            <v>-3673.4412441302884</v>
          </cell>
          <cell r="F750">
            <v>-2812.2582353207067</v>
          </cell>
          <cell r="G750">
            <v>-1904.9531212945849</v>
          </cell>
          <cell r="H750">
            <v>-917.661244351042</v>
          </cell>
          <cell r="I750">
            <v>160.90110647637613</v>
          </cell>
          <cell r="J750">
            <v>1341.2971655012916</v>
          </cell>
          <cell r="K750">
            <v>2634.3028729954885</v>
          </cell>
          <cell r="L750">
            <v>4045.3800011633521</v>
          </cell>
          <cell r="M750">
            <v>5597.2620906495968</v>
          </cell>
          <cell r="N750">
            <v>7304.726798987961</v>
          </cell>
          <cell r="O750">
            <v>9176.1385133585281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-1633.4991469905872</v>
          </cell>
          <cell r="B751">
            <v>-4329.583057038084</v>
          </cell>
          <cell r="C751">
            <v>-5339.0695095079072</v>
          </cell>
          <cell r="D751">
            <v>-4600.3482442013974</v>
          </cell>
          <cell r="E751">
            <v>-3814.802574020016</v>
          </cell>
          <cell r="F751">
            <v>-2972.719192316632</v>
          </cell>
          <cell r="G751">
            <v>-2069.1504164704334</v>
          </cell>
          <cell r="H751">
            <v>-1090.15955884291</v>
          </cell>
          <cell r="I751">
            <v>-15.106800742935164</v>
          </cell>
          <cell r="J751">
            <v>1156.4103731172579</v>
          </cell>
          <cell r="K751">
            <v>2440.0463038246917</v>
          </cell>
          <cell r="L751">
            <v>3853.7459789367495</v>
          </cell>
          <cell r="M751">
            <v>5399.5033238701826</v>
          </cell>
          <cell r="N751">
            <v>7082.2263310632898</v>
          </cell>
          <cell r="O751">
            <v>8926.3295930131007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-1566.8857357506599</v>
          </cell>
          <cell r="B752">
            <v>-4078.9343420914311</v>
          </cell>
          <cell r="C752">
            <v>-5047.1330981804213</v>
          </cell>
          <cell r="D752">
            <v>-4273.351917274771</v>
          </cell>
          <cell r="E752">
            <v>-3457.9330310255596</v>
          </cell>
          <cell r="F752">
            <v>-2585.2593106404156</v>
          </cell>
          <cell r="G752">
            <v>-1641.6003650753789</v>
          </cell>
          <cell r="H752">
            <v>-628.20047430163822</v>
          </cell>
          <cell r="I752">
            <v>476.54624772298456</v>
          </cell>
          <cell r="J752">
            <v>1681.5112545123156</v>
          </cell>
          <cell r="K752">
            <v>3005.180550487356</v>
          </cell>
          <cell r="L752">
            <v>4460.2952191519998</v>
          </cell>
          <cell r="M752">
            <v>6050.5413058052836</v>
          </cell>
          <cell r="N752">
            <v>7787.1586116096605</v>
          </cell>
          <cell r="O752">
            <v>9696.3141564706857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-1521.5494693809765</v>
          </cell>
          <cell r="B753">
            <v>-3905.041306222136</v>
          </cell>
          <cell r="C753">
            <v>-4847.3963812156035</v>
          </cell>
          <cell r="D753">
            <v>-4067.4237473248613</v>
          </cell>
          <cell r="E753">
            <v>-3226.7376785423103</v>
          </cell>
          <cell r="F753">
            <v>-2327.8625572814831</v>
          </cell>
          <cell r="G753">
            <v>-1365.7597901739373</v>
          </cell>
          <cell r="H753">
            <v>-331.70752106317025</v>
          </cell>
          <cell r="I753">
            <v>796.35931983873752</v>
          </cell>
          <cell r="J753">
            <v>2039.4918618049146</v>
          </cell>
          <cell r="K753">
            <v>3401.8223659036857</v>
          </cell>
          <cell r="L753">
            <v>4895.9524296334021</v>
          </cell>
          <cell r="M753">
            <v>6532.7270934182125</v>
          </cell>
          <cell r="N753">
            <v>8329.1582130355109</v>
          </cell>
          <cell r="O753">
            <v>10286.472181159208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-1736.7448667308827</v>
          </cell>
          <cell r="B754">
            <v>-4732.1952234182645</v>
          </cell>
          <cell r="C754">
            <v>-5809.0120557781784</v>
          </cell>
          <cell r="D754">
            <v>-5091.6028112342819</v>
          </cell>
          <cell r="E754">
            <v>-4339.8495669830982</v>
          </cell>
          <cell r="F754">
            <v>-3541.5015065701446</v>
          </cell>
          <cell r="G754">
            <v>-2692.4104174150057</v>
          </cell>
          <cell r="H754">
            <v>-1758.3312871748597</v>
          </cell>
          <cell r="I754">
            <v>-738.1445017525449</v>
          </cell>
          <cell r="J754">
            <v>371.85422603740051</v>
          </cell>
          <cell r="K754">
            <v>1593.426956838493</v>
          </cell>
          <cell r="L754">
            <v>2925.1305552335612</v>
          </cell>
          <cell r="M754">
            <v>4380.8941901924582</v>
          </cell>
          <cell r="N754">
            <v>5973.5469201338901</v>
          </cell>
          <cell r="O754">
            <v>7715.9052179767423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-1568.330385493842</v>
          </cell>
          <cell r="B755">
            <v>-4078.9020978114809</v>
          </cell>
          <cell r="C755">
            <v>-5051.4564967107553</v>
          </cell>
          <cell r="D755">
            <v>-4291.9099130892182</v>
          </cell>
          <cell r="E755">
            <v>-3496.0218671832599</v>
          </cell>
          <cell r="F755">
            <v>-2643.8559491905048</v>
          </cell>
          <cell r="G755">
            <v>-1718.8910349826481</v>
          </cell>
          <cell r="H755">
            <v>-720.19868468837001</v>
          </cell>
          <cell r="I755">
            <v>376.41189120733054</v>
          </cell>
          <cell r="J755">
            <v>1574.9081072000502</v>
          </cell>
          <cell r="K755">
            <v>2886.6848935486037</v>
          </cell>
          <cell r="L755">
            <v>4326.9392470146286</v>
          </cell>
          <cell r="M755">
            <v>5906.7983066993911</v>
          </cell>
          <cell r="N755">
            <v>7638.9152099560342</v>
          </cell>
          <cell r="O755">
            <v>9532.9283883251137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-1707.1417521756023</v>
          </cell>
          <cell r="B756">
            <v>-4610.6279540630776</v>
          </cell>
          <cell r="C756">
            <v>-5661.0757066408951</v>
          </cell>
          <cell r="D756">
            <v>-4935.5698267706566</v>
          </cell>
          <cell r="E756">
            <v>-4169.1366950417923</v>
          </cell>
          <cell r="F756">
            <v>-3357.0437989493657</v>
          </cell>
          <cell r="G756">
            <v>-2487.3350107075075</v>
          </cell>
          <cell r="H756">
            <v>-1549.1244481855979</v>
          </cell>
          <cell r="I756">
            <v>-525.00142235660246</v>
          </cell>
          <cell r="J756">
            <v>600.9286737573899</v>
          </cell>
          <cell r="K756">
            <v>1833.355713592231</v>
          </cell>
          <cell r="L756">
            <v>3186.9461498103301</v>
          </cell>
          <cell r="M756">
            <v>4671.7224001968543</v>
          </cell>
          <cell r="N756">
            <v>6297.1850630188947</v>
          </cell>
          <cell r="O756">
            <v>8089.4178709966127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-1465.605238025551</v>
          </cell>
          <cell r="B757">
            <v>-3693.00199943491</v>
          </cell>
          <cell r="C757">
            <v>-4600.504320293966</v>
          </cell>
          <cell r="D757">
            <v>-3803.1268845764771</v>
          </cell>
          <cell r="E757">
            <v>-2957.69235805682</v>
          </cell>
          <cell r="F757">
            <v>-2052.1607847875612</v>
          </cell>
          <cell r="G757">
            <v>-1075.262776350909</v>
          </cell>
          <cell r="H757">
            <v>-10.105557952375207</v>
          </cell>
          <cell r="I757">
            <v>1151.546035316074</v>
          </cell>
          <cell r="J757">
            <v>2404.6741995703469</v>
          </cell>
          <cell r="K757">
            <v>3776.3721163712926</v>
          </cell>
          <cell r="L757">
            <v>5289.128378187087</v>
          </cell>
          <cell r="M757">
            <v>6947.2482736598167</v>
          </cell>
          <cell r="N757">
            <v>8766.2409397557694</v>
          </cell>
          <cell r="O757">
            <v>10765.146810571823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-1731.8984439252017</v>
          </cell>
          <cell r="B758">
            <v>-4704.5744412350969</v>
          </cell>
          <cell r="C758">
            <v>-5776.1058784655079</v>
          </cell>
          <cell r="D758">
            <v>-5051.908594922158</v>
          </cell>
          <cell r="E758">
            <v>-4291.9944496775761</v>
          </cell>
          <cell r="F758">
            <v>-3491.3893057232885</v>
          </cell>
          <cell r="G758">
            <v>-2632.2793652309515</v>
          </cell>
          <cell r="H758">
            <v>-1705.0141581212322</v>
          </cell>
          <cell r="I758">
            <v>-699.32962560346061</v>
          </cell>
          <cell r="J758">
            <v>411.84097941342395</v>
          </cell>
          <cell r="K758">
            <v>1635.514555146442</v>
          </cell>
          <cell r="L758">
            <v>2975.8660330001903</v>
          </cell>
          <cell r="M758">
            <v>4443.730602441311</v>
          </cell>
          <cell r="N758">
            <v>6053.2171937034527</v>
          </cell>
          <cell r="O758">
            <v>7814.6711008401526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-1598.6643433111535</v>
          </cell>
          <cell r="B759">
            <v>-4195.6121977167641</v>
          </cell>
          <cell r="C759">
            <v>-5171.6304999272379</v>
          </cell>
          <cell r="D759">
            <v>-4403.5552326583529</v>
          </cell>
          <cell r="E759">
            <v>-3593.2776192935398</v>
          </cell>
          <cell r="F759">
            <v>-2729.3046190852092</v>
          </cell>
          <cell r="G759">
            <v>-1801.6303075329749</v>
          </cell>
          <cell r="H759">
            <v>-799.65105012234881</v>
          </cell>
          <cell r="I759">
            <v>306.48630920026335</v>
          </cell>
          <cell r="J759">
            <v>1506.9925881864401</v>
          </cell>
          <cell r="K759">
            <v>2817.5697749970905</v>
          </cell>
          <cell r="L759">
            <v>4247.4715557491672</v>
          </cell>
          <cell r="M759">
            <v>5812.4513491326361</v>
          </cell>
          <cell r="N759">
            <v>7520.5125920655655</v>
          </cell>
          <cell r="O759">
            <v>9397.1925485952052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-1749.7497546544155</v>
          </cell>
          <cell r="B760">
            <v>-4777.8427593861143</v>
          </cell>
          <cell r="C760">
            <v>-5853.0030381142769</v>
          </cell>
          <cell r="D760">
            <v>-5138.6148637670067</v>
          </cell>
          <cell r="E760">
            <v>-4390.7909980810164</v>
          </cell>
          <cell r="F760">
            <v>-3596.4706212800479</v>
          </cell>
          <cell r="G760">
            <v>-2752.7828265021562</v>
          </cell>
          <cell r="H760">
            <v>-1835.6287771347504</v>
          </cell>
          <cell r="I760">
            <v>-825.51243901650435</v>
          </cell>
          <cell r="J760">
            <v>283.71256727324567</v>
          </cell>
          <cell r="K760">
            <v>1490.1498680625477</v>
          </cell>
          <cell r="L760">
            <v>2809.3314188392596</v>
          </cell>
          <cell r="M760">
            <v>4257.5780674890811</v>
          </cell>
          <cell r="N760">
            <v>5848.0826797653972</v>
          </cell>
          <cell r="O760">
            <v>7588.6093168428888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-1691.2231913604737</v>
          </cell>
          <cell r="B761">
            <v>-4551.8951900062802</v>
          </cell>
          <cell r="C761">
            <v>-5596.8210275735391</v>
          </cell>
          <cell r="D761">
            <v>-4871.0513465898766</v>
          </cell>
          <cell r="E761">
            <v>-4103.6600091030477</v>
          </cell>
          <cell r="F761">
            <v>-3285.85752492238</v>
          </cell>
          <cell r="G761">
            <v>-2409.2353381685848</v>
          </cell>
          <cell r="H761">
            <v>-1456.1794849310068</v>
          </cell>
          <cell r="I761">
            <v>-421.77103002188079</v>
          </cell>
          <cell r="J761">
            <v>706.22989522225953</v>
          </cell>
          <cell r="K761">
            <v>1950.9112969382816</v>
          </cell>
          <cell r="L761">
            <v>3315.8434965548781</v>
          </cell>
          <cell r="M761">
            <v>4803.6143685306706</v>
          </cell>
          <cell r="N761">
            <v>6440.2976005858109</v>
          </cell>
          <cell r="O761">
            <v>8236.6998557785355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-1694.3957607380444</v>
          </cell>
          <cell r="B762">
            <v>-4563.3139682062874</v>
          </cell>
          <cell r="C762">
            <v>-5601.357825930696</v>
          </cell>
          <cell r="D762">
            <v>-4861.2445581062429</v>
          </cell>
          <cell r="E762">
            <v>-4088.3361357696176</v>
          </cell>
          <cell r="F762">
            <v>-3265.0688025517402</v>
          </cell>
          <cell r="G762">
            <v>-2380.1383318539847</v>
          </cell>
          <cell r="H762">
            <v>-1427.0013324185272</v>
          </cell>
          <cell r="I762">
            <v>-382.4474611192511</v>
          </cell>
          <cell r="J762">
            <v>767.42639999191988</v>
          </cell>
          <cell r="K762">
            <v>2017.5226996144863</v>
          </cell>
          <cell r="L762">
            <v>3370.8493233977661</v>
          </cell>
          <cell r="M762">
            <v>4857.7081097181535</v>
          </cell>
          <cell r="N762">
            <v>6496.9041556720922</v>
          </cell>
          <cell r="O762">
            <v>8292.9763982192781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-1644.6226830855353</v>
          </cell>
          <cell r="B763">
            <v>-4373.7867751747599</v>
          </cell>
          <cell r="C763">
            <v>-5391.2688010303009</v>
          </cell>
          <cell r="D763">
            <v>-4647.4306007380383</v>
          </cell>
          <cell r="E763">
            <v>-3864.1864503334523</v>
          </cell>
          <cell r="F763">
            <v>-3021.3445031741153</v>
          </cell>
          <cell r="G763">
            <v>-2124.5104435239432</v>
          </cell>
          <cell r="H763">
            <v>-1137.7750498247719</v>
          </cell>
          <cell r="I763">
            <v>-64.356897645314518</v>
          </cell>
          <cell r="J763">
            <v>1111.7923428544373</v>
          </cell>
          <cell r="K763">
            <v>2403.3571226672711</v>
          </cell>
          <cell r="L763">
            <v>3806.299553232669</v>
          </cell>
          <cell r="M763">
            <v>5343.1303867412216</v>
          </cell>
          <cell r="N763">
            <v>7029.3458307750052</v>
          </cell>
          <cell r="O763">
            <v>8878.3650328468157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-1484.7066513262739</v>
          </cell>
          <cell r="B764">
            <v>-3764.4579631238958</v>
          </cell>
          <cell r="C764">
            <v>-4689.8566353157657</v>
          </cell>
          <cell r="D764">
            <v>-3897.461763671432</v>
          </cell>
          <cell r="E764">
            <v>-3050.5634597361209</v>
          </cell>
          <cell r="F764">
            <v>-2145.1704906246978</v>
          </cell>
          <cell r="G764">
            <v>-1172.3312410935034</v>
          </cell>
          <cell r="H764">
            <v>-128.19543114296445</v>
          </cell>
          <cell r="I764">
            <v>1003.8877505644501</v>
          </cell>
          <cell r="J764">
            <v>2249.7203123791819</v>
          </cell>
          <cell r="K764">
            <v>3626.3151651408566</v>
          </cell>
          <cell r="L764">
            <v>5131.9323112671073</v>
          </cell>
          <cell r="M764">
            <v>6784.674775300583</v>
          </cell>
          <cell r="N764">
            <v>8597.8262908327415</v>
          </cell>
          <cell r="O764">
            <v>10588.055491167204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-1618.9623211232943</v>
          </cell>
          <cell r="B765">
            <v>-4275.8758845873799</v>
          </cell>
          <cell r="C765">
            <v>-5280.2901920463446</v>
          </cell>
          <cell r="D765">
            <v>-4533.4772698367969</v>
          </cell>
          <cell r="E765">
            <v>-3737.043572014908</v>
          </cell>
          <cell r="F765">
            <v>-2881.6921054136396</v>
          </cell>
          <cell r="G765">
            <v>-1967.3237576389033</v>
          </cell>
          <cell r="H765">
            <v>-987.53525232192067</v>
          </cell>
          <cell r="I765">
            <v>84.261122548148592</v>
          </cell>
          <cell r="J765">
            <v>1258.6815613920805</v>
          </cell>
          <cell r="K765">
            <v>2546.0130582719962</v>
          </cell>
          <cell r="L765">
            <v>3954.0572592038734</v>
          </cell>
          <cell r="M765">
            <v>5504.4067363125614</v>
          </cell>
          <cell r="N765">
            <v>7198.5102611034408</v>
          </cell>
          <cell r="O765">
            <v>9045.2702260126753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-1529.7211792664698</v>
          </cell>
          <cell r="B766">
            <v>-3931.0970213477049</v>
          </cell>
          <cell r="C766">
            <v>-4881.6668684771621</v>
          </cell>
          <cell r="D766">
            <v>-4107.4447646267845</v>
          </cell>
          <cell r="E766">
            <v>-3287.313600049652</v>
          </cell>
          <cell r="F766">
            <v>-2402.583702048943</v>
          </cell>
          <cell r="G766">
            <v>-1444.8099888307286</v>
          </cell>
          <cell r="H766">
            <v>-416.36723965081018</v>
          </cell>
          <cell r="I766">
            <v>702.89920805303552</v>
          </cell>
          <cell r="J766">
            <v>1926.3207321472253</v>
          </cell>
          <cell r="K766">
            <v>3280.6926772268471</v>
          </cell>
          <cell r="L766">
            <v>4767.8073644512024</v>
          </cell>
          <cell r="M766">
            <v>6386.860427348277</v>
          </cell>
          <cell r="N766">
            <v>8149.780797932086</v>
          </cell>
          <cell r="O766">
            <v>10085.989197714052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-1618.2423122805831</v>
          </cell>
          <cell r="B767">
            <v>-4276.9003968298339</v>
          </cell>
          <cell r="C767">
            <v>-5283.2985067196742</v>
          </cell>
          <cell r="D767">
            <v>-4534.4840055222639</v>
          </cell>
          <cell r="E767">
            <v>-3734.1948711431514</v>
          </cell>
          <cell r="F767">
            <v>-2888.0154329787115</v>
          </cell>
          <cell r="G767">
            <v>-1985.2216396280619</v>
          </cell>
          <cell r="H767">
            <v>-994.96199845398735</v>
          </cell>
          <cell r="I767">
            <v>82.523233037871861</v>
          </cell>
          <cell r="J767">
            <v>1258.3302747268799</v>
          </cell>
          <cell r="K767">
            <v>2545.0802555804962</v>
          </cell>
          <cell r="L767">
            <v>3948.3135226747204</v>
          </cell>
          <cell r="M767">
            <v>5485.2394502148845</v>
          </cell>
          <cell r="N767">
            <v>7173.3380214797389</v>
          </cell>
          <cell r="O767">
            <v>9032.8124221584658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-1602.8876982966492</v>
          </cell>
          <cell r="B768">
            <v>-4213.9376738787887</v>
          </cell>
          <cell r="C768">
            <v>-5206.2467569172313</v>
          </cell>
          <cell r="D768">
            <v>-4449.9577999066287</v>
          </cell>
          <cell r="E768">
            <v>-3648.3018286631354</v>
          </cell>
          <cell r="F768">
            <v>-2789.4072712831808</v>
          </cell>
          <cell r="G768">
            <v>-1867.5308495736024</v>
          </cell>
          <cell r="H768">
            <v>-879.84699803850026</v>
          </cell>
          <cell r="I768">
            <v>207.49959174366595</v>
          </cell>
          <cell r="J768">
            <v>1394.9194825703069</v>
          </cell>
          <cell r="K768">
            <v>2697.0094143829469</v>
          </cell>
          <cell r="L768">
            <v>4117.9672488242732</v>
          </cell>
          <cell r="M768">
            <v>5673.8353258487177</v>
          </cell>
          <cell r="N768">
            <v>7375.9992054568947</v>
          </cell>
          <cell r="O768">
            <v>9237.4481884395609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-1564.0252384096441</v>
          </cell>
          <cell r="B769">
            <v>-4071.0412636294841</v>
          </cell>
          <cell r="C769">
            <v>-5042.5775356265976</v>
          </cell>
          <cell r="D769">
            <v>-4282.7217432616162</v>
          </cell>
          <cell r="E769">
            <v>-3472.0836052098712</v>
          </cell>
          <cell r="F769">
            <v>-2614.0201190295006</v>
          </cell>
          <cell r="G769">
            <v>-1678.4786239228158</v>
          </cell>
          <cell r="H769">
            <v>-674.35095015651746</v>
          </cell>
          <cell r="I769">
            <v>419.7781188554826</v>
          </cell>
          <cell r="J769">
            <v>1634.9942446882721</v>
          </cell>
          <cell r="K769">
            <v>2953.9124969721174</v>
          </cell>
          <cell r="L769">
            <v>4395.7054537275044</v>
          </cell>
          <cell r="M769">
            <v>5985.6841179814664</v>
          </cell>
          <cell r="N769">
            <v>7720.0181394692554</v>
          </cell>
          <cell r="O769">
            <v>9624.2284769115467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-1556.0779041611313</v>
          </cell>
          <cell r="B770">
            <v>-4038.4172245575364</v>
          </cell>
          <cell r="C770">
            <v>-4993.931796952219</v>
          </cell>
          <cell r="D770">
            <v>-4220.0458856052019</v>
          </cell>
          <cell r="E770">
            <v>-3400.8083842901701</v>
          </cell>
          <cell r="F770">
            <v>-2525.8013854575306</v>
          </cell>
          <cell r="G770">
            <v>-1590.6197520812902</v>
          </cell>
          <cell r="H770">
            <v>-582.87311852575226</v>
          </cell>
          <cell r="I770">
            <v>526.48548076730196</v>
          </cell>
          <cell r="J770">
            <v>1746.4222295925013</v>
          </cell>
          <cell r="K770">
            <v>3076.416665645696</v>
          </cell>
          <cell r="L770">
            <v>4528.7831806196582</v>
          </cell>
          <cell r="M770">
            <v>6128.04488090631</v>
          </cell>
          <cell r="N770">
            <v>7881.5848550425289</v>
          </cell>
          <cell r="O770">
            <v>9803.3656009253646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-1616.337441746804</v>
          </cell>
          <cell r="B771">
            <v>-4265.2776599093631</v>
          </cell>
          <cell r="C771">
            <v>-5260.1082849034838</v>
          </cell>
          <cell r="D771">
            <v>-4503.0652093256404</v>
          </cell>
          <cell r="E771">
            <v>-3697.299359118877</v>
          </cell>
          <cell r="F771">
            <v>-2841.1158760301614</v>
          </cell>
          <cell r="G771">
            <v>-1924.0640271520451</v>
          </cell>
          <cell r="H771">
            <v>-931.04493021645919</v>
          </cell>
          <cell r="I771">
            <v>149.00626188564109</v>
          </cell>
          <cell r="J771">
            <v>1331.6405228247349</v>
          </cell>
          <cell r="K771">
            <v>2628.5060453655647</v>
          </cell>
          <cell r="L771">
            <v>4048.5423678726661</v>
          </cell>
          <cell r="M771">
            <v>5597.5028398995928</v>
          </cell>
          <cell r="N771">
            <v>7289.4736358329983</v>
          </cell>
          <cell r="O771">
            <v>9143.5940908133707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-1636.4042167314583</v>
          </cell>
          <cell r="B772">
            <v>-4337.5481426275746</v>
          </cell>
          <cell r="C772">
            <v>-5350.8494256565846</v>
          </cell>
          <cell r="D772">
            <v>-4618.8257810360064</v>
          </cell>
          <cell r="E772">
            <v>-3834.1973419680799</v>
          </cell>
          <cell r="F772">
            <v>-2991.3919400097366</v>
          </cell>
          <cell r="G772">
            <v>-2091.2483364006748</v>
          </cell>
          <cell r="H772">
            <v>-1105.4262572534876</v>
          </cell>
          <cell r="I772">
            <v>-33.909034983972241</v>
          </cell>
          <cell r="J772">
            <v>1129.0888657511614</v>
          </cell>
          <cell r="K772">
            <v>2404.0012453353816</v>
          </cell>
          <cell r="L772">
            <v>3801.2759346264588</v>
          </cell>
          <cell r="M772">
            <v>5340.1873727088769</v>
          </cell>
          <cell r="N772">
            <v>7014.0036894496634</v>
          </cell>
          <cell r="O772">
            <v>8856.0637329835627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-1526.8418542918637</v>
          </cell>
          <cell r="B773">
            <v>-3936.096342869153</v>
          </cell>
          <cell r="C773">
            <v>-4895.9853301954572</v>
          </cell>
          <cell r="D773">
            <v>-4125.6233599422148</v>
          </cell>
          <cell r="E773">
            <v>-3305.5681349962711</v>
          </cell>
          <cell r="F773">
            <v>-2430.9437783978196</v>
          </cell>
          <cell r="G773">
            <v>-1485.8633164260973</v>
          </cell>
          <cell r="H773">
            <v>-465.18929178916227</v>
          </cell>
          <cell r="I773">
            <v>649.05897276743917</v>
          </cell>
          <cell r="J773">
            <v>1875.908553924944</v>
          </cell>
          <cell r="K773">
            <v>3217.277917128129</v>
          </cell>
          <cell r="L773">
            <v>4680.46830124194</v>
          </cell>
          <cell r="M773">
            <v>6283.1136274688743</v>
          </cell>
          <cell r="N773">
            <v>8042.7701749549906</v>
          </cell>
          <cell r="O773">
            <v>9971.5537711517227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-1684.3457175310564</v>
          </cell>
          <cell r="B774">
            <v>-4520.6186210126116</v>
          </cell>
          <cell r="C774">
            <v>-5558.2771325987078</v>
          </cell>
          <cell r="D774">
            <v>-4823.2962296661199</v>
          </cell>
          <cell r="E774">
            <v>-4046.8365656587875</v>
          </cell>
          <cell r="F774">
            <v>-3222.3194571786607</v>
          </cell>
          <cell r="G774">
            <v>-2329.0992336326276</v>
          </cell>
          <cell r="H774">
            <v>-1360.7716971154068</v>
          </cell>
          <cell r="I774">
            <v>-311.24229178576542</v>
          </cell>
          <cell r="J774">
            <v>834.08741710162576</v>
          </cell>
          <cell r="K774">
            <v>2088.2752224646265</v>
          </cell>
          <cell r="L774">
            <v>3466.1881250938673</v>
          </cell>
          <cell r="M774">
            <v>4976.0217205539002</v>
          </cell>
          <cell r="N774">
            <v>6625.7538820481022</v>
          </cell>
          <cell r="O774">
            <v>8436.470294015573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-1730.759264645953</v>
          </cell>
          <cell r="B775">
            <v>-4707.3498047570047</v>
          </cell>
          <cell r="C775">
            <v>-5789.4035038849233</v>
          </cell>
          <cell r="D775">
            <v>-5078.2559334358612</v>
          </cell>
          <cell r="E775">
            <v>-4323.0554924729176</v>
          </cell>
          <cell r="F775">
            <v>-3516.5959132243174</v>
          </cell>
          <cell r="G775">
            <v>-2647.1415613417366</v>
          </cell>
          <cell r="H775">
            <v>-1707.1047671697609</v>
          </cell>
          <cell r="I775">
            <v>-683.85504664569532</v>
          </cell>
          <cell r="J775">
            <v>431.68767284787833</v>
          </cell>
          <cell r="K775">
            <v>1649.9167291182644</v>
          </cell>
          <cell r="L775">
            <v>2982.2763398484653</v>
          </cell>
          <cell r="M775">
            <v>4441.3284154581934</v>
          </cell>
          <cell r="N775">
            <v>6045.1786406940118</v>
          </cell>
          <cell r="O775">
            <v>7811.2665199471658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-1600.5897495142926</v>
          </cell>
          <cell r="B776">
            <v>-4206.3383143102919</v>
          </cell>
          <cell r="C776">
            <v>-5195.2318955274268</v>
          </cell>
          <cell r="D776">
            <v>-4423.2957391103791</v>
          </cell>
          <cell r="E776">
            <v>-3602.6929256359654</v>
          </cell>
          <cell r="F776">
            <v>-2738.7371177866053</v>
          </cell>
          <cell r="G776">
            <v>-1810.496546311949</v>
          </cell>
          <cell r="H776">
            <v>-809.56442034894064</v>
          </cell>
          <cell r="I776">
            <v>270.27900518194861</v>
          </cell>
          <cell r="J776">
            <v>1460.5781946275408</v>
          </cell>
          <cell r="K776">
            <v>2772.0463460125725</v>
          </cell>
          <cell r="L776">
            <v>4209.2124744912171</v>
          </cell>
          <cell r="M776">
            <v>5794.468105404565</v>
          </cell>
          <cell r="N776">
            <v>7526.7053675563366</v>
          </cell>
          <cell r="O776">
            <v>9414.6979631656068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-1458.283620573621</v>
          </cell>
          <cell r="B777">
            <v>-3660.7335816913028</v>
          </cell>
          <cell r="C777">
            <v>-4568.8150063862013</v>
          </cell>
          <cell r="D777">
            <v>-3783.2213834921586</v>
          </cell>
          <cell r="E777">
            <v>-2939.6731248012788</v>
          </cell>
          <cell r="F777">
            <v>-2029.659451284771</v>
          </cell>
          <cell r="G777">
            <v>-1046.3298143754969</v>
          </cell>
          <cell r="H777">
            <v>21.339699468569059</v>
          </cell>
          <cell r="I777">
            <v>1184.299360650396</v>
          </cell>
          <cell r="J777">
            <v>2463.8937295428104</v>
          </cell>
          <cell r="K777">
            <v>3854.5764801189548</v>
          </cell>
          <cell r="L777">
            <v>5383.8810374450713</v>
          </cell>
          <cell r="M777">
            <v>7060.3966985346378</v>
          </cell>
          <cell r="N777">
            <v>8895.1322034227414</v>
          </cell>
          <cell r="O777">
            <v>10897.654178706143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-1726.7124393525851</v>
          </cell>
          <cell r="B778">
            <v>-4690.4223867899136</v>
          </cell>
          <cell r="C778">
            <v>-5760.9407487446451</v>
          </cell>
          <cell r="D778">
            <v>-5036.5319290376683</v>
          </cell>
          <cell r="E778">
            <v>-4276.9431329610607</v>
          </cell>
          <cell r="F778">
            <v>-3473.5253736324221</v>
          </cell>
          <cell r="G778">
            <v>-2616.8128751964837</v>
          </cell>
          <cell r="H778">
            <v>-1691.1226974161762</v>
          </cell>
          <cell r="I778">
            <v>-680.33859759683958</v>
          </cell>
          <cell r="J778">
            <v>428.87201235185432</v>
          </cell>
          <cell r="K778">
            <v>1646.210457759016</v>
          </cell>
          <cell r="L778">
            <v>2983.2108182349771</v>
          </cell>
          <cell r="M778">
            <v>4442.6683567132941</v>
          </cell>
          <cell r="N778">
            <v>6046.9205942264389</v>
          </cell>
          <cell r="O778">
            <v>7801.2281750897482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-1450.9338734685934</v>
          </cell>
          <cell r="B779">
            <v>-3643.6718753208906</v>
          </cell>
          <cell r="C779">
            <v>-4545.5547220487879</v>
          </cell>
          <cell r="D779">
            <v>-3747.0192212951497</v>
          </cell>
          <cell r="E779">
            <v>-2899.9903430589566</v>
          </cell>
          <cell r="F779">
            <v>-1991.6225530991596</v>
          </cell>
          <cell r="G779">
            <v>-1011.9207624890155</v>
          </cell>
          <cell r="H779">
            <v>56.86587801413657</v>
          </cell>
          <cell r="I779">
            <v>1222.6281551043485</v>
          </cell>
          <cell r="J779">
            <v>2493.700177111381</v>
          </cell>
          <cell r="K779">
            <v>3888.2401435950046</v>
          </cell>
          <cell r="L779">
            <v>5418.404465244218</v>
          </cell>
          <cell r="M779">
            <v>7090.5338348118967</v>
          </cell>
          <cell r="N779">
            <v>8920.9188399685827</v>
          </cell>
          <cell r="O779">
            <v>10928.645766841839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-1445.4120180183384</v>
          </cell>
          <cell r="B780">
            <v>-3618.9305776644824</v>
          </cell>
          <cell r="C780">
            <v>-4513.9342215201204</v>
          </cell>
          <cell r="D780">
            <v>-3693.36904255951</v>
          </cell>
          <cell r="E780">
            <v>-2827.2050888427293</v>
          </cell>
          <cell r="F780">
            <v>-1910.1530489587062</v>
          </cell>
          <cell r="G780">
            <v>-924.09364902077164</v>
          </cell>
          <cell r="H780">
            <v>144.8645197089057</v>
          </cell>
          <cell r="I780">
            <v>1318.8954944413981</v>
          </cell>
          <cell r="J780">
            <v>2598.3104666942859</v>
          </cell>
          <cell r="K780">
            <v>3994.8742590981315</v>
          </cell>
          <cell r="L780">
            <v>5526.5067166400249</v>
          </cell>
          <cell r="M780">
            <v>7212.2339860869015</v>
          </cell>
          <cell r="N780">
            <v>9059.4624442120567</v>
          </cell>
          <cell r="O780">
            <v>11085.920075885984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-1442.5465910053774</v>
          </cell>
          <cell r="B781">
            <v>-3605.5120177121535</v>
          </cell>
          <cell r="C781">
            <v>-4492.0603431497002</v>
          </cell>
          <cell r="D781">
            <v>-3682.4732262153016</v>
          </cell>
          <cell r="E781">
            <v>-2821.5628871077274</v>
          </cell>
          <cell r="F781">
            <v>-1905.719358587839</v>
          </cell>
          <cell r="G781">
            <v>-924.54153843803908</v>
          </cell>
          <cell r="H781">
            <v>138.85357114749917</v>
          </cell>
          <cell r="I781">
            <v>1300.9017562083795</v>
          </cell>
          <cell r="J781">
            <v>2581.3570876545236</v>
          </cell>
          <cell r="K781">
            <v>3984.0228008035128</v>
          </cell>
          <cell r="L781">
            <v>5526.6365538801219</v>
          </cell>
          <cell r="M781">
            <v>7210.7770174434172</v>
          </cell>
          <cell r="N781">
            <v>9054.0008641916993</v>
          </cell>
          <cell r="O781">
            <v>11080.757134552752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-1600.925250510461</v>
          </cell>
          <cell r="B782">
            <v>-4205.2462246488431</v>
          </cell>
          <cell r="C782">
            <v>-5185.5685620007016</v>
          </cell>
          <cell r="D782">
            <v>-4424.8772837857296</v>
          </cell>
          <cell r="E782">
            <v>-3621.6297168061064</v>
          </cell>
          <cell r="F782">
            <v>-2780.7084977089899</v>
          </cell>
          <cell r="G782">
            <v>-1872.979699653449</v>
          </cell>
          <cell r="H782">
            <v>-888.00382424578197</v>
          </cell>
          <cell r="I782">
            <v>188.26938234829842</v>
          </cell>
          <cell r="J782">
            <v>1379.0206110964734</v>
          </cell>
          <cell r="K782">
            <v>2685.7187289340322</v>
          </cell>
          <cell r="L782">
            <v>4104.9882644406807</v>
          </cell>
          <cell r="M782">
            <v>5654.2660756094883</v>
          </cell>
          <cell r="N782">
            <v>7353.4490866080241</v>
          </cell>
          <cell r="O782">
            <v>9214.3986680946982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-1579.2038446505112</v>
          </cell>
          <cell r="B783">
            <v>-4124.5935639713625</v>
          </cell>
          <cell r="C783">
            <v>-5102.4072327136491</v>
          </cell>
          <cell r="D783">
            <v>-4331.2089962225828</v>
          </cell>
          <cell r="E783">
            <v>-3514.9510229486937</v>
          </cell>
          <cell r="F783">
            <v>-2639.7844796723848</v>
          </cell>
          <cell r="G783">
            <v>-1701.7222099177022</v>
          </cell>
          <cell r="H783">
            <v>-694.96156952193655</v>
          </cell>
          <cell r="I783">
            <v>408.73705935296243</v>
          </cell>
          <cell r="J783">
            <v>1621.5878623795606</v>
          </cell>
          <cell r="K783">
            <v>2939.6725300884427</v>
          </cell>
          <cell r="L783">
            <v>4385.3951648139428</v>
          </cell>
          <cell r="M783">
            <v>5968.9069151794183</v>
          </cell>
          <cell r="N783">
            <v>7710.9215629347327</v>
          </cell>
          <cell r="O783">
            <v>9623.8394978420383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-1514.0069075115507</v>
          </cell>
          <cell r="B784">
            <v>-3876.1915543872142</v>
          </cell>
          <cell r="C784">
            <v>-4808.388160329504</v>
          </cell>
          <cell r="D784">
            <v>-4011.8590762944059</v>
          </cell>
          <cell r="E784">
            <v>-3163.982514509431</v>
          </cell>
          <cell r="F784">
            <v>-2269.3960693156778</v>
          </cell>
          <cell r="G784">
            <v>-1312.0172638331198</v>
          </cell>
          <cell r="H784">
            <v>-269.9856076624161</v>
          </cell>
          <cell r="I784">
            <v>870.25525452491877</v>
          </cell>
          <cell r="J784">
            <v>2113.1028585722602</v>
          </cell>
          <cell r="K784">
            <v>3485.289511177542</v>
          </cell>
          <cell r="L784">
            <v>4983.4606045399751</v>
          </cell>
          <cell r="M784">
            <v>6620.7107773215421</v>
          </cell>
          <cell r="N784">
            <v>8416.2416304573781</v>
          </cell>
          <cell r="O784">
            <v>10396.371246688885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-1598.7968141002157</v>
          </cell>
          <cell r="B785">
            <v>-4202.8621692716897</v>
          </cell>
          <cell r="C785">
            <v>-5200.7454336503197</v>
          </cell>
          <cell r="D785">
            <v>-4449.8397207386497</v>
          </cell>
          <cell r="E785">
            <v>-3646.345493087395</v>
          </cell>
          <cell r="F785">
            <v>-2783.0970457639914</v>
          </cell>
          <cell r="G785">
            <v>-1860.9128618154789</v>
          </cell>
          <cell r="H785">
            <v>-861.0566423125789</v>
          </cell>
          <cell r="I785">
            <v>226.69366728605863</v>
          </cell>
          <cell r="J785">
            <v>1414.5692419910094</v>
          </cell>
          <cell r="K785">
            <v>2720.0630611963747</v>
          </cell>
          <cell r="L785">
            <v>4156.2913612089123</v>
          </cell>
          <cell r="M785">
            <v>5724.6580929083257</v>
          </cell>
          <cell r="N785">
            <v>7439.7098359485262</v>
          </cell>
          <cell r="O785">
            <v>9334.6620663398298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-1645.029877292015</v>
          </cell>
          <cell r="B786">
            <v>-4372.5726571195937</v>
          </cell>
          <cell r="C786">
            <v>-5389.1382317787502</v>
          </cell>
          <cell r="D786">
            <v>-4648.0714487621053</v>
          </cell>
          <cell r="E786">
            <v>-3859.2764657556654</v>
          </cell>
          <cell r="F786">
            <v>-3027.5011526846688</v>
          </cell>
          <cell r="G786">
            <v>-2139.9980543732509</v>
          </cell>
          <cell r="H786">
            <v>-1172.6108477095343</v>
          </cell>
          <cell r="I786">
            <v>-109.60823289022488</v>
          </cell>
          <cell r="J786">
            <v>1057.212302232123</v>
          </cell>
          <cell r="K786">
            <v>2330.6429939168074</v>
          </cell>
          <cell r="L786">
            <v>3729.106228400331</v>
          </cell>
          <cell r="M786">
            <v>5265.8024801770061</v>
          </cell>
          <cell r="N786">
            <v>6940.7601859073711</v>
          </cell>
          <cell r="O786">
            <v>8772.6824527380759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-1508.2222955398058</v>
          </cell>
          <cell r="B787">
            <v>-3852.8263837750474</v>
          </cell>
          <cell r="C787">
            <v>-4776.7396333296065</v>
          </cell>
          <cell r="D787">
            <v>-3984.8290219820456</v>
          </cell>
          <cell r="E787">
            <v>-3146.8860121767848</v>
          </cell>
          <cell r="F787">
            <v>-2258.7635568073511</v>
          </cell>
          <cell r="G787">
            <v>-1302.0960319484045</v>
          </cell>
          <cell r="H787">
            <v>-265.07592737138299</v>
          </cell>
          <cell r="I787">
            <v>867.48274323885516</v>
          </cell>
          <cell r="J787">
            <v>2122.4714551737438</v>
          </cell>
          <cell r="K787">
            <v>3488.1698673008163</v>
          </cell>
          <cell r="L787">
            <v>4983.8981131308074</v>
          </cell>
          <cell r="M787">
            <v>6628.3376455557946</v>
          </cell>
          <cell r="N787">
            <v>8429.565721158724</v>
          </cell>
          <cell r="O787">
            <v>10396.512233884267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-1450.3530120639366</v>
          </cell>
          <cell r="B788">
            <v>-3624.3565552662576</v>
          </cell>
          <cell r="C788">
            <v>-4514.0348018865698</v>
          </cell>
          <cell r="D788">
            <v>-3695.9591240262012</v>
          </cell>
          <cell r="E788">
            <v>-2838.9654246573682</v>
          </cell>
          <cell r="F788">
            <v>-1917.3762926193999</v>
          </cell>
          <cell r="G788">
            <v>-926.30154735717281</v>
          </cell>
          <cell r="H788">
            <v>149.35796820518422</v>
          </cell>
          <cell r="I788">
            <v>1331.8641911611558</v>
          </cell>
          <cell r="J788">
            <v>2630.6190336730738</v>
          </cell>
          <cell r="K788">
            <v>4045.363666240959</v>
          </cell>
          <cell r="L788">
            <v>5591.4559358709357</v>
          </cell>
          <cell r="M788">
            <v>7270.5035105630495</v>
          </cell>
          <cell r="N788">
            <v>9108.7374792797636</v>
          </cell>
          <cell r="O788">
            <v>11135.951831502016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-1454.6779053182217</v>
          </cell>
          <cell r="B789">
            <v>-3643.6119842191724</v>
          </cell>
          <cell r="C789">
            <v>-4537.5981980352672</v>
          </cell>
          <cell r="D789">
            <v>-3726.7796020549345</v>
          </cell>
          <cell r="E789">
            <v>-2867.2786675734096</v>
          </cell>
          <cell r="F789">
            <v>-1949.8747962794234</v>
          </cell>
          <cell r="G789">
            <v>-970.52005397185007</v>
          </cell>
          <cell r="H789">
            <v>88.605158496976287</v>
          </cell>
          <cell r="I789">
            <v>1246.9549222658356</v>
          </cell>
          <cell r="J789">
            <v>2524.8410459178235</v>
          </cell>
          <cell r="K789">
            <v>3923.2950383099674</v>
          </cell>
          <cell r="L789">
            <v>5452.9218139149261</v>
          </cell>
          <cell r="M789">
            <v>7132.4640796524991</v>
          </cell>
          <cell r="N789">
            <v>8981.3861179536361</v>
          </cell>
          <cell r="O789">
            <v>11001.572704998867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-1615.5582905492413</v>
          </cell>
          <cell r="B790">
            <v>-4271.8571392006324</v>
          </cell>
          <cell r="C790">
            <v>-5281.0743162517465</v>
          </cell>
          <cell r="D790">
            <v>-4526.2687425660351</v>
          </cell>
          <cell r="E790">
            <v>-3725.2652364255991</v>
          </cell>
          <cell r="F790">
            <v>-2879.4113924761227</v>
          </cell>
          <cell r="G790">
            <v>-1956.345219111859</v>
          </cell>
          <cell r="H790">
            <v>-971.26731509772571</v>
          </cell>
          <cell r="I790">
            <v>105.02386982898184</v>
          </cell>
          <cell r="J790">
            <v>1283.5244085171873</v>
          </cell>
          <cell r="K790">
            <v>2573.8539800120393</v>
          </cell>
          <cell r="L790">
            <v>3979.9445969232011</v>
          </cell>
          <cell r="M790">
            <v>5521.0082533543973</v>
          </cell>
          <cell r="N790">
            <v>7205.1276473951812</v>
          </cell>
          <cell r="O790">
            <v>9061.1907712231314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-1647.90725621399</v>
          </cell>
          <cell r="B791">
            <v>-4390.8763440230387</v>
          </cell>
          <cell r="C791">
            <v>-5415.6129494893066</v>
          </cell>
          <cell r="D791">
            <v>-4678.3828855470838</v>
          </cell>
          <cell r="E791">
            <v>-3888.6957117532943</v>
          </cell>
          <cell r="F791">
            <v>-3055.8890043087922</v>
          </cell>
          <cell r="G791">
            <v>-2152.4761799968728</v>
          </cell>
          <cell r="H791">
            <v>-1175.9288715167991</v>
          </cell>
          <cell r="I791">
            <v>-116.27693418210984</v>
          </cell>
          <cell r="J791">
            <v>1044.0600171676551</v>
          </cell>
          <cell r="K791">
            <v>2316.1116235699155</v>
          </cell>
          <cell r="L791">
            <v>3703.1148255754033</v>
          </cell>
          <cell r="M791">
            <v>5226.8959351490103</v>
          </cell>
          <cell r="N791">
            <v>6893.6456623186832</v>
          </cell>
          <cell r="O791">
            <v>8730.9091522742947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-1578.3324099997726</v>
          </cell>
          <cell r="B792">
            <v>-4120.923584059763</v>
          </cell>
          <cell r="C792">
            <v>-5091.6498286387714</v>
          </cell>
          <cell r="D792">
            <v>-4323.931971952994</v>
          </cell>
          <cell r="E792">
            <v>-3510.0139511226512</v>
          </cell>
          <cell r="F792">
            <v>-2643.9477481630806</v>
          </cell>
          <cell r="G792">
            <v>-1708.0302266696117</v>
          </cell>
          <cell r="H792">
            <v>-697.2746944992798</v>
          </cell>
          <cell r="I792">
            <v>405.84401720259825</v>
          </cell>
          <cell r="J792">
            <v>1611.3920927055171</v>
          </cell>
          <cell r="K792">
            <v>2944.1029490408791</v>
          </cell>
          <cell r="L792">
            <v>4394.0342548110866</v>
          </cell>
          <cell r="M792">
            <v>5982.5326037478108</v>
          </cell>
          <cell r="N792">
            <v>7730.5347005215071</v>
          </cell>
          <cell r="O792">
            <v>9641.044026261854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-1627.5670397330396</v>
          </cell>
          <cell r="B793">
            <v>-4311.4046947235829</v>
          </cell>
          <cell r="C793">
            <v>-5320.0475505048435</v>
          </cell>
          <cell r="D793">
            <v>-4573.2645878599151</v>
          </cell>
          <cell r="E793">
            <v>-3787.054434443331</v>
          </cell>
          <cell r="F793">
            <v>-2946.7223262216949</v>
          </cell>
          <cell r="G793">
            <v>-2044.0615652725369</v>
          </cell>
          <cell r="H793">
            <v>-1064.1296696581974</v>
          </cell>
          <cell r="I793">
            <v>-2.3878735456283451</v>
          </cell>
          <cell r="J793">
            <v>1166.1849097055165</v>
          </cell>
          <cell r="K793">
            <v>2450.3625294820094</v>
          </cell>
          <cell r="L793">
            <v>3854.271717233476</v>
          </cell>
          <cell r="M793">
            <v>5387.3210767515557</v>
          </cell>
          <cell r="N793">
            <v>7073.0242664340685</v>
          </cell>
          <cell r="O793">
            <v>8924.0902617795673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-1436.4275043153084</v>
          </cell>
          <cell r="B794">
            <v>-3577.1709981782437</v>
          </cell>
          <cell r="C794">
            <v>-4461.2736132334239</v>
          </cell>
          <cell r="D794">
            <v>-3651.3152442324949</v>
          </cell>
          <cell r="E794">
            <v>-2788.8833492778385</v>
          </cell>
          <cell r="F794">
            <v>-1867.6241163995824</v>
          </cell>
          <cell r="G794">
            <v>-873.49687631280835</v>
          </cell>
          <cell r="H794">
            <v>203.79202829695475</v>
          </cell>
          <cell r="I794">
            <v>1386.8492727643677</v>
          </cell>
          <cell r="J794">
            <v>2674.7823109961746</v>
          </cell>
          <cell r="K794">
            <v>4090.9311255584516</v>
          </cell>
          <cell r="L794">
            <v>5639.2303294606072</v>
          </cell>
          <cell r="M794">
            <v>7339.3059752895097</v>
          </cell>
          <cell r="N794">
            <v>9200.6876103777631</v>
          </cell>
          <cell r="O794">
            <v>11242.551299011266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-1677.3757130729173</v>
          </cell>
          <cell r="B795">
            <v>-4498.0690883384432</v>
          </cell>
          <cell r="C795">
            <v>-5529.2170231715772</v>
          </cell>
          <cell r="D795">
            <v>-4792.7639835151676</v>
          </cell>
          <cell r="E795">
            <v>-4017.7218412050956</v>
          </cell>
          <cell r="F795">
            <v>-3188.1137556488438</v>
          </cell>
          <cell r="G795">
            <v>-2307.8500192759734</v>
          </cell>
          <cell r="H795">
            <v>-1355.0171925906041</v>
          </cell>
          <cell r="I795">
            <v>-307.00224882194846</v>
          </cell>
          <cell r="J795">
            <v>828.97191867655658</v>
          </cell>
          <cell r="K795">
            <v>2068.5361037199527</v>
          </cell>
          <cell r="L795">
            <v>3442.309662572161</v>
          </cell>
          <cell r="M795">
            <v>4947.7237920741582</v>
          </cell>
          <cell r="N795">
            <v>6598.3125270483797</v>
          </cell>
          <cell r="O795">
            <v>8407.8623940602265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-1550.5021940028696</v>
          </cell>
          <cell r="B796">
            <v>-4019.0366185889366</v>
          </cell>
          <cell r="C796">
            <v>-4986.5165444163476</v>
          </cell>
          <cell r="D796">
            <v>-4217.0977688630965</v>
          </cell>
          <cell r="E796">
            <v>-3404.7235312716884</v>
          </cell>
          <cell r="F796">
            <v>-2531.1252404892025</v>
          </cell>
          <cell r="G796">
            <v>-1597.2461584275136</v>
          </cell>
          <cell r="H796">
            <v>-581.43033582648354</v>
          </cell>
          <cell r="I796">
            <v>534.79948849391758</v>
          </cell>
          <cell r="J796">
            <v>1757.8464581706276</v>
          </cell>
          <cell r="K796">
            <v>3097.652371400543</v>
          </cell>
          <cell r="L796">
            <v>4559.9687578920621</v>
          </cell>
          <cell r="M796">
            <v>6163.9941164927513</v>
          </cell>
          <cell r="N796">
            <v>7919.7283894957654</v>
          </cell>
          <cell r="O796">
            <v>9839.4757193754922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-1582.6078944952751</v>
          </cell>
          <cell r="B797">
            <v>-4140.9753900199075</v>
          </cell>
          <cell r="C797">
            <v>-5123.6184177824043</v>
          </cell>
          <cell r="D797">
            <v>-4360.3671477674407</v>
          </cell>
          <cell r="E797">
            <v>-3554.8130985554344</v>
          </cell>
          <cell r="F797">
            <v>-2701.6085591665815</v>
          </cell>
          <cell r="G797">
            <v>-1784.3993253615895</v>
          </cell>
          <cell r="H797">
            <v>-786.99233600753723</v>
          </cell>
          <cell r="I797">
            <v>306.88492103625867</v>
          </cell>
          <cell r="J797">
            <v>1507.0464517424555</v>
          </cell>
          <cell r="K797">
            <v>2811.4394457899643</v>
          </cell>
          <cell r="L797">
            <v>4243.678195462142</v>
          </cell>
          <cell r="M797">
            <v>5824.5200720206558</v>
          </cell>
          <cell r="N797">
            <v>7550.9831967388291</v>
          </cell>
          <cell r="O797">
            <v>9436.3873000478616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-1697.8533356945031</v>
          </cell>
          <cell r="B798">
            <v>-4575.1496802856091</v>
          </cell>
          <cell r="C798">
            <v>-5624.0368223180312</v>
          </cell>
          <cell r="D798">
            <v>-4885.0862597429914</v>
          </cell>
          <cell r="E798">
            <v>-4102.0503328893137</v>
          </cell>
          <cell r="F798">
            <v>-3281.495928154593</v>
          </cell>
          <cell r="G798">
            <v>-2406.4695671644636</v>
          </cell>
          <cell r="H798">
            <v>-1467.0401578312938</v>
          </cell>
          <cell r="I798">
            <v>-439.12070957752172</v>
          </cell>
          <cell r="J798">
            <v>688.91833104349803</v>
          </cell>
          <cell r="K798">
            <v>1922.3790425431566</v>
          </cell>
          <cell r="L798">
            <v>3272.6572849570075</v>
          </cell>
          <cell r="M798">
            <v>4755.0764999063722</v>
          </cell>
          <cell r="N798">
            <v>6396.6873573992152</v>
          </cell>
          <cell r="O798">
            <v>8196.0591695815201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-1487.0707482708319</v>
          </cell>
          <cell r="B799">
            <v>-3772.0966335029707</v>
          </cell>
          <cell r="C799">
            <v>-4701.9704316453199</v>
          </cell>
          <cell r="D799">
            <v>-3917.5879944427411</v>
          </cell>
          <cell r="E799">
            <v>-3082.9437760775277</v>
          </cell>
          <cell r="F799">
            <v>-2194.3071763352168</v>
          </cell>
          <cell r="G799">
            <v>-1240.7622965288429</v>
          </cell>
          <cell r="H799">
            <v>-196.52316334430662</v>
          </cell>
          <cell r="I799">
            <v>941.9991327926856</v>
          </cell>
          <cell r="J799">
            <v>2186.8352138903983</v>
          </cell>
          <cell r="K799">
            <v>3554.1939198542145</v>
          </cell>
          <cell r="L799">
            <v>5060.2143169352066</v>
          </cell>
          <cell r="M799">
            <v>6707.9572500021413</v>
          </cell>
          <cell r="N799">
            <v>8507.1838540881945</v>
          </cell>
          <cell r="O799">
            <v>10486.20569519422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-1558.2147409962629</v>
          </cell>
          <cell r="B800">
            <v>-4048.576041993927</v>
          </cell>
          <cell r="C800">
            <v>-5008.5911567546864</v>
          </cell>
          <cell r="D800">
            <v>-4222.5269370623282</v>
          </cell>
          <cell r="E800">
            <v>-3387.2247912280336</v>
          </cell>
          <cell r="F800">
            <v>-2504.3509703306254</v>
          </cell>
          <cell r="G800">
            <v>-1563.7086595534977</v>
          </cell>
          <cell r="H800">
            <v>-537.99884259885562</v>
          </cell>
          <cell r="I800">
            <v>583.08145590493098</v>
          </cell>
          <cell r="J800">
            <v>1802.8055200052449</v>
          </cell>
          <cell r="K800">
            <v>3138.9058667842355</v>
          </cell>
          <cell r="L800">
            <v>4605.3367529470424</v>
          </cell>
          <cell r="M800">
            <v>6212.6735563064294</v>
          </cell>
          <cell r="N800">
            <v>7973.4438140050934</v>
          </cell>
          <cell r="O800">
            <v>9901.8982962163172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-1739.7190537590652</v>
          </cell>
          <cell r="B801">
            <v>-4740.948228549224</v>
          </cell>
          <cell r="C801">
            <v>-5814.3333184525163</v>
          </cell>
          <cell r="D801">
            <v>-5093.7270190140162</v>
          </cell>
          <cell r="E801">
            <v>-4338.6977374775433</v>
          </cell>
          <cell r="F801">
            <v>-3541.2029487803757</v>
          </cell>
          <cell r="G801">
            <v>-2674.5138126812808</v>
          </cell>
          <cell r="H801">
            <v>-1739.5319474660878</v>
          </cell>
          <cell r="I801">
            <v>-723.53829523705338</v>
          </cell>
          <cell r="J801">
            <v>385.69263117585763</v>
          </cell>
          <cell r="K801">
            <v>1602.4216464495548</v>
          </cell>
          <cell r="L801">
            <v>2934.4712662647116</v>
          </cell>
          <cell r="M801">
            <v>4389.8230402337531</v>
          </cell>
          <cell r="N801">
            <v>5993.0738462364552</v>
          </cell>
          <cell r="O801">
            <v>7744.0918210246882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-1462.6774690745447</v>
          </cell>
          <cell r="B802">
            <v>-3675.2462620213951</v>
          </cell>
          <cell r="C802">
            <v>-4579.4799669397753</v>
          </cell>
          <cell r="D802">
            <v>-3778.3618261571769</v>
          </cell>
          <cell r="E802">
            <v>-2927.4739149691532</v>
          </cell>
          <cell r="F802">
            <v>-2020.0906963362215</v>
          </cell>
          <cell r="G802">
            <v>-1040.2515314741661</v>
          </cell>
          <cell r="H802">
            <v>18.082973261947174</v>
          </cell>
          <cell r="I802">
            <v>1176.0025485345755</v>
          </cell>
          <cell r="J802">
            <v>2446.6625141561262</v>
          </cell>
          <cell r="K802">
            <v>3839.353730264093</v>
          </cell>
          <cell r="L802">
            <v>5359.0852607671995</v>
          </cell>
          <cell r="M802">
            <v>7025.4042660450314</v>
          </cell>
          <cell r="N802">
            <v>8851.0731542342473</v>
          </cell>
          <cell r="O802">
            <v>10861.572734810525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-1453.8614610732266</v>
          </cell>
          <cell r="B803">
            <v>-3650.5479463946999</v>
          </cell>
          <cell r="C803">
            <v>-4546.2188749955694</v>
          </cell>
          <cell r="D803">
            <v>-3743.7363718208753</v>
          </cell>
          <cell r="E803">
            <v>-2897.7605656818573</v>
          </cell>
          <cell r="F803">
            <v>-1987.3287478221164</v>
          </cell>
          <cell r="G803">
            <v>-1002.5728891522605</v>
          </cell>
          <cell r="H803">
            <v>58.559757487779336</v>
          </cell>
          <cell r="I803">
            <v>1221.3155279264556</v>
          </cell>
          <cell r="J803">
            <v>2493.876926725005</v>
          </cell>
          <cell r="K803">
            <v>3890.0638358894294</v>
          </cell>
          <cell r="L803">
            <v>5413.1556046188362</v>
          </cell>
          <cell r="M803">
            <v>7084.8426626036589</v>
          </cell>
          <cell r="N803">
            <v>8914.2068760685015</v>
          </cell>
          <cell r="O803">
            <v>10921.445735351565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-1570.1518324028402</v>
          </cell>
          <cell r="B804">
            <v>-4092.8214396492699</v>
          </cell>
          <cell r="C804">
            <v>-5071.4673545118458</v>
          </cell>
          <cell r="D804">
            <v>-4310.0749909252227</v>
          </cell>
          <cell r="E804">
            <v>-3499.9763064608765</v>
          </cell>
          <cell r="F804">
            <v>-2633.8608355113615</v>
          </cell>
          <cell r="G804">
            <v>-1707.4082441724879</v>
          </cell>
          <cell r="H804">
            <v>-697.60709099560347</v>
          </cell>
          <cell r="I804">
            <v>403.15813159425335</v>
          </cell>
          <cell r="J804">
            <v>1610.9885419054094</v>
          </cell>
          <cell r="K804">
            <v>2928.0875597778208</v>
          </cell>
          <cell r="L804">
            <v>4362.5220928522504</v>
          </cell>
          <cell r="M804">
            <v>5929.0076456583265</v>
          </cell>
          <cell r="N804">
            <v>7653.339192103841</v>
          </cell>
          <cell r="O804">
            <v>9555.6849414552034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-1539.6068938212213</v>
          </cell>
          <cell r="B805">
            <v>-3974.6756778790855</v>
          </cell>
          <cell r="C805">
            <v>-4929.3317503069848</v>
          </cell>
          <cell r="D805">
            <v>-4146.0505962504112</v>
          </cell>
          <cell r="E805">
            <v>-3315.1046804700181</v>
          </cell>
          <cell r="F805">
            <v>-2434.5144383373577</v>
          </cell>
          <cell r="G805">
            <v>-1488.9682899559368</v>
          </cell>
          <cell r="H805">
            <v>-464.03218418142211</v>
          </cell>
          <cell r="I805">
            <v>661.47810041066509</v>
          </cell>
          <cell r="J805">
            <v>1892.5715845059249</v>
          </cell>
          <cell r="K805">
            <v>3237.7120635012034</v>
          </cell>
          <cell r="L805">
            <v>4711.3945598730907</v>
          </cell>
          <cell r="M805">
            <v>6329.5849861560864</v>
          </cell>
          <cell r="N805">
            <v>8095.7694474513819</v>
          </cell>
          <cell r="O805">
            <v>10033.351864184568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-1749.3601450313818</v>
          </cell>
          <cell r="B806">
            <v>-4771.1148875071067</v>
          </cell>
          <cell r="C806">
            <v>-5833.6741223787049</v>
          </cell>
          <cell r="D806">
            <v>-5106.6235397324326</v>
          </cell>
          <cell r="E806">
            <v>-4347.2789099545162</v>
          </cell>
          <cell r="F806">
            <v>-3537.4326018238899</v>
          </cell>
          <cell r="G806">
            <v>-2679.7759770514322</v>
          </cell>
          <cell r="H806">
            <v>-1749.035322847106</v>
          </cell>
          <cell r="I806">
            <v>-741.10257542494423</v>
          </cell>
          <cell r="J806">
            <v>360.10492945132967</v>
          </cell>
          <cell r="K806">
            <v>1569.2053609191769</v>
          </cell>
          <cell r="L806">
            <v>2902.6420880510077</v>
          </cell>
          <cell r="M806">
            <v>4369.9212785051886</v>
          </cell>
          <cell r="N806">
            <v>5974.4321513425521</v>
          </cell>
          <cell r="O806">
            <v>7731.5645521509668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-1681.4302816326476</v>
          </cell>
          <cell r="B807">
            <v>-4517.2607078117953</v>
          </cell>
          <cell r="C807">
            <v>-5556.3721762046871</v>
          </cell>
          <cell r="D807">
            <v>-4827.6695015788546</v>
          </cell>
          <cell r="E807">
            <v>-4043.1438092038825</v>
          </cell>
          <cell r="F807">
            <v>-3206.5986469501195</v>
          </cell>
          <cell r="G807">
            <v>-2318.9940804946204</v>
          </cell>
          <cell r="H807">
            <v>-1358.316603053901</v>
          </cell>
          <cell r="I807">
            <v>-311.1934212948924</v>
          </cell>
          <cell r="J807">
            <v>824.22657156857406</v>
          </cell>
          <cell r="K807">
            <v>2068.1058302054239</v>
          </cell>
          <cell r="L807">
            <v>3440.8078870953123</v>
          </cell>
          <cell r="M807">
            <v>4939.1631879645047</v>
          </cell>
          <cell r="N807">
            <v>6584.0996444497614</v>
          </cell>
          <cell r="O807">
            <v>8393.5856414392929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-1690.2070666704517</v>
          </cell>
          <cell r="B808">
            <v>-4545.6111614686033</v>
          </cell>
          <cell r="C808">
            <v>-5583.5611794625929</v>
          </cell>
          <cell r="D808">
            <v>-4852.3317069299865</v>
          </cell>
          <cell r="E808">
            <v>-4074.9053044567381</v>
          </cell>
          <cell r="F808">
            <v>-3247.9461586942211</v>
          </cell>
          <cell r="G808">
            <v>-2362.6480748495287</v>
          </cell>
          <cell r="H808">
            <v>-1398.4265602274036</v>
          </cell>
          <cell r="I808">
            <v>-350.93273391689524</v>
          </cell>
          <cell r="J808">
            <v>797.99906908898163</v>
          </cell>
          <cell r="K808">
            <v>2060.935025681938</v>
          </cell>
          <cell r="L808">
            <v>3438.9136080672974</v>
          </cell>
          <cell r="M808">
            <v>4943.2512878813777</v>
          </cell>
          <cell r="N808">
            <v>6587.9668297307489</v>
          </cell>
          <cell r="O808">
            <v>8393.4467232410243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-1569.3952736268445</v>
          </cell>
          <cell r="B809">
            <v>-4088.6121023105811</v>
          </cell>
          <cell r="C809">
            <v>-5061.7867030165435</v>
          </cell>
          <cell r="D809">
            <v>-4299.2259079074165</v>
          </cell>
          <cell r="E809">
            <v>-3493.7727897504142</v>
          </cell>
          <cell r="F809">
            <v>-2621.9733009757201</v>
          </cell>
          <cell r="G809">
            <v>-1687.6159987622721</v>
          </cell>
          <cell r="H809">
            <v>-684.67262408269846</v>
          </cell>
          <cell r="I809">
            <v>416.57601353118378</v>
          </cell>
          <cell r="J809">
            <v>1628.4508975131032</v>
          </cell>
          <cell r="K809">
            <v>2954.9633452538642</v>
          </cell>
          <cell r="L809">
            <v>4402.0969778361805</v>
          </cell>
          <cell r="M809">
            <v>5983.1683896676341</v>
          </cell>
          <cell r="N809">
            <v>7722.8148790057894</v>
          </cell>
          <cell r="O809">
            <v>9634.5288278506359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-1533.6340411116068</v>
          </cell>
          <cell r="B810">
            <v>-3944.1403272801222</v>
          </cell>
          <cell r="C810">
            <v>-4894.5184149560973</v>
          </cell>
          <cell r="D810">
            <v>-4127.8647741341465</v>
          </cell>
          <cell r="E810">
            <v>-3302.7972726072567</v>
          </cell>
          <cell r="F810">
            <v>-2415.4343077939052</v>
          </cell>
          <cell r="G810">
            <v>-1462.7002047854619</v>
          </cell>
          <cell r="H810">
            <v>-431.37044234942766</v>
          </cell>
          <cell r="I810">
            <v>683.68475469676662</v>
          </cell>
          <cell r="J810">
            <v>1909.3675105088751</v>
          </cell>
          <cell r="K810">
            <v>3251.9253650394148</v>
          </cell>
          <cell r="L810">
            <v>4718.2860314189111</v>
          </cell>
          <cell r="M810">
            <v>6333.3379063574139</v>
          </cell>
          <cell r="N810">
            <v>8099.8502951696419</v>
          </cell>
          <cell r="O810">
            <v>10026.708798390771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-1551.7720980109239</v>
          </cell>
          <cell r="B811">
            <v>-4020.4223519998818</v>
          </cell>
          <cell r="C811">
            <v>-4977.7549989588269</v>
          </cell>
          <cell r="D811">
            <v>-4208.07836138318</v>
          </cell>
          <cell r="E811">
            <v>-3397.3993953923382</v>
          </cell>
          <cell r="F811">
            <v>-2527.5735181023961</v>
          </cell>
          <cell r="G811">
            <v>-1587.9614501704648</v>
          </cell>
          <cell r="H811">
            <v>-577.69154687778337</v>
          </cell>
          <cell r="I811">
            <v>526.15650208175146</v>
          </cell>
          <cell r="J811">
            <v>1747.0549228337268</v>
          </cell>
          <cell r="K811">
            <v>3076.1986996637588</v>
          </cell>
          <cell r="L811">
            <v>4526.9952148445491</v>
          </cell>
          <cell r="M811">
            <v>6115.821130659363</v>
          </cell>
          <cell r="N811">
            <v>7864.1515393912869</v>
          </cell>
          <cell r="O811">
            <v>9776.8863098890633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-1446.1852525960514</v>
          </cell>
          <cell r="B812">
            <v>-3620.9225080721048</v>
          </cell>
          <cell r="C812">
            <v>-4534.0110278941356</v>
          </cell>
          <cell r="D812">
            <v>-3744.0468820070591</v>
          </cell>
          <cell r="E812">
            <v>-2901.0867986990952</v>
          </cell>
          <cell r="F812">
            <v>-1997.3941901250364</v>
          </cell>
          <cell r="G812">
            <v>-1017.0433442331772</v>
          </cell>
          <cell r="H812">
            <v>51.808002509314228</v>
          </cell>
          <cell r="I812">
            <v>1215.3297908818945</v>
          </cell>
          <cell r="J812">
            <v>2492.2011200154329</v>
          </cell>
          <cell r="K812">
            <v>3891.3531146597866</v>
          </cell>
          <cell r="L812">
            <v>5408.8456507030169</v>
          </cell>
          <cell r="M812">
            <v>7075.6215440121177</v>
          </cell>
          <cell r="N812">
            <v>8900.4274486650465</v>
          </cell>
          <cell r="O812">
            <v>10907.091437978019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-1451.1625565900606</v>
          </cell>
          <cell r="B813">
            <v>-3626.8167914696496</v>
          </cell>
          <cell r="C813">
            <v>-4510.6866175211526</v>
          </cell>
          <cell r="D813">
            <v>-3705.9944001017957</v>
          </cell>
          <cell r="E813">
            <v>-2854.931783976624</v>
          </cell>
          <cell r="F813">
            <v>-1927.9053053063778</v>
          </cell>
          <cell r="G813">
            <v>-938.02365485253029</v>
          </cell>
          <cell r="H813">
            <v>133.79033730128231</v>
          </cell>
          <cell r="I813">
            <v>1306.2661156045203</v>
          </cell>
          <cell r="J813">
            <v>2593.6890603213469</v>
          </cell>
          <cell r="K813">
            <v>3997.0505518005784</v>
          </cell>
          <cell r="L813">
            <v>5537.5382598701117</v>
          </cell>
          <cell r="M813">
            <v>7229.4832346868234</v>
          </cell>
          <cell r="N813">
            <v>9086.6595584018596</v>
          </cell>
          <cell r="O813">
            <v>11116.846819384971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-1449.9498584670978</v>
          </cell>
          <cell r="B814">
            <v>-3632.544619952615</v>
          </cell>
          <cell r="C814">
            <v>-4537.6258014513105</v>
          </cell>
          <cell r="D814">
            <v>-3740.0433384674516</v>
          </cell>
          <cell r="E814">
            <v>-2893.7222203725478</v>
          </cell>
          <cell r="F814">
            <v>-1978.6783825068883</v>
          </cell>
          <cell r="G814">
            <v>-994.98484049721401</v>
          </cell>
          <cell r="H814">
            <v>73.644458753073536</v>
          </cell>
          <cell r="I814">
            <v>1231.5937934900908</v>
          </cell>
          <cell r="J814">
            <v>2504.4988571821564</v>
          </cell>
          <cell r="K814">
            <v>3889.913231413585</v>
          </cell>
          <cell r="L814">
            <v>5419.2793123919046</v>
          </cell>
          <cell r="M814">
            <v>7096.900900044714</v>
          </cell>
          <cell r="N814">
            <v>8939.0004861263369</v>
          </cell>
          <cell r="O814">
            <v>10962.097529700017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-1486.287131040079</v>
          </cell>
          <cell r="B815">
            <v>-3769.5573137829933</v>
          </cell>
          <cell r="C815">
            <v>-4685.9673262480883</v>
          </cell>
          <cell r="D815">
            <v>-3893.7968639633955</v>
          </cell>
          <cell r="E815">
            <v>-3050.3608559867698</v>
          </cell>
          <cell r="F815">
            <v>-2151.2989220087748</v>
          </cell>
          <cell r="G815">
            <v>-1184.8315237199531</v>
          </cell>
          <cell r="H815">
            <v>-129.59579208140775</v>
          </cell>
          <cell r="I815">
            <v>1015.0868266968771</v>
          </cell>
          <cell r="J815">
            <v>2269.1210725179776</v>
          </cell>
          <cell r="K815">
            <v>3648.797836773997</v>
          </cell>
          <cell r="L815">
            <v>5158.494132183896</v>
          </cell>
          <cell r="M815">
            <v>6816.9944223393104</v>
          </cell>
          <cell r="N815">
            <v>8634.7174342464259</v>
          </cell>
          <cell r="O815">
            <v>10623.74149852843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-1715.4905283232108</v>
          </cell>
          <cell r="B816">
            <v>-4643.3715470433881</v>
          </cell>
          <cell r="C816">
            <v>-5709.7421786154237</v>
          </cell>
          <cell r="D816">
            <v>-4991.597659535817</v>
          </cell>
          <cell r="E816">
            <v>-4227.3888533461504</v>
          </cell>
          <cell r="F816">
            <v>-3408.2778061322533</v>
          </cell>
          <cell r="G816">
            <v>-2533.88355195431</v>
          </cell>
          <cell r="H816">
            <v>-1605.3044395794709</v>
          </cell>
          <cell r="I816">
            <v>-592.41599329562678</v>
          </cell>
          <cell r="J816">
            <v>522.04567289668068</v>
          </cell>
          <cell r="K816">
            <v>1745.7883841018174</v>
          </cell>
          <cell r="L816">
            <v>3095.342702783269</v>
          </cell>
          <cell r="M816">
            <v>4561.4621414967351</v>
          </cell>
          <cell r="N816">
            <v>6164.3917418582005</v>
          </cell>
          <cell r="O816">
            <v>7924.9140876219408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-1478.5436631517725</v>
          </cell>
          <cell r="B817">
            <v>-3742.9754953840775</v>
          </cell>
          <cell r="C817">
            <v>-4661.6506875234609</v>
          </cell>
          <cell r="D817">
            <v>-3875.1134523204328</v>
          </cell>
          <cell r="E817">
            <v>-3040.6794509052847</v>
          </cell>
          <cell r="F817">
            <v>-2132.6522826372461</v>
          </cell>
          <cell r="G817">
            <v>-1149.3056918075504</v>
          </cell>
          <cell r="H817">
            <v>-91.868060667406951</v>
          </cell>
          <cell r="I817">
            <v>1054.7158772052292</v>
          </cell>
          <cell r="J817">
            <v>2314.6170440966216</v>
          </cell>
          <cell r="K817">
            <v>3696.5792783734651</v>
          </cell>
          <cell r="L817">
            <v>5207.1134138777252</v>
          </cell>
          <cell r="M817">
            <v>6861.9700717641417</v>
          </cell>
          <cell r="N817">
            <v>8670.045178490951</v>
          </cell>
          <cell r="O817">
            <v>10655.443017315803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-1552.1899555896439</v>
          </cell>
          <cell r="B818">
            <v>-4025.0242112101723</v>
          </cell>
          <cell r="C818">
            <v>-4992.1275587701411</v>
          </cell>
          <cell r="D818">
            <v>-4227.5272207729722</v>
          </cell>
          <cell r="E818">
            <v>-3401.8659424831726</v>
          </cell>
          <cell r="F818">
            <v>-2524.9920208544017</v>
          </cell>
          <cell r="G818">
            <v>-1592.0579294949725</v>
          </cell>
          <cell r="H818">
            <v>-574.93902359302479</v>
          </cell>
          <cell r="I818">
            <v>534.12333206299024</v>
          </cell>
          <cell r="J818">
            <v>1750.9009320471905</v>
          </cell>
          <cell r="K818">
            <v>3077.9050013220899</v>
          </cell>
          <cell r="L818">
            <v>4536.9071779767273</v>
          </cell>
          <cell r="M818">
            <v>6131.5751689359404</v>
          </cell>
          <cell r="N818">
            <v>7876.1017098223538</v>
          </cell>
          <cell r="O818">
            <v>9793.1666850755119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-1743.2545490318316</v>
          </cell>
          <cell r="B819">
            <v>-4750.3425561261856</v>
          </cell>
          <cell r="C819">
            <v>-5823.79853118542</v>
          </cell>
          <cell r="D819">
            <v>-5109.2453984204103</v>
          </cell>
          <cell r="E819">
            <v>-4361.0438090456582</v>
          </cell>
          <cell r="F819">
            <v>-3564.2928095009033</v>
          </cell>
          <cell r="G819">
            <v>-2707.7087665586687</v>
          </cell>
          <cell r="H819">
            <v>-1786.9844808249318</v>
          </cell>
          <cell r="I819">
            <v>-779.61750749237137</v>
          </cell>
          <cell r="J819">
            <v>317.13653856762312</v>
          </cell>
          <cell r="K819">
            <v>1524.7180888335722</v>
          </cell>
          <cell r="L819">
            <v>2850.9242979551532</v>
          </cell>
          <cell r="M819">
            <v>4305.4540165269318</v>
          </cell>
          <cell r="N819">
            <v>5906.1811578610332</v>
          </cell>
          <cell r="O819">
            <v>7651.8385520274032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-1613.9000021248112</v>
          </cell>
          <cell r="B820">
            <v>-4255.9647772248636</v>
          </cell>
          <cell r="C820">
            <v>-5249.208756630931</v>
          </cell>
          <cell r="D820">
            <v>-4491.0137697996897</v>
          </cell>
          <cell r="E820">
            <v>-3692.0525597499072</v>
          </cell>
          <cell r="F820">
            <v>-2832.7590692553281</v>
          </cell>
          <cell r="G820">
            <v>-1908.819158166893</v>
          </cell>
          <cell r="H820">
            <v>-922.14951722985711</v>
          </cell>
          <cell r="I820">
            <v>153.85896139587643</v>
          </cell>
          <cell r="J820">
            <v>1342.4805869159713</v>
          </cell>
          <cell r="K820">
            <v>2636.7449405585853</v>
          </cell>
          <cell r="L820">
            <v>4055.0242058530457</v>
          </cell>
          <cell r="M820">
            <v>5611.2724299502161</v>
          </cell>
          <cell r="N820">
            <v>7322.6178746616733</v>
          </cell>
          <cell r="O820">
            <v>9195.2764812480254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-1568.4497544072633</v>
          </cell>
          <cell r="B821">
            <v>-4083.1285313324433</v>
          </cell>
          <cell r="C821">
            <v>-5049.6700583913062</v>
          </cell>
          <cell r="D821">
            <v>-4284.2023363019862</v>
          </cell>
          <cell r="E821">
            <v>-3466.9786994923015</v>
          </cell>
          <cell r="F821">
            <v>-2596.4842220200826</v>
          </cell>
          <cell r="G821">
            <v>-1667.1453340833143</v>
          </cell>
          <cell r="H821">
            <v>-652.32396774631115</v>
          </cell>
          <cell r="I821">
            <v>454.67982066732031</v>
          </cell>
          <cell r="J821">
            <v>1662.3309547216397</v>
          </cell>
          <cell r="K821">
            <v>2992.0930890666223</v>
          </cell>
          <cell r="L821">
            <v>4441.5404033355562</v>
          </cell>
          <cell r="M821">
            <v>6028.7723322713337</v>
          </cell>
          <cell r="N821">
            <v>7776.6114955463136</v>
          </cell>
          <cell r="O821">
            <v>9692.2913765636567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-1616.0909016833639</v>
          </cell>
          <cell r="B822">
            <v>-4266.7548829609714</v>
          </cell>
          <cell r="C822">
            <v>-5268.4183763375113</v>
          </cell>
          <cell r="D822">
            <v>-4517.6502791642815</v>
          </cell>
          <cell r="E822">
            <v>-3713.3159398423395</v>
          </cell>
          <cell r="F822">
            <v>-2850.9914358742535</v>
          </cell>
          <cell r="G822">
            <v>-1941.2362239393417</v>
          </cell>
          <cell r="H822">
            <v>-966.37646116656958</v>
          </cell>
          <cell r="I822">
            <v>110.77816573091664</v>
          </cell>
          <cell r="J822">
            <v>1307.0384398921203</v>
          </cell>
          <cell r="K822">
            <v>2604.8064750336302</v>
          </cell>
          <cell r="L822">
            <v>4015.5205988729831</v>
          </cell>
          <cell r="M822">
            <v>5559.5432191152559</v>
          </cell>
          <cell r="N822">
            <v>7256.5398906168029</v>
          </cell>
          <cell r="O822">
            <v>9118.8195815147919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-1630.1779981585626</v>
          </cell>
          <cell r="B823">
            <v>-4320.0164602985396</v>
          </cell>
          <cell r="C823">
            <v>-5341.045277979706</v>
          </cell>
          <cell r="D823">
            <v>-4599.1408144884936</v>
          </cell>
          <cell r="E823">
            <v>-3807.8505051052693</v>
          </cell>
          <cell r="F823">
            <v>-2966.2619699582951</v>
          </cell>
          <cell r="G823">
            <v>-2061.2904487281003</v>
          </cell>
          <cell r="H823">
            <v>-1078.7835358892783</v>
          </cell>
          <cell r="I823">
            <v>0.42018172232141637</v>
          </cell>
          <cell r="J823">
            <v>1178.6297317512265</v>
          </cell>
          <cell r="K823">
            <v>2463.0661445872724</v>
          </cell>
          <cell r="L823">
            <v>3869.7186115701961</v>
          </cell>
          <cell r="M823">
            <v>5411.7187233196046</v>
          </cell>
          <cell r="N823">
            <v>7105.3745406966746</v>
          </cell>
          <cell r="O823">
            <v>8954.5972426633125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-1670.2178398604156</v>
          </cell>
          <cell r="B824">
            <v>-4460.8218015165903</v>
          </cell>
          <cell r="C824">
            <v>-5492.1588085328476</v>
          </cell>
          <cell r="D824">
            <v>-4759.798640174753</v>
          </cell>
          <cell r="E824">
            <v>-3982.7859765921812</v>
          </cell>
          <cell r="F824">
            <v>-3153.7197905055018</v>
          </cell>
          <cell r="G824">
            <v>-2274.7434690321647</v>
          </cell>
          <cell r="H824">
            <v>-1307.975083711259</v>
          </cell>
          <cell r="I824">
            <v>-260.8374322058354</v>
          </cell>
          <cell r="J824">
            <v>876.07470664224309</v>
          </cell>
          <cell r="K824">
            <v>2128.2424564338053</v>
          </cell>
          <cell r="L824">
            <v>3500.4538408875178</v>
          </cell>
          <cell r="M824">
            <v>5016.7665693949039</v>
          </cell>
          <cell r="N824">
            <v>6682.3305653068846</v>
          </cell>
          <cell r="O824">
            <v>8504.0567183092226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-1475.6568000876953</v>
          </cell>
          <cell r="B825">
            <v>-3731.9707937981834</v>
          </cell>
          <cell r="C825">
            <v>-4651.8852268796945</v>
          </cell>
          <cell r="D825">
            <v>-3862.5335167729268</v>
          </cell>
          <cell r="E825">
            <v>-3010.44923864259</v>
          </cell>
          <cell r="F825">
            <v>-2103.781875262041</v>
          </cell>
          <cell r="G825">
            <v>-1136.0729211677915</v>
          </cell>
          <cell r="H825">
            <v>-86.730897759925654</v>
          </cell>
          <cell r="I825">
            <v>1065.5664514998662</v>
          </cell>
          <cell r="J825">
            <v>2331.7875053123676</v>
          </cell>
          <cell r="K825">
            <v>3713.6558800655293</v>
          </cell>
          <cell r="L825">
            <v>5222.464345518385</v>
          </cell>
          <cell r="M825">
            <v>6886.5943170996916</v>
          </cell>
          <cell r="N825">
            <v>8711.8387474243918</v>
          </cell>
          <cell r="O825">
            <v>10702.05924986798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-1457.8005684051059</v>
          </cell>
          <cell r="B826">
            <v>-3660.6481833310204</v>
          </cell>
          <cell r="C826">
            <v>-4562.9025554960635</v>
          </cell>
          <cell r="D826">
            <v>-3758.9846670409534</v>
          </cell>
          <cell r="E826">
            <v>-2913.4197239168016</v>
          </cell>
          <cell r="F826">
            <v>-2002.4091014917026</v>
          </cell>
          <cell r="G826">
            <v>-1017.3925354613996</v>
          </cell>
          <cell r="H826">
            <v>53.123557674507033</v>
          </cell>
          <cell r="I826">
            <v>1223.8609424196443</v>
          </cell>
          <cell r="J826">
            <v>2503.8016307375697</v>
          </cell>
          <cell r="K826">
            <v>3893.1133182903245</v>
          </cell>
          <cell r="L826">
            <v>5407.9582011100492</v>
          </cell>
          <cell r="M826">
            <v>7074.1321014480482</v>
          </cell>
          <cell r="N826">
            <v>8899.8079317411102</v>
          </cell>
          <cell r="O826">
            <v>10912.606622792604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-1673.4482975093338</v>
          </cell>
          <cell r="B827">
            <v>-4492.1975248130248</v>
          </cell>
          <cell r="C827">
            <v>-5526.0034852771369</v>
          </cell>
          <cell r="D827">
            <v>-4787.9693558756499</v>
          </cell>
          <cell r="E827">
            <v>-4016.8781204890606</v>
          </cell>
          <cell r="F827">
            <v>-3190.2362891009539</v>
          </cell>
          <cell r="G827">
            <v>-2305.7688000051348</v>
          </cell>
          <cell r="H827">
            <v>-1351.7353478496909</v>
          </cell>
          <cell r="I827">
            <v>-307.14729535369673</v>
          </cell>
          <cell r="J827">
            <v>845.26094422457686</v>
          </cell>
          <cell r="K827">
            <v>2100.7235343718989</v>
          </cell>
          <cell r="L827">
            <v>3465.4572717947531</v>
          </cell>
          <cell r="M827">
            <v>4960.6574217239804</v>
          </cell>
          <cell r="N827">
            <v>6600.840173528617</v>
          </cell>
          <cell r="O827">
            <v>8398.25824440406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-1620.9611720772334</v>
          </cell>
          <cell r="B828">
            <v>-4289.474994771419</v>
          </cell>
          <cell r="C828">
            <v>-5295.8097802346692</v>
          </cell>
          <cell r="D828">
            <v>-4545.6256929060901</v>
          </cell>
          <cell r="E828">
            <v>-3754.6077148010054</v>
          </cell>
          <cell r="F828">
            <v>-2907.1169684324209</v>
          </cell>
          <cell r="G828">
            <v>-2000.7038134471586</v>
          </cell>
          <cell r="H828">
            <v>-1019.3991156331692</v>
          </cell>
          <cell r="I828">
            <v>54.068232532629644</v>
          </cell>
          <cell r="J828">
            <v>1228.844518240699</v>
          </cell>
          <cell r="K828">
            <v>2516.8870749148655</v>
          </cell>
          <cell r="L828">
            <v>3926.8948593157161</v>
          </cell>
          <cell r="M828">
            <v>5469.0578349321258</v>
          </cell>
          <cell r="N828">
            <v>7155.3248553052763</v>
          </cell>
          <cell r="O828">
            <v>8998.8659689350825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-1437.066513691198</v>
          </cell>
          <cell r="B829">
            <v>-3585.8370377299598</v>
          </cell>
          <cell r="C829">
            <v>-4480.3864032922002</v>
          </cell>
          <cell r="D829">
            <v>-3674.9450186214631</v>
          </cell>
          <cell r="E829">
            <v>-2817.8214462528549</v>
          </cell>
          <cell r="F829">
            <v>-1907.6597907154196</v>
          </cell>
          <cell r="G829">
            <v>-925.10250625056017</v>
          </cell>
          <cell r="H829">
            <v>143.22531892092056</v>
          </cell>
          <cell r="I829">
            <v>1313.5454459720729</v>
          </cell>
          <cell r="J829">
            <v>2607.856780767389</v>
          </cell>
          <cell r="K829">
            <v>4028.8642385876533</v>
          </cell>
          <cell r="L829">
            <v>5579.8918828553115</v>
          </cell>
          <cell r="M829">
            <v>7269.2147207900834</v>
          </cell>
          <cell r="N829">
            <v>9114.7432553274703</v>
          </cell>
          <cell r="O829">
            <v>11141.185994931173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-1718.8507623323198</v>
          </cell>
          <cell r="B830">
            <v>-4656.1820671657288</v>
          </cell>
          <cell r="C830">
            <v>-5717.5832232192452</v>
          </cell>
          <cell r="D830">
            <v>-4999.5457132305492</v>
          </cell>
          <cell r="E830">
            <v>-4237.809745068138</v>
          </cell>
          <cell r="F830">
            <v>-3424.3796330916257</v>
          </cell>
          <cell r="G830">
            <v>-2560.0324423631787</v>
          </cell>
          <cell r="H830">
            <v>-1626.1693431881101</v>
          </cell>
          <cell r="I830">
            <v>-598.41171422963953</v>
          </cell>
          <cell r="J830">
            <v>522.98350187663436</v>
          </cell>
          <cell r="K830">
            <v>1758.1198895344237</v>
          </cell>
          <cell r="L830">
            <v>3106.9720135954353</v>
          </cell>
          <cell r="M830">
            <v>4578.1520939876227</v>
          </cell>
          <cell r="N830">
            <v>6189.6147780404453</v>
          </cell>
          <cell r="O830">
            <v>7955.1925420049638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-1485.9505497092509</v>
          </cell>
          <cell r="B831">
            <v>-3767.6483178511899</v>
          </cell>
          <cell r="C831">
            <v>-4682.5883060436536</v>
          </cell>
          <cell r="D831">
            <v>-3888.2604601323128</v>
          </cell>
          <cell r="E831">
            <v>-3038.0284287498466</v>
          </cell>
          <cell r="F831">
            <v>-2135.3739169107243</v>
          </cell>
          <cell r="G831">
            <v>-1160.0026175390406</v>
          </cell>
          <cell r="H831">
            <v>-105.91709807129104</v>
          </cell>
          <cell r="I831">
            <v>1044.3243166226446</v>
          </cell>
          <cell r="J831">
            <v>2300.2885200299529</v>
          </cell>
          <cell r="K831">
            <v>3675.8328602999168</v>
          </cell>
          <cell r="L831">
            <v>5189.3883779781099</v>
          </cell>
          <cell r="M831">
            <v>6855.0179264443314</v>
          </cell>
          <cell r="N831">
            <v>8678.5233278927844</v>
          </cell>
          <cell r="O831">
            <v>10676.974409521721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-1554.1670028289273</v>
          </cell>
          <cell r="B832">
            <v>-4032.39594974188</v>
          </cell>
          <cell r="C832">
            <v>-5000.4794889562772</v>
          </cell>
          <cell r="D832">
            <v>-4239.4181958564977</v>
          </cell>
          <cell r="E832">
            <v>-3424.6520953162917</v>
          </cell>
          <cell r="F832">
            <v>-2549.4008026771189</v>
          </cell>
          <cell r="G832">
            <v>-1611.9737537783988</v>
          </cell>
          <cell r="H832">
            <v>-601.69490257736686</v>
          </cell>
          <cell r="I832">
            <v>508.69972240518911</v>
          </cell>
          <cell r="J832">
            <v>1733.8309075542713</v>
          </cell>
          <cell r="K832">
            <v>3076.5869618335673</v>
          </cell>
          <cell r="L832">
            <v>4535.6542960766974</v>
          </cell>
          <cell r="M832">
            <v>6133.6614271707158</v>
          </cell>
          <cell r="N832">
            <v>7881.9480527334599</v>
          </cell>
          <cell r="O832">
            <v>9807.2293934742484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-1539.305214418154</v>
          </cell>
          <cell r="B833">
            <v>-3967.5819466889475</v>
          </cell>
          <cell r="C833">
            <v>-4916.6568042265717</v>
          </cell>
          <cell r="D833">
            <v>-4141.0191590521827</v>
          </cell>
          <cell r="E833">
            <v>-3316.7667670900842</v>
          </cell>
          <cell r="F833">
            <v>-2435.6613673086849</v>
          </cell>
          <cell r="G833">
            <v>-1485.2197180304854</v>
          </cell>
          <cell r="H833">
            <v>-461.08864283100132</v>
          </cell>
          <cell r="I833">
            <v>661.97768323371054</v>
          </cell>
          <cell r="J833">
            <v>1897.6157334963179</v>
          </cell>
          <cell r="K833">
            <v>3253.0311633376809</v>
          </cell>
          <cell r="L833">
            <v>4731.9492074969039</v>
          </cell>
          <cell r="M833">
            <v>6345.1163865228245</v>
          </cell>
          <cell r="N833">
            <v>8110.3058445605739</v>
          </cell>
          <cell r="O833">
            <v>10045.487002125717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-1514.2025391279501</v>
          </cell>
          <cell r="B834">
            <v>-3878.7533758027612</v>
          </cell>
          <cell r="C834">
            <v>-4820.1256096910392</v>
          </cell>
          <cell r="D834">
            <v>-4041.8139252472242</v>
          </cell>
          <cell r="E834">
            <v>-3211.2305487615617</v>
          </cell>
          <cell r="F834">
            <v>-2309.5261790843565</v>
          </cell>
          <cell r="G834">
            <v>-1341.4393849261373</v>
          </cell>
          <cell r="H834">
            <v>-306.33400913407689</v>
          </cell>
          <cell r="I834">
            <v>831.42899876615343</v>
          </cell>
          <cell r="J834">
            <v>2077.7640048314474</v>
          </cell>
          <cell r="K834">
            <v>3448.4935259849954</v>
          </cell>
          <cell r="L834">
            <v>4941.5079351100776</v>
          </cell>
          <cell r="M834">
            <v>6574.2160635024466</v>
          </cell>
          <cell r="N834">
            <v>8368.045587009161</v>
          </cell>
          <cell r="O834">
            <v>10338.012239840611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-1757.402696325842</v>
          </cell>
          <cell r="B835">
            <v>-4805.6683828871646</v>
          </cell>
          <cell r="C835">
            <v>-5894.6533061824393</v>
          </cell>
          <cell r="D835">
            <v>-5190.4494649557273</v>
          </cell>
          <cell r="E835">
            <v>-4438.0012010109995</v>
          </cell>
          <cell r="F835">
            <v>-3635.9238212916362</v>
          </cell>
          <cell r="G835">
            <v>-2790.152460421571</v>
          </cell>
          <cell r="H835">
            <v>-1880.7446258552161</v>
          </cell>
          <cell r="I835">
            <v>-890.57583902354986</v>
          </cell>
          <cell r="J835">
            <v>196.45375011545917</v>
          </cell>
          <cell r="K835">
            <v>1392.047434520189</v>
          </cell>
          <cell r="L835">
            <v>2703.1120632478519</v>
          </cell>
          <cell r="M835">
            <v>4143.9305550580993</v>
          </cell>
          <cell r="N835">
            <v>5721.3760230506487</v>
          </cell>
          <cell r="O835">
            <v>7441.3944565109414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-1672.8053378850527</v>
          </cell>
          <cell r="B836">
            <v>-4486.9027590026171</v>
          </cell>
          <cell r="C836">
            <v>-5524.823434826365</v>
          </cell>
          <cell r="D836">
            <v>-4788.7345460842016</v>
          </cell>
          <cell r="E836">
            <v>-4003.4454985053326</v>
          </cell>
          <cell r="F836">
            <v>-3175.0013913279035</v>
          </cell>
          <cell r="G836">
            <v>-2292.8348208699572</v>
          </cell>
          <cell r="H836">
            <v>-1334.6213872723963</v>
          </cell>
          <cell r="I836">
            <v>-292.49174889096673</v>
          </cell>
          <cell r="J836">
            <v>858.62488950987199</v>
          </cell>
          <cell r="K836">
            <v>2122.3548803066201</v>
          </cell>
          <cell r="L836">
            <v>3491.0839920895678</v>
          </cell>
          <cell r="M836">
            <v>4988.796114374396</v>
          </cell>
          <cell r="N836">
            <v>6638.3802783916235</v>
          </cell>
          <cell r="O836">
            <v>8458.3168364255907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-1473.1546295438061</v>
          </cell>
          <cell r="B837">
            <v>-3714.6744736497258</v>
          </cell>
          <cell r="C837">
            <v>-4629.6740957019829</v>
          </cell>
          <cell r="D837">
            <v>-3833.8864098337026</v>
          </cell>
          <cell r="E837">
            <v>-2981.6339247503497</v>
          </cell>
          <cell r="F837">
            <v>-2078.2339394783403</v>
          </cell>
          <cell r="G837">
            <v>-1111.0308890841839</v>
          </cell>
          <cell r="H837">
            <v>-57.792087607744797</v>
          </cell>
          <cell r="I837">
            <v>1088.6460921778175</v>
          </cell>
          <cell r="J837">
            <v>2340.6022231798211</v>
          </cell>
          <cell r="K837">
            <v>3725.2446195838902</v>
          </cell>
          <cell r="L837">
            <v>5241.4249692870617</v>
          </cell>
          <cell r="M837">
            <v>6907.46555712181</v>
          </cell>
          <cell r="N837">
            <v>8729.5509470451561</v>
          </cell>
          <cell r="O837">
            <v>10728.663842238097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-1594.0936966458635</v>
          </cell>
          <cell r="B838">
            <v>-4181.5392988759304</v>
          </cell>
          <cell r="C838">
            <v>-5177.0693629863836</v>
          </cell>
          <cell r="D838">
            <v>-4419.0679193939386</v>
          </cell>
          <cell r="E838">
            <v>-3616.323616947298</v>
          </cell>
          <cell r="F838">
            <v>-2759.506616215815</v>
          </cell>
          <cell r="G838">
            <v>-1837.4495185498063</v>
          </cell>
          <cell r="H838">
            <v>-846.24700973354641</v>
          </cell>
          <cell r="I838">
            <v>230.43255067014934</v>
          </cell>
          <cell r="J838">
            <v>1422.5615825181419</v>
          </cell>
          <cell r="K838">
            <v>2723.467331751232</v>
          </cell>
          <cell r="L838">
            <v>4151.3787017803888</v>
          </cell>
          <cell r="M838">
            <v>5719.214026798626</v>
          </cell>
          <cell r="N838">
            <v>7433.5411473284839</v>
          </cell>
          <cell r="O838">
            <v>9314.4164080407518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-1747.3416513733955</v>
          </cell>
          <cell r="B839">
            <v>-4765.5718373185682</v>
          </cell>
          <cell r="C839">
            <v>-5839.6001934589276</v>
          </cell>
          <cell r="D839">
            <v>-5131.5959232742089</v>
          </cell>
          <cell r="E839">
            <v>-4380.1481950765819</v>
          </cell>
          <cell r="F839">
            <v>-3586.3251414762553</v>
          </cell>
          <cell r="G839">
            <v>-2732.3239821842303</v>
          </cell>
          <cell r="H839">
            <v>-1802.0075893737187</v>
          </cell>
          <cell r="I839">
            <v>-792.52076504448507</v>
          </cell>
          <cell r="J839">
            <v>309.68431034494324</v>
          </cell>
          <cell r="K839">
            <v>1514.369090503171</v>
          </cell>
          <cell r="L839">
            <v>2835.8533379079599</v>
          </cell>
          <cell r="M839">
            <v>4283.0199811584689</v>
          </cell>
          <cell r="N839">
            <v>5867.8162927078529</v>
          </cell>
          <cell r="O839">
            <v>7610.8970680546809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-1501.3418451398888</v>
          </cell>
          <cell r="B840">
            <v>-3823.4862991867603</v>
          </cell>
          <cell r="C840">
            <v>-4746.0464939492131</v>
          </cell>
          <cell r="D840">
            <v>-3956.3612328510976</v>
          </cell>
          <cell r="E840">
            <v>-3111.4794719515216</v>
          </cell>
          <cell r="F840">
            <v>-2211.4838767578985</v>
          </cell>
          <cell r="G840">
            <v>-1245.2606269323696</v>
          </cell>
          <cell r="H840">
            <v>-189.48189766691556</v>
          </cell>
          <cell r="I840">
            <v>968.03414313013241</v>
          </cell>
          <cell r="J840">
            <v>2227.2176886362226</v>
          </cell>
          <cell r="K840">
            <v>3606.7867438452822</v>
          </cell>
          <cell r="L840">
            <v>5127.3097524304521</v>
          </cell>
          <cell r="M840">
            <v>6791.5593781548314</v>
          </cell>
          <cell r="N840">
            <v>8610.8469655414392</v>
          </cell>
          <cell r="O840">
            <v>10599.006472356594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-1717.92422083821</v>
          </cell>
          <cell r="B841">
            <v>-4656.609432623286</v>
          </cell>
          <cell r="C841">
            <v>-5721.0428676111324</v>
          </cell>
          <cell r="D841">
            <v>-4997.0119675491205</v>
          </cell>
          <cell r="E841">
            <v>-4225.0417351715087</v>
          </cell>
          <cell r="F841">
            <v>-3410.3938029125165</v>
          </cell>
          <cell r="G841">
            <v>-2548.6491720834897</v>
          </cell>
          <cell r="H841">
            <v>-1614.9165501664252</v>
          </cell>
          <cell r="I841">
            <v>-593.52935952998644</v>
          </cell>
          <cell r="J841">
            <v>525.69012510088601</v>
          </cell>
          <cell r="K841">
            <v>1752.2582226414249</v>
          </cell>
          <cell r="L841">
            <v>3098.564902849093</v>
          </cell>
          <cell r="M841">
            <v>4576.0752568416938</v>
          </cell>
          <cell r="N841">
            <v>6190.8115746796939</v>
          </cell>
          <cell r="O841">
            <v>7956.3213671182384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-1738.2757654988382</v>
          </cell>
          <cell r="B842">
            <v>-4731.7292798456238</v>
          </cell>
          <cell r="C842">
            <v>-5797.1452892387415</v>
          </cell>
          <cell r="D842">
            <v>-5070.4471097630785</v>
          </cell>
          <cell r="E842">
            <v>-4314.5958002241277</v>
          </cell>
          <cell r="F842">
            <v>-3513.0309622697141</v>
          </cell>
          <cell r="G842">
            <v>-2648.3771036111157</v>
          </cell>
          <cell r="H842">
            <v>-1708.5439053532991</v>
          </cell>
          <cell r="I842">
            <v>-688.01218544327548</v>
          </cell>
          <cell r="J842">
            <v>415.11539889652511</v>
          </cell>
          <cell r="K842">
            <v>1626.5824526686179</v>
          </cell>
          <cell r="L842">
            <v>2968.7897615709398</v>
          </cell>
          <cell r="M842">
            <v>4440.4271584714515</v>
          </cell>
          <cell r="N842">
            <v>6052.5671203590227</v>
          </cell>
          <cell r="O842">
            <v>7819.8978991541117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-1531.1161337333378</v>
          </cell>
          <cell r="B843">
            <v>-3944.0328840907841</v>
          </cell>
          <cell r="C843">
            <v>-4887.6462842426336</v>
          </cell>
          <cell r="D843">
            <v>-4104.7721024651401</v>
          </cell>
          <cell r="E843">
            <v>-3277.899126599139</v>
          </cell>
          <cell r="F843">
            <v>-2391.1550103052732</v>
          </cell>
          <cell r="G843">
            <v>-1445.9901709164633</v>
          </cell>
          <cell r="H843">
            <v>-423.86106555824125</v>
          </cell>
          <cell r="I843">
            <v>697.66702016997317</v>
          </cell>
          <cell r="J843">
            <v>1946.5445888056788</v>
          </cell>
          <cell r="K843">
            <v>3297.4245683022837</v>
          </cell>
          <cell r="L843">
            <v>4764.1792533538037</v>
          </cell>
          <cell r="M843">
            <v>6384.9871898165475</v>
          </cell>
          <cell r="N843">
            <v>8164.0280829442399</v>
          </cell>
          <cell r="O843">
            <v>10120.995142393516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-1708.3703867513173</v>
          </cell>
          <cell r="B844">
            <v>-4613.0831838739059</v>
          </cell>
          <cell r="C844">
            <v>-5665.0579698589663</v>
          </cell>
          <cell r="D844">
            <v>-4939.4074333494018</v>
          </cell>
          <cell r="E844">
            <v>-4181.5993877947476</v>
          </cell>
          <cell r="F844">
            <v>-3371.5371845786285</v>
          </cell>
          <cell r="G844">
            <v>-2495.2062433446627</v>
          </cell>
          <cell r="H844">
            <v>-1554.0031419872425</v>
          </cell>
          <cell r="I844">
            <v>-523.88831395633895</v>
          </cell>
          <cell r="J844">
            <v>607.9046260591557</v>
          </cell>
          <cell r="K844">
            <v>1852.8276576291755</v>
          </cell>
          <cell r="L844">
            <v>3201.8799048216788</v>
          </cell>
          <cell r="M844">
            <v>4668.7763392783172</v>
          </cell>
          <cell r="N844">
            <v>6283.236892951435</v>
          </cell>
          <cell r="O844">
            <v>8059.7898828045227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-1579.8556845429744</v>
          </cell>
          <cell r="B845">
            <v>-4132.0018943582691</v>
          </cell>
          <cell r="C845">
            <v>-5115.1809283966195</v>
          </cell>
          <cell r="D845">
            <v>-4362.608445928513</v>
          </cell>
          <cell r="E845">
            <v>-3558.5162518439301</v>
          </cell>
          <cell r="F845">
            <v>-2697.6644659524422</v>
          </cell>
          <cell r="G845">
            <v>-1770.0749631993274</v>
          </cell>
          <cell r="H845">
            <v>-767.75160295666171</v>
          </cell>
          <cell r="I845">
            <v>324.82429241485443</v>
          </cell>
          <cell r="J845">
            <v>1519.8128308866187</v>
          </cell>
          <cell r="K845">
            <v>2826.1303855668807</v>
          </cell>
          <cell r="L845">
            <v>4268.6126561419351</v>
          </cell>
          <cell r="M845">
            <v>5845.2027129139315</v>
          </cell>
          <cell r="N845">
            <v>7572.7411785961685</v>
          </cell>
          <cell r="O845">
            <v>9466.3816992806987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-1536.8651761123633</v>
          </cell>
          <cell r="B846">
            <v>-3960.5034310545861</v>
          </cell>
          <cell r="C846">
            <v>-4906.7013707300566</v>
          </cell>
          <cell r="D846">
            <v>-4131.2269676021942</v>
          </cell>
          <cell r="E846">
            <v>-3306.1390632769389</v>
          </cell>
          <cell r="F846">
            <v>-2422.015373575246</v>
          </cell>
          <cell r="G846">
            <v>-1467.8377810057991</v>
          </cell>
          <cell r="H846">
            <v>-435.97170779054227</v>
          </cell>
          <cell r="I846">
            <v>694.05639030114355</v>
          </cell>
          <cell r="J846">
            <v>1937.94829980694</v>
          </cell>
          <cell r="K846">
            <v>3297.5832423691681</v>
          </cell>
          <cell r="L846">
            <v>4778.4567011069857</v>
          </cell>
          <cell r="M846">
            <v>6394.5499556814566</v>
          </cell>
          <cell r="N846">
            <v>8159.9533180216567</v>
          </cell>
          <cell r="O846">
            <v>10096.211369677692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-1723.4703990243027</v>
          </cell>
          <cell r="B847">
            <v>-4670.5629795619443</v>
          </cell>
          <cell r="C847">
            <v>-5714.1995445415578</v>
          </cell>
          <cell r="D847">
            <v>-4985.5703530864675</v>
          </cell>
          <cell r="E847">
            <v>-4218.0118012766734</v>
          </cell>
          <cell r="F847">
            <v>-3402.6103125158129</v>
          </cell>
          <cell r="G847">
            <v>-2540.0382513632098</v>
          </cell>
          <cell r="H847">
            <v>-1608.276527442345</v>
          </cell>
          <cell r="I847">
            <v>-580.95444552796948</v>
          </cell>
          <cell r="J847">
            <v>549.06467297612164</v>
          </cell>
          <cell r="K847">
            <v>1773.64177877214</v>
          </cell>
          <cell r="L847">
            <v>3115.7635654355477</v>
          </cell>
          <cell r="M847">
            <v>4592.1330537877448</v>
          </cell>
          <cell r="N847">
            <v>6207.386440641204</v>
          </cell>
          <cell r="O847">
            <v>7982.73803336732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-1659.1885741475207</v>
          </cell>
          <cell r="B848">
            <v>-4435.7340968948729</v>
          </cell>
          <cell r="C848">
            <v>-5462.44540301494</v>
          </cell>
          <cell r="D848">
            <v>-4726.5009350039018</v>
          </cell>
          <cell r="E848">
            <v>-3947.413825315291</v>
          </cell>
          <cell r="F848">
            <v>-3105.04711405031</v>
          </cell>
          <cell r="G848">
            <v>-2213.8806298014592</v>
          </cell>
          <cell r="H848">
            <v>-1246.2508115440776</v>
          </cell>
          <cell r="I848">
            <v>-185.50283839888817</v>
          </cell>
          <cell r="J848">
            <v>968.28180530272175</v>
          </cell>
          <cell r="K848">
            <v>2232.4509137882751</v>
          </cell>
          <cell r="L848">
            <v>3625.8095733332634</v>
          </cell>
          <cell r="M848">
            <v>5148.1275139275813</v>
          </cell>
          <cell r="N848">
            <v>6812.5458103424244</v>
          </cell>
          <cell r="O848">
            <v>8638.0516214143245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-1534.3328160465492</v>
          </cell>
          <cell r="B849">
            <v>-3959.7727026305829</v>
          </cell>
          <cell r="C849">
            <v>-4902.4945811816897</v>
          </cell>
          <cell r="D849">
            <v>-4112.392601750852</v>
          </cell>
          <cell r="E849">
            <v>-3268.9773999133267</v>
          </cell>
          <cell r="F849">
            <v>-2375.3879031691927</v>
          </cell>
          <cell r="G849">
            <v>-1431.8372932552384</v>
          </cell>
          <cell r="H849">
            <v>-408.25738489457768</v>
          </cell>
          <cell r="I849">
            <v>726.77606137703719</v>
          </cell>
          <cell r="J849">
            <v>1966.465345478053</v>
          </cell>
          <cell r="K849">
            <v>3326.5189062143168</v>
          </cell>
          <cell r="L849">
            <v>4806.6504009506898</v>
          </cell>
          <cell r="M849">
            <v>6431.7961999482159</v>
          </cell>
          <cell r="N849">
            <v>8207.5885382840588</v>
          </cell>
          <cell r="O849">
            <v>10160.601874621278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-1664.1817288234649</v>
          </cell>
          <cell r="B850">
            <v>-4441.7659795708605</v>
          </cell>
          <cell r="C850">
            <v>-5457.1374657413553</v>
          </cell>
          <cell r="D850">
            <v>-4727.0410393954444</v>
          </cell>
          <cell r="E850">
            <v>-3950.0004422323041</v>
          </cell>
          <cell r="F850">
            <v>-3109.3424800756343</v>
          </cell>
          <cell r="G850">
            <v>-2207.7045988154391</v>
          </cell>
          <cell r="H850">
            <v>-1229.9938659688821</v>
          </cell>
          <cell r="I850">
            <v>-166.01515832898954</v>
          </cell>
          <cell r="J850">
            <v>994.89537108987497</v>
          </cell>
          <cell r="K850">
            <v>2266.1938170712856</v>
          </cell>
          <cell r="L850">
            <v>3657.6415213162418</v>
          </cell>
          <cell r="M850">
            <v>5192.9077061419785</v>
          </cell>
          <cell r="N850">
            <v>6877.7706398943228</v>
          </cell>
          <cell r="O850">
            <v>8714.3620390485412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-1472.6027204185439</v>
          </cell>
          <cell r="B851">
            <v>-3718.4401123250668</v>
          </cell>
          <cell r="C851">
            <v>-4628.8152412029422</v>
          </cell>
          <cell r="D851">
            <v>-3832.8450412404627</v>
          </cell>
          <cell r="E851">
            <v>-2980.287861805728</v>
          </cell>
          <cell r="F851">
            <v>-2073.7794457878545</v>
          </cell>
          <cell r="G851">
            <v>-1102.6997297988976</v>
          </cell>
          <cell r="H851">
            <v>-51.461958982426317</v>
          </cell>
          <cell r="I851">
            <v>1102.025942521087</v>
          </cell>
          <cell r="J851">
            <v>2377.6089863547363</v>
          </cell>
          <cell r="K851">
            <v>3777.9812602692887</v>
          </cell>
          <cell r="L851">
            <v>5305.4535039711391</v>
          </cell>
          <cell r="M851">
            <v>6979.6283949650542</v>
          </cell>
          <cell r="N851">
            <v>8811.8017496009325</v>
          </cell>
          <cell r="O851">
            <v>10807.845238457889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-1472.8668010271658</v>
          </cell>
          <cell r="B852">
            <v>-3719.0071327740652</v>
          </cell>
          <cell r="C852">
            <v>-4624.2286764246001</v>
          </cell>
          <cell r="D852">
            <v>-3827.8734181031009</v>
          </cell>
          <cell r="E852">
            <v>-2977.0967253417634</v>
          </cell>
          <cell r="F852">
            <v>-2061.3323936305737</v>
          </cell>
          <cell r="G852">
            <v>-1080.4289699169176</v>
          </cell>
          <cell r="H852">
            <v>-17.762062134400963</v>
          </cell>
          <cell r="I852">
            <v>1146.740424121376</v>
          </cell>
          <cell r="J852">
            <v>2425.9328243743776</v>
          </cell>
          <cell r="K852">
            <v>3817.4027029604822</v>
          </cell>
          <cell r="L852">
            <v>5345.4390314139255</v>
          </cell>
          <cell r="M852">
            <v>7023.5349906478477</v>
          </cell>
          <cell r="N852">
            <v>8857.8375037187343</v>
          </cell>
          <cell r="O852">
            <v>10873.177300442598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-1611.0674623574851</v>
          </cell>
          <cell r="B853">
            <v>-4239.7223531294094</v>
          </cell>
          <cell r="C853">
            <v>-5230.4184177360858</v>
          </cell>
          <cell r="D853">
            <v>-4479.485273014423</v>
          </cell>
          <cell r="E853">
            <v>-3682.8782123904912</v>
          </cell>
          <cell r="F853">
            <v>-2827.8186779556627</v>
          </cell>
          <cell r="G853">
            <v>-1919.7418793331724</v>
          </cell>
          <cell r="H853">
            <v>-937.66430061612641</v>
          </cell>
          <cell r="I853">
            <v>144.74656608394272</v>
          </cell>
          <cell r="J853">
            <v>1331.3738779050898</v>
          </cell>
          <cell r="K853">
            <v>2621.3832591347327</v>
          </cell>
          <cell r="L853">
            <v>4045.9188767459586</v>
          </cell>
          <cell r="M853">
            <v>5603.7393892108712</v>
          </cell>
          <cell r="N853">
            <v>7303.689020458236</v>
          </cell>
          <cell r="O853">
            <v>9169.9368784258877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-1557.264447622943</v>
          </cell>
          <cell r="B854">
            <v>-4043.3726522098318</v>
          </cell>
          <cell r="C854">
            <v>-5004.723348203308</v>
          </cell>
          <cell r="D854">
            <v>-4230.5997787702036</v>
          </cell>
          <cell r="E854">
            <v>-3411.7673111050999</v>
          </cell>
          <cell r="F854">
            <v>-2541.2725515094485</v>
          </cell>
          <cell r="G854">
            <v>-1591.3461018619757</v>
          </cell>
          <cell r="H854">
            <v>-560.24840521308442</v>
          </cell>
          <cell r="I854">
            <v>566.81974594441692</v>
          </cell>
          <cell r="J854">
            <v>1805.7664084042008</v>
          </cell>
          <cell r="K854">
            <v>3152.045417973769</v>
          </cell>
          <cell r="L854">
            <v>4624.1980155626788</v>
          </cell>
          <cell r="M854">
            <v>6222.6832911289375</v>
          </cell>
          <cell r="N854">
            <v>7973.4013219120434</v>
          </cell>
          <cell r="O854">
            <v>9893.8299105590413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-1567.1608352855069</v>
          </cell>
          <cell r="B855">
            <v>-4076.841711409359</v>
          </cell>
          <cell r="C855">
            <v>-5038.6936453956514</v>
          </cell>
          <cell r="D855">
            <v>-4268.2132701131204</v>
          </cell>
          <cell r="E855">
            <v>-3444.525125087529</v>
          </cell>
          <cell r="F855">
            <v>-2575.3377841593037</v>
          </cell>
          <cell r="G855">
            <v>-1638.7432338549895</v>
          </cell>
          <cell r="H855">
            <v>-631.98261372510353</v>
          </cell>
          <cell r="I855">
            <v>475.80672715932235</v>
          </cell>
          <cell r="J855">
            <v>1694.0551234130526</v>
          </cell>
          <cell r="K855">
            <v>3032.3006827638719</v>
          </cell>
          <cell r="L855">
            <v>4490.798568835854</v>
          </cell>
          <cell r="M855">
            <v>6080.7196368954419</v>
          </cell>
          <cell r="N855">
            <v>7830.5504524626986</v>
          </cell>
          <cell r="O855">
            <v>9751.7074611841635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-1451.9961206464977</v>
          </cell>
          <cell r="B856">
            <v>-3638.6002024580926</v>
          </cell>
          <cell r="C856">
            <v>-4537.13246767278</v>
          </cell>
          <cell r="D856">
            <v>-3738.7023397258254</v>
          </cell>
          <cell r="E856">
            <v>-2887.9665886022908</v>
          </cell>
          <cell r="F856">
            <v>-1975.390158118651</v>
          </cell>
          <cell r="G856">
            <v>-999.97863040747359</v>
          </cell>
          <cell r="H856">
            <v>59.981424474061022</v>
          </cell>
          <cell r="I856">
            <v>1224.1399289101462</v>
          </cell>
          <cell r="J856">
            <v>2490.0825589345418</v>
          </cell>
          <cell r="K856">
            <v>3889.7606971597797</v>
          </cell>
          <cell r="L856">
            <v>5419.2970573339944</v>
          </cell>
          <cell r="M856">
            <v>7084.8495168026539</v>
          </cell>
          <cell r="N856">
            <v>8919.4161421109784</v>
          </cell>
          <cell r="O856">
            <v>10938.351677440698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-1529.3896561596748</v>
          </cell>
          <cell r="B857">
            <v>-3930.7267535307997</v>
          </cell>
          <cell r="C857">
            <v>-4881.6706660561649</v>
          </cell>
          <cell r="D857">
            <v>-4096.8403478391574</v>
          </cell>
          <cell r="E857">
            <v>-3269.1479349908955</v>
          </cell>
          <cell r="F857">
            <v>-2386.7245806393748</v>
          </cell>
          <cell r="G857">
            <v>-1442.1017167497921</v>
          </cell>
          <cell r="H857">
            <v>-412.2707421863683</v>
          </cell>
          <cell r="I857">
            <v>721.76832958216971</v>
          </cell>
          <cell r="J857">
            <v>1950.4734134251653</v>
          </cell>
          <cell r="K857">
            <v>3292.0230758513353</v>
          </cell>
          <cell r="L857">
            <v>4758.2744082499676</v>
          </cell>
          <cell r="M857">
            <v>6373.9452371947937</v>
          </cell>
          <cell r="N857">
            <v>8152.8896473696896</v>
          </cell>
          <cell r="O857">
            <v>10095.044957525291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-1458.7666546628902</v>
          </cell>
          <cell r="B858">
            <v>-3660.3173479392103</v>
          </cell>
          <cell r="C858">
            <v>-4558.1655397794784</v>
          </cell>
          <cell r="D858">
            <v>-3758.9823758109937</v>
          </cell>
          <cell r="E858">
            <v>-2906.7196537915543</v>
          </cell>
          <cell r="F858">
            <v>-1992.0688308519789</v>
          </cell>
          <cell r="G858">
            <v>-1004.1179743452064</v>
          </cell>
          <cell r="H858">
            <v>65.956428141964395</v>
          </cell>
          <cell r="I858">
            <v>1228.3001621531512</v>
          </cell>
          <cell r="J858">
            <v>2504.1812664652948</v>
          </cell>
          <cell r="K858">
            <v>3906.0378590979781</v>
          </cell>
          <cell r="L858">
            <v>5430.7970155029498</v>
          </cell>
          <cell r="M858">
            <v>7100.0260015503845</v>
          </cell>
          <cell r="N858">
            <v>8936.0149226492686</v>
          </cell>
          <cell r="O858">
            <v>10969.814348260927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-1456.1174013880191</v>
          </cell>
          <cell r="B859">
            <v>-3654.2755481787572</v>
          </cell>
          <cell r="C859">
            <v>-4554.531242554348</v>
          </cell>
          <cell r="D859">
            <v>-3750.0905046411626</v>
          </cell>
          <cell r="E859">
            <v>-2888.4444662449182</v>
          </cell>
          <cell r="F859">
            <v>-1960.8449629765826</v>
          </cell>
          <cell r="G859">
            <v>-962.81024493943937</v>
          </cell>
          <cell r="H859">
            <v>113.2364464838752</v>
          </cell>
          <cell r="I859">
            <v>1282.0460645536946</v>
          </cell>
          <cell r="J859">
            <v>2561.5316916774336</v>
          </cell>
          <cell r="K859">
            <v>3962.944883562358</v>
          </cell>
          <cell r="L859">
            <v>5503.8218528190464</v>
          </cell>
          <cell r="M859">
            <v>7190.0610602309689</v>
          </cell>
          <cell r="N859">
            <v>9043.3086564260557</v>
          </cell>
          <cell r="O859">
            <v>11074.211346001359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-1519.9305721165597</v>
          </cell>
          <cell r="B860">
            <v>-3895.7858660323582</v>
          </cell>
          <cell r="C860">
            <v>-4830.3081613276618</v>
          </cell>
          <cell r="D860">
            <v>-4041.7924717775268</v>
          </cell>
          <cell r="E860">
            <v>-3200.4348539219109</v>
          </cell>
          <cell r="F860">
            <v>-2304.6054187077375</v>
          </cell>
          <cell r="G860">
            <v>-1346.3445537455289</v>
          </cell>
          <cell r="H860">
            <v>-312.3195711127413</v>
          </cell>
          <cell r="I860">
            <v>817.36959597615078</v>
          </cell>
          <cell r="J860">
            <v>2055.8387095271382</v>
          </cell>
          <cell r="K860">
            <v>3422.4366968261347</v>
          </cell>
          <cell r="L860">
            <v>4909.7917528948528</v>
          </cell>
          <cell r="M860">
            <v>6536.8200005685276</v>
          </cell>
          <cell r="N860">
            <v>8318.5374509406356</v>
          </cell>
          <cell r="O860">
            <v>10282.945068461931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-1435.3082541727433</v>
          </cell>
          <cell r="B861">
            <v>-3576.8003952404702</v>
          </cell>
          <cell r="C861">
            <v>-4459.4866829782304</v>
          </cell>
          <cell r="D861">
            <v>-3648.4196140278736</v>
          </cell>
          <cell r="E861">
            <v>-2796.3922424645007</v>
          </cell>
          <cell r="F861">
            <v>-1867.0161084491187</v>
          </cell>
          <cell r="G861">
            <v>-872.84697180113858</v>
          </cell>
          <cell r="H861">
            <v>212.1414593629072</v>
          </cell>
          <cell r="I861">
            <v>1389.7401101921289</v>
          </cell>
          <cell r="J861">
            <v>2677.3666678493987</v>
          </cell>
          <cell r="K861">
            <v>4094.7620331186422</v>
          </cell>
          <cell r="L861">
            <v>5644.3233138110145</v>
          </cell>
          <cell r="M861">
            <v>7339.2117502597548</v>
          </cell>
          <cell r="N861">
            <v>9195.7662333040316</v>
          </cell>
          <cell r="O861">
            <v>11223.886004358659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-1466.3525664125302</v>
          </cell>
          <cell r="B862">
            <v>-3694.6949130822727</v>
          </cell>
          <cell r="C862">
            <v>-4608.1155043378403</v>
          </cell>
          <cell r="D862">
            <v>-3815.6308017891693</v>
          </cell>
          <cell r="E862">
            <v>-2967.8203179231682</v>
          </cell>
          <cell r="F862">
            <v>-2055.4362960907392</v>
          </cell>
          <cell r="G862">
            <v>-1078.8482769883003</v>
          </cell>
          <cell r="H862">
            <v>-19.983474020104943</v>
          </cell>
          <cell r="I862">
            <v>1138.9281039861071</v>
          </cell>
          <cell r="J862">
            <v>2405.9426236102736</v>
          </cell>
          <cell r="K862">
            <v>3799.8879731392735</v>
          </cell>
          <cell r="L862">
            <v>5328.0823458578379</v>
          </cell>
          <cell r="M862">
            <v>6999.3258002180792</v>
          </cell>
          <cell r="N862">
            <v>8833.2361251098937</v>
          </cell>
          <cell r="O862">
            <v>10842.277734655101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-1575.5419554465066</v>
          </cell>
          <cell r="B863">
            <v>-4115.8323802350806</v>
          </cell>
          <cell r="C863">
            <v>-5086.1075884498659</v>
          </cell>
          <cell r="D863">
            <v>-4315.3466545563606</v>
          </cell>
          <cell r="E863">
            <v>-3495.7528409436236</v>
          </cell>
          <cell r="F863">
            <v>-2626.5893841400803</v>
          </cell>
          <cell r="G863">
            <v>-1697.3530245957093</v>
          </cell>
          <cell r="H863">
            <v>-692.84217257293653</v>
          </cell>
          <cell r="I863">
            <v>394.82817905922525</v>
          </cell>
          <cell r="J863">
            <v>1589.0662322364617</v>
          </cell>
          <cell r="K863">
            <v>2903.9388411686223</v>
          </cell>
          <cell r="L863">
            <v>4351.4140314373726</v>
          </cell>
          <cell r="M863">
            <v>5931.7282998761711</v>
          </cell>
          <cell r="N863">
            <v>7658.0928366224789</v>
          </cell>
          <cell r="O863">
            <v>9556.3302134742116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-1684.3893920862474</v>
          </cell>
          <cell r="B864">
            <v>-4526.0649196486247</v>
          </cell>
          <cell r="C864">
            <v>-5560.1694401641989</v>
          </cell>
          <cell r="D864">
            <v>-4825.9261821238078</v>
          </cell>
          <cell r="E864">
            <v>-4052.6722669882347</v>
          </cell>
          <cell r="F864">
            <v>-3224.8144560672617</v>
          </cell>
          <cell r="G864">
            <v>-2337.3953678202511</v>
          </cell>
          <cell r="H864">
            <v>-1375.6306062003189</v>
          </cell>
          <cell r="I864">
            <v>-326.80810239723627</v>
          </cell>
          <cell r="J864">
            <v>819.523368289882</v>
          </cell>
          <cell r="K864">
            <v>2065.3125164113681</v>
          </cell>
          <cell r="L864">
            <v>3429.8816753169272</v>
          </cell>
          <cell r="M864">
            <v>4934.832252343007</v>
          </cell>
          <cell r="N864">
            <v>6590.1066434714676</v>
          </cell>
          <cell r="O864">
            <v>8392.7260756422111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-1568.6883314292459</v>
          </cell>
          <cell r="B865">
            <v>-4083.7195682368665</v>
          </cell>
          <cell r="C865">
            <v>-5059.6812448051433</v>
          </cell>
          <cell r="D865">
            <v>-4300.4082298790408</v>
          </cell>
          <cell r="E865">
            <v>-3494.6757626576459</v>
          </cell>
          <cell r="F865">
            <v>-2629.9463639890846</v>
          </cell>
          <cell r="G865">
            <v>-1705.9005033461885</v>
          </cell>
          <cell r="H865">
            <v>-701.0609856839867</v>
          </cell>
          <cell r="I865">
            <v>402.15776752937347</v>
          </cell>
          <cell r="J865">
            <v>1612.523176492291</v>
          </cell>
          <cell r="K865">
            <v>2933.8252587471475</v>
          </cell>
          <cell r="L865">
            <v>4376.5394777278689</v>
          </cell>
          <cell r="M865">
            <v>5958.1181220159879</v>
          </cell>
          <cell r="N865">
            <v>7695.4967649708133</v>
          </cell>
          <cell r="O865">
            <v>9589.0769000155069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-1556.0851791380428</v>
          </cell>
          <cell r="B866">
            <v>-4031.4213801016172</v>
          </cell>
          <cell r="C866">
            <v>-4987.6702059244935</v>
          </cell>
          <cell r="D866">
            <v>-4211.9359281008974</v>
          </cell>
          <cell r="E866">
            <v>-3377.9406037629956</v>
          </cell>
          <cell r="F866">
            <v>-2476.7657996696994</v>
          </cell>
          <cell r="G866">
            <v>-1531.4694041929531</v>
          </cell>
          <cell r="H866">
            <v>-513.50163615511417</v>
          </cell>
          <cell r="I866">
            <v>600.35900839281135</v>
          </cell>
          <cell r="J866">
            <v>1813.4133177893839</v>
          </cell>
          <cell r="K866">
            <v>3146.7018769902525</v>
          </cell>
          <cell r="L866">
            <v>4610.4885965280537</v>
          </cell>
          <cell r="M866">
            <v>6225.7796329024968</v>
          </cell>
          <cell r="N866">
            <v>7987.9434899861626</v>
          </cell>
          <cell r="O866">
            <v>9915.4779839433013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-1619.1920644247543</v>
          </cell>
          <cell r="B867">
            <v>-4281.3527375911071</v>
          </cell>
          <cell r="C867">
            <v>-5281.2434445395884</v>
          </cell>
          <cell r="D867">
            <v>-4521.944872064616</v>
          </cell>
          <cell r="E867">
            <v>-3729.9567168313451</v>
          </cell>
          <cell r="F867">
            <v>-2886.6446554050635</v>
          </cell>
          <cell r="G867">
            <v>-1974.6299987121124</v>
          </cell>
          <cell r="H867">
            <v>-973.60176503635705</v>
          </cell>
          <cell r="I867">
            <v>107.26726820409434</v>
          </cell>
          <cell r="J867">
            <v>1276.1491156507138</v>
          </cell>
          <cell r="K867">
            <v>2556.2353765869689</v>
          </cell>
          <cell r="L867">
            <v>3960.7915787241504</v>
          </cell>
          <cell r="M867">
            <v>5507.760586666197</v>
          </cell>
          <cell r="N867">
            <v>7208.0288805410237</v>
          </cell>
          <cell r="O867">
            <v>9069.8025648399471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-1470.0832604362772</v>
          </cell>
          <cell r="B868">
            <v>-3704.0657621333262</v>
          </cell>
          <cell r="C868">
            <v>-4614.3961985046044</v>
          </cell>
          <cell r="D868">
            <v>-3823.5888774086538</v>
          </cell>
          <cell r="E868">
            <v>-2983.4860502649626</v>
          </cell>
          <cell r="F868">
            <v>-2079.0835191496853</v>
          </cell>
          <cell r="G868">
            <v>-1097.4590298236492</v>
          </cell>
          <cell r="H868">
            <v>-30.476235399699611</v>
          </cell>
          <cell r="I868">
            <v>1122.0441499662529</v>
          </cell>
          <cell r="J868">
            <v>2393.309178511463</v>
          </cell>
          <cell r="K868">
            <v>3775.2201456924136</v>
          </cell>
          <cell r="L868">
            <v>5292.233506599885</v>
          </cell>
          <cell r="M868">
            <v>6963.4530111069371</v>
          </cell>
          <cell r="N868">
            <v>8792.5680182829419</v>
          </cell>
          <cell r="O868">
            <v>10803.862369759523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-1661.1191933119744</v>
          </cell>
          <cell r="B869">
            <v>-4433.2601999559447</v>
          </cell>
          <cell r="C869">
            <v>-5456.264520890637</v>
          </cell>
          <cell r="D869">
            <v>-4719.1156330018575</v>
          </cell>
          <cell r="E869">
            <v>-3939.5435633552679</v>
          </cell>
          <cell r="F869">
            <v>-3109.0505840093192</v>
          </cell>
          <cell r="G869">
            <v>-2218.838026219807</v>
          </cell>
          <cell r="H869">
            <v>-1255.2631629321818</v>
          </cell>
          <cell r="I869">
            <v>-197.27887365150741</v>
          </cell>
          <cell r="J869">
            <v>953.08777352311927</v>
          </cell>
          <cell r="K869">
            <v>2211.4337609390204</v>
          </cell>
          <cell r="L869">
            <v>3583.686880467219</v>
          </cell>
          <cell r="M869">
            <v>5090.2184038727073</v>
          </cell>
          <cell r="N869">
            <v>6748.8704104963945</v>
          </cell>
          <cell r="O869">
            <v>8581.1805731171135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-1449.7944254204629</v>
          </cell>
          <cell r="B870">
            <v>-3626.6590579070935</v>
          </cell>
          <cell r="C870">
            <v>-4526.9161528265504</v>
          </cell>
          <cell r="D870">
            <v>-3727.5301052015016</v>
          </cell>
          <cell r="E870">
            <v>-2863.9046620269451</v>
          </cell>
          <cell r="F870">
            <v>-1941.8901855668339</v>
          </cell>
          <cell r="G870">
            <v>-956.40668794892542</v>
          </cell>
          <cell r="H870">
            <v>113.87710599787755</v>
          </cell>
          <cell r="I870">
            <v>1277.0384321573363</v>
          </cell>
          <cell r="J870">
            <v>2556.1132073884064</v>
          </cell>
          <cell r="K870">
            <v>3962.7137390788102</v>
          </cell>
          <cell r="L870">
            <v>5497.5166909012923</v>
          </cell>
          <cell r="M870">
            <v>7174.3714303316401</v>
          </cell>
          <cell r="N870">
            <v>9018.528200270297</v>
          </cell>
          <cell r="O870">
            <v>11046.025000483532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-1724.7888927477452</v>
          </cell>
          <cell r="B871">
            <v>-4686.114016630363</v>
          </cell>
          <cell r="C871">
            <v>-5751.5344776694419</v>
          </cell>
          <cell r="D871">
            <v>-5026.1431875289372</v>
          </cell>
          <cell r="E871">
            <v>-4262.3621026539558</v>
          </cell>
          <cell r="F871">
            <v>-3444.7541166574483</v>
          </cell>
          <cell r="G871">
            <v>-2556.7263631297083</v>
          </cell>
          <cell r="H871">
            <v>-1600.4894080800743</v>
          </cell>
          <cell r="I871">
            <v>-575.41362209367196</v>
          </cell>
          <cell r="J871">
            <v>539.01263102228586</v>
          </cell>
          <cell r="K871">
            <v>1768.6311757236679</v>
          </cell>
          <cell r="L871">
            <v>3110.7724766670972</v>
          </cell>
          <cell r="M871">
            <v>4587.7018481153791</v>
          </cell>
          <cell r="N871">
            <v>6206.0053916526476</v>
          </cell>
          <cell r="O871">
            <v>7980.7938796144972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-1638.1498107267303</v>
          </cell>
          <cell r="B872">
            <v>-4351.301103317568</v>
          </cell>
          <cell r="C872">
            <v>-5362.4530981377138</v>
          </cell>
          <cell r="D872">
            <v>-4608.9165575780926</v>
          </cell>
          <cell r="E872">
            <v>-3818.4895389680855</v>
          </cell>
          <cell r="F872">
            <v>-2977.6217960988051</v>
          </cell>
          <cell r="G872">
            <v>-2072.241331225971</v>
          </cell>
          <cell r="H872">
            <v>-1087.2011122393717</v>
          </cell>
          <cell r="I872">
            <v>-19.044567247420488</v>
          </cell>
          <cell r="J872">
            <v>1150.4989501384346</v>
          </cell>
          <cell r="K872">
            <v>2428.0385514757795</v>
          </cell>
          <cell r="L872">
            <v>3825.520646863366</v>
          </cell>
          <cell r="M872">
            <v>5358.471747102456</v>
          </cell>
          <cell r="N872">
            <v>7054.0816476438531</v>
          </cell>
          <cell r="O872">
            <v>8904.8724525437483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-1451.5610548478612</v>
          </cell>
          <cell r="B873">
            <v>-3639.0202510289282</v>
          </cell>
          <cell r="C873">
            <v>-4534.0778709704236</v>
          </cell>
          <cell r="D873">
            <v>-3734.3175157583555</v>
          </cell>
          <cell r="E873">
            <v>-2876.3229994983021</v>
          </cell>
          <cell r="F873">
            <v>-1961.4364107139127</v>
          </cell>
          <cell r="G873">
            <v>-975.16218777113261</v>
          </cell>
          <cell r="H873">
            <v>95.47968830200972</v>
          </cell>
          <cell r="I873">
            <v>1266.2151328748423</v>
          </cell>
          <cell r="J873">
            <v>2548.4414380822532</v>
          </cell>
          <cell r="K873">
            <v>3951.0234605162004</v>
          </cell>
          <cell r="L873">
            <v>5494.5811606247353</v>
          </cell>
          <cell r="M873">
            <v>7187.4865480060625</v>
          </cell>
          <cell r="N873">
            <v>9037.2287680500649</v>
          </cell>
          <cell r="O873">
            <v>11063.21418756584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-1553.8279954919358</v>
          </cell>
          <cell r="B874">
            <v>-4030.9034483413452</v>
          </cell>
          <cell r="C874">
            <v>-5001.7762687214945</v>
          </cell>
          <cell r="D874">
            <v>-4238.1490946696858</v>
          </cell>
          <cell r="E874">
            <v>-3422.5796543830475</v>
          </cell>
          <cell r="F874">
            <v>-2551.1622830822671</v>
          </cell>
          <cell r="G874">
            <v>-1625.6970890232474</v>
          </cell>
          <cell r="H874">
            <v>-618.97863751476609</v>
          </cell>
          <cell r="I874">
            <v>485.77698293041442</v>
          </cell>
          <cell r="J874">
            <v>1696.9991902686565</v>
          </cell>
          <cell r="K874">
            <v>3018.6200591019356</v>
          </cell>
          <cell r="L874">
            <v>4462.7930443151226</v>
          </cell>
          <cell r="M874">
            <v>6050.6316067558773</v>
          </cell>
          <cell r="N874">
            <v>7796.1769925366643</v>
          </cell>
          <cell r="O874">
            <v>9709.832815454778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-1652.4607733743853</v>
          </cell>
          <cell r="B875">
            <v>-4413.8826369504432</v>
          </cell>
          <cell r="C875">
            <v>-5448.6512543860363</v>
          </cell>
          <cell r="D875">
            <v>-4712.7600737954654</v>
          </cell>
          <cell r="E875">
            <v>-3919.9907143122787</v>
          </cell>
          <cell r="F875">
            <v>-3081.142900779817</v>
          </cell>
          <cell r="G875">
            <v>-2189.3858363470858</v>
          </cell>
          <cell r="H875">
            <v>-1224.5317925577933</v>
          </cell>
          <cell r="I875">
            <v>-158.24393343075198</v>
          </cell>
          <cell r="J875">
            <v>1003.8819666745813</v>
          </cell>
          <cell r="K875">
            <v>2274.9023285827052</v>
          </cell>
          <cell r="L875">
            <v>3660.5438117446533</v>
          </cell>
          <cell r="M875">
            <v>5172.7233901719792</v>
          </cell>
          <cell r="N875">
            <v>6823.057457645953</v>
          </cell>
          <cell r="O875">
            <v>8640.2502878506548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-1531.5954917749425</v>
          </cell>
          <cell r="B876">
            <v>-3943.921988948623</v>
          </cell>
          <cell r="C876">
            <v>-4886.0945710207679</v>
          </cell>
          <cell r="D876">
            <v>-4103.3731728891598</v>
          </cell>
          <cell r="E876">
            <v>-3270.6116647743575</v>
          </cell>
          <cell r="F876">
            <v>-2378.3757611913593</v>
          </cell>
          <cell r="G876">
            <v>-1428.6217796149929</v>
          </cell>
          <cell r="H876">
            <v>-400.40338030284994</v>
          </cell>
          <cell r="I876">
            <v>719.74338079125755</v>
          </cell>
          <cell r="J876">
            <v>1960.8680290924228</v>
          </cell>
          <cell r="K876">
            <v>3312.8689411031955</v>
          </cell>
          <cell r="L876">
            <v>4796.2437514873745</v>
          </cell>
          <cell r="M876">
            <v>6418.1618361870214</v>
          </cell>
          <cell r="N876">
            <v>8201.5105517100037</v>
          </cell>
          <cell r="O876">
            <v>10160.522925604821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-1434.515511931367</v>
          </cell>
          <cell r="B877">
            <v>-3564.5127541503693</v>
          </cell>
          <cell r="C877">
            <v>-4437.8639960569808</v>
          </cell>
          <cell r="D877">
            <v>-3617.3834755359621</v>
          </cell>
          <cell r="E877">
            <v>-2746.4897241512508</v>
          </cell>
          <cell r="F877">
            <v>-1819.1541556777668</v>
          </cell>
          <cell r="G877">
            <v>-812.96846371936579</v>
          </cell>
          <cell r="H877">
            <v>269.97870137582822</v>
          </cell>
          <cell r="I877">
            <v>1442.7762522598814</v>
          </cell>
          <cell r="J877">
            <v>2730.5300026360342</v>
          </cell>
          <cell r="K877">
            <v>4149.8218796870406</v>
          </cell>
          <cell r="L877">
            <v>5700.1404781247747</v>
          </cell>
          <cell r="M877">
            <v>7403.4773659262464</v>
          </cell>
          <cell r="N877">
            <v>9270.0906562703203</v>
          </cell>
          <cell r="O877">
            <v>11316.25821950393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-1573.2610361074157</v>
          </cell>
          <cell r="B878">
            <v>-4093.2814586684067</v>
          </cell>
          <cell r="C878">
            <v>-5057.1853350144356</v>
          </cell>
          <cell r="D878">
            <v>-4291.4421624137731</v>
          </cell>
          <cell r="E878">
            <v>-3469.2498934106134</v>
          </cell>
          <cell r="F878">
            <v>-2588.8876788057842</v>
          </cell>
          <cell r="G878">
            <v>-1646.4355248017966</v>
          </cell>
          <cell r="H878">
            <v>-636.93169009682424</v>
          </cell>
          <cell r="I878">
            <v>465.50349890875049</v>
          </cell>
          <cell r="J878">
            <v>1672.1847484796222</v>
          </cell>
          <cell r="K878">
            <v>2996.1990881162924</v>
          </cell>
          <cell r="L878">
            <v>4455.1068560666308</v>
          </cell>
          <cell r="M878">
            <v>6045.2688284320329</v>
          </cell>
          <cell r="N878">
            <v>7774.6865776349241</v>
          </cell>
          <cell r="O878">
            <v>9678.3335004795863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-1473.6006465852256</v>
          </cell>
          <cell r="B879">
            <v>-3723.6937338501193</v>
          </cell>
          <cell r="C879">
            <v>-4638.2145978370581</v>
          </cell>
          <cell r="D879">
            <v>-3848.7159577506368</v>
          </cell>
          <cell r="E879">
            <v>-3011.6874624084062</v>
          </cell>
          <cell r="F879">
            <v>-2108.4132885445611</v>
          </cell>
          <cell r="G879">
            <v>-1142.1269960509997</v>
          </cell>
          <cell r="H879">
            <v>-90.830054072026172</v>
          </cell>
          <cell r="I879">
            <v>1061.1350803796845</v>
          </cell>
          <cell r="J879">
            <v>2312.2764774067241</v>
          </cell>
          <cell r="K879">
            <v>3684.3244940646209</v>
          </cell>
          <cell r="L879">
            <v>5189.2202341590482</v>
          </cell>
          <cell r="M879">
            <v>6842.176891278451</v>
          </cell>
          <cell r="N879">
            <v>8651.5164387640161</v>
          </cell>
          <cell r="O879">
            <v>10647.66368581664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-1454.0228981940195</v>
          </cell>
          <cell r="B880">
            <v>-3644.1355285339732</v>
          </cell>
          <cell r="C880">
            <v>-4540.561020887194</v>
          </cell>
          <cell r="D880">
            <v>-3733.6566179983056</v>
          </cell>
          <cell r="E880">
            <v>-2882.0514332319331</v>
          </cell>
          <cell r="F880">
            <v>-1971.5563918930682</v>
          </cell>
          <cell r="G880">
            <v>-997.61099926182726</v>
          </cell>
          <cell r="H880">
            <v>55.746291185659004</v>
          </cell>
          <cell r="I880">
            <v>1212.3829939576694</v>
          </cell>
          <cell r="J880">
            <v>2488.1869444003096</v>
          </cell>
          <cell r="K880">
            <v>3894.0166213674511</v>
          </cell>
          <cell r="L880">
            <v>5430.1210886044428</v>
          </cell>
          <cell r="M880">
            <v>7104.2428494172755</v>
          </cell>
          <cell r="N880">
            <v>8938.5247804193332</v>
          </cell>
          <cell r="O880">
            <v>10947.569812677897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-1536.122385520855</v>
          </cell>
          <cell r="B881">
            <v>-3957.6113456378935</v>
          </cell>
          <cell r="C881">
            <v>-4893.2078150642774</v>
          </cell>
          <cell r="D881">
            <v>-4109.2257645340969</v>
          </cell>
          <cell r="E881">
            <v>-3289.4160367322529</v>
          </cell>
          <cell r="F881">
            <v>-2405.4874434354183</v>
          </cell>
          <cell r="G881">
            <v>-1452.1542372955739</v>
          </cell>
          <cell r="H881">
            <v>-412.62915175108191</v>
          </cell>
          <cell r="I881">
            <v>712.8320455713839</v>
          </cell>
          <cell r="J881">
            <v>1946.5547990331563</v>
          </cell>
          <cell r="K881">
            <v>3293.3678930082497</v>
          </cell>
          <cell r="L881">
            <v>4771.9430956735905</v>
          </cell>
          <cell r="M881">
            <v>6397.713518678217</v>
          </cell>
          <cell r="N881">
            <v>8179.4668823900447</v>
          </cell>
          <cell r="O881">
            <v>10132.703956647903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-1653.0408595141821</v>
          </cell>
          <cell r="B882">
            <v>-4402.2164925577463</v>
          </cell>
          <cell r="C882">
            <v>-5417.5238987306657</v>
          </cell>
          <cell r="D882">
            <v>-4675.1618184095842</v>
          </cell>
          <cell r="E882">
            <v>-3887.5647464278923</v>
          </cell>
          <cell r="F882">
            <v>-3052.2713158171182</v>
          </cell>
          <cell r="G882">
            <v>-2153.7157116290232</v>
          </cell>
          <cell r="H882">
            <v>-1183.1120796798934</v>
          </cell>
          <cell r="I882">
            <v>-122.34494518798027</v>
          </cell>
          <cell r="J882">
            <v>1038.7308990981021</v>
          </cell>
          <cell r="K882">
            <v>2304.8829601787056</v>
          </cell>
          <cell r="L882">
            <v>3699.5755274608241</v>
          </cell>
          <cell r="M882">
            <v>5231.8768823833134</v>
          </cell>
          <cell r="N882">
            <v>6907.6977859906328</v>
          </cell>
          <cell r="O882">
            <v>8750.8439789957101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-1652.2409258680927</v>
          </cell>
          <cell r="B883">
            <v>-4404.3934533460324</v>
          </cell>
          <cell r="C883">
            <v>-5422.4328414404972</v>
          </cell>
          <cell r="D883">
            <v>-4682.0269422917245</v>
          </cell>
          <cell r="E883">
            <v>-3907.9922967511511</v>
          </cell>
          <cell r="F883">
            <v>-3071.9700534819308</v>
          </cell>
          <cell r="G883">
            <v>-2174.1049207347528</v>
          </cell>
          <cell r="H883">
            <v>-1202.8415582877885</v>
          </cell>
          <cell r="I883">
            <v>-152.08350572433105</v>
          </cell>
          <cell r="J883">
            <v>996.72836940995228</v>
          </cell>
          <cell r="K883">
            <v>2250.4979007476009</v>
          </cell>
          <cell r="L883">
            <v>3637.5525112225132</v>
          </cell>
          <cell r="M883">
            <v>5158.0374064913931</v>
          </cell>
          <cell r="N883">
            <v>6819.2199021071174</v>
          </cell>
          <cell r="O883">
            <v>8642.4754493987693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-1762.0124471919366</v>
          </cell>
          <cell r="B884">
            <v>-4829.4303437553244</v>
          </cell>
          <cell r="C884">
            <v>-5917.262656268389</v>
          </cell>
          <cell r="D884">
            <v>-5206.6275394976692</v>
          </cell>
          <cell r="E884">
            <v>-4459.7955456236241</v>
          </cell>
          <cell r="F884">
            <v>-3663.6446963140443</v>
          </cell>
          <cell r="G884">
            <v>-2814.0777224344074</v>
          </cell>
          <cell r="H884">
            <v>-1906.6104433271962</v>
          </cell>
          <cell r="I884">
            <v>-904.1603745787861</v>
          </cell>
          <cell r="J884">
            <v>194.53397550860254</v>
          </cell>
          <cell r="K884">
            <v>1397.3315808077505</v>
          </cell>
          <cell r="L884">
            <v>2710.1660037474421</v>
          </cell>
          <cell r="M884">
            <v>4145.3221556528943</v>
          </cell>
          <cell r="N884">
            <v>5715.3724487108011</v>
          </cell>
          <cell r="O884">
            <v>7435.8744205787916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-1460.7081191866864</v>
          </cell>
          <cell r="B885">
            <v>-3671.961154964446</v>
          </cell>
          <cell r="C885">
            <v>-4573.2037812171538</v>
          </cell>
          <cell r="D885">
            <v>-3769.2646526770513</v>
          </cell>
          <cell r="E885">
            <v>-2925.4203754408868</v>
          </cell>
          <cell r="F885">
            <v>-2017.8042471242115</v>
          </cell>
          <cell r="G885">
            <v>-1036.7647529265962</v>
          </cell>
          <cell r="H885">
            <v>31.325247728904841</v>
          </cell>
          <cell r="I885">
            <v>1196.7795966187196</v>
          </cell>
          <cell r="J885">
            <v>2469.6071449801466</v>
          </cell>
          <cell r="K885">
            <v>3862.0008754076543</v>
          </cell>
          <cell r="L885">
            <v>5378.2438228590499</v>
          </cell>
          <cell r="M885">
            <v>7048.8204195862754</v>
          </cell>
          <cell r="N885">
            <v>8873.0345230041166</v>
          </cell>
          <cell r="O885">
            <v>10869.056620095858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-1549.3445666465818</v>
          </cell>
          <cell r="B886">
            <v>-4010.9755087764588</v>
          </cell>
          <cell r="C886">
            <v>-4968.7334748019948</v>
          </cell>
          <cell r="D886">
            <v>-4197.0364400685567</v>
          </cell>
          <cell r="E886">
            <v>-3371.2899413285618</v>
          </cell>
          <cell r="F886">
            <v>-2485.0475212093702</v>
          </cell>
          <cell r="G886">
            <v>-1528.2750456013116</v>
          </cell>
          <cell r="H886">
            <v>-515.44547064329208</v>
          </cell>
          <cell r="I886">
            <v>594.78541158034193</v>
          </cell>
          <cell r="J886">
            <v>1816.6688126667268</v>
          </cell>
          <cell r="K886">
            <v>3158.4359070270057</v>
          </cell>
          <cell r="L886">
            <v>4625.1662826585625</v>
          </cell>
          <cell r="M886">
            <v>6230.081999821371</v>
          </cell>
          <cell r="N886">
            <v>7981.9103006072555</v>
          </cell>
          <cell r="O886">
            <v>9905.0289705590403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-1584.2058856165331</v>
          </cell>
          <cell r="B887">
            <v>-4146.8116625135654</v>
          </cell>
          <cell r="C887">
            <v>-5132.4012837067185</v>
          </cell>
          <cell r="D887">
            <v>-4377.0443466053057</v>
          </cell>
          <cell r="E887">
            <v>-3569.0954055770435</v>
          </cell>
          <cell r="F887">
            <v>-2694.1487996763926</v>
          </cell>
          <cell r="G887">
            <v>-1764.2599332667744</v>
          </cell>
          <cell r="H887">
            <v>-757.60686939756965</v>
          </cell>
          <cell r="I887">
            <v>340.5098711857143</v>
          </cell>
          <cell r="J887">
            <v>1541.408269950914</v>
          </cell>
          <cell r="K887">
            <v>2855.5617368685325</v>
          </cell>
          <cell r="L887">
            <v>4295.168509554419</v>
          </cell>
          <cell r="M887">
            <v>5873.0052987390827</v>
          </cell>
          <cell r="N887">
            <v>7607.5736041504115</v>
          </cell>
          <cell r="O887">
            <v>9505.2050517289117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-1692.6212635603029</v>
          </cell>
          <cell r="B888">
            <v>-4563.4344154064211</v>
          </cell>
          <cell r="C888">
            <v>-5612.6936705738881</v>
          </cell>
          <cell r="D888">
            <v>-4882.0205463368911</v>
          </cell>
          <cell r="E888">
            <v>-4112.1590866693632</v>
          </cell>
          <cell r="F888">
            <v>-3296.0959746172848</v>
          </cell>
          <cell r="G888">
            <v>-2421.8702658889338</v>
          </cell>
          <cell r="H888">
            <v>-1473.9083795323706</v>
          </cell>
          <cell r="I888">
            <v>-442.2344487720602</v>
          </cell>
          <cell r="J888">
            <v>681.63106957208061</v>
          </cell>
          <cell r="K888">
            <v>1923.2741475390242</v>
          </cell>
          <cell r="L888">
            <v>3283.7391014089617</v>
          </cell>
          <cell r="M888">
            <v>4767.9224324880433</v>
          </cell>
          <cell r="N888">
            <v>6388.6650742043339</v>
          </cell>
          <cell r="O888">
            <v>8179.0932760241731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-1540.7266804184771</v>
          </cell>
          <cell r="B889">
            <v>-3977.9279449501055</v>
          </cell>
          <cell r="C889">
            <v>-4924.7427958086782</v>
          </cell>
          <cell r="D889">
            <v>-4157.0600036696078</v>
          </cell>
          <cell r="E889">
            <v>-3340.6284151186028</v>
          </cell>
          <cell r="F889">
            <v>-2459.8016661651345</v>
          </cell>
          <cell r="G889">
            <v>-1512.1293685442834</v>
          </cell>
          <cell r="H889">
            <v>-485.83272014676578</v>
          </cell>
          <cell r="I889">
            <v>637.85051263105493</v>
          </cell>
          <cell r="J889">
            <v>1873.01922403051</v>
          </cell>
          <cell r="K889">
            <v>3218.109724976192</v>
          </cell>
          <cell r="L889">
            <v>4694.0355610481265</v>
          </cell>
          <cell r="M889">
            <v>6307.161790915482</v>
          </cell>
          <cell r="N889">
            <v>8071.030270396227</v>
          </cell>
          <cell r="O889">
            <v>10004.565955422035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-1556.7377402074458</v>
          </cell>
          <cell r="B890">
            <v>-4041.7510629890267</v>
          </cell>
          <cell r="C890">
            <v>-5006.0716081132068</v>
          </cell>
          <cell r="D890">
            <v>-4241.9286132062225</v>
          </cell>
          <cell r="E890">
            <v>-3428.1381785524659</v>
          </cell>
          <cell r="F890">
            <v>-2551.489638505765</v>
          </cell>
          <cell r="G890">
            <v>-1608.1010227016645</v>
          </cell>
          <cell r="H890">
            <v>-591.1037389656708</v>
          </cell>
          <cell r="I890">
            <v>518.32031497564833</v>
          </cell>
          <cell r="J890">
            <v>1724.5478766258639</v>
          </cell>
          <cell r="K890">
            <v>3049.2867962050213</v>
          </cell>
          <cell r="L890">
            <v>4501.7837269178381</v>
          </cell>
          <cell r="M890">
            <v>6096.129488034464</v>
          </cell>
          <cell r="N890">
            <v>7844.6217279572647</v>
          </cell>
          <cell r="O890">
            <v>9763.9362127636214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-1548.4562940002202</v>
          </cell>
          <cell r="B891">
            <v>-4013.0539620083391</v>
          </cell>
          <cell r="C891">
            <v>-4977.6443971299277</v>
          </cell>
          <cell r="D891">
            <v>-4209.5596178947499</v>
          </cell>
          <cell r="E891">
            <v>-3392.9474922809795</v>
          </cell>
          <cell r="F891">
            <v>-2522.4776623100679</v>
          </cell>
          <cell r="G891">
            <v>-1583.2092153167835</v>
          </cell>
          <cell r="H891">
            <v>-567.9385380381384</v>
          </cell>
          <cell r="I891">
            <v>544.55204386639286</v>
          </cell>
          <cell r="J891">
            <v>1750.3956880496507</v>
          </cell>
          <cell r="K891">
            <v>3080.5811259313596</v>
          </cell>
          <cell r="L891">
            <v>4543.0986160261555</v>
          </cell>
          <cell r="M891">
            <v>6142.8780602731013</v>
          </cell>
          <cell r="N891">
            <v>7902.2570437921586</v>
          </cell>
          <cell r="O891">
            <v>9823.0475193707134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-1589.8158575532484</v>
          </cell>
          <cell r="B892">
            <v>-4168.7740157495391</v>
          </cell>
          <cell r="C892">
            <v>-5154.8758634974874</v>
          </cell>
          <cell r="D892">
            <v>-4390.4442114931398</v>
          </cell>
          <cell r="E892">
            <v>-3580.6281486357398</v>
          </cell>
          <cell r="F892">
            <v>-2722.4919340750262</v>
          </cell>
          <cell r="G892">
            <v>-1797.2538476258007</v>
          </cell>
          <cell r="H892">
            <v>-804.85576318864798</v>
          </cell>
          <cell r="I892">
            <v>290.75150272100956</v>
          </cell>
          <cell r="J892">
            <v>1497.8512546700304</v>
          </cell>
          <cell r="K892">
            <v>2796.0250216213767</v>
          </cell>
          <cell r="L892">
            <v>4221.0414969731146</v>
          </cell>
          <cell r="M892">
            <v>5798.5502633427577</v>
          </cell>
          <cell r="N892">
            <v>7531.8948631549738</v>
          </cell>
          <cell r="O892">
            <v>9435.5807883912094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-1617.395905570816</v>
          </cell>
          <cell r="B893">
            <v>-4261.7838427267998</v>
          </cell>
          <cell r="C893">
            <v>-5254.7744999405286</v>
          </cell>
          <cell r="D893">
            <v>-4508.3159566997529</v>
          </cell>
          <cell r="E893">
            <v>-3714.0695841029265</v>
          </cell>
          <cell r="F893">
            <v>-2864.3485632621314</v>
          </cell>
          <cell r="G893">
            <v>-1950.6073336247364</v>
          </cell>
          <cell r="H893">
            <v>-964.10687882634943</v>
          </cell>
          <cell r="I893">
            <v>113.24897713947593</v>
          </cell>
          <cell r="J893">
            <v>1292.2170058759536</v>
          </cell>
          <cell r="K893">
            <v>2588.762073996691</v>
          </cell>
          <cell r="L893">
            <v>4000.2194477674502</v>
          </cell>
          <cell r="M893">
            <v>5547.3621780965805</v>
          </cell>
          <cell r="N893">
            <v>7254.4670785894559</v>
          </cell>
          <cell r="O893">
            <v>9123.2663470114221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-1651.4407604501826</v>
          </cell>
          <cell r="B894">
            <v>-4398.876166596292</v>
          </cell>
          <cell r="C894">
            <v>-5423.1864852413401</v>
          </cell>
          <cell r="D894">
            <v>-4671.9388667263993</v>
          </cell>
          <cell r="E894">
            <v>-3878.1499062910289</v>
          </cell>
          <cell r="F894">
            <v>-3030.461780160796</v>
          </cell>
          <cell r="G894">
            <v>-2124.9272220627086</v>
          </cell>
          <cell r="H894">
            <v>-1145.8145876675674</v>
          </cell>
          <cell r="I894">
            <v>-78.470697327274195</v>
          </cell>
          <cell r="J894">
            <v>1081.7034334981504</v>
          </cell>
          <cell r="K894">
            <v>2357.0422913936295</v>
          </cell>
          <cell r="L894">
            <v>3755.7484401451466</v>
          </cell>
          <cell r="M894">
            <v>5290.1308600808115</v>
          </cell>
          <cell r="N894">
            <v>6971.4320732592814</v>
          </cell>
          <cell r="O894">
            <v>8818.0693906637753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-1728.4261030248451</v>
          </cell>
          <cell r="B895">
            <v>-4695.485600287102</v>
          </cell>
          <cell r="C895">
            <v>-5761.6742701721842</v>
          </cell>
          <cell r="D895">
            <v>-5041.487841907041</v>
          </cell>
          <cell r="E895">
            <v>-4275.6118515795251</v>
          </cell>
          <cell r="F895">
            <v>-3458.1080697721309</v>
          </cell>
          <cell r="G895">
            <v>-2598.9353163340265</v>
          </cell>
          <cell r="H895">
            <v>-1665.8263501518854</v>
          </cell>
          <cell r="I895">
            <v>-642.48187722523221</v>
          </cell>
          <cell r="J895">
            <v>470.3355439887215</v>
          </cell>
          <cell r="K895">
            <v>1694.8079023634023</v>
          </cell>
          <cell r="L895">
            <v>3037.4386511032271</v>
          </cell>
          <cell r="M895">
            <v>4498.9968454074351</v>
          </cell>
          <cell r="N895">
            <v>6101.1679675212526</v>
          </cell>
          <cell r="O895">
            <v>7848.8288536642449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-1513.1174301508399</v>
          </cell>
          <cell r="B896">
            <v>-3876.4284558671079</v>
          </cell>
          <cell r="C896">
            <v>-4817.9735509517368</v>
          </cell>
          <cell r="D896">
            <v>-4034.3443152612649</v>
          </cell>
          <cell r="E896">
            <v>-3193.9918181263906</v>
          </cell>
          <cell r="F896">
            <v>-2304.4889610555788</v>
          </cell>
          <cell r="G896">
            <v>-1356.0146253336279</v>
          </cell>
          <cell r="H896">
            <v>-317.50316979716422</v>
          </cell>
          <cell r="I896">
            <v>814.68540890439567</v>
          </cell>
          <cell r="J896">
            <v>2051.972843422172</v>
          </cell>
          <cell r="K896">
            <v>3405.1804663748835</v>
          </cell>
          <cell r="L896">
            <v>4891.6212917446983</v>
          </cell>
          <cell r="M896">
            <v>6527.4143573639085</v>
          </cell>
          <cell r="N896">
            <v>8315.3879241369577</v>
          </cell>
          <cell r="O896">
            <v>10271.884812751399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-1627.4363723909019</v>
          </cell>
          <cell r="B897">
            <v>-4314.9091316942058</v>
          </cell>
          <cell r="C897">
            <v>-5328.814862067291</v>
          </cell>
          <cell r="D897">
            <v>-4580.5198401007056</v>
          </cell>
          <cell r="E897">
            <v>-3783.0645992579666</v>
          </cell>
          <cell r="F897">
            <v>-2941.3487275548687</v>
          </cell>
          <cell r="G897">
            <v>-2037.9594049549416</v>
          </cell>
          <cell r="H897">
            <v>-1058.8376004027241</v>
          </cell>
          <cell r="I897">
            <v>17.150531184293541</v>
          </cell>
          <cell r="J897">
            <v>1189.4591850056499</v>
          </cell>
          <cell r="K897">
            <v>2469.5809742554102</v>
          </cell>
          <cell r="L897">
            <v>3876.6723184451575</v>
          </cell>
          <cell r="M897">
            <v>5420.0224481543128</v>
          </cell>
          <cell r="N897">
            <v>7101.9040414685369</v>
          </cell>
          <cell r="O897">
            <v>8944.4560591547724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-1543.861276379914</v>
          </cell>
          <cell r="B898">
            <v>-3986.8748364535631</v>
          </cell>
          <cell r="C898">
            <v>-4939.6377098705898</v>
          </cell>
          <cell r="D898">
            <v>-4163.1531135806827</v>
          </cell>
          <cell r="E898">
            <v>-3338.5870720969274</v>
          </cell>
          <cell r="F898">
            <v>-2460.4787989876095</v>
          </cell>
          <cell r="G898">
            <v>-1525.7165433211439</v>
          </cell>
          <cell r="H898">
            <v>-507.35966735392168</v>
          </cell>
          <cell r="I898">
            <v>606.77423278628771</v>
          </cell>
          <cell r="J898">
            <v>1835.3740265401282</v>
          </cell>
          <cell r="K898">
            <v>3181.1885075081491</v>
          </cell>
          <cell r="L898">
            <v>4651.7011785161649</v>
          </cell>
          <cell r="M898">
            <v>6266.2449983260622</v>
          </cell>
          <cell r="N898">
            <v>8043.0134542086262</v>
          </cell>
          <cell r="O898">
            <v>9988.3227374006801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-1673.5774825376056</v>
          </cell>
          <cell r="B899">
            <v>-4487.5983847737443</v>
          </cell>
          <cell r="C899">
            <v>-5524.2104713810268</v>
          </cell>
          <cell r="D899">
            <v>-4795.2421980616582</v>
          </cell>
          <cell r="E899">
            <v>-4029.4650095771763</v>
          </cell>
          <cell r="F899">
            <v>-3213.0955504499393</v>
          </cell>
          <cell r="G899">
            <v>-2332.92605823449</v>
          </cell>
          <cell r="H899">
            <v>-1371.2967594417482</v>
          </cell>
          <cell r="I899">
            <v>-322.05621417189417</v>
          </cell>
          <cell r="J899">
            <v>815.72887049172414</v>
          </cell>
          <cell r="K899">
            <v>2060.5873328225607</v>
          </cell>
          <cell r="L899">
            <v>3424.5006488981949</v>
          </cell>
          <cell r="M899">
            <v>4914.5967948100715</v>
          </cell>
          <cell r="N899">
            <v>6552.0201537215635</v>
          </cell>
          <cell r="O899">
            <v>8357.5072831412454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-1535.1117980298704</v>
          </cell>
          <cell r="B900">
            <v>-3955.7957168683652</v>
          </cell>
          <cell r="C900">
            <v>-4908.3650084222936</v>
          </cell>
          <cell r="D900">
            <v>-4134.5313213510381</v>
          </cell>
          <cell r="E900">
            <v>-3307.4832327460699</v>
          </cell>
          <cell r="F900">
            <v>-2417.2224113716829</v>
          </cell>
          <cell r="G900">
            <v>-1467.4368577940872</v>
          </cell>
          <cell r="H900">
            <v>-446.89977536867815</v>
          </cell>
          <cell r="I900">
            <v>670.03569079842066</v>
          </cell>
          <cell r="J900">
            <v>1903.1771262313068</v>
          </cell>
          <cell r="K900">
            <v>3251.6518194171431</v>
          </cell>
          <cell r="L900">
            <v>4732.8767765679504</v>
          </cell>
          <cell r="M900">
            <v>6356.3357381745027</v>
          </cell>
          <cell r="N900">
            <v>8119.5915023181988</v>
          </cell>
          <cell r="O900">
            <v>10055.614088901162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-1558.4415945833443</v>
          </cell>
          <cell r="B901">
            <v>-4052.4661442326938</v>
          </cell>
          <cell r="C901">
            <v>-5025.686966031928</v>
          </cell>
          <cell r="D901">
            <v>-4254.6265185271795</v>
          </cell>
          <cell r="E901">
            <v>-3445.1043784676526</v>
          </cell>
          <cell r="F901">
            <v>-2579.2544771223079</v>
          </cell>
          <cell r="G901">
            <v>-1653.7339620231805</v>
          </cell>
          <cell r="H901">
            <v>-648.0852364073487</v>
          </cell>
          <cell r="I901">
            <v>462.66160661655692</v>
          </cell>
          <cell r="J901">
            <v>1674.4476137574939</v>
          </cell>
          <cell r="K901">
            <v>3001.2339398168042</v>
          </cell>
          <cell r="L901">
            <v>4459.6890754780652</v>
          </cell>
          <cell r="M901">
            <v>6053.2272745372347</v>
          </cell>
          <cell r="N901">
            <v>7796.8096979194861</v>
          </cell>
          <cell r="O901">
            <v>9699.7057535613076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-1529.1737083623648</v>
          </cell>
          <cell r="B902">
            <v>-3930.4396724211801</v>
          </cell>
          <cell r="C902">
            <v>-4866.2222309110921</v>
          </cell>
          <cell r="D902">
            <v>-4076.3354838925716</v>
          </cell>
          <cell r="E902">
            <v>-3237.5354815528963</v>
          </cell>
          <cell r="F902">
            <v>-2348.8462058916657</v>
          </cell>
          <cell r="G902">
            <v>-1402.1843822020703</v>
          </cell>
          <cell r="H902">
            <v>-385.78077938594936</v>
          </cell>
          <cell r="I902">
            <v>726.50086490639671</v>
          </cell>
          <cell r="J902">
            <v>1960.8506415729553</v>
          </cell>
          <cell r="K902">
            <v>3312.0938195380668</v>
          </cell>
          <cell r="L902">
            <v>4796.3969238190248</v>
          </cell>
          <cell r="M902">
            <v>6426.5728267081668</v>
          </cell>
          <cell r="N902">
            <v>8218.9664585769115</v>
          </cell>
          <cell r="O902">
            <v>10175.92181607553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-1459.493802178358</v>
          </cell>
          <cell r="B903">
            <v>-3670.9243770736016</v>
          </cell>
          <cell r="C903">
            <v>-4580.1606981853074</v>
          </cell>
          <cell r="D903">
            <v>-3782.0605013912436</v>
          </cell>
          <cell r="E903">
            <v>-2934.2699940569923</v>
          </cell>
          <cell r="F903">
            <v>-2028.9054306436085</v>
          </cell>
          <cell r="G903">
            <v>-1050.8185084310644</v>
          </cell>
          <cell r="H903">
            <v>7.6322506493591575</v>
          </cell>
          <cell r="I903">
            <v>1162.7319500630188</v>
          </cell>
          <cell r="J903">
            <v>2441.1522349076481</v>
          </cell>
          <cell r="K903">
            <v>3840.177010111131</v>
          </cell>
          <cell r="L903">
            <v>5365.0375405476689</v>
          </cell>
          <cell r="M903">
            <v>7037.7178541531775</v>
          </cell>
          <cell r="N903">
            <v>8870.5761062453057</v>
          </cell>
          <cell r="O903">
            <v>10886.140120275126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-1737.5587832586612</v>
          </cell>
          <cell r="B904">
            <v>-4729.0152786868603</v>
          </cell>
          <cell r="C904">
            <v>-5802.9661817101878</v>
          </cell>
          <cell r="D904">
            <v>-5090.5581491047797</v>
          </cell>
          <cell r="E904">
            <v>-4335.3781466716546</v>
          </cell>
          <cell r="F904">
            <v>-3530.7494318219783</v>
          </cell>
          <cell r="G904">
            <v>-2673.0316345367464</v>
          </cell>
          <cell r="H904">
            <v>-1749.5466556676733</v>
          </cell>
          <cell r="I904">
            <v>-738.7633151807272</v>
          </cell>
          <cell r="J904">
            <v>371.27960907112879</v>
          </cell>
          <cell r="K904">
            <v>1585.8507799804856</v>
          </cell>
          <cell r="L904">
            <v>2913.4643130142413</v>
          </cell>
          <cell r="M904">
            <v>4366.8301142106629</v>
          </cell>
          <cell r="N904">
            <v>5963.1682393413321</v>
          </cell>
          <cell r="O904">
            <v>7713.3230870533944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-1456.4322928132599</v>
          </cell>
          <cell r="B905">
            <v>-3652.8805894736374</v>
          </cell>
          <cell r="C905">
            <v>-4554.8453612950225</v>
          </cell>
          <cell r="D905">
            <v>-3753.0630577896645</v>
          </cell>
          <cell r="E905">
            <v>-2900.804189559979</v>
          </cell>
          <cell r="F905">
            <v>-1993.3391567877334</v>
          </cell>
          <cell r="G905">
            <v>-1007.252696380752</v>
          </cell>
          <cell r="H905">
            <v>59.273620856248414</v>
          </cell>
          <cell r="I905">
            <v>1221.8663481447345</v>
          </cell>
          <cell r="J905">
            <v>2494.2604675799753</v>
          </cell>
          <cell r="K905">
            <v>3896.9256504076466</v>
          </cell>
          <cell r="L905">
            <v>5431.210772592478</v>
          </cell>
          <cell r="M905">
            <v>7118.1059689621461</v>
          </cell>
          <cell r="N905">
            <v>8962.8937479637534</v>
          </cell>
          <cell r="O905">
            <v>10986.531373739541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-1676.0279624222246</v>
          </cell>
          <cell r="B906">
            <v>-4497.2155756074217</v>
          </cell>
          <cell r="C906">
            <v>-5531.0503643433049</v>
          </cell>
          <cell r="D906">
            <v>-4790.9281208781285</v>
          </cell>
          <cell r="E906">
            <v>-4012.0552319030544</v>
          </cell>
          <cell r="F906">
            <v>-3185.3052816278041</v>
          </cell>
          <cell r="G906">
            <v>-2302.3346683137006</v>
          </cell>
          <cell r="H906">
            <v>-1337.4706114107053</v>
          </cell>
          <cell r="I906">
            <v>-287.86043453057056</v>
          </cell>
          <cell r="J906">
            <v>859.80086923617546</v>
          </cell>
          <cell r="K906">
            <v>2112.2344385990336</v>
          </cell>
          <cell r="L906">
            <v>3483.4549827451347</v>
          </cell>
          <cell r="M906">
            <v>4985.7532590413621</v>
          </cell>
          <cell r="N906">
            <v>6638.0365744959563</v>
          </cell>
          <cell r="O906">
            <v>8459.0133219435611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-1697.3301373071467</v>
          </cell>
          <cell r="B907">
            <v>-4577.7116671402018</v>
          </cell>
          <cell r="C907">
            <v>-5623.164737840887</v>
          </cell>
          <cell r="D907">
            <v>-4890.7034161698812</v>
          </cell>
          <cell r="E907">
            <v>-4114.2952265232561</v>
          </cell>
          <cell r="F907">
            <v>-3294.0893483677542</v>
          </cell>
          <cell r="G907">
            <v>-2426.829415197144</v>
          </cell>
          <cell r="H907">
            <v>-1481.6632601313279</v>
          </cell>
          <cell r="I907">
            <v>-445.27350983627724</v>
          </cell>
          <cell r="J907">
            <v>684.62221196467488</v>
          </cell>
          <cell r="K907">
            <v>1916.645887400608</v>
          </cell>
          <cell r="L907">
            <v>3271.6485837546388</v>
          </cell>
          <cell r="M907">
            <v>4759.0291411092121</v>
          </cell>
          <cell r="N907">
            <v>6393.6690994359615</v>
          </cell>
          <cell r="O907">
            <v>8172.3166277354903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-1683.226716274934</v>
          </cell>
          <cell r="B908">
            <v>-4523.5911212151768</v>
          </cell>
          <cell r="C908">
            <v>-5570.796315093814</v>
          </cell>
          <cell r="D908">
            <v>-4849.9780613729381</v>
          </cell>
          <cell r="E908">
            <v>-4088.3238196702414</v>
          </cell>
          <cell r="F908">
            <v>-3265.9113177989484</v>
          </cell>
          <cell r="G908">
            <v>-2375.1104399069768</v>
          </cell>
          <cell r="H908">
            <v>-1422.1910759708901</v>
          </cell>
          <cell r="I908">
            <v>-385.45232376203501</v>
          </cell>
          <cell r="J908">
            <v>750.45081219131794</v>
          </cell>
          <cell r="K908">
            <v>1993.1374726225363</v>
          </cell>
          <cell r="L908">
            <v>3361.2451727398261</v>
          </cell>
          <cell r="M908">
            <v>4859.3329423773794</v>
          </cell>
          <cell r="N908">
            <v>6494.6765302223766</v>
          </cell>
          <cell r="O908">
            <v>8288.6470068474082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-1722.2142589773159</v>
          </cell>
          <cell r="B909">
            <v>-4673.5491694590319</v>
          </cell>
          <cell r="C909">
            <v>-5746.5005382637119</v>
          </cell>
          <cell r="D909">
            <v>-5028.5928943700756</v>
          </cell>
          <cell r="E909">
            <v>-4274.1583563848235</v>
          </cell>
          <cell r="F909">
            <v>-3467.1309605183878</v>
          </cell>
          <cell r="G909">
            <v>-2602.8373144428324</v>
          </cell>
          <cell r="H909">
            <v>-1672.0225250276271</v>
          </cell>
          <cell r="I909">
            <v>-656.76609391964871</v>
          </cell>
          <cell r="J909">
            <v>459.69184821837553</v>
          </cell>
          <cell r="K909">
            <v>1674.3997320783315</v>
          </cell>
          <cell r="L909">
            <v>3004.6467237203506</v>
          </cell>
          <cell r="M909">
            <v>4466.8924088194681</v>
          </cell>
          <cell r="N909">
            <v>6074.1185757660314</v>
          </cell>
          <cell r="O909">
            <v>7831.7780371309291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-1602.9353878420175</v>
          </cell>
          <cell r="B910">
            <v>-4218.0976027654169</v>
          </cell>
          <cell r="C910">
            <v>-5200.9833808590956</v>
          </cell>
          <cell r="D910">
            <v>-4432.781786319526</v>
          </cell>
          <cell r="E910">
            <v>-3620.5613512022665</v>
          </cell>
          <cell r="F910">
            <v>-2757.1678146375939</v>
          </cell>
          <cell r="G910">
            <v>-1827.8974012003059</v>
          </cell>
          <cell r="H910">
            <v>-826.77266276104569</v>
          </cell>
          <cell r="I910">
            <v>272.46248918733238</v>
          </cell>
          <cell r="J910">
            <v>1473.9308719095811</v>
          </cell>
          <cell r="K910">
            <v>2787.5640384455414</v>
          </cell>
          <cell r="L910">
            <v>4220.8777262351368</v>
          </cell>
          <cell r="M910">
            <v>5779.852288403813</v>
          </cell>
          <cell r="N910">
            <v>7497.7599455239042</v>
          </cell>
          <cell r="O910">
            <v>9376.3672442260195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-1671.5370327963251</v>
          </cell>
          <cell r="B911">
            <v>-4472.7835204344865</v>
          </cell>
          <cell r="C911">
            <v>-5500.0611953456928</v>
          </cell>
          <cell r="D911">
            <v>-4760.3745875313034</v>
          </cell>
          <cell r="E911">
            <v>-3978.054950158647</v>
          </cell>
          <cell r="F911">
            <v>-3140.2574209905392</v>
          </cell>
          <cell r="G911">
            <v>-2243.7270412052198</v>
          </cell>
          <cell r="H911">
            <v>-1276.5077866064025</v>
          </cell>
          <cell r="I911">
            <v>-216.76082416138229</v>
          </cell>
          <cell r="J911">
            <v>933.49751356266188</v>
          </cell>
          <cell r="K911">
            <v>2188.7975312366052</v>
          </cell>
          <cell r="L911">
            <v>3564.1378046562804</v>
          </cell>
          <cell r="M911">
            <v>5076.3442372855116</v>
          </cell>
          <cell r="N911">
            <v>6742.5384791018914</v>
          </cell>
          <cell r="O911">
            <v>8559.4560442572456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-1642.2923368638233</v>
          </cell>
          <cell r="B912">
            <v>-4364.7011866404473</v>
          </cell>
          <cell r="C912">
            <v>-5378.360334062223</v>
          </cell>
          <cell r="D912">
            <v>-4639.95360708525</v>
          </cell>
          <cell r="E912">
            <v>-3854.5892791260303</v>
          </cell>
          <cell r="F912">
            <v>-3019.9840634549364</v>
          </cell>
          <cell r="G912">
            <v>-2124.7723445886863</v>
          </cell>
          <cell r="H912">
            <v>-1157.37546822388</v>
          </cell>
          <cell r="I912">
            <v>-102.22214624682539</v>
          </cell>
          <cell r="J912">
            <v>1056.1394288987435</v>
          </cell>
          <cell r="K912">
            <v>2322.2685765105543</v>
          </cell>
          <cell r="L912">
            <v>3717.9849253406883</v>
          </cell>
          <cell r="M912">
            <v>5242.9277135100619</v>
          </cell>
          <cell r="N912">
            <v>6924.7961246201694</v>
          </cell>
          <cell r="O912">
            <v>8767.9849686649886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-1606.292014622491</v>
          </cell>
          <cell r="B913">
            <v>-4230.7631782479802</v>
          </cell>
          <cell r="C913">
            <v>-5227.3104924227528</v>
          </cell>
          <cell r="D913">
            <v>-4472.5801958619259</v>
          </cell>
          <cell r="E913">
            <v>-3668.4620067729174</v>
          </cell>
          <cell r="F913">
            <v>-2817.9870784486852</v>
          </cell>
          <cell r="G913">
            <v>-1913.4011943520889</v>
          </cell>
          <cell r="H913">
            <v>-926.84827242516781</v>
          </cell>
          <cell r="I913">
            <v>148.13521327621874</v>
          </cell>
          <cell r="J913">
            <v>1318.2039176181327</v>
          </cell>
          <cell r="K913">
            <v>2604.9786189530096</v>
          </cell>
          <cell r="L913">
            <v>4011.0791728340605</v>
          </cell>
          <cell r="M913">
            <v>5553.8388538838708</v>
          </cell>
          <cell r="N913">
            <v>7249.3888544780139</v>
          </cell>
          <cell r="O913">
            <v>9113.6298642208021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-1548.0525053997528</v>
          </cell>
          <cell r="B914">
            <v>-4011.6342960057582</v>
          </cell>
          <cell r="C914">
            <v>-4971.979552918373</v>
          </cell>
          <cell r="D914">
            <v>-4193.924411435356</v>
          </cell>
          <cell r="E914">
            <v>-3373.9765652221477</v>
          </cell>
          <cell r="F914">
            <v>-2494.0865731287395</v>
          </cell>
          <cell r="G914">
            <v>-1548.0968599007335</v>
          </cell>
          <cell r="H914">
            <v>-525.01088263179361</v>
          </cell>
          <cell r="I914">
            <v>598.71590291691473</v>
          </cell>
          <cell r="J914">
            <v>1822.85148786933</v>
          </cell>
          <cell r="K914">
            <v>3159.9042814953714</v>
          </cell>
          <cell r="L914">
            <v>4616.3292147948387</v>
          </cell>
          <cell r="M914">
            <v>6209.6480574227717</v>
          </cell>
          <cell r="N914">
            <v>7963.7207387846065</v>
          </cell>
          <cell r="O914">
            <v>9891.8337027635353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-1639.9296629294845</v>
          </cell>
          <cell r="B915">
            <v>-4358.2710759382535</v>
          </cell>
          <cell r="C915">
            <v>-5378.2202241897576</v>
          </cell>
          <cell r="D915">
            <v>-4642.946595404911</v>
          </cell>
          <cell r="E915">
            <v>-3860.3254668820978</v>
          </cell>
          <cell r="F915">
            <v>-3025.1564992576609</v>
          </cell>
          <cell r="G915">
            <v>-2130.727675639077</v>
          </cell>
          <cell r="H915">
            <v>-1163.4515861282227</v>
          </cell>
          <cell r="I915">
            <v>-114.41443961475247</v>
          </cell>
          <cell r="J915">
            <v>1038.9420584568957</v>
          </cell>
          <cell r="K915">
            <v>2300.998751116771</v>
          </cell>
          <cell r="L915">
            <v>3692.5231827880752</v>
          </cell>
          <cell r="M915">
            <v>5223.5695419330887</v>
          </cell>
          <cell r="N915">
            <v>6908.2176933007804</v>
          </cell>
          <cell r="O915">
            <v>8753.3485101317601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-1487.441157511186</v>
          </cell>
          <cell r="B916">
            <v>-3777.2150470461665</v>
          </cell>
          <cell r="C916">
            <v>-4702.2959673039477</v>
          </cell>
          <cell r="D916">
            <v>-3914.6795726434266</v>
          </cell>
          <cell r="E916">
            <v>-3078.394656416343</v>
          </cell>
          <cell r="F916">
            <v>-2178.0548905754426</v>
          </cell>
          <cell r="G916">
            <v>-1212.9846408834055</v>
          </cell>
          <cell r="H916">
            <v>-168.5610413818986</v>
          </cell>
          <cell r="I916">
            <v>975.76214073329459</v>
          </cell>
          <cell r="J916">
            <v>2231.1904816970164</v>
          </cell>
          <cell r="K916">
            <v>3602.4463752149745</v>
          </cell>
          <cell r="L916">
            <v>5099.5634657906303</v>
          </cell>
          <cell r="M916">
            <v>6736.1236088609949</v>
          </cell>
          <cell r="N916">
            <v>8533.1767872485943</v>
          </cell>
          <cell r="O916">
            <v>10508.788689395911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-1737.3229541460237</v>
          </cell>
          <cell r="B917">
            <v>-4725.7016798961477</v>
          </cell>
          <cell r="C917">
            <v>-5800.3625839664201</v>
          </cell>
          <cell r="D917">
            <v>-5088.2448618541075</v>
          </cell>
          <cell r="E917">
            <v>-4339.0609697135378</v>
          </cell>
          <cell r="F917">
            <v>-3536.1690985277282</v>
          </cell>
          <cell r="G917">
            <v>-2678.2266724829615</v>
          </cell>
          <cell r="H917">
            <v>-1752.7285160190295</v>
          </cell>
          <cell r="I917">
            <v>-740.34170211428022</v>
          </cell>
          <cell r="J917">
            <v>359.61715212863879</v>
          </cell>
          <cell r="K917">
            <v>1562.5514175084529</v>
          </cell>
          <cell r="L917">
            <v>2873.9684530800214</v>
          </cell>
          <cell r="M917">
            <v>4317.3433975880635</v>
          </cell>
          <cell r="N917">
            <v>5916.1689237777764</v>
          </cell>
          <cell r="O917">
            <v>7676.4131668518839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-1553.9148182050635</v>
          </cell>
          <cell r="B918">
            <v>-4026.8525070578066</v>
          </cell>
          <cell r="C918">
            <v>-4981.804072692823</v>
          </cell>
          <cell r="D918">
            <v>-4215.3844978761454</v>
          </cell>
          <cell r="E918">
            <v>-3400.9804142431913</v>
          </cell>
          <cell r="F918">
            <v>-2520.5480505467463</v>
          </cell>
          <cell r="G918">
            <v>-1572.5729493072643</v>
          </cell>
          <cell r="H918">
            <v>-555.8768124249018</v>
          </cell>
          <cell r="I918">
            <v>556.09766909913856</v>
          </cell>
          <cell r="J918">
            <v>1763.2483449552042</v>
          </cell>
          <cell r="K918">
            <v>3095.9575394775529</v>
          </cell>
          <cell r="L918">
            <v>4565.8913560416413</v>
          </cell>
          <cell r="M918">
            <v>6171.6451205608555</v>
          </cell>
          <cell r="N918">
            <v>7921.0536964084531</v>
          </cell>
          <cell r="O918">
            <v>9835.0404851314652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-1713.8244586997525</v>
          </cell>
          <cell r="B919">
            <v>-4637.6419046454957</v>
          </cell>
          <cell r="C919">
            <v>-5695.7110106414057</v>
          </cell>
          <cell r="D919">
            <v>-4964.4215466151609</v>
          </cell>
          <cell r="E919">
            <v>-4183.350270082432</v>
          </cell>
          <cell r="F919">
            <v>-3360.0426596071015</v>
          </cell>
          <cell r="G919">
            <v>-2484.6746301187641</v>
          </cell>
          <cell r="H919">
            <v>-1536.7304031765168</v>
          </cell>
          <cell r="I919">
            <v>-507.87889430641258</v>
          </cell>
          <cell r="J919">
            <v>616.05481416074883</v>
          </cell>
          <cell r="K919">
            <v>1835.4775545123512</v>
          </cell>
          <cell r="L919">
            <v>3178.9552238116553</v>
          </cell>
          <cell r="M919">
            <v>4645.7095450496372</v>
          </cell>
          <cell r="N919">
            <v>6258.1101482227441</v>
          </cell>
          <cell r="O919">
            <v>8026.7545354873837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-1528.4053819274625</v>
          </cell>
          <cell r="B920">
            <v>-3931.009918918247</v>
          </cell>
          <cell r="C920">
            <v>-4870.7988097613797</v>
          </cell>
          <cell r="D920">
            <v>-4093.2502306127813</v>
          </cell>
          <cell r="E920">
            <v>-3259.9760418198612</v>
          </cell>
          <cell r="F920">
            <v>-2368.7558064986838</v>
          </cell>
          <cell r="G920">
            <v>-1411.41773870061</v>
          </cell>
          <cell r="H920">
            <v>-377.34085568616683</v>
          </cell>
          <cell r="I920">
            <v>761.34269703089444</v>
          </cell>
          <cell r="J920">
            <v>2002.5725556180043</v>
          </cell>
          <cell r="K920">
            <v>3357.0540743503466</v>
          </cell>
          <cell r="L920">
            <v>4844.8290295140469</v>
          </cell>
          <cell r="M920">
            <v>6472.5419246344327</v>
          </cell>
          <cell r="N920">
            <v>8254.6906730126266</v>
          </cell>
          <cell r="O920">
            <v>10202.249990932611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-1550.512004037621</v>
          </cell>
          <cell r="B921">
            <v>-4010.9177010979174</v>
          </cell>
          <cell r="C921">
            <v>-4956.0813011028604</v>
          </cell>
          <cell r="D921">
            <v>-4178.2569121603356</v>
          </cell>
          <cell r="E921">
            <v>-3358.3657923070195</v>
          </cell>
          <cell r="F921">
            <v>-2477.3823759954007</v>
          </cell>
          <cell r="G921">
            <v>-1531.2767004005823</v>
          </cell>
          <cell r="H921">
            <v>-506.52636320612766</v>
          </cell>
          <cell r="I921">
            <v>618.64734927035943</v>
          </cell>
          <cell r="J921">
            <v>1848.7614170723018</v>
          </cell>
          <cell r="K921">
            <v>3187.1912093910491</v>
          </cell>
          <cell r="L921">
            <v>4658.1830417731635</v>
          </cell>
          <cell r="M921">
            <v>6264.2436515128365</v>
          </cell>
          <cell r="N921">
            <v>8024.34776130717</v>
          </cell>
          <cell r="O921">
            <v>9958.5128299884873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-1526.4535917055432</v>
          </cell>
          <cell r="B922">
            <v>-3923.8658996211443</v>
          </cell>
          <cell r="C922">
            <v>-4865.613297115181</v>
          </cell>
          <cell r="D922">
            <v>-4085.7775607078952</v>
          </cell>
          <cell r="E922">
            <v>-3259.8671426166634</v>
          </cell>
          <cell r="F922">
            <v>-2374.074934974909</v>
          </cell>
          <cell r="G922">
            <v>-1422.0060399764143</v>
          </cell>
          <cell r="H922">
            <v>-390.14798781398093</v>
          </cell>
          <cell r="I922">
            <v>735.24636101335318</v>
          </cell>
          <cell r="J922">
            <v>1967.2915055459014</v>
          </cell>
          <cell r="K922">
            <v>3314.8432217028549</v>
          </cell>
          <cell r="L922">
            <v>4792.2109221324263</v>
          </cell>
          <cell r="M922">
            <v>6415.4087508322873</v>
          </cell>
          <cell r="N922">
            <v>8201.6472499616448</v>
          </cell>
          <cell r="O922">
            <v>10154.869353249975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-1523.5452797887585</v>
          </cell>
          <cell r="B923">
            <v>-3911.7542137289761</v>
          </cell>
          <cell r="C923">
            <v>-4858.844091074775</v>
          </cell>
          <cell r="D923">
            <v>-4082.9168807415736</v>
          </cell>
          <cell r="E923">
            <v>-3261.0531148346117</v>
          </cell>
          <cell r="F923">
            <v>-2377.2130781654105</v>
          </cell>
          <cell r="G923">
            <v>-1427.8235197339304</v>
          </cell>
          <cell r="H923">
            <v>-405.21854506533634</v>
          </cell>
          <cell r="I923">
            <v>717.17753324379237</v>
          </cell>
          <cell r="J923">
            <v>1952.7893751346653</v>
          </cell>
          <cell r="K923">
            <v>3301.2204172020556</v>
          </cell>
          <cell r="L923">
            <v>4776.8839629710428</v>
          </cell>
          <cell r="M923">
            <v>6400.7635528565679</v>
          </cell>
          <cell r="N923">
            <v>8181.669172803342</v>
          </cell>
          <cell r="O923">
            <v>10138.609630207495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-1527.221396425854</v>
          </cell>
          <cell r="B924">
            <v>-3931.628361597976</v>
          </cell>
          <cell r="C924">
            <v>-4885.2521508033697</v>
          </cell>
          <cell r="D924">
            <v>-4111.2691639637242</v>
          </cell>
          <cell r="E924">
            <v>-3297.4926717699827</v>
          </cell>
          <cell r="F924">
            <v>-2419.8631963004382</v>
          </cell>
          <cell r="G924">
            <v>-1478.7700094591628</v>
          </cell>
          <cell r="H924">
            <v>-455.57651408312267</v>
          </cell>
          <cell r="I924">
            <v>658.63882649350899</v>
          </cell>
          <cell r="J924">
            <v>1880.6805626809696</v>
          </cell>
          <cell r="K924">
            <v>3216.4223028283436</v>
          </cell>
          <cell r="L924">
            <v>4684.5271843291766</v>
          </cell>
          <cell r="M924">
            <v>6299.7780963378264</v>
          </cell>
          <cell r="N924">
            <v>8072.7220298947223</v>
          </cell>
          <cell r="O924">
            <v>10008.426653677907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-1500.5924618511576</v>
          </cell>
          <cell r="B925">
            <v>-3821.9326448852462</v>
          </cell>
          <cell r="C925">
            <v>-4747.6830549116621</v>
          </cell>
          <cell r="D925">
            <v>-3961.0704897720661</v>
          </cell>
          <cell r="E925">
            <v>-3119.0973102390817</v>
          </cell>
          <cell r="F925">
            <v>-2218.2189159175045</v>
          </cell>
          <cell r="G925">
            <v>-1257.0247336504501</v>
          </cell>
          <cell r="H925">
            <v>-222.31598920553387</v>
          </cell>
          <cell r="I925">
            <v>918.03248953692923</v>
          </cell>
          <cell r="J925">
            <v>2168.6706388762886</v>
          </cell>
          <cell r="K925">
            <v>3537.4990115952178</v>
          </cell>
          <cell r="L925">
            <v>5035.6130266487735</v>
          </cell>
          <cell r="M925">
            <v>6683.7485821850396</v>
          </cell>
          <cell r="N925">
            <v>8486.4673252328485</v>
          </cell>
          <cell r="O925">
            <v>10456.485443593887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-1578.6414033801261</v>
          </cell>
          <cell r="B926">
            <v>-4116.5909748733529</v>
          </cell>
          <cell r="C926">
            <v>-5084.676172249091</v>
          </cell>
          <cell r="D926">
            <v>-4314.2035448011993</v>
          </cell>
          <cell r="E926">
            <v>-3500.4949240336214</v>
          </cell>
          <cell r="F926">
            <v>-2635.1635089440124</v>
          </cell>
          <cell r="G926">
            <v>-1705.275270893158</v>
          </cell>
          <cell r="H926">
            <v>-704.03420382014895</v>
          </cell>
          <cell r="I926">
            <v>383.32888391290277</v>
          </cell>
          <cell r="J926">
            <v>1587.5772713694096</v>
          </cell>
          <cell r="K926">
            <v>2909.3252826745047</v>
          </cell>
          <cell r="L926">
            <v>4348.9728687876295</v>
          </cell>
          <cell r="M926">
            <v>5923.371029537976</v>
          </cell>
          <cell r="N926">
            <v>7652.4176860435637</v>
          </cell>
          <cell r="O926">
            <v>9548.2306583526079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-1486.3436516414545</v>
          </cell>
          <cell r="B927">
            <v>-3773.7423645455888</v>
          </cell>
          <cell r="C927">
            <v>-4707.5780157748741</v>
          </cell>
          <cell r="D927">
            <v>-3936.4022754932998</v>
          </cell>
          <cell r="E927">
            <v>-3111.0117689953881</v>
          </cell>
          <cell r="F927">
            <v>-2211.8408964670239</v>
          </cell>
          <cell r="G927">
            <v>-1249.6120771421602</v>
          </cell>
          <cell r="H927">
            <v>-201.31362384205835</v>
          </cell>
          <cell r="I927">
            <v>947.69393485464161</v>
          </cell>
          <cell r="J927">
            <v>2205.2899931784436</v>
          </cell>
          <cell r="K927">
            <v>3568.1451292393103</v>
          </cell>
          <cell r="L927">
            <v>5066.3060685062492</v>
          </cell>
          <cell r="M927">
            <v>6713.4077087722289</v>
          </cell>
          <cell r="N927">
            <v>8527.1770002986796</v>
          </cell>
          <cell r="O927">
            <v>10522.228207512462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-1620.4546699536895</v>
          </cell>
          <cell r="B928">
            <v>-4280.1820554050519</v>
          </cell>
          <cell r="C928">
            <v>-5281.0854836735543</v>
          </cell>
          <cell r="D928">
            <v>-4529.3001640019702</v>
          </cell>
          <cell r="E928">
            <v>-3732.4657598899194</v>
          </cell>
          <cell r="F928">
            <v>-2883.1465210048491</v>
          </cell>
          <cell r="G928">
            <v>-1970.8660700411765</v>
          </cell>
          <cell r="H928">
            <v>-987.11951580812331</v>
          </cell>
          <cell r="I928">
            <v>80.041081889074547</v>
          </cell>
          <cell r="J928">
            <v>1255.122037060074</v>
          </cell>
          <cell r="K928">
            <v>2550.2977602367432</v>
          </cell>
          <cell r="L928">
            <v>3955.2143344943197</v>
          </cell>
          <cell r="M928">
            <v>5496.6527000891765</v>
          </cell>
          <cell r="N928">
            <v>7196.1871550909964</v>
          </cell>
          <cell r="O928">
            <v>9065.9128532948907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-1489.4742855859399</v>
          </cell>
          <cell r="B929">
            <v>-3774.1769085367287</v>
          </cell>
          <cell r="C929">
            <v>-4691.7582634820028</v>
          </cell>
          <cell r="D929">
            <v>-3901.2934643713652</v>
          </cell>
          <cell r="E929">
            <v>-3064.1198389516849</v>
          </cell>
          <cell r="F929">
            <v>-2174.0875375954638</v>
          </cell>
          <cell r="G929">
            <v>-1210.1515525913928</v>
          </cell>
          <cell r="H929">
            <v>-162.04911421775324</v>
          </cell>
          <cell r="I929">
            <v>985.84089698061337</v>
          </cell>
          <cell r="J929">
            <v>2240.1992531487931</v>
          </cell>
          <cell r="K929">
            <v>3617.4265661599729</v>
          </cell>
          <cell r="L929">
            <v>5131.0334612375682</v>
          </cell>
          <cell r="M929">
            <v>6784.9062750454332</v>
          </cell>
          <cell r="N929">
            <v>8588.7108761259951</v>
          </cell>
          <cell r="O929">
            <v>10558.358879690319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-1593.4186311744797</v>
          </cell>
          <cell r="B930">
            <v>-4175.0221023627164</v>
          </cell>
          <cell r="C930">
            <v>-5150.5703061642153</v>
          </cell>
          <cell r="D930">
            <v>-4377.3913676794846</v>
          </cell>
          <cell r="E930">
            <v>-3570.7285365769621</v>
          </cell>
          <cell r="F930">
            <v>-2709.0491004395139</v>
          </cell>
          <cell r="G930">
            <v>-1786.8690308088885</v>
          </cell>
          <cell r="H930">
            <v>-796.03524561396137</v>
          </cell>
          <cell r="I930">
            <v>298.59552013207866</v>
          </cell>
          <cell r="J930">
            <v>1500.9232971647073</v>
          </cell>
          <cell r="K930">
            <v>2817.8221237070493</v>
          </cell>
          <cell r="L930">
            <v>4259.4914139464809</v>
          </cell>
          <cell r="M930">
            <v>5838.4514145811254</v>
          </cell>
          <cell r="N930">
            <v>7561.2024389389899</v>
          </cell>
          <cell r="O930">
            <v>9452.9617020588939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-1710.898045185279</v>
          </cell>
          <cell r="B931">
            <v>-4632.9265242350521</v>
          </cell>
          <cell r="C931">
            <v>-5702.2172427005489</v>
          </cell>
          <cell r="D931">
            <v>-4988.1227829384834</v>
          </cell>
          <cell r="E931">
            <v>-4222.3300575544527</v>
          </cell>
          <cell r="F931">
            <v>-3405.6308426579699</v>
          </cell>
          <cell r="G931">
            <v>-2532.5921525976341</v>
          </cell>
          <cell r="H931">
            <v>-1603.058314539157</v>
          </cell>
          <cell r="I931">
            <v>-593.15672459562711</v>
          </cell>
          <cell r="J931">
            <v>519.02380794658154</v>
          </cell>
          <cell r="K931">
            <v>1740.1415379823291</v>
          </cell>
          <cell r="L931">
            <v>3078.2531049569175</v>
          </cell>
          <cell r="M931">
            <v>4543.9947922271749</v>
          </cell>
          <cell r="N931">
            <v>6153.7524199644986</v>
          </cell>
          <cell r="O931">
            <v>7916.9923240389862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-1757.0230085357025</v>
          </cell>
          <cell r="B932">
            <v>-4808.7763295657242</v>
          </cell>
          <cell r="C932">
            <v>-5891.8783393722097</v>
          </cell>
          <cell r="D932">
            <v>-5171.344876510313</v>
          </cell>
          <cell r="E932">
            <v>-4422.3108911251629</v>
          </cell>
          <cell r="F932">
            <v>-3629.8024715437382</v>
          </cell>
          <cell r="G932">
            <v>-2774.4281682310202</v>
          </cell>
          <cell r="H932">
            <v>-1847.0705857038752</v>
          </cell>
          <cell r="I932">
            <v>-847.95207195833291</v>
          </cell>
          <cell r="J932">
            <v>253.09874604809448</v>
          </cell>
          <cell r="K932">
            <v>1461.128247158437</v>
          </cell>
          <cell r="L932">
            <v>2776.0930456441029</v>
          </cell>
          <cell r="M932">
            <v>4212.0951796964528</v>
          </cell>
          <cell r="N932">
            <v>5793.2519042526837</v>
          </cell>
          <cell r="O932">
            <v>7521.0602827589219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-1487.5430595254375</v>
          </cell>
          <cell r="B933">
            <v>-3764.0103101223981</v>
          </cell>
          <cell r="C933">
            <v>-4667.3188883752346</v>
          </cell>
          <cell r="D933">
            <v>-3868.8282712209129</v>
          </cell>
          <cell r="E933">
            <v>-3019.324518164965</v>
          </cell>
          <cell r="F933">
            <v>-2112.7161030370703</v>
          </cell>
          <cell r="G933">
            <v>-1134.0975509806899</v>
          </cell>
          <cell r="H933">
            <v>-75.175093571916875</v>
          </cell>
          <cell r="I933">
            <v>1075.6921244048767</v>
          </cell>
          <cell r="J933">
            <v>2338.7304191778044</v>
          </cell>
          <cell r="K933">
            <v>3724.235581409368</v>
          </cell>
          <cell r="L933">
            <v>5244.6291029952345</v>
          </cell>
          <cell r="M933">
            <v>6913.0333086190276</v>
          </cell>
          <cell r="N933">
            <v>8731.2149927278697</v>
          </cell>
          <cell r="O933">
            <v>10723.586746848159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-1479.8282444845929</v>
          </cell>
          <cell r="B934">
            <v>-3747.250833154153</v>
          </cell>
          <cell r="C934">
            <v>-4666.6985657043724</v>
          </cell>
          <cell r="D934">
            <v>-3873.9331601631206</v>
          </cell>
          <cell r="E934">
            <v>-3030.1903433060588</v>
          </cell>
          <cell r="F934">
            <v>-2123.413031605493</v>
          </cell>
          <cell r="G934">
            <v>-1153.7091512495276</v>
          </cell>
          <cell r="H934">
            <v>-88.200760692609805</v>
          </cell>
          <cell r="I934">
            <v>1070.9647131765839</v>
          </cell>
          <cell r="J934">
            <v>2330.0538257559056</v>
          </cell>
          <cell r="K934">
            <v>3715.1660281449722</v>
          </cell>
          <cell r="L934">
            <v>5231.1960487835568</v>
          </cell>
          <cell r="M934">
            <v>6893.7363239104243</v>
          </cell>
          <cell r="N934">
            <v>8714.8642539064222</v>
          </cell>
          <cell r="O934">
            <v>10715.055592957153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-1661.6192521630758</v>
          </cell>
          <cell r="B935">
            <v>-4437.354491801495</v>
          </cell>
          <cell r="C935">
            <v>-5469.7348830388219</v>
          </cell>
          <cell r="D935">
            <v>-4746.1188891005359</v>
          </cell>
          <cell r="E935">
            <v>-3973.0625813658012</v>
          </cell>
          <cell r="F935">
            <v>-3150.0177943930357</v>
          </cell>
          <cell r="G935">
            <v>-2266.5077365230477</v>
          </cell>
          <cell r="H935">
            <v>-1310.5909762574324</v>
          </cell>
          <cell r="I935">
            <v>-258.04356587519766</v>
          </cell>
          <cell r="J935">
            <v>897.66768848671074</v>
          </cell>
          <cell r="K935">
            <v>2163.5887347996613</v>
          </cell>
          <cell r="L935">
            <v>3544.2795974645683</v>
          </cell>
          <cell r="M935">
            <v>5054.5406846896149</v>
          </cell>
          <cell r="N935">
            <v>6706.6264191300452</v>
          </cell>
          <cell r="O935">
            <v>8526.064411906018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-1754.9921417861287</v>
          </cell>
          <cell r="B936">
            <v>-4801.4995731840936</v>
          </cell>
          <cell r="C936">
            <v>-5883.8788711080879</v>
          </cell>
          <cell r="D936">
            <v>-5176.5920260579305</v>
          </cell>
          <cell r="E936">
            <v>-4437.0504911422486</v>
          </cell>
          <cell r="F936">
            <v>-3650.4663150540009</v>
          </cell>
          <cell r="G936">
            <v>-2809.1354285970956</v>
          </cell>
          <cell r="H936">
            <v>-1897.5299625842379</v>
          </cell>
          <cell r="I936">
            <v>-902.08376456937924</v>
          </cell>
          <cell r="J936">
            <v>188.00147760009995</v>
          </cell>
          <cell r="K936">
            <v>1389.0848052408408</v>
          </cell>
          <cell r="L936">
            <v>2711.1163723830882</v>
          </cell>
          <cell r="M936">
            <v>4148.578372840956</v>
          </cell>
          <cell r="N936">
            <v>5722.6564306578875</v>
          </cell>
          <cell r="O936">
            <v>7446.2969234203329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-1489.2748146549316</v>
          </cell>
          <cell r="B937">
            <v>-3785.3947954821419</v>
          </cell>
          <cell r="C937">
            <v>-4713.8885776279794</v>
          </cell>
          <cell r="D937">
            <v>-3921.5134370961136</v>
          </cell>
          <cell r="E937">
            <v>-3082.5320387829852</v>
          </cell>
          <cell r="F937">
            <v>-2186.5339198152988</v>
          </cell>
          <cell r="G937">
            <v>-1224.1727280041589</v>
          </cell>
          <cell r="H937">
            <v>-170.30578668355747</v>
          </cell>
          <cell r="I937">
            <v>980.3201105111134</v>
          </cell>
          <cell r="J937">
            <v>2234.8691296443894</v>
          </cell>
          <cell r="K937">
            <v>3614.2510097265167</v>
          </cell>
          <cell r="L937">
            <v>5122.0356770113631</v>
          </cell>
          <cell r="M937">
            <v>6761.2836865358186</v>
          </cell>
          <cell r="N937">
            <v>8556.3605622885079</v>
          </cell>
          <cell r="O937">
            <v>10533.130471092491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-1509.9888105422535</v>
          </cell>
          <cell r="B938">
            <v>-3860.9621210771493</v>
          </cell>
          <cell r="C938">
            <v>-4804.0687813048862</v>
          </cell>
          <cell r="D938">
            <v>-4021.0234724776119</v>
          </cell>
          <cell r="E938">
            <v>-3186.669905268488</v>
          </cell>
          <cell r="F938">
            <v>-2293.0499325758501</v>
          </cell>
          <cell r="G938">
            <v>-1341.6363511189406</v>
          </cell>
          <cell r="H938">
            <v>-302.0751861663893</v>
          </cell>
          <cell r="I938">
            <v>828.99604925684025</v>
          </cell>
          <cell r="J938">
            <v>2064.6417817375409</v>
          </cell>
          <cell r="K938">
            <v>3418.0358184991783</v>
          </cell>
          <cell r="L938">
            <v>4905.5485936416817</v>
          </cell>
          <cell r="M938">
            <v>6530.577196659633</v>
          </cell>
          <cell r="N938">
            <v>8313.7665236947778</v>
          </cell>
          <cell r="O938">
            <v>10273.084403310764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-1755.3939458061682</v>
          </cell>
          <cell r="B939">
            <v>-4793.7931527656883</v>
          </cell>
          <cell r="C939">
            <v>-5865.0188862329123</v>
          </cell>
          <cell r="D939">
            <v>-5150.2861391009137</v>
          </cell>
          <cell r="E939">
            <v>-4397.5003384209467</v>
          </cell>
          <cell r="F939">
            <v>-3600.852138331602</v>
          </cell>
          <cell r="G939">
            <v>-2750.1887401401623</v>
          </cell>
          <cell r="H939">
            <v>-1826.6926898915244</v>
          </cell>
          <cell r="I939">
            <v>-828.07986097586127</v>
          </cell>
          <cell r="J939">
            <v>268.84791474488395</v>
          </cell>
          <cell r="K939">
            <v>1472.0072139870883</v>
          </cell>
          <cell r="L939">
            <v>2787.0473516328589</v>
          </cell>
          <cell r="M939">
            <v>4224.4839721874432</v>
          </cell>
          <cell r="N939">
            <v>5806.1493948426314</v>
          </cell>
          <cell r="O939">
            <v>7533.7240874109357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-1633.3556725258968</v>
          </cell>
          <cell r="B940">
            <v>-4324.5247895568964</v>
          </cell>
          <cell r="C940">
            <v>-5325.9418338674814</v>
          </cell>
          <cell r="D940">
            <v>-4564.8720444058126</v>
          </cell>
          <cell r="E940">
            <v>-3761.9790939794693</v>
          </cell>
          <cell r="F940">
            <v>-2910.0329020401578</v>
          </cell>
          <cell r="G940">
            <v>-1999.5018880490127</v>
          </cell>
          <cell r="H940">
            <v>-1019.191849908386</v>
          </cell>
          <cell r="I940">
            <v>43.249794815104089</v>
          </cell>
          <cell r="J940">
            <v>1213.9663785240703</v>
          </cell>
          <cell r="K940">
            <v>2494.0902763971021</v>
          </cell>
          <cell r="L940">
            <v>3907.4769788819121</v>
          </cell>
          <cell r="M940">
            <v>5455.5554822903141</v>
          </cell>
          <cell r="N940">
            <v>7151.3219121179818</v>
          </cell>
          <cell r="O940">
            <v>9013.1613037277693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-1712.919505926227</v>
          </cell>
          <cell r="B941">
            <v>-4642.2946820934239</v>
          </cell>
          <cell r="C941">
            <v>-5706.9705225611297</v>
          </cell>
          <cell r="D941">
            <v>-4978.8243023730938</v>
          </cell>
          <cell r="E941">
            <v>-4200.6916385903614</v>
          </cell>
          <cell r="F941">
            <v>-3379.3956882714606</v>
          </cell>
          <cell r="G941">
            <v>-2514.9352384088988</v>
          </cell>
          <cell r="H941">
            <v>-1581.7293031495954</v>
          </cell>
          <cell r="I941">
            <v>-559.15004062060393</v>
          </cell>
          <cell r="J941">
            <v>574.78810689415479</v>
          </cell>
          <cell r="K941">
            <v>1808.7630066338738</v>
          </cell>
          <cell r="L941">
            <v>3163.1374400861118</v>
          </cell>
          <cell r="M941">
            <v>4648.9615082700693</v>
          </cell>
          <cell r="N941">
            <v>6272.8486596984076</v>
          </cell>
          <cell r="O941">
            <v>8047.1845125449499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-1749.6003070697159</v>
          </cell>
          <cell r="B942">
            <v>-4772.3749777504299</v>
          </cell>
          <cell r="C942">
            <v>-5852.7357883669993</v>
          </cell>
          <cell r="D942">
            <v>-5136.4718212950165</v>
          </cell>
          <cell r="E942">
            <v>-4374.4557307329878</v>
          </cell>
          <cell r="F942">
            <v>-3572.0085687033456</v>
          </cell>
          <cell r="G942">
            <v>-2717.0177978323527</v>
          </cell>
          <cell r="H942">
            <v>-1802.805831597992</v>
          </cell>
          <cell r="I942">
            <v>-801.21494742302878</v>
          </cell>
          <cell r="J942">
            <v>319.11483526435302</v>
          </cell>
          <cell r="K942">
            <v>1543.8544800731559</v>
          </cell>
          <cell r="L942">
            <v>2870.987864229096</v>
          </cell>
          <cell r="M942">
            <v>4323.1562457190867</v>
          </cell>
          <cell r="N942">
            <v>5917.1155848210401</v>
          </cell>
          <cell r="O942">
            <v>7656.6274273477138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-1555.9652508609415</v>
          </cell>
          <cell r="B943">
            <v>-4041.0995182086886</v>
          </cell>
          <cell r="C943">
            <v>-5010.8066762392837</v>
          </cell>
          <cell r="D943">
            <v>-4241.0697066906432</v>
          </cell>
          <cell r="E943">
            <v>-3428.9692860013452</v>
          </cell>
          <cell r="F943">
            <v>-2556.5077368927709</v>
          </cell>
          <cell r="G943">
            <v>-1624.4317365490763</v>
          </cell>
          <cell r="H943">
            <v>-617.61677319845376</v>
          </cell>
          <cell r="I943">
            <v>482.87860006475773</v>
          </cell>
          <cell r="J943">
            <v>1691.8836469015612</v>
          </cell>
          <cell r="K943">
            <v>3028.4510925221975</v>
          </cell>
          <cell r="L943">
            <v>4497.5532393907906</v>
          </cell>
          <cell r="M943">
            <v>6097.1297462746525</v>
          </cell>
          <cell r="N943">
            <v>7838.4580077867186</v>
          </cell>
          <cell r="O943">
            <v>9739.1113915533115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-1524.177489874231</v>
          </cell>
          <cell r="B944">
            <v>-3918.754266448565</v>
          </cell>
          <cell r="C944">
            <v>-4865.758260417444</v>
          </cell>
          <cell r="D944">
            <v>-4094.6878282003067</v>
          </cell>
          <cell r="E944">
            <v>-3273.7339679115967</v>
          </cell>
          <cell r="F944">
            <v>-2399.6656434014008</v>
          </cell>
          <cell r="G944">
            <v>-1452.2439569125925</v>
          </cell>
          <cell r="H944">
            <v>-425.81333189772937</v>
          </cell>
          <cell r="I944">
            <v>702.3737434846646</v>
          </cell>
          <cell r="J944">
            <v>1932.0497956554461</v>
          </cell>
          <cell r="K944">
            <v>3271.2293438508209</v>
          </cell>
          <cell r="L944">
            <v>4744.4878069220758</v>
          </cell>
          <cell r="M944">
            <v>6353.9077344508778</v>
          </cell>
          <cell r="N944">
            <v>8133.7106897802996</v>
          </cell>
          <cell r="O944">
            <v>10085.039881044555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-1758.313635338754</v>
          </cell>
          <cell r="B945">
            <v>-4809.2945437625431</v>
          </cell>
          <cell r="C945">
            <v>-5892.1017283780056</v>
          </cell>
          <cell r="D945">
            <v>-5171.8151966094183</v>
          </cell>
          <cell r="E945">
            <v>-4415.3487324281059</v>
          </cell>
          <cell r="F945">
            <v>-3614.9514224641725</v>
          </cell>
          <cell r="G945">
            <v>-2764.7481217688464</v>
          </cell>
          <cell r="H945">
            <v>-1840.2048817663031</v>
          </cell>
          <cell r="I945">
            <v>-835.11571243275614</v>
          </cell>
          <cell r="J945">
            <v>255.86814930727365</v>
          </cell>
          <cell r="K945">
            <v>1452.3083612923808</v>
          </cell>
          <cell r="L945">
            <v>2759.171308442249</v>
          </cell>
          <cell r="M945">
            <v>4197.166937206498</v>
          </cell>
          <cell r="N945">
            <v>5783.6461033409551</v>
          </cell>
          <cell r="O945">
            <v>7510.0220916781745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-1441.2332745028477</v>
          </cell>
          <cell r="B946">
            <v>-3590.6110786235295</v>
          </cell>
          <cell r="C946">
            <v>-4478.5549716325204</v>
          </cell>
          <cell r="D946">
            <v>-3670.5025137312591</v>
          </cell>
          <cell r="E946">
            <v>-2801.072739727656</v>
          </cell>
          <cell r="F946">
            <v>-1871.7401963400812</v>
          </cell>
          <cell r="G946">
            <v>-883.02088850359462</v>
          </cell>
          <cell r="H946">
            <v>191.43206483830744</v>
          </cell>
          <cell r="I946">
            <v>1379.3742447943896</v>
          </cell>
          <cell r="J946">
            <v>2670.0865332518738</v>
          </cell>
          <cell r="K946">
            <v>4082.3313166907196</v>
          </cell>
          <cell r="L946">
            <v>5631.2550430992442</v>
          </cell>
          <cell r="M946">
            <v>7328.4772819805075</v>
          </cell>
          <cell r="N946">
            <v>9193.2306487783571</v>
          </cell>
          <cell r="O946">
            <v>11244.626019592972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-1476.8196127974095</v>
          </cell>
          <cell r="B947">
            <v>-3740.7448257987967</v>
          </cell>
          <cell r="C947">
            <v>-4658.3222668368298</v>
          </cell>
          <cell r="D947">
            <v>-3859.281073772233</v>
          </cell>
          <cell r="E947">
            <v>-3009.0991569512294</v>
          </cell>
          <cell r="F947">
            <v>-2102.9097148957544</v>
          </cell>
          <cell r="G947">
            <v>-1121.576746311684</v>
          </cell>
          <cell r="H947">
            <v>-59.320290986486455</v>
          </cell>
          <cell r="I947">
            <v>1094.836023785705</v>
          </cell>
          <cell r="J947">
            <v>2360.3728685841802</v>
          </cell>
          <cell r="K947">
            <v>3742.5152012885078</v>
          </cell>
          <cell r="L947">
            <v>5252.8177835316574</v>
          </cell>
          <cell r="M947">
            <v>6904.8126339762794</v>
          </cell>
          <cell r="N947">
            <v>8718.895494820903</v>
          </cell>
          <cell r="O947">
            <v>10716.919848153013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-1559.6562730259118</v>
          </cell>
          <cell r="B948">
            <v>-4049.2816634529936</v>
          </cell>
          <cell r="C948">
            <v>-5000.8680726023522</v>
          </cell>
          <cell r="D948">
            <v>-4227.5736740260709</v>
          </cell>
          <cell r="E948">
            <v>-3407.7614657852123</v>
          </cell>
          <cell r="F948">
            <v>-2532.8131954540104</v>
          </cell>
          <cell r="G948">
            <v>-1593.2168133257683</v>
          </cell>
          <cell r="H948">
            <v>-562.62714025729269</v>
          </cell>
          <cell r="I948">
            <v>556.90775162749503</v>
          </cell>
          <cell r="J948">
            <v>1788.7140501933877</v>
          </cell>
          <cell r="K948">
            <v>3123.067098115032</v>
          </cell>
          <cell r="L948">
            <v>4581.5873216087821</v>
          </cell>
          <cell r="M948">
            <v>6180.2220828719119</v>
          </cell>
          <cell r="N948">
            <v>7924.0548324122356</v>
          </cell>
          <cell r="O948">
            <v>9843.3537116930765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-1563.4885790114963</v>
          </cell>
          <cell r="B949">
            <v>-4067.3808813919172</v>
          </cell>
          <cell r="C949">
            <v>-5034.5404613623687</v>
          </cell>
          <cell r="D949">
            <v>-4256.4038327559492</v>
          </cell>
          <cell r="E949">
            <v>-3433.6413604982854</v>
          </cell>
          <cell r="F949">
            <v>-2558.7786991598387</v>
          </cell>
          <cell r="G949">
            <v>-1628.500204969981</v>
          </cell>
          <cell r="H949">
            <v>-619.58487604635059</v>
          </cell>
          <cell r="I949">
            <v>481.9602532619985</v>
          </cell>
          <cell r="J949">
            <v>1694.924832610619</v>
          </cell>
          <cell r="K949">
            <v>3028.6770311952473</v>
          </cell>
          <cell r="L949">
            <v>4488.9535995140614</v>
          </cell>
          <cell r="M949">
            <v>6080.0919652535913</v>
          </cell>
          <cell r="N949">
            <v>7811.711855962858</v>
          </cell>
          <cell r="O949">
            <v>9710.1677107353462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-1724.9399736061855</v>
          </cell>
          <cell r="B950">
            <v>-4685.6885283793026</v>
          </cell>
          <cell r="C950">
            <v>-5755.9921669036867</v>
          </cell>
          <cell r="D950">
            <v>-5039.0068192219487</v>
          </cell>
          <cell r="E950">
            <v>-4276.3629836224391</v>
          </cell>
          <cell r="F950">
            <v>-3463.709036707447</v>
          </cell>
          <cell r="G950">
            <v>-2605.4959901886418</v>
          </cell>
          <cell r="H950">
            <v>-1679.8418553299175</v>
          </cell>
          <cell r="I950">
            <v>-673.01420884078607</v>
          </cell>
          <cell r="J950">
            <v>436.32640006482632</v>
          </cell>
          <cell r="K950">
            <v>1659.9800729667602</v>
          </cell>
          <cell r="L950">
            <v>2988.6405108598824</v>
          </cell>
          <cell r="M950">
            <v>4442.1642051079252</v>
          </cell>
          <cell r="N950">
            <v>6035.5617053672231</v>
          </cell>
          <cell r="O950">
            <v>7785.8951663505668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-1726.1766077691636</v>
          </cell>
          <cell r="B951">
            <v>-4686.2811439484658</v>
          </cell>
          <cell r="C951">
            <v>-5754.5799194813944</v>
          </cell>
          <cell r="D951">
            <v>-5032.7799871174739</v>
          </cell>
          <cell r="E951">
            <v>-4260.7549738017451</v>
          </cell>
          <cell r="F951">
            <v>-3445.377635577343</v>
          </cell>
          <cell r="G951">
            <v>-2574.3435634739867</v>
          </cell>
          <cell r="H951">
            <v>-1636.4845876412817</v>
          </cell>
          <cell r="I951">
            <v>-617.15344108673105</v>
          </cell>
          <cell r="J951">
            <v>496.03218036171705</v>
          </cell>
          <cell r="K951">
            <v>1713.6684978988008</v>
          </cell>
          <cell r="L951">
            <v>3056.2415905262706</v>
          </cell>
          <cell r="M951">
            <v>4525.6121936564341</v>
          </cell>
          <cell r="N951">
            <v>6134.3847979636485</v>
          </cell>
          <cell r="O951">
            <v>7904.0165872584039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-1571.2286495970711</v>
          </cell>
          <cell r="B952">
            <v>-4096.4025730601397</v>
          </cell>
          <cell r="C952">
            <v>-5071.7356967092283</v>
          </cell>
          <cell r="D952">
            <v>-4309.4511280663046</v>
          </cell>
          <cell r="E952">
            <v>-3492.81887527047</v>
          </cell>
          <cell r="F952">
            <v>-2636.4409910553454</v>
          </cell>
          <cell r="G952">
            <v>-1713.5017892951446</v>
          </cell>
          <cell r="H952">
            <v>-702.61969382172902</v>
          </cell>
          <cell r="I952">
            <v>404.325982105246</v>
          </cell>
          <cell r="J952">
            <v>1608.3216694258526</v>
          </cell>
          <cell r="K952">
            <v>2929.5757318647211</v>
          </cell>
          <cell r="L952">
            <v>4387.5640165341219</v>
          </cell>
          <cell r="M952">
            <v>5978.9426428902725</v>
          </cell>
          <cell r="N952">
            <v>7717.0015523814291</v>
          </cell>
          <cell r="O952">
            <v>9621.9399718284658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-1587.149367777753</v>
          </cell>
          <cell r="B953">
            <v>-4156.74707926465</v>
          </cell>
          <cell r="C953">
            <v>-5142.4329992877883</v>
          </cell>
          <cell r="D953">
            <v>-4377.2366024332168</v>
          </cell>
          <cell r="E953">
            <v>-3562.3062227178316</v>
          </cell>
          <cell r="F953">
            <v>-2695.1756226192892</v>
          </cell>
          <cell r="G953">
            <v>-1767.1181870015696</v>
          </cell>
          <cell r="H953">
            <v>-765.99075791628206</v>
          </cell>
          <cell r="I953">
            <v>335.65358289447471</v>
          </cell>
          <cell r="J953">
            <v>1530.1251550530926</v>
          </cell>
          <cell r="K953">
            <v>2848.4712261740365</v>
          </cell>
          <cell r="L953">
            <v>4297.2547734314448</v>
          </cell>
          <cell r="M953">
            <v>5879.0474716122244</v>
          </cell>
          <cell r="N953">
            <v>7610.6682923385424</v>
          </cell>
          <cell r="O953">
            <v>9502.5236900499494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-1507.9866222861413</v>
          </cell>
          <cell r="B954">
            <v>-3858.2209045733453</v>
          </cell>
          <cell r="C954">
            <v>-4803.565121394603</v>
          </cell>
          <cell r="D954">
            <v>-4021.0814063373646</v>
          </cell>
          <cell r="E954">
            <v>-3186.4485084082253</v>
          </cell>
          <cell r="F954">
            <v>-2299.7495323546914</v>
          </cell>
          <cell r="G954">
            <v>-1349.8973417540519</v>
          </cell>
          <cell r="H954">
            <v>-315.61183118411304</v>
          </cell>
          <cell r="I954">
            <v>815.18411881270367</v>
          </cell>
          <cell r="J954">
            <v>2045.5338838794983</v>
          </cell>
          <cell r="K954">
            <v>3392.2504821020798</v>
          </cell>
          <cell r="L954">
            <v>4884.1098810409685</v>
          </cell>
          <cell r="M954">
            <v>6515.3076521636831</v>
          </cell>
          <cell r="N954">
            <v>8301.2367804173118</v>
          </cell>
          <cell r="O954">
            <v>10250.99352534518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-1626.0136809390151</v>
          </cell>
          <cell r="B955">
            <v>-4300.0734094471036</v>
          </cell>
          <cell r="C955">
            <v>-5301.9262752175528</v>
          </cell>
          <cell r="D955">
            <v>-4554.3361080919922</v>
          </cell>
          <cell r="E955">
            <v>-3760.9386378052545</v>
          </cell>
          <cell r="F955">
            <v>-2909.9947780620732</v>
          </cell>
          <cell r="G955">
            <v>-2002.7081720823733</v>
          </cell>
          <cell r="H955">
            <v>-1018.2688105737473</v>
          </cell>
          <cell r="I955">
            <v>45.597909415135881</v>
          </cell>
          <cell r="J955">
            <v>1211.2535652811021</v>
          </cell>
          <cell r="K955">
            <v>2493.3089927744991</v>
          </cell>
          <cell r="L955">
            <v>3899.4666432991103</v>
          </cell>
          <cell r="M955">
            <v>5445.0573750624453</v>
          </cell>
          <cell r="N955">
            <v>7142.0843959518907</v>
          </cell>
          <cell r="O955">
            <v>9003.9531344593324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-1758.0741033590125</v>
          </cell>
          <cell r="B956">
            <v>-4810.3206343075371</v>
          </cell>
          <cell r="C956">
            <v>-5899.7978444812125</v>
          </cell>
          <cell r="D956">
            <v>-5175.9972104605849</v>
          </cell>
          <cell r="E956">
            <v>-4425.1648145837271</v>
          </cell>
          <cell r="F956">
            <v>-3635.57627796939</v>
          </cell>
          <cell r="G956">
            <v>-2784.8813419351291</v>
          </cell>
          <cell r="H956">
            <v>-1862.8742598501638</v>
          </cell>
          <cell r="I956">
            <v>-853.27421009881766</v>
          </cell>
          <cell r="J956">
            <v>245.3884029466322</v>
          </cell>
          <cell r="K956">
            <v>1444.7986124292224</v>
          </cell>
          <cell r="L956">
            <v>2758.2896542713524</v>
          </cell>
          <cell r="M956">
            <v>4200.3177077321134</v>
          </cell>
          <cell r="N956">
            <v>5768.7962488327521</v>
          </cell>
          <cell r="O956">
            <v>7497.2344984422161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-1436.3692432028593</v>
          </cell>
          <cell r="B957">
            <v>-3579.7794438768979</v>
          </cell>
          <cell r="C957">
            <v>-4466.7174083009586</v>
          </cell>
          <cell r="D957">
            <v>-3655.8723155731382</v>
          </cell>
          <cell r="E957">
            <v>-2801.1780773147079</v>
          </cell>
          <cell r="F957">
            <v>-1878.765712096596</v>
          </cell>
          <cell r="G957">
            <v>-894.62838509440064</v>
          </cell>
          <cell r="H957">
            <v>178.47591506938238</v>
          </cell>
          <cell r="I957">
            <v>1358.3561341103252</v>
          </cell>
          <cell r="J957">
            <v>2646.1344509448818</v>
          </cell>
          <cell r="K957">
            <v>4054.383313798417</v>
          </cell>
          <cell r="L957">
            <v>5601.2217995258461</v>
          </cell>
          <cell r="M957">
            <v>7292.4811961776841</v>
          </cell>
          <cell r="N957">
            <v>9143.5946068501853</v>
          </cell>
          <cell r="O957">
            <v>11172.39437490202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-1718.6747926692772</v>
          </cell>
          <cell r="B958">
            <v>-4653.6491524434596</v>
          </cell>
          <cell r="C958">
            <v>-5705.1354042438425</v>
          </cell>
          <cell r="D958">
            <v>-4977.2161009241154</v>
          </cell>
          <cell r="E958">
            <v>-4202.90483671129</v>
          </cell>
          <cell r="F958">
            <v>-3387.0703418628918</v>
          </cell>
          <cell r="G958">
            <v>-2525.1486230704459</v>
          </cell>
          <cell r="H958">
            <v>-1592.0867678411082</v>
          </cell>
          <cell r="I958">
            <v>-568.88749237610602</v>
          </cell>
          <cell r="J958">
            <v>554.79413439325322</v>
          </cell>
          <cell r="K958">
            <v>1779.4533678396404</v>
          </cell>
          <cell r="L958">
            <v>3129.5287731407893</v>
          </cell>
          <cell r="M958">
            <v>4609.5447360534445</v>
          </cell>
          <cell r="N958">
            <v>6231.0249088173268</v>
          </cell>
          <cell r="O958">
            <v>8005.7376934961358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-1499.6338532039492</v>
          </cell>
          <cell r="B959">
            <v>-3819.5285723185325</v>
          </cell>
          <cell r="C959">
            <v>-4749.1584087224401</v>
          </cell>
          <cell r="D959">
            <v>-3960.1135111304284</v>
          </cell>
          <cell r="E959">
            <v>-3117.646937870295</v>
          </cell>
          <cell r="F959">
            <v>-2214.9129527830887</v>
          </cell>
          <cell r="G959">
            <v>-1251.5503998285581</v>
          </cell>
          <cell r="H959">
            <v>-196.99561546082819</v>
          </cell>
          <cell r="I959">
            <v>947.06880695332848</v>
          </cell>
          <cell r="J959">
            <v>2199.1128492143675</v>
          </cell>
          <cell r="K959">
            <v>3566.6679387229428</v>
          </cell>
          <cell r="L959">
            <v>5067.5532918306326</v>
          </cell>
          <cell r="M959">
            <v>6714.3556990389716</v>
          </cell>
          <cell r="N959">
            <v>8517.8741819424013</v>
          </cell>
          <cell r="O959">
            <v>10492.130906781953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-1519.7123666888501</v>
          </cell>
          <cell r="B960">
            <v>-3906.3772883379711</v>
          </cell>
          <cell r="C960">
            <v>-4857.3813501120512</v>
          </cell>
          <cell r="D960">
            <v>-4087.1223720892981</v>
          </cell>
          <cell r="E960">
            <v>-3268.5238388634016</v>
          </cell>
          <cell r="F960">
            <v>-2394.7002335563284</v>
          </cell>
          <cell r="G960">
            <v>-1442.783946339855</v>
          </cell>
          <cell r="H960">
            <v>-410.86634140117513</v>
          </cell>
          <cell r="I960">
            <v>717.04677245220273</v>
          </cell>
          <cell r="J960">
            <v>1941.8167450319115</v>
          </cell>
          <cell r="K960">
            <v>3281.4778424969418</v>
          </cell>
          <cell r="L960">
            <v>4754.0017652702809</v>
          </cell>
          <cell r="M960">
            <v>6370.8099729506539</v>
          </cell>
          <cell r="N960">
            <v>8144.8355301762977</v>
          </cell>
          <cell r="O960">
            <v>10084.64218751465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-1639.6389579164156</v>
          </cell>
          <cell r="B961">
            <v>-4357.7486301476074</v>
          </cell>
          <cell r="C961">
            <v>-5371.9114393559494</v>
          </cell>
          <cell r="D961">
            <v>-4617.6158665178918</v>
          </cell>
          <cell r="E961">
            <v>-3816.6636896954583</v>
          </cell>
          <cell r="F961">
            <v>-2972.5087105064094</v>
          </cell>
          <cell r="G961">
            <v>-2075.0644325203139</v>
          </cell>
          <cell r="H961">
            <v>-1101.0688596847169</v>
          </cell>
          <cell r="I961">
            <v>-30.158358095407991</v>
          </cell>
          <cell r="J961">
            <v>1133.4082438987327</v>
          </cell>
          <cell r="K961">
            <v>2415.670530083773</v>
          </cell>
          <cell r="L961">
            <v>3823.3720102195271</v>
          </cell>
          <cell r="M961">
            <v>5363.3235918333694</v>
          </cell>
          <cell r="N961">
            <v>7052.414409694783</v>
          </cell>
          <cell r="O961">
            <v>8896.6398378765389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-1592.1959475589988</v>
          </cell>
          <cell r="B962">
            <v>-4168.047369976337</v>
          </cell>
          <cell r="C962">
            <v>-5156.5134734608964</v>
          </cell>
          <cell r="D962">
            <v>-4398.5593145133735</v>
          </cell>
          <cell r="E962">
            <v>-3592.5319303792867</v>
          </cell>
          <cell r="F962">
            <v>-2730.2181726898507</v>
          </cell>
          <cell r="G962">
            <v>-1796.6724646650412</v>
          </cell>
          <cell r="H962">
            <v>-802.22056093065021</v>
          </cell>
          <cell r="I962">
            <v>283.4863093029067</v>
          </cell>
          <cell r="J962">
            <v>1481.0259182320913</v>
          </cell>
          <cell r="K962">
            <v>2795.8295989652656</v>
          </cell>
          <cell r="L962">
            <v>4227.332458271736</v>
          </cell>
          <cell r="M962">
            <v>5817.8994335223042</v>
          </cell>
          <cell r="N962">
            <v>7555.2873517473981</v>
          </cell>
          <cell r="O962">
            <v>9450.1743570307772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-1682.408314225419</v>
          </cell>
          <cell r="B963">
            <v>-4522.1202306893574</v>
          </cell>
          <cell r="C963">
            <v>-5575.7741918265465</v>
          </cell>
          <cell r="D963">
            <v>-4851.8732517285789</v>
          </cell>
          <cell r="E963">
            <v>-4078.619880856731</v>
          </cell>
          <cell r="F963">
            <v>-3256.0291280196711</v>
          </cell>
          <cell r="G963">
            <v>-2375.7801745731667</v>
          </cell>
          <cell r="H963">
            <v>-1418.5827338025369</v>
          </cell>
          <cell r="I963">
            <v>-378.32107991341195</v>
          </cell>
          <cell r="J963">
            <v>753.42216181185881</v>
          </cell>
          <cell r="K963">
            <v>1995.8270712161459</v>
          </cell>
          <cell r="L963">
            <v>3363.8989799776577</v>
          </cell>
          <cell r="M963">
            <v>4854.7480561836383</v>
          </cell>
          <cell r="N963">
            <v>6482.6476290648934</v>
          </cell>
          <cell r="O963">
            <v>8266.7926353394414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-1574.4387923182592</v>
          </cell>
          <cell r="B964">
            <v>-4100.9283095819374</v>
          </cell>
          <cell r="C964">
            <v>-5067.1072846145089</v>
          </cell>
          <cell r="D964">
            <v>-4294.4901784403164</v>
          </cell>
          <cell r="E964">
            <v>-3478.3602473781389</v>
          </cell>
          <cell r="F964">
            <v>-2603.5735476097784</v>
          </cell>
          <cell r="G964">
            <v>-1674.6351661315439</v>
          </cell>
          <cell r="H964">
            <v>-667.15573342127664</v>
          </cell>
          <cell r="I964">
            <v>433.78836419879821</v>
          </cell>
          <cell r="J964">
            <v>1641.7059941457078</v>
          </cell>
          <cell r="K964">
            <v>2962.1529736633352</v>
          </cell>
          <cell r="L964">
            <v>4412.0196833249174</v>
          </cell>
          <cell r="M964">
            <v>5997.2882012870587</v>
          </cell>
          <cell r="N964">
            <v>7723.8717113057446</v>
          </cell>
          <cell r="O964">
            <v>9614.8145558796259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-1493.5946302238744</v>
          </cell>
          <cell r="B965">
            <v>-3801.3544086312891</v>
          </cell>
          <cell r="C965">
            <v>-4728.1951615973703</v>
          </cell>
          <cell r="D965">
            <v>-3929.6932560911655</v>
          </cell>
          <cell r="E965">
            <v>-3075.6478593012839</v>
          </cell>
          <cell r="F965">
            <v>-2170.633876405594</v>
          </cell>
          <cell r="G965">
            <v>-1200.9314278963113</v>
          </cell>
          <cell r="H965">
            <v>-142.63334041945492</v>
          </cell>
          <cell r="I965">
            <v>1007.9958900868102</v>
          </cell>
          <cell r="J965">
            <v>2272.9028367911246</v>
          </cell>
          <cell r="K965">
            <v>3664.8624105148069</v>
          </cell>
          <cell r="L965">
            <v>5183.31677296412</v>
          </cell>
          <cell r="M965">
            <v>6843.6264728875958</v>
          </cell>
          <cell r="N965">
            <v>8661.5672153060477</v>
          </cell>
          <cell r="O965">
            <v>10656.259359814771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-1733.7439314159558</v>
          </cell>
          <cell r="B966">
            <v>-4712.7843195567621</v>
          </cell>
          <cell r="C966">
            <v>-5767.8065541864535</v>
          </cell>
          <cell r="D966">
            <v>-5047.1937409554203</v>
          </cell>
          <cell r="E966">
            <v>-4291.4560722782999</v>
          </cell>
          <cell r="F966">
            <v>-3483.2048188668587</v>
          </cell>
          <cell r="G966">
            <v>-2619.5617491142139</v>
          </cell>
          <cell r="H966">
            <v>-1686.5060690263329</v>
          </cell>
          <cell r="I966">
            <v>-669.97010152521557</v>
          </cell>
          <cell r="J966">
            <v>444.14621278882248</v>
          </cell>
          <cell r="K966">
            <v>1664.3238160928254</v>
          </cell>
          <cell r="L966">
            <v>2998.3024391796584</v>
          </cell>
          <cell r="M966">
            <v>4462.4427947788135</v>
          </cell>
          <cell r="N966">
            <v>6081.0431514750126</v>
          </cell>
          <cell r="O966">
            <v>7849.1359673072038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-1536.0815364299553</v>
          </cell>
          <cell r="B967">
            <v>-3954.1431750241218</v>
          </cell>
          <cell r="C967">
            <v>-4902.3231603369768</v>
          </cell>
          <cell r="D967">
            <v>-4121.1508709090576</v>
          </cell>
          <cell r="E967">
            <v>-3295.4737189022289</v>
          </cell>
          <cell r="F967">
            <v>-2415.8602376182052</v>
          </cell>
          <cell r="G967">
            <v>-1462.5779783985306</v>
          </cell>
          <cell r="H967">
            <v>-435.77589090776041</v>
          </cell>
          <cell r="I967">
            <v>693.81307323105887</v>
          </cell>
          <cell r="J967">
            <v>1935.5348058491213</v>
          </cell>
          <cell r="K967">
            <v>3295.5883141832019</v>
          </cell>
          <cell r="L967">
            <v>4776.86990747852</v>
          </cell>
          <cell r="M967">
            <v>6403.5877835380734</v>
          </cell>
          <cell r="N967">
            <v>8186.6355181740209</v>
          </cell>
          <cell r="O967">
            <v>10134.880331798784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-1436.2271699740018</v>
          </cell>
          <cell r="B968">
            <v>-3577.4455373041164</v>
          </cell>
          <cell r="C968">
            <v>-4478.1157442643498</v>
          </cell>
          <cell r="D968">
            <v>-3682.7129741454373</v>
          </cell>
          <cell r="E968">
            <v>-2826.511553525731</v>
          </cell>
          <cell r="F968">
            <v>-1903.181860947007</v>
          </cell>
          <cell r="G968">
            <v>-909.92211163201546</v>
          </cell>
          <cell r="H968">
            <v>170.20828175202217</v>
          </cell>
          <cell r="I968">
            <v>1345.7403586068863</v>
          </cell>
          <cell r="J968">
            <v>2629.287059931381</v>
          </cell>
          <cell r="K968">
            <v>4033.6704753325293</v>
          </cell>
          <cell r="L968">
            <v>5571.2391938390028</v>
          </cell>
          <cell r="M968">
            <v>7252.7990414064088</v>
          </cell>
          <cell r="N968">
            <v>9108.7044653948178</v>
          </cell>
          <cell r="O968">
            <v>11145.562793380148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-1447.8451042357401</v>
          </cell>
          <cell r="B969">
            <v>-3619.5638057556589</v>
          </cell>
          <cell r="C969">
            <v>-4512.8012711692263</v>
          </cell>
          <cell r="D969">
            <v>-3708.034113897068</v>
          </cell>
          <cell r="E969">
            <v>-2846.3213826460888</v>
          </cell>
          <cell r="F969">
            <v>-1923.8874446953052</v>
          </cell>
          <cell r="G969">
            <v>-936.20570066999687</v>
          </cell>
          <cell r="H969">
            <v>135.91343192690846</v>
          </cell>
          <cell r="I969">
            <v>1305.6153512526942</v>
          </cell>
          <cell r="J969">
            <v>2589.9219660374656</v>
          </cell>
          <cell r="K969">
            <v>3994.5681008986512</v>
          </cell>
          <cell r="L969">
            <v>5537.4879477242803</v>
          </cell>
          <cell r="M969">
            <v>7222.9288000439328</v>
          </cell>
          <cell r="N969">
            <v>9072.8009896318163</v>
          </cell>
          <cell r="O969">
            <v>11098.534866344788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-1656.8090242643802</v>
          </cell>
          <cell r="B970">
            <v>-4426.4462515587438</v>
          </cell>
          <cell r="C970">
            <v>-5452.7275595804967</v>
          </cell>
          <cell r="D970">
            <v>-4708.9993850630226</v>
          </cell>
          <cell r="E970">
            <v>-3926.941597192058</v>
          </cell>
          <cell r="F970">
            <v>-3096.3756979283967</v>
          </cell>
          <cell r="G970">
            <v>-2208.6226830953519</v>
          </cell>
          <cell r="H970">
            <v>-1255.4205914053666</v>
          </cell>
          <cell r="I970">
            <v>-204.56624865181229</v>
          </cell>
          <cell r="J970">
            <v>951.23289074808656</v>
          </cell>
          <cell r="K970">
            <v>2216.2025681689106</v>
          </cell>
          <cell r="L970">
            <v>3602.8064214532587</v>
          </cell>
          <cell r="M970">
            <v>5124.6917452727812</v>
          </cell>
          <cell r="N970">
            <v>6790.594401401966</v>
          </cell>
          <cell r="O970">
            <v>8606.3238834747935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-1699.6813204750952</v>
          </cell>
          <cell r="B971">
            <v>-4583.3384953619307</v>
          </cell>
          <cell r="C971">
            <v>-5636.002765700795</v>
          </cell>
          <cell r="D971">
            <v>-4907.0673720384257</v>
          </cell>
          <cell r="E971">
            <v>-4139.8523374751876</v>
          </cell>
          <cell r="F971">
            <v>-3321.9678040213548</v>
          </cell>
          <cell r="G971">
            <v>-2438.9978941361651</v>
          </cell>
          <cell r="H971">
            <v>-1487.1693476285575</v>
          </cell>
          <cell r="I971">
            <v>-452.74727058609733</v>
          </cell>
          <cell r="J971">
            <v>677.28174585538943</v>
          </cell>
          <cell r="K971">
            <v>1924.2813351281798</v>
          </cell>
          <cell r="L971">
            <v>3287.067875458742</v>
          </cell>
          <cell r="M971">
            <v>4775.5393613158567</v>
          </cell>
          <cell r="N971">
            <v>6412.8942223316117</v>
          </cell>
          <cell r="O971">
            <v>8206.6077425959102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-1595.5040248577893</v>
          </cell>
          <cell r="B972">
            <v>-4183.5310062448352</v>
          </cell>
          <cell r="C972">
            <v>-5165.6766609454626</v>
          </cell>
          <cell r="D972">
            <v>-4415.0313373377885</v>
          </cell>
          <cell r="E972">
            <v>-3615.6411951998525</v>
          </cell>
          <cell r="F972">
            <v>-2757.1971919693078</v>
          </cell>
          <cell r="G972">
            <v>-1843.4986029768102</v>
          </cell>
          <cell r="H972">
            <v>-843.22800412888546</v>
          </cell>
          <cell r="I972">
            <v>256.61030225099006</v>
          </cell>
          <cell r="J972">
            <v>1453.9653898221652</v>
          </cell>
          <cell r="K972">
            <v>2757.2107307506967</v>
          </cell>
          <cell r="L972">
            <v>4183.4143843127868</v>
          </cell>
          <cell r="M972">
            <v>5750.1153877861534</v>
          </cell>
          <cell r="N972">
            <v>7474.4974839574452</v>
          </cell>
          <cell r="O972">
            <v>9369.5829587807493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-1740.2344344431062</v>
          </cell>
          <cell r="B973">
            <v>-4746.7605820149265</v>
          </cell>
          <cell r="C973">
            <v>-5829.2778852023048</v>
          </cell>
          <cell r="D973">
            <v>-5118.6039290128347</v>
          </cell>
          <cell r="E973">
            <v>-4355.9533168532544</v>
          </cell>
          <cell r="F973">
            <v>-3544.0216938420449</v>
          </cell>
          <cell r="G973">
            <v>-2678.6519630675666</v>
          </cell>
          <cell r="H973">
            <v>-1749.5686408955946</v>
          </cell>
          <cell r="I973">
            <v>-745.0778758203935</v>
          </cell>
          <cell r="J973">
            <v>352.50561639420954</v>
          </cell>
          <cell r="K973">
            <v>1547.8153403237029</v>
          </cell>
          <cell r="L973">
            <v>2865.6267178237867</v>
          </cell>
          <cell r="M973">
            <v>4315.0341113920258</v>
          </cell>
          <cell r="N973">
            <v>5895.4438674006133</v>
          </cell>
          <cell r="O973">
            <v>7628.668051887671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-1711.8688310777356</v>
          </cell>
          <cell r="B974">
            <v>-4629.8073721167384</v>
          </cell>
          <cell r="C974">
            <v>-5684.7154392511011</v>
          </cell>
          <cell r="D974">
            <v>-4970.1605188826334</v>
          </cell>
          <cell r="E974">
            <v>-4214.4576768555144</v>
          </cell>
          <cell r="F974">
            <v>-3412.5320195743784</v>
          </cell>
          <cell r="G974">
            <v>-2550.7256965014858</v>
          </cell>
          <cell r="H974">
            <v>-1614.2666208892554</v>
          </cell>
          <cell r="I974">
            <v>-593.68001574652556</v>
          </cell>
          <cell r="J974">
            <v>520.14090646968157</v>
          </cell>
          <cell r="K974">
            <v>1734.428818833175</v>
          </cell>
          <cell r="L974">
            <v>3069.7401587538084</v>
          </cell>
          <cell r="M974">
            <v>4527.5561120545926</v>
          </cell>
          <cell r="N974">
            <v>6126.0702228244427</v>
          </cell>
          <cell r="O974">
            <v>7876.4454654275924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-1539.4404606455253</v>
          </cell>
          <cell r="B975">
            <v>-3963.173052836717</v>
          </cell>
          <cell r="C975">
            <v>-4902.903707160277</v>
          </cell>
          <cell r="D975">
            <v>-4114.8227939340322</v>
          </cell>
          <cell r="E975">
            <v>-3287.5547156703974</v>
          </cell>
          <cell r="F975">
            <v>-2402.22443336785</v>
          </cell>
          <cell r="G975">
            <v>-1444.7297474175855</v>
          </cell>
          <cell r="H975">
            <v>-404.15720386149803</v>
          </cell>
          <cell r="I975">
            <v>723.02354500809588</v>
          </cell>
          <cell r="J975">
            <v>1955.8099794288528</v>
          </cell>
          <cell r="K975">
            <v>3299.0412952439801</v>
          </cell>
          <cell r="L975">
            <v>4776.0574970620773</v>
          </cell>
          <cell r="M975">
            <v>6389.3553726461641</v>
          </cell>
          <cell r="N975">
            <v>8160.6067380359837</v>
          </cell>
          <cell r="O975">
            <v>10105.080448336088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-1541.789156753096</v>
          </cell>
          <cell r="B976">
            <v>-3983.3116773423758</v>
          </cell>
          <cell r="C976">
            <v>-4946.4623625429667</v>
          </cell>
          <cell r="D976">
            <v>-4179.7358088166166</v>
          </cell>
          <cell r="E976">
            <v>-3364.3713558193876</v>
          </cell>
          <cell r="F976">
            <v>-2485.3221246851649</v>
          </cell>
          <cell r="G976">
            <v>-1539.2164636124326</v>
          </cell>
          <cell r="H976">
            <v>-523.28234427911718</v>
          </cell>
          <cell r="I976">
            <v>592.28079589051868</v>
          </cell>
          <cell r="J976">
            <v>1811.4230310002959</v>
          </cell>
          <cell r="K976">
            <v>3147.3186452678542</v>
          </cell>
          <cell r="L976">
            <v>4610.789416632243</v>
          </cell>
          <cell r="M976">
            <v>6221.4848547680576</v>
          </cell>
          <cell r="N976">
            <v>7982.2988384871769</v>
          </cell>
          <cell r="O976">
            <v>9906.007646962531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-1447.2956011413862</v>
          </cell>
          <cell r="B977">
            <v>-3622.3085387189917</v>
          </cell>
          <cell r="C977">
            <v>-4514.5700601646004</v>
          </cell>
          <cell r="D977">
            <v>-3711.7774047528296</v>
          </cell>
          <cell r="E977">
            <v>-2859.5393586654391</v>
          </cell>
          <cell r="F977">
            <v>-1944.0234640797048</v>
          </cell>
          <cell r="G977">
            <v>-959.08874918274523</v>
          </cell>
          <cell r="H977">
            <v>100.67447155136976</v>
          </cell>
          <cell r="I977">
            <v>1270.2378879523587</v>
          </cell>
          <cell r="J977">
            <v>2551.0002470163772</v>
          </cell>
          <cell r="K977">
            <v>3950.4576920596401</v>
          </cell>
          <cell r="L977">
            <v>5489.2725025538921</v>
          </cell>
          <cell r="M977">
            <v>7172.9125701217945</v>
          </cell>
          <cell r="N977">
            <v>9033.208244146841</v>
          </cell>
          <cell r="O977">
            <v>11061.002862242234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-1569.1671820763977</v>
          </cell>
          <cell r="B978">
            <v>-4086.0042286597181</v>
          </cell>
          <cell r="C978">
            <v>-5052.7098419649856</v>
          </cell>
          <cell r="D978">
            <v>-4286.2944917073692</v>
          </cell>
          <cell r="E978">
            <v>-3481.7083361363698</v>
          </cell>
          <cell r="F978">
            <v>-2622.8164639123092</v>
          </cell>
          <cell r="G978">
            <v>-1690.9286144057144</v>
          </cell>
          <cell r="H978">
            <v>-676.7496981487825</v>
          </cell>
          <cell r="I978">
            <v>422.05099115390772</v>
          </cell>
          <cell r="J978">
            <v>1628.0169696171627</v>
          </cell>
          <cell r="K978">
            <v>2953.501478465907</v>
          </cell>
          <cell r="L978">
            <v>4406.2226146066405</v>
          </cell>
          <cell r="M978">
            <v>5997.1459016338931</v>
          </cell>
          <cell r="N978">
            <v>7735.0645554278608</v>
          </cell>
          <cell r="O978">
            <v>9639.5942355550978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-1549.865009196727</v>
          </cell>
          <cell r="B979">
            <v>-4020.3277311449338</v>
          </cell>
          <cell r="C979">
            <v>-4991.1303857140292</v>
          </cell>
          <cell r="D979">
            <v>-4223.9160082253384</v>
          </cell>
          <cell r="E979">
            <v>-3410.7303296721229</v>
          </cell>
          <cell r="F979">
            <v>-2542.6609358957326</v>
          </cell>
          <cell r="G979">
            <v>-1611.2047040933899</v>
          </cell>
          <cell r="H979">
            <v>-606.10326982350364</v>
          </cell>
          <cell r="I979">
            <v>498.59698161009237</v>
          </cell>
          <cell r="J979">
            <v>1701.2139519224036</v>
          </cell>
          <cell r="K979">
            <v>3026.7704364714696</v>
          </cell>
          <cell r="L979">
            <v>4481.429138732874</v>
          </cell>
          <cell r="M979">
            <v>6078.1690381982626</v>
          </cell>
          <cell r="N979">
            <v>7822.5651645236921</v>
          </cell>
          <cell r="O979">
            <v>9742.8392366960143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-1443.2478457926411</v>
          </cell>
          <cell r="B980">
            <v>-3600.6741121314794</v>
          </cell>
          <cell r="C980">
            <v>-4481.5709037984443</v>
          </cell>
          <cell r="D980">
            <v>-3671.6394181014848</v>
          </cell>
          <cell r="E980">
            <v>-2797.9166398237603</v>
          </cell>
          <cell r="F980">
            <v>-1861.895473833167</v>
          </cell>
          <cell r="G980">
            <v>-862.643910252311</v>
          </cell>
          <cell r="H980">
            <v>212.31707624251655</v>
          </cell>
          <cell r="I980">
            <v>1390.2836153129697</v>
          </cell>
          <cell r="J980">
            <v>2686.2509666538945</v>
          </cell>
          <cell r="K980">
            <v>4105.5077978099307</v>
          </cell>
          <cell r="L980">
            <v>5660.101337597278</v>
          </cell>
          <cell r="M980">
            <v>7372.5524446348982</v>
          </cell>
          <cell r="N980">
            <v>9242.1731045760589</v>
          </cell>
          <cell r="O980">
            <v>11281.717859453198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-1614.6083225009916</v>
          </cell>
          <cell r="B981">
            <v>-4261.8294196672468</v>
          </cell>
          <cell r="C981">
            <v>-5261.5125225522561</v>
          </cell>
          <cell r="D981">
            <v>-4512.8873459904335</v>
          </cell>
          <cell r="E981">
            <v>-3717.0375274979197</v>
          </cell>
          <cell r="F981">
            <v>-2871.4400544484902</v>
          </cell>
          <cell r="G981">
            <v>-1960.1265642064182</v>
          </cell>
          <cell r="H981">
            <v>-962.22723572817722</v>
          </cell>
          <cell r="I981">
            <v>126.45016228911325</v>
          </cell>
          <cell r="J981">
            <v>1310.9885993954006</v>
          </cell>
          <cell r="K981">
            <v>2603.3045420656108</v>
          </cell>
          <cell r="L981">
            <v>4022.3181081310195</v>
          </cell>
          <cell r="M981">
            <v>5583.7847307455704</v>
          </cell>
          <cell r="N981">
            <v>7297.0030871178233</v>
          </cell>
          <cell r="O981">
            <v>9166.0219202052049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-1725.706124945169</v>
          </cell>
          <cell r="B982">
            <v>-4686.912856066353</v>
          </cell>
          <cell r="C982">
            <v>-5759.1555771150151</v>
          </cell>
          <cell r="D982">
            <v>-5031.7120681360539</v>
          </cell>
          <cell r="E982">
            <v>-4266.6100767857561</v>
          </cell>
          <cell r="F982">
            <v>-3462.0677102755458</v>
          </cell>
          <cell r="G982">
            <v>-2607.4857465424734</v>
          </cell>
          <cell r="H982">
            <v>-1692.4547718160329</v>
          </cell>
          <cell r="I982">
            <v>-687.25882972586703</v>
          </cell>
          <cell r="J982">
            <v>411.26243442537259</v>
          </cell>
          <cell r="K982">
            <v>1626.8645650752137</v>
          </cell>
          <cell r="L982">
            <v>2967.8091511264765</v>
          </cell>
          <cell r="M982">
            <v>4423.687855491954</v>
          </cell>
          <cell r="N982">
            <v>6024.0657628616409</v>
          </cell>
          <cell r="O982">
            <v>7774.4693869407656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-1711.6010983352085</v>
          </cell>
          <cell r="B983">
            <v>-4637.3232895768369</v>
          </cell>
          <cell r="C983">
            <v>-5704.1040615102065</v>
          </cell>
          <cell r="D983">
            <v>-4984.1555373622468</v>
          </cell>
          <cell r="E983">
            <v>-4216.8119997066224</v>
          </cell>
          <cell r="F983">
            <v>-3392.204706321244</v>
          </cell>
          <cell r="G983">
            <v>-2515.8329205376281</v>
          </cell>
          <cell r="H983">
            <v>-1563.0327357657943</v>
          </cell>
          <cell r="I983">
            <v>-524.15704831842572</v>
          </cell>
          <cell r="J983">
            <v>603.89529468732144</v>
          </cell>
          <cell r="K983">
            <v>1831.9125116327784</v>
          </cell>
          <cell r="L983">
            <v>3173.308770579602</v>
          </cell>
          <cell r="M983">
            <v>4643.3029097505705</v>
          </cell>
          <cell r="N983">
            <v>6262.2208785494831</v>
          </cell>
          <cell r="O983">
            <v>8040.0986724666918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-1565.3615069853286</v>
          </cell>
          <cell r="B984">
            <v>-4075.4680314644665</v>
          </cell>
          <cell r="C984">
            <v>-5044.4887740416416</v>
          </cell>
          <cell r="D984">
            <v>-4271.0712781700613</v>
          </cell>
          <cell r="E984">
            <v>-3456.3415028178383</v>
          </cell>
          <cell r="F984">
            <v>-2582.4314889772131</v>
          </cell>
          <cell r="G984">
            <v>-1646.3140698872844</v>
          </cell>
          <cell r="H984">
            <v>-631.38577799210066</v>
          </cell>
          <cell r="I984">
            <v>473.08370537851448</v>
          </cell>
          <cell r="J984">
            <v>1681.3933151351785</v>
          </cell>
          <cell r="K984">
            <v>3004.4318693986388</v>
          </cell>
          <cell r="L984">
            <v>4453.8201237466747</v>
          </cell>
          <cell r="M984">
            <v>6042.4572403276416</v>
          </cell>
          <cell r="N984">
            <v>7789.8874947388558</v>
          </cell>
          <cell r="O984">
            <v>9706.2902526112339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-1566.4692203815985</v>
          </cell>
          <cell r="B985">
            <v>-4074.5600489105173</v>
          </cell>
          <cell r="C985">
            <v>-5038.6360690565962</v>
          </cell>
          <cell r="D985">
            <v>-4268.0056264144678</v>
          </cell>
          <cell r="E985">
            <v>-3440.2506788819001</v>
          </cell>
          <cell r="F985">
            <v>-2562.2576282272798</v>
          </cell>
          <cell r="G985">
            <v>-1630.5700764174751</v>
          </cell>
          <cell r="H985">
            <v>-622.57522948582323</v>
          </cell>
          <cell r="I985">
            <v>486.09855243060224</v>
          </cell>
          <cell r="J985">
            <v>1698.8382866376096</v>
          </cell>
          <cell r="K985">
            <v>3023.9672540133556</v>
          </cell>
          <cell r="L985">
            <v>4471.8240367186536</v>
          </cell>
          <cell r="M985">
            <v>6060.8833716201862</v>
          </cell>
          <cell r="N985">
            <v>7806.9190486068119</v>
          </cell>
          <cell r="O985">
            <v>9713.8972697710778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-1441.411964095573</v>
          </cell>
          <cell r="B986">
            <v>-3592.8716015053369</v>
          </cell>
          <cell r="C986">
            <v>-4483.0504671695317</v>
          </cell>
          <cell r="D986">
            <v>-3682.7711159401733</v>
          </cell>
          <cell r="E986">
            <v>-2832.0554708895384</v>
          </cell>
          <cell r="F986">
            <v>-1922.6587434977728</v>
          </cell>
          <cell r="G986">
            <v>-932.14582389641987</v>
          </cell>
          <cell r="H986">
            <v>145.11697887579024</v>
          </cell>
          <cell r="I986">
            <v>1318.7246777457717</v>
          </cell>
          <cell r="J986">
            <v>2591.7364608847165</v>
          </cell>
          <cell r="K986">
            <v>3990.850999669035</v>
          </cell>
          <cell r="L986">
            <v>5530.9762100383268</v>
          </cell>
          <cell r="M986">
            <v>7210.8626477340531</v>
          </cell>
          <cell r="N986">
            <v>9051.8362089619604</v>
          </cell>
          <cell r="O986">
            <v>11068.015674532489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-1697.5498257958429</v>
          </cell>
          <cell r="B987">
            <v>-4579.7712387131141</v>
          </cell>
          <cell r="C987">
            <v>-5637.5906469415104</v>
          </cell>
          <cell r="D987">
            <v>-4910.1212475453412</v>
          </cell>
          <cell r="E987">
            <v>-4137.9817553003304</v>
          </cell>
          <cell r="F987">
            <v>-3316.7536777927526</v>
          </cell>
          <cell r="G987">
            <v>-2440.3013138250781</v>
          </cell>
          <cell r="H987">
            <v>-1489.3244967811597</v>
          </cell>
          <cell r="I987">
            <v>-456.86453907514721</v>
          </cell>
          <cell r="J987">
            <v>674.02494999563748</v>
          </cell>
          <cell r="K987">
            <v>1915.3798714776617</v>
          </cell>
          <cell r="L987">
            <v>3280.8293442022105</v>
          </cell>
          <cell r="M987">
            <v>4766.2200033523413</v>
          </cell>
          <cell r="N987">
            <v>6386.2609352521831</v>
          </cell>
          <cell r="O987">
            <v>8162.8335267274624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-1533.8634185736364</v>
          </cell>
          <cell r="B988">
            <v>-3954.9418286491932</v>
          </cell>
          <cell r="C988">
            <v>-4908.3759973348024</v>
          </cell>
          <cell r="D988">
            <v>-4125.8491026907204</v>
          </cell>
          <cell r="E988">
            <v>-3300.2612211182245</v>
          </cell>
          <cell r="F988">
            <v>-2413.9936420422778</v>
          </cell>
          <cell r="G988">
            <v>-1462.8179297695742</v>
          </cell>
          <cell r="H988">
            <v>-444.11614323030875</v>
          </cell>
          <cell r="I988">
            <v>673.81820275583937</v>
          </cell>
          <cell r="J988">
            <v>1902.2259531829557</v>
          </cell>
          <cell r="K988">
            <v>3249.5263429712327</v>
          </cell>
          <cell r="L988">
            <v>4736.1845896026271</v>
          </cell>
          <cell r="M988">
            <v>6358.0745873976648</v>
          </cell>
          <cell r="N988">
            <v>8120.3794840041637</v>
          </cell>
          <cell r="O988">
            <v>10060.878315797347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-1593.359976108585</v>
          </cell>
          <cell r="B989">
            <v>-4187.6000517093898</v>
          </cell>
          <cell r="C989">
            <v>-5185.6090180053034</v>
          </cell>
          <cell r="D989">
            <v>-4432.358920007664</v>
          </cell>
          <cell r="E989">
            <v>-3632.4208761462273</v>
          </cell>
          <cell r="F989">
            <v>-2782.5199101766066</v>
          </cell>
          <cell r="G989">
            <v>-1870.893960053123</v>
          </cell>
          <cell r="H989">
            <v>-883.01995773910244</v>
          </cell>
          <cell r="I989">
            <v>201.31754772617865</v>
          </cell>
          <cell r="J989">
            <v>1391.2031209058664</v>
          </cell>
          <cell r="K989">
            <v>2697.7560374877776</v>
          </cell>
          <cell r="L989">
            <v>4123.5862717220625</v>
          </cell>
          <cell r="M989">
            <v>5685.5869588791456</v>
          </cell>
          <cell r="N989">
            <v>7388.0333072730164</v>
          </cell>
          <cell r="O989">
            <v>9266.306831177586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-1704.1183256852569</v>
          </cell>
          <cell r="B990">
            <v>-4596.0166881302575</v>
          </cell>
          <cell r="C990">
            <v>-5639.3158942427654</v>
          </cell>
          <cell r="D990">
            <v>-4907.5102287935679</v>
          </cell>
          <cell r="E990">
            <v>-4127.5495768617084</v>
          </cell>
          <cell r="F990">
            <v>-3309.3150322089114</v>
          </cell>
          <cell r="G990">
            <v>-2440.3225189455875</v>
          </cell>
          <cell r="H990">
            <v>-1490.1284478970992</v>
          </cell>
          <cell r="I990">
            <v>-451.97693796429166</v>
          </cell>
          <cell r="J990">
            <v>676.79810407009313</v>
          </cell>
          <cell r="K990">
            <v>1919.7811415474562</v>
          </cell>
          <cell r="L990">
            <v>3282.5097236919773</v>
          </cell>
          <cell r="M990">
            <v>4768.5288823019428</v>
          </cell>
          <cell r="N990">
            <v>6394.0424980477192</v>
          </cell>
          <cell r="O990">
            <v>8187.6263749135478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-1512.4321282482933</v>
          </cell>
          <cell r="B991">
            <v>-3869.8872650106323</v>
          </cell>
          <cell r="C991">
            <v>-4796.639334127045</v>
          </cell>
          <cell r="D991">
            <v>-4002.6236835028531</v>
          </cell>
          <cell r="E991">
            <v>-3165.4919068572403</v>
          </cell>
          <cell r="F991">
            <v>-2271.7515807713626</v>
          </cell>
          <cell r="G991">
            <v>-1308.3640643274491</v>
          </cell>
          <cell r="H991">
            <v>-263.35700203943452</v>
          </cell>
          <cell r="I991">
            <v>878.6767424305383</v>
          </cell>
          <cell r="J991">
            <v>2129.8531296710903</v>
          </cell>
          <cell r="K991">
            <v>3486.0282567616168</v>
          </cell>
          <cell r="L991">
            <v>4968.7546440276237</v>
          </cell>
          <cell r="M991">
            <v>6593.8639724813374</v>
          </cell>
          <cell r="N991">
            <v>8387.6136679202555</v>
          </cell>
          <cell r="O991">
            <v>10358.875107403075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-1756.5824629327044</v>
          </cell>
          <cell r="B992">
            <v>-4800.7692366025767</v>
          </cell>
          <cell r="C992">
            <v>-5879.1696525117186</v>
          </cell>
          <cell r="D992">
            <v>-5157.3429365401071</v>
          </cell>
          <cell r="E992">
            <v>-4396.3211869445522</v>
          </cell>
          <cell r="F992">
            <v>-3599.3089357597282</v>
          </cell>
          <cell r="G992">
            <v>-2745.6695311680282</v>
          </cell>
          <cell r="H992">
            <v>-1819.0045908100283</v>
          </cell>
          <cell r="I992">
            <v>-810.44631721658152</v>
          </cell>
          <cell r="J992">
            <v>286.71516281032177</v>
          </cell>
          <cell r="K992">
            <v>1490.5100205015483</v>
          </cell>
          <cell r="L992">
            <v>2809.6062600017849</v>
          </cell>
          <cell r="M992">
            <v>4240.7525024756342</v>
          </cell>
          <cell r="N992">
            <v>5810.5501197803105</v>
          </cell>
          <cell r="O992">
            <v>7546.8421351177894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-1611.2263807961881</v>
          </cell>
          <cell r="B993">
            <v>-4251.5534297093936</v>
          </cell>
          <cell r="C993">
            <v>-5249.3826858956072</v>
          </cell>
          <cell r="D993">
            <v>-4492.4493927217673</v>
          </cell>
          <cell r="E993">
            <v>-3686.8239315122873</v>
          </cell>
          <cell r="F993">
            <v>-2832.3156773354044</v>
          </cell>
          <cell r="G993">
            <v>-1911.1583059559539</v>
          </cell>
          <cell r="H993">
            <v>-912.75494527000478</v>
          </cell>
          <cell r="I993">
            <v>174.25995184006342</v>
          </cell>
          <cell r="J993">
            <v>1365.6106250721321</v>
          </cell>
          <cell r="K993">
            <v>2659.2948332669175</v>
          </cell>
          <cell r="L993">
            <v>4075.4849109590964</v>
          </cell>
          <cell r="M993">
            <v>5633.6846289909281</v>
          </cell>
          <cell r="N993">
            <v>7348.8337604687003</v>
          </cell>
          <cell r="O993">
            <v>9221.0543091910022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-1485.1027568484151</v>
          </cell>
          <cell r="B994">
            <v>-3765.1556204749431</v>
          </cell>
          <cell r="C994">
            <v>-4686.1722696960305</v>
          </cell>
          <cell r="D994">
            <v>-3897.5267706353261</v>
          </cell>
          <cell r="E994">
            <v>-3051.7053214761336</v>
          </cell>
          <cell r="F994">
            <v>-2154.7960366789439</v>
          </cell>
          <cell r="G994">
            <v>-1184.9799815548488</v>
          </cell>
          <cell r="H994">
            <v>-130.49077006707188</v>
          </cell>
          <cell r="I994">
            <v>1022.6722465347091</v>
          </cell>
          <cell r="J994">
            <v>2287.4014794148247</v>
          </cell>
          <cell r="K994">
            <v>3657.1036623090031</v>
          </cell>
          <cell r="L994">
            <v>5161.9629281370799</v>
          </cell>
          <cell r="M994">
            <v>6809.6187934223981</v>
          </cell>
          <cell r="N994">
            <v>8616.768233804476</v>
          </cell>
          <cell r="O994">
            <v>10601.879464210382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-1511.7044288813806</v>
          </cell>
          <cell r="B995">
            <v>-3866.4435310618651</v>
          </cell>
          <cell r="C995">
            <v>-4799.3318523133548</v>
          </cell>
          <cell r="D995">
            <v>-4012.0904185168283</v>
          </cell>
          <cell r="E995">
            <v>-3175.6964560658607</v>
          </cell>
          <cell r="F995">
            <v>-2286.2554177047891</v>
          </cell>
          <cell r="G995">
            <v>-1335.0632252699347</v>
          </cell>
          <cell r="H995">
            <v>-288.68720309051349</v>
          </cell>
          <cell r="I995">
            <v>860.87377793363987</v>
          </cell>
          <cell r="J995">
            <v>2107.0469041190313</v>
          </cell>
          <cell r="K995">
            <v>3471.5038215789996</v>
          </cell>
          <cell r="L995">
            <v>4965.6937545772034</v>
          </cell>
          <cell r="M995">
            <v>6608.3839210405795</v>
          </cell>
          <cell r="N995">
            <v>8410.7744820492117</v>
          </cell>
          <cell r="O995">
            <v>10376.550121334803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-1501.2761439103081</v>
          </cell>
          <cell r="B996">
            <v>-3829.0825795430819</v>
          </cell>
          <cell r="C996">
            <v>-4763.446453740341</v>
          </cell>
          <cell r="D996">
            <v>-3982.2207581985735</v>
          </cell>
          <cell r="E996">
            <v>-3151.0496703857698</v>
          </cell>
          <cell r="F996">
            <v>-2263.091866958267</v>
          </cell>
          <cell r="G996">
            <v>-1306.6769722858976</v>
          </cell>
          <cell r="H996">
            <v>-268.32030728434898</v>
          </cell>
          <cell r="I996">
            <v>868.9999902678328</v>
          </cell>
          <cell r="J996">
            <v>2119.4693214104186</v>
          </cell>
          <cell r="K996">
            <v>3487.4051912495861</v>
          </cell>
          <cell r="L996">
            <v>4980.5760145078566</v>
          </cell>
          <cell r="M996">
            <v>6614.8031278129347</v>
          </cell>
          <cell r="N996">
            <v>8400.5097447944263</v>
          </cell>
          <cell r="O996">
            <v>10370.725630490231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-1650.7355328125714</v>
          </cell>
          <cell r="B997">
            <v>-4397.4811780058817</v>
          </cell>
          <cell r="C997">
            <v>-5415.1330874006144</v>
          </cell>
          <cell r="D997">
            <v>-4671.2193885216184</v>
          </cell>
          <cell r="E997">
            <v>-3883.703854778335</v>
          </cell>
          <cell r="F997">
            <v>-3047.7293365968158</v>
          </cell>
          <cell r="G997">
            <v>-2157.7153680546089</v>
          </cell>
          <cell r="H997">
            <v>-1198.1190609661958</v>
          </cell>
          <cell r="I997">
            <v>-150.53111605570405</v>
          </cell>
          <cell r="J997">
            <v>1004.0680300229276</v>
          </cell>
          <cell r="K997">
            <v>2266.0116971508128</v>
          </cell>
          <cell r="L997">
            <v>3641.9988758837408</v>
          </cell>
          <cell r="M997">
            <v>5158.8633001080761</v>
          </cell>
          <cell r="N997">
            <v>6826.3500661548369</v>
          </cell>
          <cell r="O997">
            <v>8657.6922842724798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-1632.3305983614041</v>
          </cell>
          <cell r="B998">
            <v>-4323.2192270789765</v>
          </cell>
          <cell r="C998">
            <v>-5324.1455418655796</v>
          </cell>
          <cell r="D998">
            <v>-4578.349588267658</v>
          </cell>
          <cell r="E998">
            <v>-3788.649738922576</v>
          </cell>
          <cell r="F998">
            <v>-2947.0226757238102</v>
          </cell>
          <cell r="G998">
            <v>-2039.632675430651</v>
          </cell>
          <cell r="H998">
            <v>-1064.4609023551652</v>
          </cell>
          <cell r="I998">
            <v>2.7022213503123425</v>
          </cell>
          <cell r="J998">
            <v>1176.510271974249</v>
          </cell>
          <cell r="K998">
            <v>2456.0398485630553</v>
          </cell>
          <cell r="L998">
            <v>3859.6647201433871</v>
          </cell>
          <cell r="M998">
            <v>5403.2310218337352</v>
          </cell>
          <cell r="N998">
            <v>7087.8014386279629</v>
          </cell>
          <cell r="O998">
            <v>8946.3020782773056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-1522.705219805928</v>
          </cell>
          <cell r="B999">
            <v>-3906.2711216968491</v>
          </cell>
          <cell r="C999">
            <v>-4851.9635901892325</v>
          </cell>
          <cell r="D999">
            <v>-4071.9984976393948</v>
          </cell>
          <cell r="E999">
            <v>-3233.7086325066575</v>
          </cell>
          <cell r="F999">
            <v>-2336.918172753301</v>
          </cell>
          <cell r="G999">
            <v>-1366.152514535883</v>
          </cell>
          <cell r="H999">
            <v>-324.34580529683313</v>
          </cell>
          <cell r="I999">
            <v>807.17285564093015</v>
          </cell>
          <cell r="J999">
            <v>2051.474617240071</v>
          </cell>
          <cell r="K999">
            <v>3411.3700874563683</v>
          </cell>
          <cell r="L999">
            <v>4896.8636594999562</v>
          </cell>
          <cell r="M999">
            <v>6521.8544080981692</v>
          </cell>
          <cell r="N999">
            <v>8309.2695607420465</v>
          </cell>
          <cell r="O999">
            <v>10268.243598476203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-1619.0758555822495</v>
          </cell>
          <cell r="B1000">
            <v>-4274.7833074852442</v>
          </cell>
          <cell r="C1000">
            <v>-5271.9767868421386</v>
          </cell>
          <cell r="D1000">
            <v>-4519.2476008132016</v>
          </cell>
          <cell r="E1000">
            <v>-3724.4001859229188</v>
          </cell>
          <cell r="F1000">
            <v>-2886.2724479301746</v>
          </cell>
          <cell r="G1000">
            <v>-1982.8448536236172</v>
          </cell>
          <cell r="H1000">
            <v>-993.14040078981589</v>
          </cell>
          <cell r="I1000">
            <v>83.915225605729447</v>
          </cell>
          <cell r="J1000">
            <v>1250.6998591631848</v>
          </cell>
          <cell r="K1000">
            <v>2530.4997586881846</v>
          </cell>
          <cell r="L1000">
            <v>3935.9514058596646</v>
          </cell>
          <cell r="M1000">
            <v>5477.6639261202436</v>
          </cell>
          <cell r="N1000">
            <v>7173.605580892774</v>
          </cell>
          <cell r="O1000">
            <v>9034.8747408160671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-1726.1077907673007</v>
          </cell>
          <cell r="B1001">
            <v>-4685.4115401821127</v>
          </cell>
          <cell r="C1001">
            <v>-5747.9218762148676</v>
          </cell>
          <cell r="D1001">
            <v>-5022.2797030850379</v>
          </cell>
          <cell r="E1001">
            <v>-4269.6696615523342</v>
          </cell>
          <cell r="F1001">
            <v>-3460.0972569234896</v>
          </cell>
          <cell r="G1001">
            <v>-2592.4828203684647</v>
          </cell>
          <cell r="H1001">
            <v>-1656.5630405409952</v>
          </cell>
          <cell r="I1001">
            <v>-636.03797347609657</v>
          </cell>
          <cell r="J1001">
            <v>479.81036041286393</v>
          </cell>
          <cell r="K1001">
            <v>1693.4815907520713</v>
          </cell>
          <cell r="L1001">
            <v>3026.6452303857131</v>
          </cell>
          <cell r="M1001">
            <v>4490.3719692833838</v>
          </cell>
          <cell r="N1001">
            <v>6088.1033149299474</v>
          </cell>
          <cell r="O1001">
            <v>7844.9814673124247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abSelected="1" topLeftCell="A41" zoomScale="75" workbookViewId="0">
      <selection activeCell="B60" sqref="B60"/>
    </sheetView>
  </sheetViews>
  <sheetFormatPr defaultRowHeight="12.75"/>
  <cols>
    <col min="1" max="1" width="3.42578125" customWidth="1"/>
    <col min="2" max="2" width="28.28515625" style="29" customWidth="1"/>
    <col min="3" max="3" width="14" customWidth="1"/>
    <col min="4" max="4" width="2.8554687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7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7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7" t="s">
        <v>1</v>
      </c>
      <c r="K3" s="2"/>
    </row>
    <row r="5" spans="1:11">
      <c r="B5" s="146" t="s">
        <v>3</v>
      </c>
      <c r="C5" s="146" t="s">
        <v>374</v>
      </c>
    </row>
    <row r="6" spans="1:11">
      <c r="B6" s="146"/>
      <c r="C6" s="152"/>
    </row>
    <row r="7" spans="1:11">
      <c r="B7" s="146"/>
    </row>
    <row r="8" spans="1:11">
      <c r="B8" s="146" t="s">
        <v>4</v>
      </c>
      <c r="C8" s="230">
        <f>+assumptions!B16</f>
        <v>68800</v>
      </c>
    </row>
    <row r="9" spans="1:11">
      <c r="B9" s="146" t="s">
        <v>5</v>
      </c>
      <c r="C9" s="230">
        <f>+DCF!C17</f>
        <v>68800</v>
      </c>
      <c r="E9" s="146" t="s">
        <v>6</v>
      </c>
      <c r="F9" s="234">
        <f>+RF!AD1010</f>
        <v>48919.154566420504</v>
      </c>
    </row>
    <row r="10" spans="1:11">
      <c r="B10" s="146" t="s">
        <v>7</v>
      </c>
      <c r="C10" s="152">
        <f>+assumptions!B6</f>
        <v>15</v>
      </c>
      <c r="E10" s="146" t="s">
        <v>8</v>
      </c>
      <c r="F10" s="230">
        <f>+RF!AE1002</f>
        <v>48552.118291777115</v>
      </c>
    </row>
    <row r="11" spans="1:11">
      <c r="B11" s="147" t="s">
        <v>9</v>
      </c>
      <c r="C11" s="152">
        <f>+assumptions!B5</f>
        <v>15</v>
      </c>
      <c r="E11" s="29"/>
      <c r="F11" s="152"/>
    </row>
    <row r="12" spans="1:11">
      <c r="C12" s="152"/>
      <c r="E12" s="146" t="s">
        <v>10</v>
      </c>
      <c r="F12" s="234">
        <f>+RF!AD1006</f>
        <v>44225.93576595511</v>
      </c>
    </row>
    <row r="13" spans="1:11">
      <c r="B13" s="146" t="s">
        <v>11</v>
      </c>
      <c r="C13" s="231">
        <f>+RF!AD1012</f>
        <v>10.423369684270746</v>
      </c>
      <c r="E13" s="146" t="s">
        <v>12</v>
      </c>
      <c r="F13" s="234">
        <f>+RF!AD1007</f>
        <v>44746.646352547905</v>
      </c>
    </row>
    <row r="14" spans="1:11">
      <c r="B14" s="146" t="s">
        <v>13</v>
      </c>
      <c r="C14" s="232">
        <f>+RF!AF1008</f>
        <v>0.15863030947446793</v>
      </c>
      <c r="E14" s="146" t="s">
        <v>14</v>
      </c>
      <c r="F14" s="234">
        <f>+RF!AD1008</f>
        <v>53026.938499344345</v>
      </c>
    </row>
    <row r="15" spans="1:11">
      <c r="B15" s="146" t="s">
        <v>15</v>
      </c>
      <c r="C15" s="233">
        <f>+RF!AF1011</f>
        <v>5.8718626768541157E-2</v>
      </c>
      <c r="E15" s="146" t="s">
        <v>16</v>
      </c>
      <c r="F15" s="234">
        <f>+RF!AD1009</f>
        <v>53494.961067498436</v>
      </c>
    </row>
    <row r="16" spans="1:11" ht="13.5" thickBot="1">
      <c r="B16" s="128"/>
    </row>
    <row r="17" spans="2:8">
      <c r="B17" s="222"/>
      <c r="C17" s="107"/>
      <c r="D17" s="107"/>
      <c r="E17" s="107"/>
      <c r="F17" s="107"/>
      <c r="G17" s="107"/>
      <c r="H17" s="108"/>
    </row>
    <row r="18" spans="2:8">
      <c r="B18" s="223"/>
      <c r="C18" s="110"/>
      <c r="D18" s="110"/>
      <c r="E18" s="110"/>
      <c r="F18" s="110"/>
      <c r="G18" s="110"/>
      <c r="H18" s="111"/>
    </row>
    <row r="19" spans="2:8">
      <c r="B19" s="223"/>
      <c r="C19" s="110"/>
      <c r="D19" s="110"/>
      <c r="E19" s="110"/>
      <c r="F19" s="110"/>
      <c r="G19" s="110"/>
      <c r="H19" s="111"/>
    </row>
    <row r="20" spans="2:8">
      <c r="B20" s="223"/>
      <c r="C20" s="110"/>
      <c r="D20" s="110"/>
      <c r="E20" s="110"/>
      <c r="F20" s="110"/>
      <c r="G20" s="110"/>
      <c r="H20" s="111"/>
    </row>
    <row r="21" spans="2:8">
      <c r="B21" s="223"/>
      <c r="C21" s="110"/>
      <c r="D21" s="110"/>
      <c r="E21" s="110"/>
      <c r="F21" s="110"/>
      <c r="G21" s="110"/>
      <c r="H21" s="111"/>
    </row>
    <row r="22" spans="2:8">
      <c r="B22" s="223"/>
      <c r="C22" s="110"/>
      <c r="D22" s="110"/>
      <c r="E22" s="110"/>
      <c r="F22" s="110"/>
      <c r="G22" s="110"/>
      <c r="H22" s="111"/>
    </row>
    <row r="23" spans="2:8">
      <c r="B23" s="223"/>
      <c r="C23" s="110"/>
      <c r="D23" s="110"/>
      <c r="E23" s="110"/>
      <c r="F23" s="110"/>
      <c r="G23" s="110"/>
      <c r="H23" s="111"/>
    </row>
    <row r="24" spans="2:8">
      <c r="B24" s="223"/>
      <c r="C24" s="110"/>
      <c r="D24" s="110"/>
      <c r="E24" s="110"/>
      <c r="F24" s="110"/>
      <c r="G24" s="110"/>
      <c r="H24" s="111"/>
    </row>
    <row r="25" spans="2:8">
      <c r="B25" s="223"/>
      <c r="C25" s="110"/>
      <c r="D25" s="110"/>
      <c r="E25" s="110"/>
      <c r="F25" s="110"/>
      <c r="G25" s="110"/>
      <c r="H25" s="111"/>
    </row>
    <row r="26" spans="2:8">
      <c r="B26" s="223"/>
      <c r="C26" s="110"/>
      <c r="D26" s="110"/>
      <c r="E26" s="110"/>
      <c r="F26" s="110"/>
      <c r="G26" s="110"/>
      <c r="H26" s="111"/>
    </row>
    <row r="27" spans="2:8">
      <c r="B27" s="223"/>
      <c r="C27" s="110"/>
      <c r="D27" s="110"/>
      <c r="E27" s="110"/>
      <c r="F27" s="110"/>
      <c r="G27" s="110"/>
      <c r="H27" s="111"/>
    </row>
    <row r="28" spans="2:8">
      <c r="B28" s="223"/>
      <c r="C28" s="110"/>
      <c r="D28" s="110"/>
      <c r="E28" s="110"/>
      <c r="F28" s="110"/>
      <c r="G28" s="110"/>
      <c r="H28" s="111"/>
    </row>
    <row r="29" spans="2:8" ht="13.5" thickBot="1">
      <c r="B29" s="224"/>
      <c r="C29" s="113"/>
      <c r="D29" s="113"/>
      <c r="E29" s="113"/>
      <c r="F29" s="113"/>
      <c r="G29" s="113"/>
      <c r="H29" s="114"/>
    </row>
    <row r="30" spans="2:8">
      <c r="B30" s="241"/>
      <c r="C30" s="110"/>
      <c r="D30" s="110"/>
      <c r="E30" s="110"/>
      <c r="F30" s="110"/>
      <c r="G30" s="110"/>
      <c r="H30" s="110"/>
    </row>
    <row r="31" spans="2:8">
      <c r="B31" s="241"/>
      <c r="C31" s="110"/>
      <c r="D31" s="110"/>
      <c r="E31" s="110"/>
      <c r="F31" s="110"/>
      <c r="G31" s="110"/>
      <c r="H31" s="110"/>
    </row>
    <row r="32" spans="2:8">
      <c r="B32" s="241"/>
      <c r="C32" s="110"/>
      <c r="D32" s="110"/>
      <c r="E32" s="110"/>
      <c r="F32" s="110"/>
      <c r="G32" s="110"/>
      <c r="H32" s="110"/>
    </row>
    <row r="33" spans="2:8">
      <c r="B33" s="241"/>
      <c r="C33" s="110"/>
      <c r="D33" s="110"/>
      <c r="E33" s="110"/>
      <c r="F33" s="110"/>
      <c r="G33" s="110"/>
      <c r="H33" s="110"/>
    </row>
    <row r="35" spans="2:8">
      <c r="B35" s="146" t="s">
        <v>17</v>
      </c>
    </row>
    <row r="36" spans="2:8" ht="13.5" thickBot="1"/>
    <row r="37" spans="2:8" ht="13.5" thickBot="1">
      <c r="B37" s="225" t="s">
        <v>18</v>
      </c>
      <c r="C37" s="226"/>
      <c r="D37" s="225" t="s">
        <v>19</v>
      </c>
      <c r="E37" s="227"/>
      <c r="F37" s="226"/>
      <c r="G37" s="228"/>
      <c r="H37" s="229" t="s">
        <v>20</v>
      </c>
    </row>
    <row r="38" spans="2:8">
      <c r="B38" s="222" t="s">
        <v>21</v>
      </c>
      <c r="C38" s="108"/>
      <c r="D38" s="32" t="s">
        <v>288</v>
      </c>
      <c r="E38" s="107"/>
      <c r="F38" s="108"/>
      <c r="G38" s="222"/>
      <c r="H38" s="108"/>
    </row>
    <row r="39" spans="2:8">
      <c r="B39" s="223"/>
      <c r="C39" s="111"/>
      <c r="D39" s="136" t="s">
        <v>22</v>
      </c>
      <c r="E39" s="110"/>
      <c r="F39" s="111"/>
      <c r="G39" s="223"/>
      <c r="H39" s="111"/>
    </row>
    <row r="40" spans="2:8">
      <c r="B40" s="109" t="s">
        <v>51</v>
      </c>
      <c r="C40" s="110"/>
      <c r="D40" s="257" t="s">
        <v>385</v>
      </c>
      <c r="E40" s="110"/>
      <c r="F40" s="111"/>
      <c r="G40" s="110"/>
      <c r="H40" s="111"/>
    </row>
    <row r="41" spans="2:8" ht="13.5" thickBot="1">
      <c r="B41" s="224"/>
      <c r="C41" s="114"/>
      <c r="D41" s="258"/>
      <c r="E41" s="113"/>
      <c r="F41" s="114"/>
      <c r="G41" s="235"/>
      <c r="H41" s="256"/>
    </row>
    <row r="42" spans="2:8">
      <c r="B42" s="222" t="s">
        <v>320</v>
      </c>
      <c r="C42" s="108"/>
      <c r="D42" s="360" t="s">
        <v>373</v>
      </c>
      <c r="E42" s="107"/>
      <c r="F42" s="108"/>
      <c r="G42" s="222"/>
      <c r="H42" s="108"/>
    </row>
    <row r="43" spans="2:8" ht="13.5" thickBot="1">
      <c r="B43" s="224"/>
      <c r="C43" s="114"/>
      <c r="D43" s="361"/>
      <c r="E43" s="278"/>
      <c r="F43" s="114"/>
      <c r="G43" s="235"/>
      <c r="H43" s="114"/>
    </row>
    <row r="44" spans="2:8">
      <c r="B44" s="412" t="s">
        <v>23</v>
      </c>
      <c r="C44" s="413"/>
      <c r="D44" s="136" t="s">
        <v>384</v>
      </c>
      <c r="E44" s="107"/>
      <c r="F44" s="108"/>
      <c r="G44" s="222"/>
      <c r="H44" s="108"/>
    </row>
    <row r="45" spans="2:8">
      <c r="B45" s="414"/>
      <c r="C45" s="415"/>
      <c r="D45" s="136"/>
      <c r="E45" s="110"/>
      <c r="F45" s="111"/>
      <c r="G45" s="136"/>
      <c r="H45" s="111"/>
    </row>
    <row r="46" spans="2:8">
      <c r="B46" s="414" t="s">
        <v>389</v>
      </c>
      <c r="C46" s="415"/>
      <c r="D46" s="136" t="s">
        <v>390</v>
      </c>
      <c r="E46" s="110"/>
      <c r="F46" s="111"/>
      <c r="G46" s="223"/>
      <c r="H46" s="111"/>
    </row>
    <row r="47" spans="2:8">
      <c r="B47" s="414" t="s">
        <v>391</v>
      </c>
      <c r="C47" s="415"/>
      <c r="D47" s="136"/>
      <c r="E47" s="110"/>
      <c r="F47" s="111"/>
      <c r="G47" s="223"/>
      <c r="H47" s="111"/>
    </row>
    <row r="48" spans="2:8">
      <c r="B48" s="414"/>
      <c r="C48" s="415"/>
      <c r="D48" s="223"/>
      <c r="E48" s="110"/>
      <c r="F48" s="111"/>
      <c r="G48" s="136"/>
      <c r="H48" s="111"/>
    </row>
    <row r="49" spans="2:8" ht="13.5" thickBot="1">
      <c r="B49" s="416"/>
      <c r="C49" s="417"/>
      <c r="D49" s="224"/>
      <c r="E49" s="113"/>
      <c r="F49" s="114"/>
      <c r="G49" s="224"/>
      <c r="H49" s="114"/>
    </row>
    <row r="50" spans="2:8">
      <c r="B50" s="222" t="s">
        <v>24</v>
      </c>
      <c r="C50" s="108"/>
      <c r="D50" s="222" t="s">
        <v>25</v>
      </c>
      <c r="E50" s="107"/>
      <c r="F50" s="108"/>
      <c r="G50" s="32" t="s">
        <v>26</v>
      </c>
      <c r="H50" s="108"/>
    </row>
    <row r="51" spans="2:8">
      <c r="B51" s="223"/>
      <c r="C51" s="111"/>
      <c r="D51" s="109" t="s">
        <v>382</v>
      </c>
      <c r="E51" s="110"/>
      <c r="F51" s="111"/>
      <c r="G51" s="109"/>
      <c r="H51" s="111"/>
    </row>
    <row r="52" spans="2:8">
      <c r="B52" s="223"/>
      <c r="C52" s="111"/>
      <c r="D52" s="136" t="s">
        <v>383</v>
      </c>
      <c r="E52" s="110"/>
      <c r="F52" s="111"/>
      <c r="G52" s="109"/>
      <c r="H52" s="111"/>
    </row>
    <row r="53" spans="2:8">
      <c r="B53" s="223" t="s">
        <v>310</v>
      </c>
      <c r="C53" s="111"/>
      <c r="D53" s="223" t="s">
        <v>313</v>
      </c>
      <c r="E53" s="110"/>
      <c r="F53" s="111"/>
      <c r="G53" s="109"/>
      <c r="H53" s="111"/>
    </row>
    <row r="54" spans="2:8" ht="13.5" thickBot="1">
      <c r="B54" s="223"/>
      <c r="C54" s="111"/>
      <c r="D54" s="136"/>
      <c r="E54" s="110"/>
      <c r="F54" s="111"/>
      <c r="G54" s="109"/>
      <c r="H54" s="111"/>
    </row>
    <row r="55" spans="2:8">
      <c r="B55" s="222" t="s">
        <v>392</v>
      </c>
      <c r="C55" s="107"/>
      <c r="D55" s="427"/>
      <c r="E55" s="107"/>
      <c r="F55" s="107"/>
      <c r="G55" s="107"/>
      <c r="H55" s="108"/>
    </row>
    <row r="56" spans="2:8">
      <c r="B56" s="223" t="s">
        <v>393</v>
      </c>
      <c r="C56" s="110"/>
      <c r="D56" s="426"/>
      <c r="E56" s="110"/>
      <c r="F56" s="110"/>
      <c r="G56" s="110"/>
      <c r="H56" s="111"/>
    </row>
    <row r="57" spans="2:8">
      <c r="B57" s="223" t="s">
        <v>394</v>
      </c>
      <c r="C57" s="110"/>
      <c r="D57" s="241"/>
      <c r="E57" s="110"/>
      <c r="F57" s="110"/>
      <c r="G57" s="110"/>
      <c r="H57" s="111"/>
    </row>
    <row r="58" spans="2:8">
      <c r="B58" s="223" t="s">
        <v>395</v>
      </c>
      <c r="C58" s="110"/>
      <c r="D58" s="241"/>
      <c r="E58" s="110"/>
      <c r="F58" s="110"/>
      <c r="G58" s="110"/>
      <c r="H58" s="111"/>
    </row>
    <row r="59" spans="2:8">
      <c r="B59" s="223" t="s">
        <v>396</v>
      </c>
      <c r="C59" s="110"/>
      <c r="D59" s="426"/>
      <c r="E59" s="110"/>
      <c r="F59" s="110"/>
      <c r="G59" s="110"/>
      <c r="H59" s="111"/>
    </row>
    <row r="60" spans="2:8">
      <c r="B60" s="136"/>
      <c r="C60" s="110"/>
      <c r="D60" s="425"/>
      <c r="E60" s="110"/>
      <c r="F60" s="110"/>
      <c r="G60" s="110"/>
      <c r="H60" s="111"/>
    </row>
    <row r="61" spans="2:8">
      <c r="B61" s="223"/>
      <c r="C61" s="110"/>
      <c r="D61" s="241"/>
      <c r="E61" s="110"/>
      <c r="F61" s="110"/>
      <c r="G61" s="110"/>
      <c r="H61" s="111"/>
    </row>
    <row r="62" spans="2:8">
      <c r="B62" s="223"/>
      <c r="C62" s="110"/>
      <c r="D62" s="425"/>
      <c r="E62" s="110"/>
      <c r="F62" s="110"/>
      <c r="G62" s="110"/>
      <c r="H62" s="111"/>
    </row>
    <row r="63" spans="2:8" ht="13.5" thickBot="1">
      <c r="B63" s="224"/>
      <c r="C63" s="113"/>
      <c r="D63" s="428"/>
      <c r="E63" s="113"/>
      <c r="F63" s="113"/>
      <c r="G63" s="113"/>
      <c r="H63" s="114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topLeftCell="A4" workbookViewId="0">
      <selection activeCell="C31" sqref="C31"/>
    </sheetView>
  </sheetViews>
  <sheetFormatPr defaultRowHeight="12.75"/>
  <cols>
    <col min="1" max="1" width="21.7109375" bestFit="1" customWidth="1"/>
    <col min="2" max="2" width="10.5703125" customWidth="1"/>
    <col min="3" max="3" width="8.710937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18" width="10.285156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 140 MMBtu/d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2">
        <v>1</v>
      </c>
      <c r="D5" s="262">
        <v>2</v>
      </c>
      <c r="E5" s="262">
        <v>3</v>
      </c>
      <c r="F5" s="262">
        <v>4</v>
      </c>
      <c r="G5" s="262">
        <v>5</v>
      </c>
      <c r="H5" s="262"/>
      <c r="I5" s="262"/>
      <c r="J5" s="262"/>
      <c r="K5" s="262"/>
      <c r="L5" s="262"/>
      <c r="M5" s="262"/>
      <c r="N5" s="262"/>
      <c r="O5" s="262"/>
      <c r="P5" s="262"/>
      <c r="Q5" s="262"/>
    </row>
    <row r="6" spans="1:18">
      <c r="C6" s="263">
        <v>2002</v>
      </c>
      <c r="D6" s="264">
        <v>2003</v>
      </c>
      <c r="E6" s="263">
        <v>2004</v>
      </c>
      <c r="F6" s="264">
        <v>2005</v>
      </c>
      <c r="G6" s="263">
        <v>2006</v>
      </c>
      <c r="H6" s="264">
        <v>2007</v>
      </c>
      <c r="I6" s="263">
        <v>2008</v>
      </c>
      <c r="J6" s="264">
        <v>2009</v>
      </c>
      <c r="K6" s="263">
        <v>2010</v>
      </c>
      <c r="L6" s="264">
        <v>2011</v>
      </c>
      <c r="M6" s="263">
        <v>2012</v>
      </c>
      <c r="N6" s="264">
        <v>2013</v>
      </c>
      <c r="O6" s="263">
        <v>2014</v>
      </c>
      <c r="P6" s="264">
        <v>2015</v>
      </c>
      <c r="Q6" s="263">
        <v>2016</v>
      </c>
      <c r="R6" s="265" t="s">
        <v>28</v>
      </c>
    </row>
    <row r="7" spans="1:18">
      <c r="A7" t="s">
        <v>29</v>
      </c>
    </row>
    <row r="8" spans="1:18">
      <c r="A8" t="s">
        <v>30</v>
      </c>
      <c r="C8" s="1">
        <f>AVERAGE([1]data1rev!A2:A1001)/12*3</f>
        <v>4697.3675000000339</v>
      </c>
      <c r="D8" s="1">
        <f>AVERAGE([1]data1rev!B2:B1001)</f>
        <v>18789.470000000136</v>
      </c>
      <c r="E8" s="1">
        <f>AVERAGE([1]data1rev!C2:C1001)</f>
        <v>18789.470000000136</v>
      </c>
      <c r="F8" s="1">
        <f>AVERAGE([1]data1rev!D2:D1001)</f>
        <v>18789.470000000136</v>
      </c>
      <c r="G8" s="1">
        <f>AVERAGE([1]data1rev!E2:E1001)</f>
        <v>18789.470000000136</v>
      </c>
      <c r="H8" s="1">
        <f>AVERAGE([1]data1rev!F2:F1001)</f>
        <v>18789.470000000136</v>
      </c>
      <c r="I8" s="1">
        <f>AVERAGE([1]data1rev!G2:G1001)</f>
        <v>18789.470000000136</v>
      </c>
      <c r="J8" s="1">
        <f>AVERAGE([1]data1rev!H2:H1001)</f>
        <v>18789.470000000136</v>
      </c>
      <c r="K8" s="1">
        <f>AVERAGE([1]data1rev!I2:I1001)</f>
        <v>18789.470000000136</v>
      </c>
      <c r="L8" s="1">
        <f>AVERAGE([1]data1rev!J2:J1001)</f>
        <v>18789.470000000136</v>
      </c>
      <c r="M8" s="1">
        <f>AVERAGE([1]data1rev!K2:K1001)</f>
        <v>18789.470000000136</v>
      </c>
      <c r="N8" s="1">
        <f>AVERAGE([1]data1rev!L2:L1001)</f>
        <v>18789.470000000136</v>
      </c>
      <c r="O8" s="1">
        <f>AVERAGE([1]data1rev!M2:M1001)</f>
        <v>18789.470000000136</v>
      </c>
      <c r="P8" s="1">
        <f>AVERAGE([1]data1rev!N2:N1001)</f>
        <v>18789.470000000136</v>
      </c>
      <c r="Q8" s="1">
        <f>AVERAGE([1]data1rev!O2:O1001)</f>
        <v>18789.470000000136</v>
      </c>
      <c r="R8" s="1">
        <f>SUM(C8:G8)</f>
        <v>79855.247500000565</v>
      </c>
    </row>
    <row r="9" spans="1:18" ht="15">
      <c r="A9" t="s">
        <v>31</v>
      </c>
      <c r="C9" s="266">
        <f>+assumptions!B12</f>
        <v>2752</v>
      </c>
      <c r="D9" s="266">
        <v>0</v>
      </c>
      <c r="E9" s="266">
        <v>0</v>
      </c>
      <c r="F9" s="266">
        <v>0</v>
      </c>
      <c r="G9" s="266">
        <v>0</v>
      </c>
      <c r="H9" s="266">
        <v>0</v>
      </c>
      <c r="I9" s="266">
        <v>0</v>
      </c>
      <c r="J9" s="266">
        <v>0</v>
      </c>
      <c r="K9" s="266">
        <v>0</v>
      </c>
      <c r="L9" s="266">
        <v>0</v>
      </c>
      <c r="M9" s="266">
        <v>0</v>
      </c>
      <c r="N9" s="266">
        <v>0</v>
      </c>
      <c r="O9" s="266">
        <v>0</v>
      </c>
      <c r="P9" s="266">
        <v>0</v>
      </c>
      <c r="Q9" s="266">
        <v>0</v>
      </c>
      <c r="R9" s="266">
        <f>SUM(C9:G9)</f>
        <v>2752</v>
      </c>
    </row>
    <row r="10" spans="1:18">
      <c r="A10" s="24" t="s">
        <v>32</v>
      </c>
      <c r="C10" s="1">
        <f>SUM(C8:C9)</f>
        <v>7449.3675000000339</v>
      </c>
      <c r="D10" s="1">
        <f t="shared" ref="D10:Q10" si="0">+D9+D8</f>
        <v>18789.470000000136</v>
      </c>
      <c r="E10" s="1">
        <f t="shared" si="0"/>
        <v>18789.470000000136</v>
      </c>
      <c r="F10" s="1">
        <f t="shared" si="0"/>
        <v>18789.470000000136</v>
      </c>
      <c r="G10" s="1">
        <f t="shared" si="0"/>
        <v>18789.470000000136</v>
      </c>
      <c r="H10" s="1">
        <f t="shared" si="0"/>
        <v>18789.470000000136</v>
      </c>
      <c r="I10" s="1">
        <f t="shared" si="0"/>
        <v>18789.470000000136</v>
      </c>
      <c r="J10" s="1">
        <f t="shared" si="0"/>
        <v>18789.470000000136</v>
      </c>
      <c r="K10" s="1">
        <f t="shared" si="0"/>
        <v>18789.470000000136</v>
      </c>
      <c r="L10" s="1">
        <f t="shared" si="0"/>
        <v>18789.470000000136</v>
      </c>
      <c r="M10" s="1">
        <f t="shared" si="0"/>
        <v>18789.470000000136</v>
      </c>
      <c r="N10" s="1">
        <f t="shared" si="0"/>
        <v>18789.470000000136</v>
      </c>
      <c r="O10" s="1">
        <f t="shared" si="0"/>
        <v>18789.470000000136</v>
      </c>
      <c r="P10" s="1">
        <f t="shared" si="0"/>
        <v>18789.470000000136</v>
      </c>
      <c r="Q10" s="1">
        <f t="shared" si="0"/>
        <v>18789.470000000136</v>
      </c>
      <c r="R10" s="1">
        <f>SUM(C10:G10)</f>
        <v>82607.247500000565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34</v>
      </c>
      <c r="C13" s="1">
        <f>+DCF!D42/12*3</f>
        <v>360.50000000000006</v>
      </c>
      <c r="D13" s="1">
        <f>+DCF!E42</f>
        <v>1485.2600000000002</v>
      </c>
      <c r="E13" s="1">
        <f>+DCF!F42</f>
        <v>1529.8178000000003</v>
      </c>
      <c r="F13" s="1">
        <f>+DCF!G42</f>
        <v>1575.7123340000003</v>
      </c>
      <c r="G13" s="1">
        <f>+DCF!H42</f>
        <v>1622.9837040200002</v>
      </c>
      <c r="H13" s="1">
        <f>+DCF!I42</f>
        <v>1671.6732151406002</v>
      </c>
      <c r="I13" s="1">
        <f>+DCF!J42</f>
        <v>1721.8234115948183</v>
      </c>
      <c r="J13" s="1">
        <f>+DCF!K42</f>
        <v>1773.478113942663</v>
      </c>
      <c r="K13" s="1">
        <f>+DCF!L42</f>
        <v>1826.6824573609429</v>
      </c>
      <c r="L13" s="1">
        <f>+DCF!M42</f>
        <v>1881.4829310817711</v>
      </c>
      <c r="M13" s="1">
        <f>+DCF!N42</f>
        <v>1937.9274190142244</v>
      </c>
      <c r="N13" s="1">
        <f>+DCF!O42</f>
        <v>1996.0652415846512</v>
      </c>
      <c r="O13" s="1">
        <f>+DCF!P42</f>
        <v>2055.9471988321907</v>
      </c>
      <c r="P13" s="1">
        <f>+DCF!Q42</f>
        <v>2117.6256147971562</v>
      </c>
      <c r="Q13" s="1">
        <f>+DCF!R42</f>
        <v>2181.1543832410712</v>
      </c>
      <c r="R13" s="1">
        <f>SUM(C13:G13)</f>
        <v>6574.2738380200008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1595.5751123653922</v>
      </c>
      <c r="D15" s="1">
        <f>AVERAGE([4]data1int!B2:B1001)*-1</f>
        <v>4187.2444862516904</v>
      </c>
      <c r="E15" s="1">
        <f>AVERAGE([4]data1int!C2:C1001)*-1</f>
        <v>5173.6637596485571</v>
      </c>
      <c r="F15" s="1">
        <f>AVERAGE([4]data1int!D2:D1001)*-1</f>
        <v>4414.1427054171145</v>
      </c>
      <c r="G15" s="1">
        <f>AVERAGE([4]data1int!E2:E1001)*-1</f>
        <v>3608.5206849337201</v>
      </c>
      <c r="H15" s="1">
        <f>AVERAGE([4]data1int!F2:F1001)*-1</f>
        <v>2749.1291339182608</v>
      </c>
      <c r="I15" s="1">
        <f>AVERAGE([4]data1int!G2:G1001)*-1</f>
        <v>1827.8794873051218</v>
      </c>
      <c r="J15" s="1">
        <f>AVERAGE([4]data1int!H2:H1001)*-1</f>
        <v>830.87819889554407</v>
      </c>
      <c r="K15" s="1">
        <f>AVERAGE([4]data1int!I2:I1001)*-1</f>
        <v>-258.05747312361268</v>
      </c>
      <c r="L15" s="1">
        <f>AVERAGE([4]data1int!J2:J1001)*-1</f>
        <v>-1450.5411066497875</v>
      </c>
      <c r="M15" s="1">
        <f>AVERAGE([4]data1int!K2:K1001)*-1</f>
        <v>-2756.3703750143582</v>
      </c>
      <c r="N15" s="1">
        <f>AVERAGE([4]data1int!L2:L1001)*-1</f>
        <v>-4186.9530187792243</v>
      </c>
      <c r="O15" s="1">
        <f>AVERAGE([4]data1int!M2:M1001)*-1</f>
        <v>-5754.4956540670782</v>
      </c>
      <c r="P15" s="1">
        <f>AVERAGE([4]data1int!N2:N1001)*-1</f>
        <v>-7472.5533869392893</v>
      </c>
      <c r="Q15" s="1">
        <f>AVERAGE([4]data1int!O2:O1001)*-1</f>
        <v>-9356.0385040367473</v>
      </c>
      <c r="R15" s="1">
        <f>SUM(C15:Q15)</f>
        <v>-6847.9759498746935</v>
      </c>
    </row>
    <row r="16" spans="1:18">
      <c r="A16" t="s">
        <v>36</v>
      </c>
      <c r="C16" s="1">
        <f>+DCF!D45</f>
        <v>1376</v>
      </c>
      <c r="D16" s="1">
        <f>+DCF!E45</f>
        <v>1417.28</v>
      </c>
      <c r="E16" s="1">
        <f>+DCF!F45</f>
        <v>1459.7983999999999</v>
      </c>
      <c r="F16" s="1">
        <f>+DCF!G45</f>
        <v>1503.5923519999999</v>
      </c>
      <c r="G16" s="1">
        <f>+DCF!H45</f>
        <v>1548.70012256</v>
      </c>
      <c r="H16" s="1">
        <f>+DCF!I45</f>
        <v>1595.1611262368001</v>
      </c>
      <c r="I16" s="1">
        <f>+DCF!J45</f>
        <v>1643.0159600239042</v>
      </c>
      <c r="J16" s="1">
        <f>+DCF!K45</f>
        <v>1692.3064388246214</v>
      </c>
      <c r="K16" s="1">
        <f>+DCF!L45</f>
        <v>1743.0756319893601</v>
      </c>
      <c r="L16" s="1">
        <f>+DCF!M45</f>
        <v>1795.3679009490409</v>
      </c>
      <c r="M16" s="1">
        <f>+DCF!N45</f>
        <v>1849.228937977512</v>
      </c>
      <c r="N16" s="1">
        <f>+DCF!O45</f>
        <v>1904.7058061168375</v>
      </c>
      <c r="O16" s="1">
        <f>+DCF!P45</f>
        <v>1961.8469803003427</v>
      </c>
      <c r="P16" s="1">
        <f>+DCF!Q45</f>
        <v>2020.7023897093529</v>
      </c>
      <c r="Q16" s="1">
        <f>+DCF!R45</f>
        <v>2081.3234614006337</v>
      </c>
      <c r="R16" s="1">
        <f>SUM(C16:G16)</f>
        <v>7305.3708745599988</v>
      </c>
    </row>
    <row r="17" spans="1:18">
      <c r="A17" t="s">
        <v>37</v>
      </c>
      <c r="C17" s="1">
        <f>(AVERAGE([3]DATA1FUEL!Z2:Z1001)-AVERAGE([3]DATA1FUEL!A2:A1001)+AVERAGE([3]DATA1FUEL!AY2:AY1001))/12*3</f>
        <v>-398.57731770369764</v>
      </c>
      <c r="D17" s="1">
        <f>(AVERAGE([3]DATA1FUEL!AA2:AA1001)-AVERAGE([3]DATA1FUEL!B2:B1001)+AVERAGE([3]DATA1FUEL!AZ2:AZ1001))</f>
        <v>-1371.218082946396</v>
      </c>
      <c r="E17" s="1">
        <f>(AVERAGE([3]DATA1FUEL!AB2:AB1001)-AVERAGE([3]DATA1FUEL!C2:C1001)+AVERAGE([3]DATA1FUEL!BA2:BA1001))</f>
        <v>-1331.2795654809415</v>
      </c>
      <c r="F17" s="1">
        <f>(AVERAGE([3]DATA1FUEL!AC2:AC1001)-AVERAGE([3]DATA1FUEL!D2:D1001)+AVERAGE([3]DATA1FUEL!BB2:BB1001))</f>
        <v>-1327.6835901672985</v>
      </c>
      <c r="G17" s="1">
        <f>(AVERAGE([3]DATA1FUEL!AD2:AD1001)-AVERAGE([3]DATA1FUEL!E2:E1001)+AVERAGE([3]DATA1FUEL!BC2:BC1001))</f>
        <v>-1333.8276828775888</v>
      </c>
      <c r="H17" s="1">
        <f>(AVERAGE([3]DATA1FUEL!AE2:AE1001)-AVERAGE([3]DATA1FUEL!F2:F1001)+AVERAGE([3]DATA1FUEL!BD2:BD1001))</f>
        <v>-1352.3053582358234</v>
      </c>
      <c r="I17" s="1">
        <f>(AVERAGE([3]DATA1FUEL!AF2:AF1001)-AVERAGE([3]DATA1FUEL!G2:G1001)+AVERAGE([3]DATA1FUEL!BE2:BE1001))</f>
        <v>-1370.8381368093405</v>
      </c>
      <c r="J17" s="1">
        <f>(AVERAGE([3]DATA1FUEL!AG2:AG1001)-AVERAGE([3]DATA1FUEL!H2:H1001)+AVERAGE([3]DATA1FUEL!BF2:BF1001))</f>
        <v>-1392.9789624115792</v>
      </c>
      <c r="K17" s="1">
        <f>(AVERAGE([3]DATA1FUEL!AH2:AH1001)-AVERAGE([3]DATA1FUEL!I2:I1001)+AVERAGE([3]DATA1FUEL!BG2:BG1001))</f>
        <v>-1420.1698832348229</v>
      </c>
      <c r="L17" s="1">
        <f>(AVERAGE([3]DATA1FUEL!AI2:AI1001)-AVERAGE([3]DATA1FUEL!J2:J1001)+AVERAGE([3]DATA1FUEL!BH2:BH1001))</f>
        <v>-1445.1328204352558</v>
      </c>
      <c r="M17" s="1">
        <f>(AVERAGE([3]DATA1FUEL!AJ2:AJ1001)-AVERAGE([3]DATA1FUEL!K2:K1001)+AVERAGE([3]DATA1FUEL!BI2:BI1001))</f>
        <v>-1473.8465813087787</v>
      </c>
      <c r="N17" s="1">
        <f>(AVERAGE([3]DATA1FUEL!AK2:AK1001)-AVERAGE([3]DATA1FUEL!L2:L1001)+AVERAGE([3]DATA1FUEL!BJ2:BJ1001))</f>
        <v>-1507.0192057023014</v>
      </c>
      <c r="O17" s="1">
        <f>(AVERAGE([3]DATA1FUEL!AL2:AL1001)-AVERAGE([3]DATA1FUEL!M2:M1001)+AVERAGE([3]DATA1FUEL!BK2:BK1001))</f>
        <v>-1536.8270850570916</v>
      </c>
      <c r="P17" s="1">
        <f>(AVERAGE([3]DATA1FUEL!AM2:AM1001)-AVERAGE([3]DATA1FUEL!N2:N1001)+AVERAGE([3]DATA1FUEL!BL2:BL1001))</f>
        <v>-1577.3699583464813</v>
      </c>
      <c r="Q17" s="1">
        <f>(AVERAGE([3]DATA1FUEL!AN2:AN1001)-AVERAGE([3]DATA1FUEL!O2:O1001)+AVERAGE([3]DATA1FUEL!BM2:BM1001))</f>
        <v>-1616.0907925607598</v>
      </c>
      <c r="R17" s="1">
        <f>SUM(C17:G17)</f>
        <v>-5762.5862391759219</v>
      </c>
    </row>
    <row r="18" spans="1:18" ht="15">
      <c r="A18" s="24" t="s">
        <v>38</v>
      </c>
      <c r="C18" s="266">
        <f>(+assumptions!B30*assumptions!B27)/12*3</f>
        <v>214.56119994980997</v>
      </c>
      <c r="D18" s="266">
        <f>+assumptions!B30*assumptions!B27</f>
        <v>858.24479979924001</v>
      </c>
      <c r="E18" s="266">
        <f>+D18</f>
        <v>858.24479979924001</v>
      </c>
      <c r="F18" s="266">
        <f>+E18</f>
        <v>858.24479979924001</v>
      </c>
      <c r="G18" s="266">
        <f>+F18</f>
        <v>858.24479979924001</v>
      </c>
      <c r="H18" s="266">
        <f>IF(DCF!$C$7-DCF!I6&gt;-1,+EARNINGS!G18,0)</f>
        <v>858.24479979924001</v>
      </c>
      <c r="I18" s="266">
        <f>IF(DCF!$C$7-DCF!J6&gt;-1,+EARNINGS!H18,0)</f>
        <v>858.24479979924001</v>
      </c>
      <c r="J18" s="266">
        <f>IF(DCF!$C$7-DCF!K6&gt;-1,+EARNINGS!I18,0)</f>
        <v>858.24479979924001</v>
      </c>
      <c r="K18" s="266">
        <f>IF(DCF!$C$7-DCF!L6&gt;-1,+EARNINGS!J18,0)</f>
        <v>858.24479979924001</v>
      </c>
      <c r="L18" s="266">
        <f>IF(DCF!$C$7-DCF!M6&gt;-1,+EARNINGS!K18,0)</f>
        <v>858.24479979924001</v>
      </c>
      <c r="M18" s="266">
        <f>IF(DCF!$C$7-DCF!N6&gt;-1,+EARNINGS!L18,0)</f>
        <v>858.24479979924001</v>
      </c>
      <c r="N18" s="266">
        <f>IF(DCF!$C$7-DCF!O6&gt;-1,+EARNINGS!M18,0)</f>
        <v>858.24479979924001</v>
      </c>
      <c r="O18" s="266">
        <f>IF(DCF!$C$7-DCF!P6&gt;-1,+EARNINGS!N18,0)</f>
        <v>858.24479979924001</v>
      </c>
      <c r="P18" s="266">
        <f>IF(DCF!$C$7-DCF!Q6&gt;-1,+EARNINGS!O18,0)</f>
        <v>858.24479979924001</v>
      </c>
      <c r="Q18" s="266">
        <f>IF(DCF!$C$7-DCF!R6&gt;-1,+EARNINGS!P18,0)</f>
        <v>858.24479979924001</v>
      </c>
      <c r="R18" s="266">
        <f>SUM(C18:G18)</f>
        <v>3647.5403991467697</v>
      </c>
    </row>
    <row r="19" spans="1:18">
      <c r="A19" s="24" t="s">
        <v>39</v>
      </c>
      <c r="C19" s="1">
        <f t="shared" ref="C19:R19" si="1">SUM(C13:C18)</f>
        <v>3148.0589946115047</v>
      </c>
      <c r="D19" s="1">
        <f t="shared" si="1"/>
        <v>6576.8112031045348</v>
      </c>
      <c r="E19" s="1">
        <f t="shared" si="1"/>
        <v>7690.2451939668554</v>
      </c>
      <c r="F19" s="1">
        <f t="shared" si="1"/>
        <v>7024.0086010490559</v>
      </c>
      <c r="G19" s="1">
        <f t="shared" si="1"/>
        <v>6304.6216284353713</v>
      </c>
      <c r="H19" s="1">
        <f t="shared" si="1"/>
        <v>5521.9029168590778</v>
      </c>
      <c r="I19" s="1">
        <f t="shared" si="1"/>
        <v>4680.1255219137438</v>
      </c>
      <c r="J19" s="1">
        <f t="shared" si="1"/>
        <v>3761.9285890504893</v>
      </c>
      <c r="K19" s="1">
        <f t="shared" si="1"/>
        <v>2749.7755327911073</v>
      </c>
      <c r="L19" s="1">
        <f t="shared" si="1"/>
        <v>1639.4217047450088</v>
      </c>
      <c r="M19" s="1">
        <f>SUM(M13:M18)</f>
        <v>415.18420046783956</v>
      </c>
      <c r="N19" s="1">
        <f>SUM(N13:N18)</f>
        <v>-934.95637698079702</v>
      </c>
      <c r="O19" s="1">
        <f>SUM(O13:O18)</f>
        <v>-2415.2837601923966</v>
      </c>
      <c r="P19" s="1">
        <f>SUM(P13:P18)</f>
        <v>-4053.3505409800214</v>
      </c>
      <c r="Q19" s="1">
        <f>SUM(Q13:Q18)</f>
        <v>-5851.406652156561</v>
      </c>
      <c r="R19" s="1">
        <f t="shared" si="1"/>
        <v>4916.6229226761534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40</v>
      </c>
      <c r="C21" s="1">
        <f t="shared" ref="C21:Q21" si="2">+C10-C19</f>
        <v>4301.3085053885297</v>
      </c>
      <c r="D21" s="1">
        <f t="shared" si="2"/>
        <v>12212.658796895601</v>
      </c>
      <c r="E21" s="1">
        <f t="shared" si="2"/>
        <v>11099.22480603328</v>
      </c>
      <c r="F21" s="1">
        <f t="shared" si="2"/>
        <v>11765.46139895108</v>
      </c>
      <c r="G21" s="1">
        <f t="shared" si="2"/>
        <v>12484.848371564764</v>
      </c>
      <c r="H21" s="1">
        <f t="shared" si="2"/>
        <v>13267.567083141057</v>
      </c>
      <c r="I21" s="1">
        <f t="shared" si="2"/>
        <v>14109.344478086392</v>
      </c>
      <c r="J21" s="1">
        <f t="shared" si="2"/>
        <v>15027.541410949647</v>
      </c>
      <c r="K21" s="1">
        <f t="shared" si="2"/>
        <v>16039.694467209029</v>
      </c>
      <c r="L21" s="1">
        <f t="shared" si="2"/>
        <v>17150.048295255128</v>
      </c>
      <c r="M21" s="1">
        <f t="shared" si="2"/>
        <v>18374.285799532296</v>
      </c>
      <c r="N21" s="1">
        <f t="shared" si="2"/>
        <v>19724.426376980933</v>
      </c>
      <c r="O21" s="1">
        <f t="shared" si="2"/>
        <v>21204.753760192532</v>
      </c>
      <c r="P21" s="1">
        <f t="shared" si="2"/>
        <v>22842.820540980156</v>
      </c>
      <c r="Q21" s="1">
        <f t="shared" si="2"/>
        <v>24640.876652156698</v>
      </c>
      <c r="R21" s="1">
        <f>SUM(C21:G21)</f>
        <v>51863.501878833253</v>
      </c>
    </row>
    <row r="22" spans="1:18">
      <c r="A22" t="s">
        <v>41</v>
      </c>
      <c r="C22" s="1">
        <f>+C21*assumptions!$B$28</f>
        <v>1672.3487468950602</v>
      </c>
      <c r="D22" s="1">
        <f>+D21*assumptions!$B$28</f>
        <v>4748.2817402330093</v>
      </c>
      <c r="E22" s="1">
        <f>+E21*assumptions!$B$28</f>
        <v>4315.3786045857396</v>
      </c>
      <c r="F22" s="1">
        <f>+F21*assumptions!$B$28</f>
        <v>4574.4113919121792</v>
      </c>
      <c r="G22" s="1">
        <f>+G21*assumptions!$B$28</f>
        <v>4854.1090468643797</v>
      </c>
      <c r="H22" s="1">
        <f>+H21*assumptions!$B$28</f>
        <v>5158.430081925243</v>
      </c>
      <c r="I22" s="1">
        <f>+I21*assumptions!$B$28</f>
        <v>5485.7131330799893</v>
      </c>
      <c r="J22" s="1">
        <f>+J21*assumptions!$B$28</f>
        <v>5842.7081005772225</v>
      </c>
      <c r="K22" s="1">
        <f>+K21*assumptions!$B$28</f>
        <v>6236.2332088508701</v>
      </c>
      <c r="L22" s="1">
        <f>+L21*assumptions!$B$28</f>
        <v>6667.9387771951933</v>
      </c>
      <c r="M22" s="1">
        <f>+M21*assumptions!$B$28</f>
        <v>7143.9223188581564</v>
      </c>
      <c r="N22" s="1">
        <f>+N21*assumptions!$B$28</f>
        <v>7668.8569753701868</v>
      </c>
      <c r="O22" s="1">
        <f>+O21*assumptions!$B$28</f>
        <v>8244.4082619628552</v>
      </c>
      <c r="P22" s="1">
        <f>+P21*assumptions!$B$28</f>
        <v>8881.2886263330838</v>
      </c>
      <c r="Q22" s="1">
        <f>+Q21*assumptions!$B$28</f>
        <v>9580.3728423585235</v>
      </c>
      <c r="R22" s="1">
        <f>SUM(C22:G22)</f>
        <v>20164.52953049037</v>
      </c>
    </row>
    <row r="24" spans="1:18">
      <c r="A24" t="s">
        <v>42</v>
      </c>
      <c r="C24" s="4">
        <f t="shared" ref="C24:R24" si="3">+C10-C19-C22</f>
        <v>2628.9597584934695</v>
      </c>
      <c r="D24" s="4">
        <f t="shared" si="3"/>
        <v>7464.3770566625917</v>
      </c>
      <c r="E24" s="4">
        <f t="shared" si="3"/>
        <v>6783.8462014475408</v>
      </c>
      <c r="F24" s="4">
        <f t="shared" si="3"/>
        <v>7191.0500070389007</v>
      </c>
      <c r="G24" s="4">
        <f t="shared" si="3"/>
        <v>7630.7393247003838</v>
      </c>
      <c r="H24" s="4">
        <f t="shared" si="3"/>
        <v>8109.1370012158141</v>
      </c>
      <c r="I24" s="4">
        <f t="shared" si="3"/>
        <v>8623.6313450064026</v>
      </c>
      <c r="J24" s="4">
        <f t="shared" si="3"/>
        <v>9184.8333103724253</v>
      </c>
      <c r="K24" s="4">
        <f t="shared" si="3"/>
        <v>9803.4612583581584</v>
      </c>
      <c r="L24" s="4">
        <f t="shared" si="3"/>
        <v>10482.109518059935</v>
      </c>
      <c r="M24" s="4">
        <f t="shared" si="3"/>
        <v>11230.363480674139</v>
      </c>
      <c r="N24" s="4">
        <f t="shared" si="3"/>
        <v>12055.569401610746</v>
      </c>
      <c r="O24" s="4">
        <f t="shared" si="3"/>
        <v>12960.345498229677</v>
      </c>
      <c r="P24" s="4">
        <f t="shared" si="3"/>
        <v>13961.531914647072</v>
      </c>
      <c r="Q24" s="4">
        <f t="shared" si="3"/>
        <v>15060.503809798174</v>
      </c>
      <c r="R24" s="4">
        <f t="shared" si="3"/>
        <v>57526.095046834045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A27" t="s">
        <v>376</v>
      </c>
      <c r="C27" s="410">
        <f>AVERAGE([3]DATA1FUEL!BX2:BX1001)</f>
        <v>4.145549131434926</v>
      </c>
      <c r="D27" s="410">
        <f>AVERAGE([3]DATA1FUEL!BY2:BY1001)</f>
        <v>3.563547565464718</v>
      </c>
      <c r="E27" s="410">
        <f>AVERAGE([3]DATA1FUEL!BZ2:BZ1001)</f>
        <v>3.4592497797719641</v>
      </c>
      <c r="F27" s="410">
        <f>AVERAGE([3]DATA1FUEL!CA2:CA1001)</f>
        <v>3.4526750542203106</v>
      </c>
      <c r="G27" s="410">
        <f>AVERAGE([3]DATA1FUEL!CB2:CB1001)</f>
        <v>3.468142416923508</v>
      </c>
      <c r="H27" s="410">
        <f>AVERAGE([3]DATA1FUEL!CC2:CC1001)</f>
        <v>3.5169590528567154</v>
      </c>
      <c r="I27" s="410">
        <f>AVERAGE([3]DATA1FUEL!CD2:CD1001)</f>
        <v>3.5648011493565561</v>
      </c>
      <c r="J27" s="410">
        <f>AVERAGE([3]DATA1FUEL!CE2:CE1001)</f>
        <v>3.6244854592886719</v>
      </c>
      <c r="K27" s="410">
        <f>AVERAGE([3]DATA1FUEL!CF2:CF1001)</f>
        <v>3.6914037516509723</v>
      </c>
      <c r="L27" s="410">
        <f>AVERAGE([3]DATA1FUEL!CG2:CG1001)</f>
        <v>3.7575232584231526</v>
      </c>
      <c r="M27" s="410">
        <f>AVERAGE([3]DATA1FUEL!CH2:CH1001)</f>
        <v>3.8303173914846069</v>
      </c>
      <c r="N27" s="410">
        <f>AVERAGE([3]DATA1FUEL!CI2:CI1001)</f>
        <v>3.9145323660679225</v>
      </c>
      <c r="O27" s="410">
        <f>AVERAGE([3]DATA1FUEL!CJ2:CJ1001)</f>
        <v>4.0004092531890523</v>
      </c>
      <c r="P27" s="410">
        <f>AVERAGE([3]DATA1FUEL!CK2:CK1001)</f>
        <v>4.0990438990784455</v>
      </c>
      <c r="Q27" s="410">
        <f>AVERAGE([3]DATA1FUEL!CL2:CL1001)</f>
        <v>4.1998080681271563</v>
      </c>
      <c r="R27" s="267"/>
    </row>
    <row r="28" spans="1:18">
      <c r="A28" t="s">
        <v>377</v>
      </c>
      <c r="C28" s="410">
        <f>PERCENTILE([3]DATA1FUEL!BX2:BX1001,0.1)</f>
        <v>3.7295306926205321</v>
      </c>
      <c r="D28" s="410">
        <f>PERCENTILE([3]DATA1FUEL!BY2:BY1001,0.1)</f>
        <v>3.1496837468304291</v>
      </c>
      <c r="E28" s="410">
        <f>PERCENTILE([3]DATA1FUEL!BZ2:BZ1001,0.1)</f>
        <v>3.0916511690817403</v>
      </c>
      <c r="F28" s="410">
        <f>PERCENTILE([3]DATA1FUEL!CA2:CA1001,0.1)</f>
        <v>3.0734636189242082</v>
      </c>
      <c r="G28" s="410">
        <f>PERCENTILE([3]DATA1FUEL!CB2:CB1001,0.1)</f>
        <v>3.0855398268614591</v>
      </c>
      <c r="H28" s="410">
        <f>PERCENTILE([3]DATA1FUEL!CC2:CC1001,0.1)</f>
        <v>3.0945355399887258</v>
      </c>
      <c r="I28" s="410">
        <f>PERCENTILE([3]DATA1FUEL!CD2:CD1001,0.1)</f>
        <v>3.1651757432227452</v>
      </c>
      <c r="J28" s="410">
        <f>PERCENTILE([3]DATA1FUEL!CE2:CE1001,0.1)</f>
        <v>3.2085971571890823</v>
      </c>
      <c r="K28" s="410">
        <f>PERCENTILE([3]DATA1FUEL!CF2:CF1001,0.1)</f>
        <v>3.2707113884837891</v>
      </c>
      <c r="L28" s="410">
        <f>PERCENTILE([3]DATA1FUEL!CG2:CG1001,0.1)</f>
        <v>3.3538975616137883</v>
      </c>
      <c r="M28" s="410">
        <f>PERCENTILE([3]DATA1FUEL!CH2:CH1001,0.1)</f>
        <v>3.4262170161218197</v>
      </c>
      <c r="N28" s="410">
        <f>PERCENTILE([3]DATA1FUEL!CI2:CI1001,0.1)</f>
        <v>3.5134052687281141</v>
      </c>
      <c r="O28" s="410">
        <f>PERCENTILE([3]DATA1FUEL!CJ2:CJ1001,0.1)</f>
        <v>3.5499588618021063</v>
      </c>
      <c r="P28" s="410">
        <f>PERCENTILE([3]DATA1FUEL!CK2:CK1001,0.1)</f>
        <v>3.672916674424243</v>
      </c>
      <c r="Q28" s="410">
        <f>PERCENTILE([3]DATA1FUEL!CL2:CL1001,0.1)</f>
        <v>3.7760185419042811</v>
      </c>
      <c r="R28" s="268"/>
    </row>
    <row r="29" spans="1:18">
      <c r="A29" t="s">
        <v>378</v>
      </c>
      <c r="C29" s="410">
        <f>PERCENTILE([3]DATA1FUEL!BX2:BX1001,0.9)</f>
        <v>4.58294209484042</v>
      </c>
      <c r="D29" s="410">
        <f>PERCENTILE([3]DATA1FUEL!BY2:BY1001,0.9)</f>
        <v>3.98587936881342</v>
      </c>
      <c r="E29" s="410">
        <f>PERCENTILE([3]DATA1FUEL!BZ2:BZ1001,0.9)</f>
        <v>3.8548267650698844</v>
      </c>
      <c r="F29" s="410">
        <f>PERCENTILE([3]DATA1FUEL!CA2:CA1001,0.9)</f>
        <v>3.8624920868420065</v>
      </c>
      <c r="G29" s="410">
        <f>PERCENTILE([3]DATA1FUEL!CB2:CB1001,0.9)</f>
        <v>3.8711287222046318</v>
      </c>
      <c r="H29" s="410">
        <f>PERCENTILE([3]DATA1FUEL!CC2:CC1001,0.9)</f>
        <v>3.9198236801230597</v>
      </c>
      <c r="I29" s="410">
        <f>PERCENTILE([3]DATA1FUEL!CD2:CD1001,0.9)</f>
        <v>3.9778426159359368</v>
      </c>
      <c r="J29" s="410">
        <f>PERCENTILE([3]DATA1FUEL!CE2:CE1001,0.9)</f>
        <v>4.0088317331930581</v>
      </c>
      <c r="K29" s="410">
        <f>PERCENTILE([3]DATA1FUEL!CF2:CF1001,0.9)</f>
        <v>4.1155620824414054</v>
      </c>
      <c r="L29" s="410">
        <f>PERCENTILE([3]DATA1FUEL!CG2:CG1001,0.9)</f>
        <v>4.1835109463100171</v>
      </c>
      <c r="M29" s="410">
        <f>PERCENTILE([3]DATA1FUEL!CH2:CH1001,0.9)</f>
        <v>4.2458095429460982</v>
      </c>
      <c r="N29" s="410">
        <f>PERCENTILE([3]DATA1FUEL!CI2:CI1001,0.9)</f>
        <v>4.3228480719338851</v>
      </c>
      <c r="O29" s="410">
        <f>PERCENTILE([3]DATA1FUEL!CJ2:CJ1001,0.9)</f>
        <v>4.4344028872615908</v>
      </c>
      <c r="P29" s="410">
        <f>PERCENTILE([3]DATA1FUEL!CK2:CK1001,0.9)</f>
        <v>4.5404631098331958</v>
      </c>
      <c r="Q29" s="410">
        <f>PERCENTILE([3]DATA1FUEL!CL2:CL1001,0.9)</f>
        <v>4.6227884156290306</v>
      </c>
      <c r="R29" s="269"/>
    </row>
    <row r="30" spans="1:18">
      <c r="R30" s="270"/>
    </row>
    <row r="31" spans="1:18">
      <c r="A31" t="s">
        <v>379</v>
      </c>
      <c r="C31" s="411">
        <f>AVERAGE([3]DATA1FUEL!CM2:CM1001)</f>
        <v>4.8944039479169756</v>
      </c>
      <c r="D31" s="411">
        <f>AVERAGE([3]DATA1FUEL!CN2:CN1001)</f>
        <v>4.8966411699406303</v>
      </c>
      <c r="E31" s="411">
        <f>AVERAGE([3]DATA1FUEL!CO2:CO1001)</f>
        <v>4.8977673949309262</v>
      </c>
      <c r="F31" s="411">
        <f>AVERAGE([3]DATA1FUEL!CP2:CP1001)</f>
        <v>4.8940237951244896</v>
      </c>
      <c r="G31" s="411">
        <f>AVERAGE([3]DATA1FUEL!CQ2:CQ1001)</f>
        <v>4.8945541006118907</v>
      </c>
      <c r="H31" s="411">
        <f>AVERAGE([3]DATA1FUEL!CR2:CR1001)</f>
        <v>4.8932599026904873</v>
      </c>
      <c r="I31" s="411">
        <f>AVERAGE([3]DATA1FUEL!CS2:CS1001)</f>
        <v>4.8938388541402773</v>
      </c>
      <c r="J31" s="411">
        <f>AVERAGE([3]DATA1FUEL!CT2:CT1001)</f>
        <v>4.8909370556181804</v>
      </c>
      <c r="K31" s="411">
        <f>AVERAGE([3]DATA1FUEL!CU2:CU1001)</f>
        <v>4.8961439261370758</v>
      </c>
      <c r="L31" s="411">
        <f>AVERAGE([3]DATA1FUEL!CV2:CV1001)</f>
        <v>4.8941895753714997</v>
      </c>
      <c r="M31" s="411">
        <f>AVERAGE([3]DATA1FUEL!CW2:CW1001)</f>
        <v>4.8969895382291782</v>
      </c>
      <c r="N31" s="411">
        <f>AVERAGE([3]DATA1FUEL!CX2:CX1001)</f>
        <v>4.8997202129835227</v>
      </c>
      <c r="O31" s="411">
        <f>AVERAGE([3]DATA1FUEL!CY2:CY1001)</f>
        <v>4.8891103158583267</v>
      </c>
      <c r="P31" s="411">
        <f>AVERAGE([3]DATA1FUEL!CZ2:CZ1001)</f>
        <v>4.8971327082260059</v>
      </c>
      <c r="Q31" s="411">
        <f>AVERAGE([3]DATA1FUEL!DA2:DA1001)</f>
        <v>4.8973397792026345</v>
      </c>
      <c r="R31" s="270"/>
    </row>
    <row r="32" spans="1:18">
      <c r="R32" s="270"/>
    </row>
    <row r="33" spans="18:18">
      <c r="R33" s="270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3"/>
  <sheetViews>
    <sheetView workbookViewId="0">
      <selection activeCell="C28" sqref="C28"/>
    </sheetView>
  </sheetViews>
  <sheetFormatPr defaultRowHeight="12.75"/>
  <cols>
    <col min="1" max="1" width="39.85546875" style="5" customWidth="1"/>
    <col min="2" max="2" width="16" style="5" customWidth="1"/>
    <col min="3" max="27" width="10.28515625" style="5" customWidth="1"/>
    <col min="28" max="28" width="11.28515625" style="5" customWidth="1"/>
    <col min="29" max="16384" width="9.140625" style="5"/>
  </cols>
  <sheetData>
    <row r="1" spans="1:33">
      <c r="A1" s="104" t="s">
        <v>43</v>
      </c>
      <c r="B1" s="104"/>
      <c r="C1" s="104"/>
      <c r="D1" s="104"/>
      <c r="E1" s="120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33">
      <c r="A2" s="104" t="str">
        <f>+assumptions!A2</f>
        <v>TW Expansion 140 MMBtu/d</v>
      </c>
      <c r="B2" s="11"/>
      <c r="C2" s="104"/>
      <c r="D2" s="104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33">
      <c r="A3" s="2" t="s">
        <v>29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</row>
    <row r="4" spans="1:33">
      <c r="A4"/>
      <c r="B4"/>
      <c r="C4" s="11" t="s">
        <v>44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45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46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317</v>
      </c>
      <c r="B7" t="s">
        <v>47</v>
      </c>
      <c r="C7" s="273">
        <v>140</v>
      </c>
      <c r="D7" s="273">
        <f>+C7</f>
        <v>140</v>
      </c>
      <c r="E7" s="273">
        <f t="shared" ref="E7:AA7" si="0">+D7</f>
        <v>140</v>
      </c>
      <c r="F7" s="273">
        <f t="shared" si="0"/>
        <v>140</v>
      </c>
      <c r="G7" s="273">
        <f t="shared" si="0"/>
        <v>140</v>
      </c>
      <c r="H7" s="273">
        <f t="shared" si="0"/>
        <v>140</v>
      </c>
      <c r="I7" s="273">
        <f t="shared" si="0"/>
        <v>140</v>
      </c>
      <c r="J7" s="273">
        <f t="shared" si="0"/>
        <v>140</v>
      </c>
      <c r="K7" s="273">
        <f t="shared" si="0"/>
        <v>140</v>
      </c>
      <c r="L7" s="273">
        <f t="shared" si="0"/>
        <v>140</v>
      </c>
      <c r="M7" s="273">
        <f t="shared" si="0"/>
        <v>140</v>
      </c>
      <c r="N7" s="273">
        <f t="shared" si="0"/>
        <v>140</v>
      </c>
      <c r="O7" s="273">
        <f t="shared" si="0"/>
        <v>140</v>
      </c>
      <c r="P7" s="273">
        <f t="shared" si="0"/>
        <v>140</v>
      </c>
      <c r="Q7" s="273">
        <f t="shared" si="0"/>
        <v>140</v>
      </c>
      <c r="R7" s="273">
        <f t="shared" si="0"/>
        <v>140</v>
      </c>
      <c r="S7" s="273">
        <f t="shared" si="0"/>
        <v>140</v>
      </c>
      <c r="T7" s="273">
        <f t="shared" si="0"/>
        <v>140</v>
      </c>
      <c r="U7" s="273">
        <f t="shared" si="0"/>
        <v>140</v>
      </c>
      <c r="V7" s="273">
        <f t="shared" si="0"/>
        <v>140</v>
      </c>
      <c r="W7" s="273">
        <f t="shared" si="0"/>
        <v>140</v>
      </c>
      <c r="X7" s="273">
        <f t="shared" si="0"/>
        <v>140</v>
      </c>
      <c r="Y7" s="273">
        <f t="shared" si="0"/>
        <v>140</v>
      </c>
      <c r="Z7" s="273">
        <f t="shared" si="0"/>
        <v>140</v>
      </c>
      <c r="AA7" s="273">
        <f t="shared" si="0"/>
        <v>140</v>
      </c>
      <c r="AB7">
        <f>SUM(C7:V7)</f>
        <v>2800</v>
      </c>
    </row>
    <row r="8" spans="1:33">
      <c r="A8"/>
      <c r="B8" t="s">
        <v>48</v>
      </c>
      <c r="C8" s="276">
        <f>+DCF!D26</f>
        <v>0.36770000000000003</v>
      </c>
      <c r="D8" s="276">
        <f>+C8</f>
        <v>0.36770000000000003</v>
      </c>
      <c r="E8" s="276">
        <f t="shared" ref="E8:AA8" si="1">+D8</f>
        <v>0.36770000000000003</v>
      </c>
      <c r="F8" s="276">
        <f t="shared" si="1"/>
        <v>0.36770000000000003</v>
      </c>
      <c r="G8" s="276">
        <f t="shared" si="1"/>
        <v>0.36770000000000003</v>
      </c>
      <c r="H8" s="276">
        <f t="shared" si="1"/>
        <v>0.36770000000000003</v>
      </c>
      <c r="I8" s="276">
        <f t="shared" si="1"/>
        <v>0.36770000000000003</v>
      </c>
      <c r="J8" s="276">
        <f t="shared" si="1"/>
        <v>0.36770000000000003</v>
      </c>
      <c r="K8" s="276">
        <f t="shared" si="1"/>
        <v>0.36770000000000003</v>
      </c>
      <c r="L8" s="276">
        <f t="shared" si="1"/>
        <v>0.36770000000000003</v>
      </c>
      <c r="M8" s="276">
        <f t="shared" si="1"/>
        <v>0.36770000000000003</v>
      </c>
      <c r="N8" s="276">
        <f t="shared" si="1"/>
        <v>0.36770000000000003</v>
      </c>
      <c r="O8" s="276">
        <f t="shared" si="1"/>
        <v>0.36770000000000003</v>
      </c>
      <c r="P8" s="276">
        <f t="shared" si="1"/>
        <v>0.36770000000000003</v>
      </c>
      <c r="Q8" s="276">
        <f t="shared" si="1"/>
        <v>0.36770000000000003</v>
      </c>
      <c r="R8" s="276">
        <f t="shared" si="1"/>
        <v>0.36770000000000003</v>
      </c>
      <c r="S8" s="276">
        <f t="shared" si="1"/>
        <v>0.36770000000000003</v>
      </c>
      <c r="T8" s="276">
        <f t="shared" si="1"/>
        <v>0.36770000000000003</v>
      </c>
      <c r="U8" s="276">
        <f t="shared" si="1"/>
        <v>0.36770000000000003</v>
      </c>
      <c r="V8" s="276">
        <f t="shared" si="1"/>
        <v>0.36770000000000003</v>
      </c>
      <c r="W8" s="276">
        <f t="shared" si="1"/>
        <v>0.36770000000000003</v>
      </c>
      <c r="X8" s="276">
        <f t="shared" si="1"/>
        <v>0.36770000000000003</v>
      </c>
      <c r="Y8" s="276">
        <f t="shared" si="1"/>
        <v>0.36770000000000003</v>
      </c>
      <c r="Z8" s="276">
        <f t="shared" si="1"/>
        <v>0.36770000000000003</v>
      </c>
      <c r="AA8" s="276">
        <f t="shared" si="1"/>
        <v>0.36770000000000003</v>
      </c>
      <c r="AB8" s="98"/>
      <c r="AC8" s="99"/>
      <c r="AD8" s="99"/>
      <c r="AE8" s="99"/>
      <c r="AF8" s="99"/>
      <c r="AG8" s="99"/>
    </row>
    <row r="9" spans="1:33">
      <c r="A9"/>
      <c r="B9" t="s">
        <v>53</v>
      </c>
      <c r="C9" s="254">
        <f>+DCF!D27</f>
        <v>1</v>
      </c>
      <c r="D9" s="254">
        <f>+DCF!E27</f>
        <v>1</v>
      </c>
      <c r="E9" s="254">
        <f>+DCF!F27</f>
        <v>1</v>
      </c>
      <c r="F9" s="254">
        <f>+DCF!G27</f>
        <v>1</v>
      </c>
      <c r="G9" s="254">
        <f>+DCF!H27</f>
        <v>1</v>
      </c>
      <c r="H9" s="254">
        <f>+DCF!I27</f>
        <v>1</v>
      </c>
      <c r="I9" s="254">
        <f>+DCF!J27</f>
        <v>1</v>
      </c>
      <c r="J9" s="254">
        <f>+DCF!K27</f>
        <v>1</v>
      </c>
      <c r="K9" s="254">
        <f>+DCF!L27</f>
        <v>1</v>
      </c>
      <c r="L9" s="254">
        <f>+DCF!M27</f>
        <v>1</v>
      </c>
      <c r="M9" s="254">
        <v>1</v>
      </c>
      <c r="N9" s="254">
        <f>+DCF!N27</f>
        <v>1</v>
      </c>
      <c r="O9" s="254">
        <f>+DCF!P27</f>
        <v>1</v>
      </c>
      <c r="P9" s="254">
        <f>+DCF!Q27</f>
        <v>1</v>
      </c>
      <c r="Q9" s="254">
        <f>+DCF!R27</f>
        <v>1</v>
      </c>
      <c r="R9" s="254">
        <f>+DCF!S27</f>
        <v>1</v>
      </c>
      <c r="S9" s="254">
        <f>+DCF!T27</f>
        <v>1</v>
      </c>
      <c r="T9" s="254">
        <f>+DCF!U27</f>
        <v>1</v>
      </c>
      <c r="U9" s="254">
        <f>+DCF!V27</f>
        <v>1</v>
      </c>
      <c r="V9" s="254">
        <f>+DCF!W27</f>
        <v>1</v>
      </c>
      <c r="W9" s="254">
        <f>+DCF!X27</f>
        <v>1</v>
      </c>
      <c r="X9" s="254">
        <f>+DCF!Y27</f>
        <v>1</v>
      </c>
      <c r="Y9" s="254">
        <f>+DCF!Z27</f>
        <v>1</v>
      </c>
      <c r="Z9" s="254">
        <f>+DCF!AA27</f>
        <v>1</v>
      </c>
      <c r="AA9" s="254">
        <f>+DCF!AB27</f>
        <v>1</v>
      </c>
      <c r="AB9" s="98"/>
      <c r="AC9" s="99"/>
      <c r="AD9" s="99"/>
      <c r="AE9" s="99"/>
      <c r="AF9" s="99"/>
      <c r="AG9" s="99"/>
    </row>
    <row r="10" spans="1:33">
      <c r="A10"/>
      <c r="B10" t="s">
        <v>50</v>
      </c>
      <c r="C10" s="1">
        <f>+C9*C8*C7*365</f>
        <v>18789.47</v>
      </c>
      <c r="D10" s="1">
        <f t="shared" ref="D10:Q10" si="2">+D9*D8*D7*365</f>
        <v>18789.47</v>
      </c>
      <c r="E10" s="1">
        <f t="shared" si="2"/>
        <v>18789.47</v>
      </c>
      <c r="F10" s="1">
        <f t="shared" si="2"/>
        <v>18789.47</v>
      </c>
      <c r="G10" s="1">
        <f t="shared" si="2"/>
        <v>18789.47</v>
      </c>
      <c r="H10" s="1">
        <f t="shared" si="2"/>
        <v>18789.47</v>
      </c>
      <c r="I10" s="1">
        <f t="shared" si="2"/>
        <v>18789.47</v>
      </c>
      <c r="J10" s="1">
        <f t="shared" si="2"/>
        <v>18789.47</v>
      </c>
      <c r="K10" s="1">
        <f t="shared" si="2"/>
        <v>18789.47</v>
      </c>
      <c r="L10" s="1">
        <f t="shared" si="2"/>
        <v>18789.47</v>
      </c>
      <c r="M10" s="1">
        <f t="shared" si="2"/>
        <v>18789.47</v>
      </c>
      <c r="N10" s="1">
        <f t="shared" si="2"/>
        <v>18789.47</v>
      </c>
      <c r="O10" s="1">
        <f t="shared" si="2"/>
        <v>18789.47</v>
      </c>
      <c r="P10" s="1">
        <f t="shared" si="2"/>
        <v>18789.47</v>
      </c>
      <c r="Q10" s="1">
        <f t="shared" si="2"/>
        <v>18789.47</v>
      </c>
      <c r="R10" s="1">
        <f t="shared" ref="R10:AA10" si="3">+R9*R8*R7*365</f>
        <v>18789.47</v>
      </c>
      <c r="S10" s="1">
        <f t="shared" si="3"/>
        <v>18789.47</v>
      </c>
      <c r="T10" s="1">
        <f t="shared" si="3"/>
        <v>18789.47</v>
      </c>
      <c r="U10" s="1">
        <f t="shared" si="3"/>
        <v>18789.47</v>
      </c>
      <c r="V10" s="1">
        <f t="shared" si="3"/>
        <v>18789.47</v>
      </c>
      <c r="W10" s="1">
        <f t="shared" si="3"/>
        <v>18789.47</v>
      </c>
      <c r="X10" s="1">
        <f t="shared" si="3"/>
        <v>18789.47</v>
      </c>
      <c r="Y10" s="1">
        <f t="shared" si="3"/>
        <v>18789.47</v>
      </c>
      <c r="Z10" s="1">
        <f t="shared" si="3"/>
        <v>18789.47</v>
      </c>
      <c r="AA10" s="1">
        <f t="shared" si="3"/>
        <v>18789.47</v>
      </c>
      <c r="AB10">
        <f>SUM(C10:V10)</f>
        <v>375789.39999999991</v>
      </c>
      <c r="AC10" s="99"/>
      <c r="AD10" s="99"/>
      <c r="AE10" s="99"/>
      <c r="AF10" s="99"/>
      <c r="AG10" s="99"/>
    </row>
    <row r="11" spans="1:33">
      <c r="A11" t="s">
        <v>51</v>
      </c>
      <c r="B11" s="13">
        <v>0.05</v>
      </c>
      <c r="C11">
        <f>+C7*$B11*assumptions!C$34*DCF!D$27</f>
        <v>5.8568811084553944</v>
      </c>
      <c r="D11">
        <f>+D7*$B11*assumptions!D$34*DCF!E$27</f>
        <v>5.9896828329591294</v>
      </c>
      <c r="E11">
        <f>+E7*$B11*assumptions!E$34*DCF!F$27</f>
        <v>5.7332623956122717</v>
      </c>
      <c r="F11">
        <f>+F7*$B11*assumptions!F$34*DCF!G$27</f>
        <v>5.9956201318402895</v>
      </c>
      <c r="G11">
        <f>+G7*$B11*assumptions!G$34*DCF!H$27</f>
        <v>6.030163062676988</v>
      </c>
      <c r="H11">
        <f>+H7*$B11*assumptions!H$34*DCF!I$27</f>
        <v>5.973452699674545</v>
      </c>
      <c r="I11">
        <f>+I7*$B11*assumptions!I$34*DCF!J$27</f>
        <v>6.0570954709803742</v>
      </c>
      <c r="J11">
        <f>+J7*$B11*assumptions!J$34*DCF!K$27</f>
        <v>5.918036536836758</v>
      </c>
      <c r="K11">
        <f>+K7*$B11*assumptions!K$34*DCF!L$27</f>
        <v>6.0428372643997577</v>
      </c>
      <c r="L11">
        <f>+L7*$B11*assumptions!L$34*DCF!M$27</f>
        <v>5.8360050170159781</v>
      </c>
      <c r="M11">
        <f>+M7*$B11*assumptions!M$34*DCF!N$27</f>
        <v>6.0404023362637558</v>
      </c>
      <c r="N11">
        <f>+N7*$B11*assumptions!N$34*DCF!O$27</f>
        <v>5.9013959593614134</v>
      </c>
      <c r="O11">
        <f>+O7*$B11*assumptions!O$34*DCF!P$27</f>
        <v>6.0244400891099836</v>
      </c>
      <c r="P11">
        <f>+P7*$B11*assumptions!P$34*DCF!Q$27</f>
        <v>5.9900924827568645</v>
      </c>
      <c r="Q11">
        <f>+Q7*$B11*assumptions!Q$34*DCF!R$27</f>
        <v>5.8573476819191121</v>
      </c>
      <c r="R11">
        <f>+R7*$B11*assumptions!R$34*DCF!S$27</f>
        <v>5.8573476819191121</v>
      </c>
      <c r="S11">
        <f>+S7*$B11*assumptions!S$34*DCF!T$27</f>
        <v>5.8573476819191121</v>
      </c>
      <c r="T11">
        <f>+T7*$B11*assumptions!T$34*DCF!U$27</f>
        <v>5.8573476819191121</v>
      </c>
      <c r="U11">
        <f>+U7*$B11*assumptions!U$34*DCF!V$27</f>
        <v>5.8573476819191121</v>
      </c>
      <c r="V11">
        <f>+V7*$B11*assumptions!V$34*DCF!W$27</f>
        <v>5.8573476819191121</v>
      </c>
      <c r="W11">
        <f>+W7*$B11*assumptions!W$34*DCF!X$27</f>
        <v>0</v>
      </c>
      <c r="X11">
        <f>+X7*$B11*assumptions!X$34*DCF!Y$27</f>
        <v>0</v>
      </c>
      <c r="Y11">
        <f>+Y7*$B11*assumptions!Y$34*DCF!Z$27</f>
        <v>0</v>
      </c>
      <c r="Z11">
        <f>+Z7*$B11*assumptions!Z$34*DCF!AA$27</f>
        <v>0</v>
      </c>
      <c r="AA11">
        <f>+AA7*$B11*assumptions!AA$34*DCF!AB$27</f>
        <v>0</v>
      </c>
      <c r="AB11">
        <f>SUM(C11:V11)</f>
        <v>118.53345347945815</v>
      </c>
    </row>
    <row r="12" spans="1:3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</row>
    <row r="13" spans="1:33">
      <c r="A13" s="29" t="s">
        <v>253</v>
      </c>
      <c r="B13" t="s">
        <v>47</v>
      </c>
      <c r="C13">
        <v>0</v>
      </c>
      <c r="D13">
        <f>+C13</f>
        <v>0</v>
      </c>
      <c r="E13">
        <f>D13</f>
        <v>0</v>
      </c>
      <c r="F13">
        <f>E13</f>
        <v>0</v>
      </c>
      <c r="G13">
        <f>F13</f>
        <v>0</v>
      </c>
      <c r="H13">
        <f>+G13</f>
        <v>0</v>
      </c>
      <c r="I13">
        <f t="shared" ref="I13:Q14" si="4">+H13</f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0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4"/>
        <v>0</v>
      </c>
      <c r="R13">
        <f t="shared" ref="R13:V14" si="5">+Q13</f>
        <v>0</v>
      </c>
      <c r="S13">
        <f t="shared" si="5"/>
        <v>0</v>
      </c>
      <c r="T13">
        <f t="shared" si="5"/>
        <v>0</v>
      </c>
      <c r="U13">
        <f t="shared" si="5"/>
        <v>0</v>
      </c>
      <c r="V13">
        <f t="shared" si="5"/>
        <v>0</v>
      </c>
      <c r="W13">
        <f t="shared" ref="W13:AA14" si="6">+V13</f>
        <v>0</v>
      </c>
      <c r="X13">
        <f t="shared" si="6"/>
        <v>0</v>
      </c>
      <c r="Y13">
        <f t="shared" si="6"/>
        <v>0</v>
      </c>
      <c r="Z13">
        <f t="shared" si="6"/>
        <v>0</v>
      </c>
      <c r="AA13">
        <f t="shared" si="6"/>
        <v>0</v>
      </c>
      <c r="AB13">
        <f>SUM(C13:V13)</f>
        <v>0</v>
      </c>
    </row>
    <row r="14" spans="1:33">
      <c r="A14"/>
      <c r="B14" t="s">
        <v>52</v>
      </c>
      <c r="C14" s="98">
        <v>0</v>
      </c>
      <c r="D14" s="98">
        <f>+C14</f>
        <v>0</v>
      </c>
      <c r="E14" s="98">
        <f>+D14</f>
        <v>0</v>
      </c>
      <c r="F14" s="98">
        <f>+E14</f>
        <v>0</v>
      </c>
      <c r="G14" s="98">
        <f>+F14</f>
        <v>0</v>
      </c>
      <c r="H14" s="98">
        <f>+G14</f>
        <v>0</v>
      </c>
      <c r="I14" s="98">
        <f t="shared" si="4"/>
        <v>0</v>
      </c>
      <c r="J14" s="98">
        <f t="shared" si="4"/>
        <v>0</v>
      </c>
      <c r="K14" s="98">
        <f t="shared" si="4"/>
        <v>0</v>
      </c>
      <c r="L14" s="98">
        <f t="shared" si="4"/>
        <v>0</v>
      </c>
      <c r="M14" s="98">
        <f t="shared" si="4"/>
        <v>0</v>
      </c>
      <c r="N14" s="98">
        <f t="shared" si="4"/>
        <v>0</v>
      </c>
      <c r="O14" s="98">
        <f t="shared" si="4"/>
        <v>0</v>
      </c>
      <c r="P14" s="98">
        <f t="shared" si="4"/>
        <v>0</v>
      </c>
      <c r="Q14" s="98">
        <f t="shared" si="4"/>
        <v>0</v>
      </c>
      <c r="R14" s="98">
        <f t="shared" si="5"/>
        <v>0</v>
      </c>
      <c r="S14" s="98">
        <f t="shared" si="5"/>
        <v>0</v>
      </c>
      <c r="T14" s="98">
        <f t="shared" si="5"/>
        <v>0</v>
      </c>
      <c r="U14" s="98">
        <f t="shared" si="5"/>
        <v>0</v>
      </c>
      <c r="V14" s="98">
        <f t="shared" si="5"/>
        <v>0</v>
      </c>
      <c r="W14" s="98">
        <f t="shared" si="6"/>
        <v>0</v>
      </c>
      <c r="X14" s="98">
        <f t="shared" si="6"/>
        <v>0</v>
      </c>
      <c r="Y14" s="98">
        <f t="shared" si="6"/>
        <v>0</v>
      </c>
      <c r="Z14" s="98">
        <f t="shared" si="6"/>
        <v>0</v>
      </c>
      <c r="AA14" s="98">
        <f t="shared" si="6"/>
        <v>0</v>
      </c>
      <c r="AB14" s="98"/>
    </row>
    <row r="15" spans="1:33">
      <c r="A15"/>
      <c r="B15" t="s">
        <v>53</v>
      </c>
      <c r="C15" s="275">
        <f>+DCF!D27</f>
        <v>1</v>
      </c>
      <c r="D15" s="275">
        <f>+DCF!E27</f>
        <v>1</v>
      </c>
      <c r="E15" s="275">
        <f>+DCF!F27</f>
        <v>1</v>
      </c>
      <c r="F15" s="275">
        <f>+DCF!G27</f>
        <v>1</v>
      </c>
      <c r="G15" s="275">
        <f>+DCF!H27</f>
        <v>1</v>
      </c>
      <c r="H15" s="275">
        <f>+DCF!I27</f>
        <v>1</v>
      </c>
      <c r="I15" s="275">
        <f>+DCF!J27</f>
        <v>1</v>
      </c>
      <c r="J15" s="275">
        <f>+DCF!K27</f>
        <v>1</v>
      </c>
      <c r="K15" s="275">
        <f>+DCF!L27</f>
        <v>1</v>
      </c>
      <c r="L15" s="275">
        <f>+DCF!M27</f>
        <v>1</v>
      </c>
      <c r="M15" s="275">
        <f>+DCF!N27</f>
        <v>1</v>
      </c>
      <c r="N15" s="275">
        <f>+DCF!O27</f>
        <v>1</v>
      </c>
      <c r="O15" s="275">
        <f>+DCF!P27</f>
        <v>1</v>
      </c>
      <c r="P15" s="275">
        <f>+DCF!Q27</f>
        <v>1</v>
      </c>
      <c r="Q15" s="275">
        <f>+DCF!R27</f>
        <v>1</v>
      </c>
      <c r="R15" s="275">
        <f>+DCF!S27</f>
        <v>1</v>
      </c>
      <c r="S15" s="275">
        <f>+DCF!T27</f>
        <v>1</v>
      </c>
      <c r="T15" s="275">
        <f>+DCF!U27</f>
        <v>1</v>
      </c>
      <c r="U15" s="275">
        <f>+DCF!V27</f>
        <v>1</v>
      </c>
      <c r="V15" s="275">
        <f>+DCF!W27</f>
        <v>1</v>
      </c>
      <c r="W15" s="275">
        <f>+DCF!X27</f>
        <v>1</v>
      </c>
      <c r="X15" s="275">
        <f>+DCF!Y27</f>
        <v>1</v>
      </c>
      <c r="Y15" s="275">
        <f>+DCF!Z27</f>
        <v>1</v>
      </c>
      <c r="Z15" s="275">
        <f>+DCF!AA27</f>
        <v>1</v>
      </c>
      <c r="AA15" s="275">
        <f>+DCF!AB27</f>
        <v>1</v>
      </c>
      <c r="AB15" s="98"/>
    </row>
    <row r="16" spans="1:33">
      <c r="A16"/>
      <c r="B16" t="s">
        <v>50</v>
      </c>
      <c r="C16" s="1">
        <f>C13*365*C14*C15</f>
        <v>0</v>
      </c>
      <c r="D16" s="1">
        <f t="shared" ref="D16:Q16" si="7">D13*365*D14*D15</f>
        <v>0</v>
      </c>
      <c r="E16" s="1">
        <f t="shared" si="7"/>
        <v>0</v>
      </c>
      <c r="F16" s="1">
        <f t="shared" si="7"/>
        <v>0</v>
      </c>
      <c r="G16" s="1">
        <f t="shared" si="7"/>
        <v>0</v>
      </c>
      <c r="H16" s="1">
        <f t="shared" si="7"/>
        <v>0</v>
      </c>
      <c r="I16" s="1">
        <f t="shared" si="7"/>
        <v>0</v>
      </c>
      <c r="J16" s="1">
        <f t="shared" si="7"/>
        <v>0</v>
      </c>
      <c r="K16" s="1">
        <f t="shared" si="7"/>
        <v>0</v>
      </c>
      <c r="L16" s="1">
        <f t="shared" si="7"/>
        <v>0</v>
      </c>
      <c r="M16" s="1">
        <f t="shared" si="7"/>
        <v>0</v>
      </c>
      <c r="N16" s="1">
        <f t="shared" si="7"/>
        <v>0</v>
      </c>
      <c r="O16" s="1">
        <f t="shared" si="7"/>
        <v>0</v>
      </c>
      <c r="P16" s="1">
        <f t="shared" si="7"/>
        <v>0</v>
      </c>
      <c r="Q16" s="1">
        <f t="shared" si="7"/>
        <v>0</v>
      </c>
      <c r="R16" s="1">
        <f t="shared" ref="R16:AA16" si="8">R13*365*R14*R15</f>
        <v>0</v>
      </c>
      <c r="S16" s="1">
        <f t="shared" si="8"/>
        <v>0</v>
      </c>
      <c r="T16" s="1">
        <f t="shared" si="8"/>
        <v>0</v>
      </c>
      <c r="U16" s="1">
        <f t="shared" si="8"/>
        <v>0</v>
      </c>
      <c r="V16" s="1">
        <f t="shared" si="8"/>
        <v>0</v>
      </c>
      <c r="W16" s="1">
        <f t="shared" si="8"/>
        <v>0</v>
      </c>
      <c r="X16" s="1">
        <f t="shared" si="8"/>
        <v>0</v>
      </c>
      <c r="Y16" s="1">
        <f t="shared" si="8"/>
        <v>0</v>
      </c>
      <c r="Z16" s="1">
        <f t="shared" si="8"/>
        <v>0</v>
      </c>
      <c r="AA16" s="1">
        <f t="shared" si="8"/>
        <v>0</v>
      </c>
      <c r="AB16" s="1">
        <f>SUM(C16:Q16)</f>
        <v>0</v>
      </c>
    </row>
    <row r="17" spans="1:28">
      <c r="A17" t="s">
        <v>51</v>
      </c>
      <c r="B17" s="13">
        <v>0</v>
      </c>
      <c r="C17">
        <f>+C13*$B17*assumptions!C$34*DCF!D$27</f>
        <v>0</v>
      </c>
      <c r="D17">
        <f>+D13*$B17*assumptions!D$34*DCF!E$27</f>
        <v>0</v>
      </c>
      <c r="E17">
        <f>+E13*$B17*assumptions!E$34*DCF!F$27</f>
        <v>0</v>
      </c>
      <c r="F17">
        <f>+F13*$B17*assumptions!F$34*DCF!G$27</f>
        <v>0</v>
      </c>
      <c r="G17">
        <f>+G13*$B17*assumptions!G$34*DCF!H$27</f>
        <v>0</v>
      </c>
      <c r="H17">
        <f>+H13*$B17*assumptions!H$34*DCF!I$27</f>
        <v>0</v>
      </c>
      <c r="I17">
        <f>+I13*$B17*assumptions!I$34*DCF!J$27</f>
        <v>0</v>
      </c>
      <c r="J17">
        <f>+J13*$B17*assumptions!J$34*DCF!K$27</f>
        <v>0</v>
      </c>
      <c r="K17">
        <f>+K13*$B17*assumptions!K$34*DCF!L$27</f>
        <v>0</v>
      </c>
      <c r="L17">
        <f>+L13*$B17*assumptions!L$34*DCF!M$27</f>
        <v>0</v>
      </c>
      <c r="M17">
        <f>+M13*$B17*assumptions!M$34*DCF!N$27</f>
        <v>0</v>
      </c>
      <c r="N17">
        <f>+N13*$B17*assumptions!N$34*DCF!O$27</f>
        <v>0</v>
      </c>
      <c r="O17">
        <f>+O13*$B17*assumptions!O$34*DCF!P$27</f>
        <v>0</v>
      </c>
      <c r="P17">
        <f>+P13*$B17*assumptions!P$34*DCF!Q$27</f>
        <v>0</v>
      </c>
      <c r="Q17">
        <f>+Q13*$B17*assumptions!Q$34*DCF!R$27</f>
        <v>0</v>
      </c>
      <c r="R17">
        <f>+R13*$B17*assumptions!R$34*DCF!S$27</f>
        <v>0</v>
      </c>
      <c r="S17">
        <f>+S13*$B17*assumptions!S$34*DCF!T$27</f>
        <v>0</v>
      </c>
      <c r="T17">
        <f>+T13*$B17*assumptions!T$34*DCF!U$27</f>
        <v>0</v>
      </c>
      <c r="U17">
        <f>+U13*$B17*assumptions!U$34*DCF!V$27</f>
        <v>0</v>
      </c>
      <c r="V17">
        <f>+V13*$B17*assumptions!V$34*DCF!W$27</f>
        <v>0</v>
      </c>
      <c r="W17">
        <f>+W13*$B17*assumptions!W$34*DCF!X$27</f>
        <v>0</v>
      </c>
      <c r="X17">
        <f>+X13*$B17*assumptions!X$34*DCF!Y$27</f>
        <v>0</v>
      </c>
      <c r="Y17">
        <f>+Y13*$B17*assumptions!Y$34*DCF!Z$27</f>
        <v>0</v>
      </c>
      <c r="Z17">
        <f>+Z13*$B17*assumptions!Z$34*DCF!AA$27</f>
        <v>0</v>
      </c>
      <c r="AA17">
        <f>+AA13*$B17*assumptions!AA$34*DCF!AB$27</f>
        <v>0</v>
      </c>
      <c r="AB17">
        <f>SUM(C17:V17)</f>
        <v>0</v>
      </c>
    </row>
    <row r="18" spans="1:28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</row>
    <row r="19" spans="1:28">
      <c r="A19" s="29" t="s">
        <v>318</v>
      </c>
      <c r="B19" t="s">
        <v>47</v>
      </c>
      <c r="C19">
        <v>0</v>
      </c>
      <c r="D19">
        <f>+C19</f>
        <v>0</v>
      </c>
      <c r="E19">
        <f>D19</f>
        <v>0</v>
      </c>
      <c r="F19">
        <f>E19</f>
        <v>0</v>
      </c>
      <c r="G19">
        <f>F19</f>
        <v>0</v>
      </c>
      <c r="H19">
        <f>+G19</f>
        <v>0</v>
      </c>
      <c r="I19">
        <f t="shared" ref="I19:Q20" si="9">+H19</f>
        <v>0</v>
      </c>
      <c r="J19">
        <f t="shared" si="9"/>
        <v>0</v>
      </c>
      <c r="K19">
        <f t="shared" si="9"/>
        <v>0</v>
      </c>
      <c r="L19">
        <f t="shared" si="9"/>
        <v>0</v>
      </c>
      <c r="M19">
        <f t="shared" si="9"/>
        <v>0</v>
      </c>
      <c r="N19">
        <f t="shared" si="9"/>
        <v>0</v>
      </c>
      <c r="O19">
        <f t="shared" si="9"/>
        <v>0</v>
      </c>
      <c r="P19">
        <f t="shared" si="9"/>
        <v>0</v>
      </c>
      <c r="Q19">
        <f t="shared" si="9"/>
        <v>0</v>
      </c>
      <c r="R19">
        <f t="shared" ref="R19:V20" si="10">+Q19</f>
        <v>0</v>
      </c>
      <c r="S19">
        <f t="shared" si="10"/>
        <v>0</v>
      </c>
      <c r="T19">
        <f t="shared" si="10"/>
        <v>0</v>
      </c>
      <c r="U19">
        <f t="shared" si="10"/>
        <v>0</v>
      </c>
      <c r="V19">
        <f t="shared" si="10"/>
        <v>0</v>
      </c>
      <c r="W19">
        <f t="shared" ref="W19:AA20" si="11">+V19</f>
        <v>0</v>
      </c>
      <c r="X19">
        <f t="shared" si="11"/>
        <v>0</v>
      </c>
      <c r="Y19">
        <f t="shared" si="11"/>
        <v>0</v>
      </c>
      <c r="Z19">
        <f t="shared" si="11"/>
        <v>0</v>
      </c>
      <c r="AA19">
        <f t="shared" si="11"/>
        <v>0</v>
      </c>
      <c r="AB19">
        <f>SUM(C19:V19)</f>
        <v>0</v>
      </c>
    </row>
    <row r="20" spans="1:28">
      <c r="A20"/>
      <c r="B20" t="s">
        <v>52</v>
      </c>
      <c r="C20" s="98">
        <v>0</v>
      </c>
      <c r="D20" s="98">
        <f>+C20</f>
        <v>0</v>
      </c>
      <c r="E20" s="98">
        <f>+D20</f>
        <v>0</v>
      </c>
      <c r="F20" s="98">
        <f>+E20</f>
        <v>0</v>
      </c>
      <c r="G20" s="98">
        <f>+F20</f>
        <v>0</v>
      </c>
      <c r="H20" s="98">
        <f>+G20</f>
        <v>0</v>
      </c>
      <c r="I20" s="98">
        <f t="shared" si="9"/>
        <v>0</v>
      </c>
      <c r="J20" s="98">
        <f t="shared" si="9"/>
        <v>0</v>
      </c>
      <c r="K20" s="98">
        <f t="shared" si="9"/>
        <v>0</v>
      </c>
      <c r="L20" s="98">
        <f t="shared" si="9"/>
        <v>0</v>
      </c>
      <c r="M20" s="98">
        <f t="shared" si="9"/>
        <v>0</v>
      </c>
      <c r="N20" s="98">
        <f t="shared" si="9"/>
        <v>0</v>
      </c>
      <c r="O20" s="98">
        <f t="shared" si="9"/>
        <v>0</v>
      </c>
      <c r="P20" s="98">
        <f t="shared" si="9"/>
        <v>0</v>
      </c>
      <c r="Q20" s="98">
        <f t="shared" si="9"/>
        <v>0</v>
      </c>
      <c r="R20" s="98">
        <f t="shared" si="10"/>
        <v>0</v>
      </c>
      <c r="S20" s="98">
        <f t="shared" si="10"/>
        <v>0</v>
      </c>
      <c r="T20" s="98">
        <f t="shared" si="10"/>
        <v>0</v>
      </c>
      <c r="U20" s="98">
        <f t="shared" si="10"/>
        <v>0</v>
      </c>
      <c r="V20" s="98">
        <f t="shared" si="10"/>
        <v>0</v>
      </c>
      <c r="W20" s="98">
        <f t="shared" si="11"/>
        <v>0</v>
      </c>
      <c r="X20" s="98">
        <f t="shared" si="11"/>
        <v>0</v>
      </c>
      <c r="Y20" s="98">
        <f t="shared" si="11"/>
        <v>0</v>
      </c>
      <c r="Z20" s="98">
        <f t="shared" si="11"/>
        <v>0</v>
      </c>
      <c r="AA20" s="98">
        <f t="shared" si="11"/>
        <v>0</v>
      </c>
      <c r="AB20" s="98"/>
    </row>
    <row r="21" spans="1:28">
      <c r="A21"/>
      <c r="B21" t="s">
        <v>53</v>
      </c>
      <c r="C21" s="275">
        <f>+DCF!D27</f>
        <v>1</v>
      </c>
      <c r="D21" s="275">
        <f>+DCF!E27</f>
        <v>1</v>
      </c>
      <c r="E21" s="275">
        <f>+DCF!F27</f>
        <v>1</v>
      </c>
      <c r="F21" s="275">
        <f>+DCF!G27</f>
        <v>1</v>
      </c>
      <c r="G21" s="275">
        <f>+DCF!H27</f>
        <v>1</v>
      </c>
      <c r="H21" s="275">
        <f>+DCF!I27</f>
        <v>1</v>
      </c>
      <c r="I21" s="275">
        <f>+DCF!J27</f>
        <v>1</v>
      </c>
      <c r="J21" s="275">
        <f>+DCF!K27</f>
        <v>1</v>
      </c>
      <c r="K21" s="275">
        <f>+DCF!L27</f>
        <v>1</v>
      </c>
      <c r="L21" s="275">
        <f>+DCF!M27</f>
        <v>1</v>
      </c>
      <c r="M21" s="275">
        <f>+DCF!N27</f>
        <v>1</v>
      </c>
      <c r="N21" s="275">
        <f>+DCF!O27</f>
        <v>1</v>
      </c>
      <c r="O21" s="275">
        <f>+DCF!P27</f>
        <v>1</v>
      </c>
      <c r="P21" s="275">
        <f>+DCF!Q27</f>
        <v>1</v>
      </c>
      <c r="Q21" s="275">
        <f>+DCF!R27</f>
        <v>1</v>
      </c>
      <c r="R21" s="275">
        <f>+DCF!S27</f>
        <v>1</v>
      </c>
      <c r="S21" s="275">
        <f>+DCF!T27</f>
        <v>1</v>
      </c>
      <c r="T21" s="275">
        <f>+DCF!U27</f>
        <v>1</v>
      </c>
      <c r="U21" s="275">
        <f>+DCF!V27</f>
        <v>1</v>
      </c>
      <c r="V21" s="275">
        <f>+DCF!W27</f>
        <v>1</v>
      </c>
      <c r="W21" s="275">
        <f>+DCF!X27</f>
        <v>1</v>
      </c>
      <c r="X21" s="275">
        <f>+DCF!Y27</f>
        <v>1</v>
      </c>
      <c r="Y21" s="275">
        <f>+DCF!Z27</f>
        <v>1</v>
      </c>
      <c r="Z21" s="275">
        <f>+DCF!AA27</f>
        <v>1</v>
      </c>
      <c r="AA21" s="275">
        <f>+DCF!AB27</f>
        <v>1</v>
      </c>
      <c r="AB21" s="98"/>
    </row>
    <row r="22" spans="1:28">
      <c r="A22"/>
      <c r="B22" t="s">
        <v>50</v>
      </c>
      <c r="C22" s="1">
        <f>C19*365*C20*C21</f>
        <v>0</v>
      </c>
      <c r="D22" s="1">
        <f t="shared" ref="D22:Q22" si="12">D19*365*D20*D21</f>
        <v>0</v>
      </c>
      <c r="E22" s="1">
        <f t="shared" si="12"/>
        <v>0</v>
      </c>
      <c r="F22" s="1">
        <f t="shared" si="12"/>
        <v>0</v>
      </c>
      <c r="G22" s="1">
        <f t="shared" si="12"/>
        <v>0</v>
      </c>
      <c r="H22" s="1">
        <f t="shared" si="12"/>
        <v>0</v>
      </c>
      <c r="I22" s="1">
        <f t="shared" si="12"/>
        <v>0</v>
      </c>
      <c r="J22" s="1">
        <f t="shared" si="12"/>
        <v>0</v>
      </c>
      <c r="K22" s="1">
        <f t="shared" si="12"/>
        <v>0</v>
      </c>
      <c r="L22" s="1">
        <f t="shared" si="12"/>
        <v>0</v>
      </c>
      <c r="M22" s="1">
        <f t="shared" si="12"/>
        <v>0</v>
      </c>
      <c r="N22" s="1">
        <f t="shared" si="12"/>
        <v>0</v>
      </c>
      <c r="O22" s="1">
        <f t="shared" si="12"/>
        <v>0</v>
      </c>
      <c r="P22" s="1">
        <f t="shared" si="12"/>
        <v>0</v>
      </c>
      <c r="Q22" s="1">
        <f t="shared" si="12"/>
        <v>0</v>
      </c>
      <c r="R22" s="1">
        <f t="shared" ref="R22:AA22" si="13">R19*365*R20*R21</f>
        <v>0</v>
      </c>
      <c r="S22" s="1">
        <f t="shared" si="13"/>
        <v>0</v>
      </c>
      <c r="T22" s="1">
        <f t="shared" si="13"/>
        <v>0</v>
      </c>
      <c r="U22" s="1">
        <f t="shared" si="13"/>
        <v>0</v>
      </c>
      <c r="V22" s="1">
        <f t="shared" si="13"/>
        <v>0</v>
      </c>
      <c r="W22" s="1">
        <f t="shared" si="13"/>
        <v>0</v>
      </c>
      <c r="X22" s="1">
        <f t="shared" si="13"/>
        <v>0</v>
      </c>
      <c r="Y22" s="1">
        <f t="shared" si="13"/>
        <v>0</v>
      </c>
      <c r="Z22" s="1">
        <f t="shared" si="13"/>
        <v>0</v>
      </c>
      <c r="AA22" s="1">
        <f t="shared" si="13"/>
        <v>0</v>
      </c>
      <c r="AB22">
        <f>SUM(C22:V22)</f>
        <v>0</v>
      </c>
    </row>
    <row r="23" spans="1:28">
      <c r="A23" t="s">
        <v>51</v>
      </c>
      <c r="B23" s="13">
        <v>0</v>
      </c>
      <c r="C23">
        <f>+C19*$B23*assumptions!C$34*DCF!D$27</f>
        <v>0</v>
      </c>
      <c r="D23">
        <f>+D19*$B23*assumptions!D$34*DCF!E$27</f>
        <v>0</v>
      </c>
      <c r="E23">
        <f>+E19*$B23*assumptions!E$34*DCF!F$27</f>
        <v>0</v>
      </c>
      <c r="F23">
        <f>+F19*$B23*assumptions!F$34*DCF!G$27</f>
        <v>0</v>
      </c>
      <c r="G23">
        <f>+G19*$B23*assumptions!G$34*DCF!H$27</f>
        <v>0</v>
      </c>
      <c r="H23">
        <f>+H19*$B23*assumptions!H$34*DCF!I$27</f>
        <v>0</v>
      </c>
      <c r="I23">
        <f>+I19*$B23*assumptions!I$34*DCF!J$27</f>
        <v>0</v>
      </c>
      <c r="J23">
        <f>+J19*$B23*assumptions!J$34*DCF!K$27</f>
        <v>0</v>
      </c>
      <c r="K23">
        <f>+K19*$B23*assumptions!K$34*DCF!L$27</f>
        <v>0</v>
      </c>
      <c r="L23">
        <f>+L19*$B23*assumptions!L$34*DCF!M$27</f>
        <v>0</v>
      </c>
      <c r="M23">
        <f>+M19*$B23*assumptions!M$34*DCF!N$27</f>
        <v>0</v>
      </c>
      <c r="N23">
        <f>+N19*$B23*assumptions!N$34*DCF!O$27</f>
        <v>0</v>
      </c>
      <c r="O23">
        <f>+O19*$B23*assumptions!O$34*DCF!P$27</f>
        <v>0</v>
      </c>
      <c r="P23">
        <f>+P19*$B23*assumptions!P$34*DCF!Q$27</f>
        <v>0</v>
      </c>
      <c r="Q23">
        <f>+Q19*$B23*assumptions!Q$34*DCF!R$27</f>
        <v>0</v>
      </c>
      <c r="R23">
        <f>+R19*$B23*assumptions!R$34*DCF!S$27</f>
        <v>0</v>
      </c>
      <c r="S23">
        <f>+S19*$B23*assumptions!S$34*DCF!T$27</f>
        <v>0</v>
      </c>
      <c r="T23">
        <f>+T19*$B23*assumptions!T$34*DCF!U$27</f>
        <v>0</v>
      </c>
      <c r="U23">
        <f>+U19*$B23*assumptions!U$34*DCF!V$27</f>
        <v>0</v>
      </c>
      <c r="V23">
        <f>+V19*$B23*assumptions!V$34*DCF!W$27</f>
        <v>0</v>
      </c>
      <c r="W23">
        <f>+W19*$B23*assumptions!W$34*DCF!X$27</f>
        <v>0</v>
      </c>
      <c r="X23">
        <f>+X19*$B23*assumptions!X$34*DCF!Y$27</f>
        <v>0</v>
      </c>
      <c r="Y23">
        <f>+Y19*$B23*assumptions!Y$34*DCF!Z$27</f>
        <v>0</v>
      </c>
      <c r="Z23">
        <f>+Z19*$B23*assumptions!Z$34*DCF!AA$27</f>
        <v>0</v>
      </c>
      <c r="AA23">
        <f>+AA19*$B23*assumptions!AA$34*DCF!AB$27</f>
        <v>0</v>
      </c>
      <c r="AB23">
        <f>SUM(C23:V23)</f>
        <v>0</v>
      </c>
    </row>
    <row r="24" spans="1:2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>
        <f>SUM(C24:V24)</f>
        <v>0</v>
      </c>
    </row>
    <row r="25" spans="1:28">
      <c r="A25" s="29" t="s">
        <v>319</v>
      </c>
      <c r="B25" t="s">
        <v>47</v>
      </c>
      <c r="C25">
        <v>0</v>
      </c>
      <c r="D25">
        <f>+C25</f>
        <v>0</v>
      </c>
      <c r="E25">
        <f>D25</f>
        <v>0</v>
      </c>
      <c r="F25">
        <f>E25</f>
        <v>0</v>
      </c>
      <c r="G25">
        <f>F25</f>
        <v>0</v>
      </c>
      <c r="H25">
        <f>+G25</f>
        <v>0</v>
      </c>
      <c r="I25">
        <f t="shared" ref="I25:Q25" si="14">+H25</f>
        <v>0</v>
      </c>
      <c r="J25">
        <f t="shared" si="14"/>
        <v>0</v>
      </c>
      <c r="K25">
        <f t="shared" si="14"/>
        <v>0</v>
      </c>
      <c r="L25">
        <f t="shared" si="14"/>
        <v>0</v>
      </c>
      <c r="M25">
        <f t="shared" si="14"/>
        <v>0</v>
      </c>
      <c r="N25">
        <f t="shared" si="14"/>
        <v>0</v>
      </c>
      <c r="O25">
        <f t="shared" si="14"/>
        <v>0</v>
      </c>
      <c r="P25">
        <f t="shared" si="14"/>
        <v>0</v>
      </c>
      <c r="Q25">
        <f t="shared" si="14"/>
        <v>0</v>
      </c>
      <c r="R25">
        <f t="shared" ref="R25:V28" si="15">+Q25</f>
        <v>0</v>
      </c>
      <c r="S25">
        <f t="shared" si="15"/>
        <v>0</v>
      </c>
      <c r="T25">
        <f t="shared" si="15"/>
        <v>0</v>
      </c>
      <c r="U25">
        <f t="shared" si="15"/>
        <v>0</v>
      </c>
      <c r="V25">
        <f t="shared" si="15"/>
        <v>0</v>
      </c>
      <c r="W25">
        <f t="shared" ref="W25:AA28" si="16">+V25</f>
        <v>0</v>
      </c>
      <c r="X25">
        <f t="shared" si="16"/>
        <v>0</v>
      </c>
      <c r="Y25">
        <f t="shared" si="16"/>
        <v>0</v>
      </c>
      <c r="Z25">
        <f t="shared" si="16"/>
        <v>0</v>
      </c>
      <c r="AA25">
        <f t="shared" si="16"/>
        <v>0</v>
      </c>
      <c r="AB25">
        <f>SUM(C25:V25)</f>
        <v>0</v>
      </c>
    </row>
    <row r="26" spans="1:28">
      <c r="A26"/>
      <c r="B26" t="s">
        <v>52</v>
      </c>
      <c r="C26" s="98">
        <v>0</v>
      </c>
      <c r="D26" s="98">
        <v>0</v>
      </c>
      <c r="E26" s="98">
        <v>0</v>
      </c>
      <c r="F26" s="98">
        <v>0</v>
      </c>
      <c r="G26" s="98">
        <v>0</v>
      </c>
      <c r="H26" s="98">
        <v>0</v>
      </c>
      <c r="I26" s="98">
        <v>0</v>
      </c>
      <c r="J26" s="98">
        <v>0</v>
      </c>
      <c r="K26" s="98">
        <v>0</v>
      </c>
      <c r="L26" s="98">
        <v>0</v>
      </c>
      <c r="M26" s="98">
        <f>+DCF!N26</f>
        <v>0.36770000000000003</v>
      </c>
      <c r="N26" s="98">
        <f>+DCF!O26</f>
        <v>0.36770000000000003</v>
      </c>
      <c r="O26" s="98">
        <f>+DCF!P26</f>
        <v>0.36770000000000003</v>
      </c>
      <c r="P26" s="98">
        <f>+DCF!Q26</f>
        <v>0.36770000000000003</v>
      </c>
      <c r="Q26" s="98">
        <f>+DCF!R26</f>
        <v>0.36770000000000003</v>
      </c>
      <c r="R26" s="98">
        <f>+DCF!S26</f>
        <v>0.36770000000000003</v>
      </c>
      <c r="S26" s="98">
        <f>+DCF!T26</f>
        <v>0.36770000000000003</v>
      </c>
      <c r="T26" s="98">
        <f>+DCF!U26</f>
        <v>0.36770000000000003</v>
      </c>
      <c r="U26" s="98">
        <f>+DCF!V26</f>
        <v>0.36770000000000003</v>
      </c>
      <c r="V26" s="98">
        <f>+DCF!W26</f>
        <v>0.36770000000000003</v>
      </c>
      <c r="W26" s="98">
        <f>+DCF!X26</f>
        <v>0.36770000000000003</v>
      </c>
      <c r="X26" s="98">
        <f>+DCF!Y26</f>
        <v>0.36770000000000003</v>
      </c>
      <c r="Y26" s="98">
        <f>+DCF!Z26</f>
        <v>0.36770000000000003</v>
      </c>
      <c r="Z26" s="98">
        <f>+DCF!AA26</f>
        <v>0.36770000000000003</v>
      </c>
      <c r="AA26" s="98">
        <f>+DCF!AB26</f>
        <v>0.36770000000000003</v>
      </c>
      <c r="AB26" s="98"/>
    </row>
    <row r="27" spans="1:28">
      <c r="A27"/>
      <c r="B27" t="s">
        <v>53</v>
      </c>
      <c r="C27" s="254">
        <f>+DCF!D27</f>
        <v>1</v>
      </c>
      <c r="D27" s="254">
        <f>+DCF!E27</f>
        <v>1</v>
      </c>
      <c r="E27" s="254">
        <f>+DCF!F27</f>
        <v>1</v>
      </c>
      <c r="F27" s="254">
        <f>+DCF!G27</f>
        <v>1</v>
      </c>
      <c r="G27" s="254">
        <f>+DCF!H27</f>
        <v>1</v>
      </c>
      <c r="H27" s="254">
        <f>+DCF!I27</f>
        <v>1</v>
      </c>
      <c r="I27" s="254">
        <f>+DCF!J27</f>
        <v>1</v>
      </c>
      <c r="J27" s="254">
        <f>+DCF!K27</f>
        <v>1</v>
      </c>
      <c r="K27" s="254">
        <f>+DCF!L27</f>
        <v>1</v>
      </c>
      <c r="L27" s="254">
        <f>+DCF!M27</f>
        <v>1</v>
      </c>
      <c r="M27" s="254">
        <f>+DCF!N27</f>
        <v>1</v>
      </c>
      <c r="N27" s="254">
        <f>+DCF!O27</f>
        <v>1</v>
      </c>
      <c r="O27" s="254">
        <f>+DCF!P27</f>
        <v>1</v>
      </c>
      <c r="P27" s="254">
        <f>+DCF!Q27</f>
        <v>1</v>
      </c>
      <c r="Q27" s="254">
        <f>+DCF!R27</f>
        <v>1</v>
      </c>
      <c r="R27" s="254">
        <f>+DCF!S27</f>
        <v>1</v>
      </c>
      <c r="S27" s="254">
        <f>+DCF!T27</f>
        <v>1</v>
      </c>
      <c r="T27" s="254">
        <f>+DCF!U27</f>
        <v>1</v>
      </c>
      <c r="U27" s="254">
        <f>+DCF!V27</f>
        <v>1</v>
      </c>
      <c r="V27" s="254">
        <f>+DCF!W27</f>
        <v>1</v>
      </c>
      <c r="W27" s="254">
        <f>+DCF!X27</f>
        <v>1</v>
      </c>
      <c r="X27" s="254">
        <f>+DCF!Y27</f>
        <v>1</v>
      </c>
      <c r="Y27" s="254">
        <f>+DCF!Z27</f>
        <v>1</v>
      </c>
      <c r="Z27" s="254">
        <f>+DCF!AA27</f>
        <v>1</v>
      </c>
      <c r="AA27" s="254">
        <f>+DCF!AB27</f>
        <v>1</v>
      </c>
      <c r="AB27" s="98"/>
    </row>
    <row r="28" spans="1:28">
      <c r="A28"/>
      <c r="B28" t="s">
        <v>50</v>
      </c>
      <c r="C28" s="1">
        <f>+C27*C26*C25*365</f>
        <v>0</v>
      </c>
      <c r="D28" s="1">
        <f>+C28</f>
        <v>0</v>
      </c>
      <c r="E28" s="1">
        <f t="shared" ref="E28:Q28" si="17">+D28</f>
        <v>0</v>
      </c>
      <c r="F28" s="1">
        <f t="shared" si="17"/>
        <v>0</v>
      </c>
      <c r="G28" s="1">
        <f t="shared" si="17"/>
        <v>0</v>
      </c>
      <c r="H28" s="1">
        <f t="shared" si="17"/>
        <v>0</v>
      </c>
      <c r="I28" s="1">
        <f t="shared" si="17"/>
        <v>0</v>
      </c>
      <c r="J28" s="1">
        <f t="shared" si="17"/>
        <v>0</v>
      </c>
      <c r="K28" s="1">
        <f t="shared" si="17"/>
        <v>0</v>
      </c>
      <c r="L28" s="1">
        <f t="shared" si="17"/>
        <v>0</v>
      </c>
      <c r="M28" s="1">
        <f t="shared" si="17"/>
        <v>0</v>
      </c>
      <c r="N28" s="1">
        <f t="shared" si="17"/>
        <v>0</v>
      </c>
      <c r="O28" s="1">
        <f t="shared" si="17"/>
        <v>0</v>
      </c>
      <c r="P28" s="1">
        <f t="shared" si="17"/>
        <v>0</v>
      </c>
      <c r="Q28" s="1">
        <f t="shared" si="17"/>
        <v>0</v>
      </c>
      <c r="R28" s="1">
        <f t="shared" si="15"/>
        <v>0</v>
      </c>
      <c r="S28" s="1">
        <f t="shared" si="15"/>
        <v>0</v>
      </c>
      <c r="T28" s="1">
        <f t="shared" si="15"/>
        <v>0</v>
      </c>
      <c r="U28" s="1">
        <f t="shared" si="15"/>
        <v>0</v>
      </c>
      <c r="V28" s="1">
        <f t="shared" si="15"/>
        <v>0</v>
      </c>
      <c r="W28" s="1">
        <f t="shared" si="16"/>
        <v>0</v>
      </c>
      <c r="X28" s="1">
        <f t="shared" si="16"/>
        <v>0</v>
      </c>
      <c r="Y28" s="1">
        <f t="shared" si="16"/>
        <v>0</v>
      </c>
      <c r="Z28" s="1">
        <f t="shared" si="16"/>
        <v>0</v>
      </c>
      <c r="AA28" s="1">
        <f t="shared" si="16"/>
        <v>0</v>
      </c>
      <c r="AB28" s="1">
        <f>SUM(C28:Q28)</f>
        <v>0</v>
      </c>
    </row>
    <row r="29" spans="1:28">
      <c r="A29" t="s">
        <v>51</v>
      </c>
      <c r="B29" s="13">
        <v>0</v>
      </c>
      <c r="C29">
        <f>+C25*$B29*assumptions!C$34*DCF!D$27</f>
        <v>0</v>
      </c>
      <c r="D29">
        <f>+D25*$B29*assumptions!D$34*DCF!E$27</f>
        <v>0</v>
      </c>
      <c r="E29">
        <f>+E25*$B29*assumptions!E$34*DCF!F$27</f>
        <v>0</v>
      </c>
      <c r="F29">
        <f>+F25*$B29*assumptions!F$34*DCF!G$27</f>
        <v>0</v>
      </c>
      <c r="G29">
        <f>+G25*$B29*assumptions!G$34*DCF!H$27</f>
        <v>0</v>
      </c>
      <c r="H29">
        <f>+H25*$B29*assumptions!H$34*DCF!I$27</f>
        <v>0</v>
      </c>
      <c r="I29">
        <f>+I25*$B29*assumptions!I$34*DCF!J$27</f>
        <v>0</v>
      </c>
      <c r="J29">
        <f>+J25*$B29*assumptions!J$34*DCF!K$27</f>
        <v>0</v>
      </c>
      <c r="K29">
        <f>+K25*$B29*assumptions!K$34*DCF!L$27</f>
        <v>0</v>
      </c>
      <c r="L29">
        <f>+L25*$B29*assumptions!L$34*DCF!M$27</f>
        <v>0</v>
      </c>
      <c r="M29">
        <f>+M25*$B29*assumptions!M$34*DCF!N$27</f>
        <v>0</v>
      </c>
      <c r="N29">
        <f>+N25*$B29*assumptions!N$34*DCF!O$27</f>
        <v>0</v>
      </c>
      <c r="O29">
        <f>+O25*$B29*assumptions!O$34*DCF!P$27</f>
        <v>0</v>
      </c>
      <c r="P29">
        <f>+P25*$B29*assumptions!P$34*DCF!Q$27</f>
        <v>0</v>
      </c>
      <c r="Q29">
        <f>+Q25*$B29*assumptions!Q$34*DCF!R$27</f>
        <v>0</v>
      </c>
      <c r="R29">
        <f>+R25*$B29*assumptions!R$34*DCF!S$27</f>
        <v>0</v>
      </c>
      <c r="S29">
        <f>+S25*$B29*assumptions!S$34*DCF!T$27</f>
        <v>0</v>
      </c>
      <c r="T29">
        <f>+T25*$B29*assumptions!T$34*DCF!U$27</f>
        <v>0</v>
      </c>
      <c r="U29">
        <f>+U25*$B29*assumptions!U$34*DCF!V$27</f>
        <v>0</v>
      </c>
      <c r="V29">
        <f>+V25*$B29*assumptions!V$34*DCF!W$27</f>
        <v>0</v>
      </c>
      <c r="W29">
        <f>+W25*$B29*assumptions!W$34*DCF!X$27</f>
        <v>0</v>
      </c>
      <c r="X29">
        <f>+X25*$B29*assumptions!X$34*DCF!Y$27</f>
        <v>0</v>
      </c>
      <c r="Y29">
        <f>+Y25*$B29*assumptions!Y$34*DCF!Z$27</f>
        <v>0</v>
      </c>
      <c r="Z29">
        <f>+Z25*$B29*assumptions!Z$34*DCF!AA$27</f>
        <v>0</v>
      </c>
      <c r="AA29">
        <f>+AA25*$B29*assumptions!AA$34*DCF!AB$27</f>
        <v>0</v>
      </c>
      <c r="AB29">
        <f>SUM(C29:V29)</f>
        <v>0</v>
      </c>
    </row>
    <row r="30" spans="1:2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 spans="1:28">
      <c r="A31" s="29"/>
      <c r="B31" t="s">
        <v>47</v>
      </c>
      <c r="C31">
        <v>0</v>
      </c>
      <c r="D31">
        <f t="shared" ref="D31:G32" si="18">+C31</f>
        <v>0</v>
      </c>
      <c r="E31">
        <f>D31</f>
        <v>0</v>
      </c>
      <c r="F31">
        <f>E31</f>
        <v>0</v>
      </c>
      <c r="G31">
        <f>F31</f>
        <v>0</v>
      </c>
      <c r="H31">
        <f>+G31</f>
        <v>0</v>
      </c>
      <c r="I31">
        <f t="shared" ref="I31:Q32" si="19">+H31</f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19"/>
        <v>0</v>
      </c>
      <c r="R31">
        <f t="shared" ref="R31:V33" si="20">+Q31</f>
        <v>0</v>
      </c>
      <c r="S31">
        <f t="shared" si="20"/>
        <v>0</v>
      </c>
      <c r="T31">
        <f t="shared" si="20"/>
        <v>0</v>
      </c>
      <c r="U31">
        <f t="shared" si="20"/>
        <v>0</v>
      </c>
      <c r="V31">
        <f t="shared" si="20"/>
        <v>0</v>
      </c>
      <c r="W31">
        <f t="shared" ref="W31:AA33" si="21">+V31</f>
        <v>0</v>
      </c>
      <c r="X31">
        <f t="shared" si="21"/>
        <v>0</v>
      </c>
      <c r="Y31">
        <f t="shared" si="21"/>
        <v>0</v>
      </c>
      <c r="Z31">
        <f t="shared" si="21"/>
        <v>0</v>
      </c>
      <c r="AA31">
        <f t="shared" si="21"/>
        <v>0</v>
      </c>
      <c r="AB31">
        <f>SUM(C31:V31)</f>
        <v>0</v>
      </c>
    </row>
    <row r="32" spans="1:28">
      <c r="A32"/>
      <c r="B32" t="s">
        <v>52</v>
      </c>
      <c r="C32" s="98">
        <v>0</v>
      </c>
      <c r="D32" s="98">
        <f t="shared" si="18"/>
        <v>0</v>
      </c>
      <c r="E32" s="98">
        <f t="shared" si="18"/>
        <v>0</v>
      </c>
      <c r="F32" s="98">
        <f t="shared" si="18"/>
        <v>0</v>
      </c>
      <c r="G32" s="98">
        <f t="shared" si="18"/>
        <v>0</v>
      </c>
      <c r="H32" s="98">
        <f>+G32</f>
        <v>0</v>
      </c>
      <c r="I32" s="98">
        <f t="shared" si="19"/>
        <v>0</v>
      </c>
      <c r="J32" s="98">
        <f t="shared" si="19"/>
        <v>0</v>
      </c>
      <c r="K32" s="98">
        <f t="shared" si="19"/>
        <v>0</v>
      </c>
      <c r="L32" s="98">
        <f t="shared" si="19"/>
        <v>0</v>
      </c>
      <c r="M32" s="98">
        <f t="shared" si="19"/>
        <v>0</v>
      </c>
      <c r="N32" s="98">
        <f t="shared" si="19"/>
        <v>0</v>
      </c>
      <c r="O32" s="98">
        <f t="shared" si="19"/>
        <v>0</v>
      </c>
      <c r="P32" s="98">
        <f t="shared" si="19"/>
        <v>0</v>
      </c>
      <c r="Q32" s="98">
        <f t="shared" si="19"/>
        <v>0</v>
      </c>
      <c r="R32" s="98">
        <f t="shared" si="20"/>
        <v>0</v>
      </c>
      <c r="S32" s="98">
        <f t="shared" si="20"/>
        <v>0</v>
      </c>
      <c r="T32" s="98">
        <f t="shared" si="20"/>
        <v>0</v>
      </c>
      <c r="U32" s="98">
        <f t="shared" si="20"/>
        <v>0</v>
      </c>
      <c r="V32" s="98">
        <f t="shared" si="20"/>
        <v>0</v>
      </c>
      <c r="W32" s="98">
        <f t="shared" si="21"/>
        <v>0</v>
      </c>
      <c r="X32" s="98">
        <f t="shared" si="21"/>
        <v>0</v>
      </c>
      <c r="Y32" s="98">
        <f t="shared" si="21"/>
        <v>0</v>
      </c>
      <c r="Z32" s="98">
        <f t="shared" si="21"/>
        <v>0</v>
      </c>
      <c r="AA32" s="98">
        <f t="shared" si="21"/>
        <v>0</v>
      </c>
      <c r="AB32" s="98"/>
    </row>
    <row r="33" spans="1:28">
      <c r="A33"/>
      <c r="B33" t="s">
        <v>49</v>
      </c>
      <c r="C33" s="243">
        <v>0</v>
      </c>
      <c r="D33" s="98">
        <f t="shared" ref="D33:Q33" si="22">+C33</f>
        <v>0</v>
      </c>
      <c r="E33" s="98">
        <f t="shared" si="22"/>
        <v>0</v>
      </c>
      <c r="F33" s="98">
        <f t="shared" si="22"/>
        <v>0</v>
      </c>
      <c r="G33" s="98">
        <f t="shared" si="22"/>
        <v>0</v>
      </c>
      <c r="H33" s="98">
        <f t="shared" si="22"/>
        <v>0</v>
      </c>
      <c r="I33" s="98">
        <f t="shared" si="22"/>
        <v>0</v>
      </c>
      <c r="J33" s="98">
        <f t="shared" si="22"/>
        <v>0</v>
      </c>
      <c r="K33" s="98">
        <f t="shared" si="22"/>
        <v>0</v>
      </c>
      <c r="L33" s="98">
        <f t="shared" si="22"/>
        <v>0</v>
      </c>
      <c r="M33" s="98">
        <f t="shared" si="22"/>
        <v>0</v>
      </c>
      <c r="N33" s="98">
        <f t="shared" si="22"/>
        <v>0</v>
      </c>
      <c r="O33" s="98">
        <f t="shared" si="22"/>
        <v>0</v>
      </c>
      <c r="P33" s="98">
        <f t="shared" si="22"/>
        <v>0</v>
      </c>
      <c r="Q33" s="98">
        <f t="shared" si="22"/>
        <v>0</v>
      </c>
      <c r="R33" s="98">
        <f t="shared" si="20"/>
        <v>0</v>
      </c>
      <c r="S33" s="98">
        <f t="shared" si="20"/>
        <v>0</v>
      </c>
      <c r="T33" s="98">
        <f t="shared" si="20"/>
        <v>0</v>
      </c>
      <c r="U33" s="98">
        <f t="shared" si="20"/>
        <v>0</v>
      </c>
      <c r="V33" s="98">
        <f t="shared" si="20"/>
        <v>0</v>
      </c>
      <c r="W33" s="98">
        <f t="shared" si="21"/>
        <v>0</v>
      </c>
      <c r="X33" s="98">
        <f t="shared" si="21"/>
        <v>0</v>
      </c>
      <c r="Y33" s="98">
        <f t="shared" si="21"/>
        <v>0</v>
      </c>
      <c r="Z33" s="98">
        <f t="shared" si="21"/>
        <v>0</v>
      </c>
      <c r="AA33" s="98">
        <f t="shared" si="21"/>
        <v>0</v>
      </c>
      <c r="AB33" s="98"/>
    </row>
    <row r="34" spans="1:28">
      <c r="A34"/>
      <c r="B34" t="s">
        <v>50</v>
      </c>
      <c r="C34" s="1">
        <f>C31*365*C32+(C33*365*C31*assumptions!C$34)</f>
        <v>0</v>
      </c>
      <c r="D34" s="1">
        <f>D31*365*D32+(D33*365*D31*assumptions!D$34)</f>
        <v>0</v>
      </c>
      <c r="E34" s="1">
        <f>E31*365*E32+(E33*365*E31*assumptions!E$34)</f>
        <v>0</v>
      </c>
      <c r="F34" s="1">
        <f>F31*365*F32+(F33*365*F31*assumptions!F$34)</f>
        <v>0</v>
      </c>
      <c r="G34" s="1">
        <f>G31*365*G32+(G33*365*G31*assumptions!G$34)</f>
        <v>0</v>
      </c>
      <c r="H34" s="1">
        <f>H31*365*H32+(H33*365*H31*assumptions!H$34)</f>
        <v>0</v>
      </c>
      <c r="I34" s="1">
        <f>I31*365*I32+(I33*365*I31*assumptions!I$34)</f>
        <v>0</v>
      </c>
      <c r="J34" s="1">
        <f>J31*365*J32+(J33*365*J31*assumptions!J$34)</f>
        <v>0</v>
      </c>
      <c r="K34" s="1">
        <f>K31*365*K32+(K33*365*K31*assumptions!K$34)</f>
        <v>0</v>
      </c>
      <c r="L34" s="1">
        <f>L31*365*L32+(L33*365*L31*assumptions!L$34)</f>
        <v>0</v>
      </c>
      <c r="M34" s="1">
        <f>M31*365*M32+(M33*365*M31*assumptions!M$34)</f>
        <v>0</v>
      </c>
      <c r="N34" s="1">
        <f>N31*365*N32+(N33*365*N31*assumptions!N$34)</f>
        <v>0</v>
      </c>
      <c r="O34" s="1">
        <f>O31*365*O32+(O33*365*O31*assumptions!O$34)</f>
        <v>0</v>
      </c>
      <c r="P34" s="1">
        <f>P31*365*P32+(P33*365*P31*assumptions!P$34)</f>
        <v>0</v>
      </c>
      <c r="Q34" s="1">
        <f>Q31*365*Q32+(Q33*365*Q31*assumptions!Q$34)</f>
        <v>0</v>
      </c>
      <c r="R34" s="1">
        <f>R31*365*R32+(R33*365*R31*assumptions!R$34)</f>
        <v>0</v>
      </c>
      <c r="S34" s="1">
        <f>S31*365*S32+(S33*365*S31*assumptions!S$34)</f>
        <v>0</v>
      </c>
      <c r="T34" s="1">
        <f>T31*365*T32+(T33*365*T31*assumptions!T$34)</f>
        <v>0</v>
      </c>
      <c r="U34" s="1">
        <f>U31*365*U32+(U33*365*U31*assumptions!U$34)</f>
        <v>0</v>
      </c>
      <c r="V34" s="1">
        <f>V31*365*V32+(V33*365*V31*assumptions!V$34)</f>
        <v>0</v>
      </c>
      <c r="W34" s="1">
        <f>W31*365*W32+(W33*365*W31*assumptions!W$34)</f>
        <v>0</v>
      </c>
      <c r="X34" s="1">
        <f>X31*365*X32+(X33*365*X31*assumptions!X$34)</f>
        <v>0</v>
      </c>
      <c r="Y34" s="1">
        <f>Y31*365*Y32+(Y33*365*Y31*assumptions!Y$34)</f>
        <v>0</v>
      </c>
      <c r="Z34" s="1">
        <f>Z31*365*Z32+(Z33*365*Z31*assumptions!Z$34)</f>
        <v>0</v>
      </c>
      <c r="AA34" s="1">
        <f>AA31*365*AA32+(AA33*365*AA31*assumptions!AA$34)</f>
        <v>0</v>
      </c>
      <c r="AB34">
        <f>SUM(C34:V34)</f>
        <v>0</v>
      </c>
    </row>
    <row r="35" spans="1:28">
      <c r="A35" t="s">
        <v>51</v>
      </c>
      <c r="B35" s="13">
        <v>0</v>
      </c>
      <c r="C35">
        <f>+C31*$B35*assumptions!C$34*DCF!D$27</f>
        <v>0</v>
      </c>
      <c r="D35">
        <f>+D31*$B35*assumptions!D$34*DCF!E$27</f>
        <v>0</v>
      </c>
      <c r="E35">
        <f>+E31*$B35*assumptions!E$34*DCF!F$27</f>
        <v>0</v>
      </c>
      <c r="F35">
        <f>+F31*$B35*assumptions!F$34*DCF!G$27</f>
        <v>0</v>
      </c>
      <c r="G35">
        <f>+G31*$B35*assumptions!G$34*DCF!H$27</f>
        <v>0</v>
      </c>
      <c r="H35">
        <f>+H31*$B35*assumptions!H$34*DCF!I$27</f>
        <v>0</v>
      </c>
      <c r="I35">
        <f>+I31*$B35*assumptions!I$34*DCF!J$27</f>
        <v>0</v>
      </c>
      <c r="J35">
        <f>+J31*$B35*assumptions!J$34*DCF!K$27</f>
        <v>0</v>
      </c>
      <c r="K35">
        <f>+K31*$B35*assumptions!K$34*DCF!L$27</f>
        <v>0</v>
      </c>
      <c r="L35">
        <f>+L31*$B35*assumptions!L$34*DCF!M$27</f>
        <v>0</v>
      </c>
      <c r="M35">
        <f>+M31*$B35*assumptions!M$34*DCF!N$27</f>
        <v>0</v>
      </c>
      <c r="N35">
        <f>+N31*$B35*assumptions!N$34*DCF!O$27</f>
        <v>0</v>
      </c>
      <c r="O35">
        <f>+O31*$B35*assumptions!O$34*DCF!P$27</f>
        <v>0</v>
      </c>
      <c r="P35">
        <f>+P31*$B35*assumptions!P$34*DCF!Q$27</f>
        <v>0</v>
      </c>
      <c r="Q35">
        <f>+Q31*$B35*assumptions!Q$34*DCF!R$27</f>
        <v>0</v>
      </c>
      <c r="R35">
        <f>+R31*$B35*assumptions!R$34*DCF!S$27</f>
        <v>0</v>
      </c>
      <c r="S35">
        <f>+S31*$B35*assumptions!S$34*DCF!T$27</f>
        <v>0</v>
      </c>
      <c r="T35">
        <f>+T31*$B35*assumptions!T$34*DCF!U$27</f>
        <v>0</v>
      </c>
      <c r="U35">
        <f>+U31*$B35*assumptions!U$34*DCF!V$27</f>
        <v>0</v>
      </c>
      <c r="V35">
        <f>+V31*$B35*assumptions!V$34*DCF!W$27</f>
        <v>0</v>
      </c>
      <c r="W35">
        <f>+W31*$B35*assumptions!W$34*DCF!X$27</f>
        <v>0</v>
      </c>
      <c r="X35">
        <f>+X31*$B35*assumptions!X$34*DCF!Y$27</f>
        <v>0</v>
      </c>
      <c r="Y35">
        <f>+Y31*$B35*assumptions!Y$34*DCF!Z$27</f>
        <v>0</v>
      </c>
      <c r="Z35">
        <f>+Z31*$B35*assumptions!Z$34*DCF!AA$27</f>
        <v>0</v>
      </c>
      <c r="AA35">
        <f>+AA31*$B35*assumptions!AA$34*DCF!AB$27</f>
        <v>0</v>
      </c>
      <c r="AB35">
        <f>SUM(C35:V35)</f>
        <v>0</v>
      </c>
    </row>
    <row r="36" spans="1:28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</row>
    <row r="37" spans="1:28">
      <c r="A37" s="29"/>
      <c r="B37" t="s">
        <v>47</v>
      </c>
      <c r="C37">
        <v>0</v>
      </c>
      <c r="D37">
        <f t="shared" ref="D37:G38" si="23">+C37</f>
        <v>0</v>
      </c>
      <c r="E37">
        <f>D37</f>
        <v>0</v>
      </c>
      <c r="F37">
        <f>E37</f>
        <v>0</v>
      </c>
      <c r="G37">
        <f>F37</f>
        <v>0</v>
      </c>
      <c r="H37">
        <f>+G37</f>
        <v>0</v>
      </c>
      <c r="I37">
        <f t="shared" ref="I37:Q38" si="24">+H37</f>
        <v>0</v>
      </c>
      <c r="J37">
        <f t="shared" si="24"/>
        <v>0</v>
      </c>
      <c r="K37">
        <f t="shared" si="24"/>
        <v>0</v>
      </c>
      <c r="L37">
        <f t="shared" si="24"/>
        <v>0</v>
      </c>
      <c r="M37">
        <f t="shared" si="24"/>
        <v>0</v>
      </c>
      <c r="N37">
        <f t="shared" si="24"/>
        <v>0</v>
      </c>
      <c r="O37">
        <f t="shared" si="24"/>
        <v>0</v>
      </c>
      <c r="P37">
        <f t="shared" si="24"/>
        <v>0</v>
      </c>
      <c r="Q37">
        <f t="shared" si="24"/>
        <v>0</v>
      </c>
      <c r="R37">
        <f t="shared" ref="R37:V39" si="25">+Q37</f>
        <v>0</v>
      </c>
      <c r="S37">
        <f t="shared" si="25"/>
        <v>0</v>
      </c>
      <c r="T37">
        <f t="shared" si="25"/>
        <v>0</v>
      </c>
      <c r="U37">
        <f t="shared" si="25"/>
        <v>0</v>
      </c>
      <c r="V37">
        <f t="shared" si="25"/>
        <v>0</v>
      </c>
      <c r="W37">
        <f t="shared" ref="W37:AA39" si="26">+V37</f>
        <v>0</v>
      </c>
      <c r="X37">
        <f t="shared" si="26"/>
        <v>0</v>
      </c>
      <c r="Y37">
        <f t="shared" si="26"/>
        <v>0</v>
      </c>
      <c r="Z37">
        <f t="shared" si="26"/>
        <v>0</v>
      </c>
      <c r="AA37">
        <f t="shared" si="26"/>
        <v>0</v>
      </c>
      <c r="AB37">
        <f>SUM(C37:V37)</f>
        <v>0</v>
      </c>
    </row>
    <row r="38" spans="1:28">
      <c r="A38"/>
      <c r="B38" t="s">
        <v>52</v>
      </c>
      <c r="C38" s="98">
        <v>0</v>
      </c>
      <c r="D38" s="98">
        <f t="shared" si="23"/>
        <v>0</v>
      </c>
      <c r="E38" s="98">
        <f t="shared" si="23"/>
        <v>0</v>
      </c>
      <c r="F38" s="98">
        <f t="shared" si="23"/>
        <v>0</v>
      </c>
      <c r="G38" s="98">
        <f t="shared" si="23"/>
        <v>0</v>
      </c>
      <c r="H38" s="98">
        <f>+G38</f>
        <v>0</v>
      </c>
      <c r="I38" s="98">
        <f t="shared" si="24"/>
        <v>0</v>
      </c>
      <c r="J38" s="98">
        <f t="shared" si="24"/>
        <v>0</v>
      </c>
      <c r="K38" s="98">
        <f t="shared" si="24"/>
        <v>0</v>
      </c>
      <c r="L38" s="98">
        <f t="shared" si="24"/>
        <v>0</v>
      </c>
      <c r="M38" s="98">
        <f t="shared" si="24"/>
        <v>0</v>
      </c>
      <c r="N38" s="98">
        <f t="shared" si="24"/>
        <v>0</v>
      </c>
      <c r="O38" s="98">
        <f t="shared" si="24"/>
        <v>0</v>
      </c>
      <c r="P38" s="98">
        <f t="shared" si="24"/>
        <v>0</v>
      </c>
      <c r="Q38" s="98">
        <f t="shared" si="24"/>
        <v>0</v>
      </c>
      <c r="R38" s="98">
        <f t="shared" si="25"/>
        <v>0</v>
      </c>
      <c r="S38" s="98">
        <f t="shared" si="25"/>
        <v>0</v>
      </c>
      <c r="T38" s="98">
        <f t="shared" si="25"/>
        <v>0</v>
      </c>
      <c r="U38" s="98">
        <f t="shared" si="25"/>
        <v>0</v>
      </c>
      <c r="V38" s="98">
        <f t="shared" si="25"/>
        <v>0</v>
      </c>
      <c r="W38" s="98">
        <f t="shared" si="26"/>
        <v>0</v>
      </c>
      <c r="X38" s="98">
        <f t="shared" si="26"/>
        <v>0</v>
      </c>
      <c r="Y38" s="98">
        <f t="shared" si="26"/>
        <v>0</v>
      </c>
      <c r="Z38" s="98">
        <f t="shared" si="26"/>
        <v>0</v>
      </c>
      <c r="AA38" s="98">
        <f t="shared" si="26"/>
        <v>0</v>
      </c>
      <c r="AB38" s="98"/>
    </row>
    <row r="39" spans="1:28">
      <c r="A39"/>
      <c r="B39" t="s">
        <v>49</v>
      </c>
      <c r="C39" s="243">
        <v>0</v>
      </c>
      <c r="D39" s="98">
        <f t="shared" ref="D39:Q39" si="27">+C39</f>
        <v>0</v>
      </c>
      <c r="E39" s="98">
        <f t="shared" si="27"/>
        <v>0</v>
      </c>
      <c r="F39" s="98">
        <f t="shared" si="27"/>
        <v>0</v>
      </c>
      <c r="G39" s="98">
        <f t="shared" si="27"/>
        <v>0</v>
      </c>
      <c r="H39" s="98">
        <f t="shared" si="27"/>
        <v>0</v>
      </c>
      <c r="I39" s="98">
        <f t="shared" si="27"/>
        <v>0</v>
      </c>
      <c r="J39" s="98">
        <f t="shared" si="27"/>
        <v>0</v>
      </c>
      <c r="K39" s="98">
        <f t="shared" si="27"/>
        <v>0</v>
      </c>
      <c r="L39" s="98">
        <f t="shared" si="27"/>
        <v>0</v>
      </c>
      <c r="M39" s="98">
        <f t="shared" si="27"/>
        <v>0</v>
      </c>
      <c r="N39" s="98">
        <f t="shared" si="27"/>
        <v>0</v>
      </c>
      <c r="O39" s="98">
        <f t="shared" si="27"/>
        <v>0</v>
      </c>
      <c r="P39" s="98">
        <f t="shared" si="27"/>
        <v>0</v>
      </c>
      <c r="Q39" s="98">
        <f t="shared" si="27"/>
        <v>0</v>
      </c>
      <c r="R39" s="98">
        <f t="shared" si="25"/>
        <v>0</v>
      </c>
      <c r="S39" s="98">
        <f t="shared" si="25"/>
        <v>0</v>
      </c>
      <c r="T39" s="98">
        <f t="shared" si="25"/>
        <v>0</v>
      </c>
      <c r="U39" s="98">
        <f t="shared" si="25"/>
        <v>0</v>
      </c>
      <c r="V39" s="98">
        <f t="shared" si="25"/>
        <v>0</v>
      </c>
      <c r="W39" s="98">
        <f t="shared" si="26"/>
        <v>0</v>
      </c>
      <c r="X39" s="98">
        <f t="shared" si="26"/>
        <v>0</v>
      </c>
      <c r="Y39" s="98">
        <f t="shared" si="26"/>
        <v>0</v>
      </c>
      <c r="Z39" s="98">
        <f t="shared" si="26"/>
        <v>0</v>
      </c>
      <c r="AA39" s="98">
        <f t="shared" si="26"/>
        <v>0</v>
      </c>
      <c r="AB39" s="98"/>
    </row>
    <row r="40" spans="1:28">
      <c r="A40"/>
      <c r="B40" t="s">
        <v>50</v>
      </c>
      <c r="C40" s="1">
        <f>C37*365*C38+(C39*365*C37*assumptions!C$34)</f>
        <v>0</v>
      </c>
      <c r="D40" s="1">
        <f>D37*365*D38+(D39*365*D37*assumptions!D$34)</f>
        <v>0</v>
      </c>
      <c r="E40" s="1">
        <f>E37*365*E38+(E39*365*E37*assumptions!E$34)</f>
        <v>0</v>
      </c>
      <c r="F40" s="1">
        <f>F37*365*F38+(F39*365*F37*assumptions!F$34)</f>
        <v>0</v>
      </c>
      <c r="G40" s="1">
        <f>G37*365*G38+(G39*365*G37*assumptions!G$34)</f>
        <v>0</v>
      </c>
      <c r="H40" s="1">
        <f>H37*365*H38+(H39*365*H37*assumptions!H$34)</f>
        <v>0</v>
      </c>
      <c r="I40" s="1">
        <f>I37*365*I38+(I39*365*I37*assumptions!I$34)</f>
        <v>0</v>
      </c>
      <c r="J40" s="1">
        <f>J37*365*J38+(J39*365*J37*assumptions!J$34)</f>
        <v>0</v>
      </c>
      <c r="K40" s="1">
        <f>K37*365*K38+(K39*365*K37*assumptions!K$34)</f>
        <v>0</v>
      </c>
      <c r="L40" s="1">
        <f>L37*365*L38+(L39*365*L37*assumptions!L$34)</f>
        <v>0</v>
      </c>
      <c r="M40" s="1">
        <f>M37*365*M38+(M39*365*M37*assumptions!M$34)</f>
        <v>0</v>
      </c>
      <c r="N40" s="1">
        <f>N37*365*N38+(N39*365*N37*assumptions!N$34)</f>
        <v>0</v>
      </c>
      <c r="O40" s="1">
        <f>O37*365*O38+(O39*365*O37*assumptions!O$34)</f>
        <v>0</v>
      </c>
      <c r="P40" s="1">
        <f>P37*365*P38+(P39*365*P37*assumptions!P$34)</f>
        <v>0</v>
      </c>
      <c r="Q40" s="1">
        <f>Q37*365*Q38+(Q39*365*Q37*assumptions!Q$34)</f>
        <v>0</v>
      </c>
      <c r="R40" s="1">
        <f>R37*365*R38+(R39*365*R37*assumptions!R$34)</f>
        <v>0</v>
      </c>
      <c r="S40" s="1">
        <f>S37*365*S38+(S39*365*S37*assumptions!S$34)</f>
        <v>0</v>
      </c>
      <c r="T40" s="1">
        <f>T37*365*T38+(T39*365*T37*assumptions!T$34)</f>
        <v>0</v>
      </c>
      <c r="U40" s="1">
        <f>U37*365*U38+(U39*365*U37*assumptions!U$34)</f>
        <v>0</v>
      </c>
      <c r="V40" s="1">
        <f>V37*365*V38+(V39*365*V37*assumptions!V$34)</f>
        <v>0</v>
      </c>
      <c r="W40" s="1">
        <f>W37*365*W38+(W39*365*W37*assumptions!W$34)</f>
        <v>0</v>
      </c>
      <c r="X40" s="1">
        <f>X37*365*X38+(X39*365*X37*assumptions!X$34)</f>
        <v>0</v>
      </c>
      <c r="Y40" s="1">
        <f>Y37*365*Y38+(Y39*365*Y37*assumptions!Y$34)</f>
        <v>0</v>
      </c>
      <c r="Z40" s="1">
        <f>Z37*365*Z38+(Z39*365*Z37*assumptions!Z$34)</f>
        <v>0</v>
      </c>
      <c r="AA40" s="1">
        <f>AA37*365*AA38+(AA39*365*AA37*assumptions!AA$34)</f>
        <v>0</v>
      </c>
      <c r="AB40">
        <f>SUM(C40:V40)</f>
        <v>0</v>
      </c>
    </row>
    <row r="41" spans="1:28">
      <c r="A41" t="s">
        <v>51</v>
      </c>
      <c r="B41" s="13">
        <v>0</v>
      </c>
      <c r="C41">
        <f>+C37*$B41*assumptions!C$34*DCF!D$27</f>
        <v>0</v>
      </c>
      <c r="D41">
        <f>+D37*$B41*assumptions!D$34*DCF!E$27</f>
        <v>0</v>
      </c>
      <c r="E41">
        <f>+E37*$B41*assumptions!E$34*DCF!F$27</f>
        <v>0</v>
      </c>
      <c r="F41">
        <f>+F37*$B41*assumptions!F$34*DCF!G$27</f>
        <v>0</v>
      </c>
      <c r="G41">
        <f>+G37*$B41*assumptions!G$34*DCF!H$27</f>
        <v>0</v>
      </c>
      <c r="H41">
        <f>+H37*$B41*assumptions!H$34*DCF!I$27</f>
        <v>0</v>
      </c>
      <c r="I41">
        <f>+I37*$B41*assumptions!I$34*DCF!J$27</f>
        <v>0</v>
      </c>
      <c r="J41">
        <f>+J37*$B41*assumptions!J$34*DCF!K$27</f>
        <v>0</v>
      </c>
      <c r="K41">
        <f>+K37*$B41*assumptions!K$34*DCF!L$27</f>
        <v>0</v>
      </c>
      <c r="L41">
        <f>+L37*$B41*assumptions!L$34*DCF!M$27</f>
        <v>0</v>
      </c>
      <c r="M41">
        <f>+M37*$B41*assumptions!M$34*DCF!N$27</f>
        <v>0</v>
      </c>
      <c r="N41">
        <f>+N37*$B41*assumptions!N$34*DCF!O$27</f>
        <v>0</v>
      </c>
      <c r="O41">
        <f>+O37*$B41*assumptions!O$34*DCF!P$27</f>
        <v>0</v>
      </c>
      <c r="P41">
        <f>+P37*$B41*assumptions!P$34*DCF!Q$27</f>
        <v>0</v>
      </c>
      <c r="Q41">
        <f>+Q37*$B41*assumptions!Q$34*DCF!R$27</f>
        <v>0</v>
      </c>
      <c r="R41">
        <f>+R37*$B41*assumptions!R$34*DCF!S$27</f>
        <v>0</v>
      </c>
      <c r="S41">
        <f>+S37*$B41*assumptions!S$34*DCF!T$27</f>
        <v>0</v>
      </c>
      <c r="T41">
        <f>+T37*$B41*assumptions!T$34*DCF!U$27</f>
        <v>0</v>
      </c>
      <c r="U41">
        <f>+U37*$B41*assumptions!U$34*DCF!V$27</f>
        <v>0</v>
      </c>
      <c r="V41">
        <f>+V37*$B41*assumptions!V$34*DCF!W$27</f>
        <v>0</v>
      </c>
      <c r="W41">
        <f>+W37*$B41*assumptions!W$34*DCF!X$27</f>
        <v>0</v>
      </c>
      <c r="X41">
        <f>+X37*$B41*assumptions!X$34*DCF!Y$27</f>
        <v>0</v>
      </c>
      <c r="Y41">
        <f>+Y37*$B41*assumptions!Y$34*DCF!Z$27</f>
        <v>0</v>
      </c>
      <c r="Z41">
        <f>+Z37*$B41*assumptions!Z$34*DCF!AA$27</f>
        <v>0</v>
      </c>
      <c r="AA41">
        <f>+AA37*$B41*assumptions!AA$34*DCF!AB$27</f>
        <v>0</v>
      </c>
      <c r="AB41">
        <f>SUM(C41:V41)</f>
        <v>0</v>
      </c>
    </row>
    <row r="42" spans="1:28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</row>
    <row r="43" spans="1:28">
      <c r="A43" s="29"/>
      <c r="B43" t="s">
        <v>47</v>
      </c>
      <c r="C43">
        <v>0</v>
      </c>
      <c r="D43">
        <f t="shared" ref="D43:G44" si="28">+C43</f>
        <v>0</v>
      </c>
      <c r="E43">
        <f>D43</f>
        <v>0</v>
      </c>
      <c r="F43">
        <f>E43</f>
        <v>0</v>
      </c>
      <c r="G43">
        <f>F43</f>
        <v>0</v>
      </c>
      <c r="H43">
        <f t="shared" ref="H43:Q44" si="29">+G43</f>
        <v>0</v>
      </c>
      <c r="I43">
        <f t="shared" si="29"/>
        <v>0</v>
      </c>
      <c r="J43">
        <f t="shared" si="29"/>
        <v>0</v>
      </c>
      <c r="K43">
        <f t="shared" si="29"/>
        <v>0</v>
      </c>
      <c r="L43">
        <f t="shared" si="29"/>
        <v>0</v>
      </c>
      <c r="M43">
        <f t="shared" si="29"/>
        <v>0</v>
      </c>
      <c r="N43">
        <f t="shared" si="29"/>
        <v>0</v>
      </c>
      <c r="O43">
        <f t="shared" si="29"/>
        <v>0</v>
      </c>
      <c r="P43">
        <f t="shared" si="29"/>
        <v>0</v>
      </c>
      <c r="Q43">
        <f t="shared" si="29"/>
        <v>0</v>
      </c>
      <c r="R43">
        <f t="shared" ref="R43:V45" si="30">+Q43</f>
        <v>0</v>
      </c>
      <c r="S43">
        <f t="shared" si="30"/>
        <v>0</v>
      </c>
      <c r="T43">
        <f t="shared" si="30"/>
        <v>0</v>
      </c>
      <c r="U43">
        <f t="shared" si="30"/>
        <v>0</v>
      </c>
      <c r="V43">
        <f t="shared" si="30"/>
        <v>0</v>
      </c>
      <c r="W43">
        <f t="shared" ref="W43:AA45" si="31">+V43</f>
        <v>0</v>
      </c>
      <c r="X43">
        <f t="shared" si="31"/>
        <v>0</v>
      </c>
      <c r="Y43">
        <f t="shared" si="31"/>
        <v>0</v>
      </c>
      <c r="Z43">
        <f t="shared" si="31"/>
        <v>0</v>
      </c>
      <c r="AA43">
        <f t="shared" si="31"/>
        <v>0</v>
      </c>
      <c r="AB43">
        <f>SUM(C43:V43)</f>
        <v>0</v>
      </c>
    </row>
    <row r="44" spans="1:28">
      <c r="A44"/>
      <c r="B44" t="s">
        <v>52</v>
      </c>
      <c r="C44" s="98">
        <v>0</v>
      </c>
      <c r="D44" s="98">
        <f t="shared" si="28"/>
        <v>0</v>
      </c>
      <c r="E44" s="98">
        <f t="shared" si="28"/>
        <v>0</v>
      </c>
      <c r="F44" s="98">
        <f t="shared" si="28"/>
        <v>0</v>
      </c>
      <c r="G44" s="98">
        <f t="shared" si="28"/>
        <v>0</v>
      </c>
      <c r="H44" s="98">
        <f t="shared" si="29"/>
        <v>0</v>
      </c>
      <c r="I44" s="98">
        <f t="shared" si="29"/>
        <v>0</v>
      </c>
      <c r="J44" s="98">
        <f t="shared" si="29"/>
        <v>0</v>
      </c>
      <c r="K44" s="98">
        <f t="shared" si="29"/>
        <v>0</v>
      </c>
      <c r="L44" s="98">
        <f t="shared" si="29"/>
        <v>0</v>
      </c>
      <c r="M44" s="98">
        <f t="shared" si="29"/>
        <v>0</v>
      </c>
      <c r="N44" s="98">
        <f t="shared" si="29"/>
        <v>0</v>
      </c>
      <c r="O44" s="98">
        <f t="shared" si="29"/>
        <v>0</v>
      </c>
      <c r="P44" s="98">
        <f t="shared" si="29"/>
        <v>0</v>
      </c>
      <c r="Q44" s="98">
        <f t="shared" si="29"/>
        <v>0</v>
      </c>
      <c r="R44" s="98">
        <f t="shared" si="30"/>
        <v>0</v>
      </c>
      <c r="S44" s="98">
        <f t="shared" si="30"/>
        <v>0</v>
      </c>
      <c r="T44" s="98">
        <f t="shared" si="30"/>
        <v>0</v>
      </c>
      <c r="U44" s="98">
        <f t="shared" si="30"/>
        <v>0</v>
      </c>
      <c r="V44" s="98">
        <f t="shared" si="30"/>
        <v>0</v>
      </c>
      <c r="W44" s="98">
        <f t="shared" si="31"/>
        <v>0</v>
      </c>
      <c r="X44" s="98">
        <f t="shared" si="31"/>
        <v>0</v>
      </c>
      <c r="Y44" s="98">
        <f t="shared" si="31"/>
        <v>0</v>
      </c>
      <c r="Z44" s="98">
        <f t="shared" si="31"/>
        <v>0</v>
      </c>
      <c r="AA44" s="98">
        <f t="shared" si="31"/>
        <v>0</v>
      </c>
      <c r="AB44">
        <f>SUM(C44:V44)</f>
        <v>0</v>
      </c>
    </row>
    <row r="45" spans="1:28">
      <c r="A45"/>
      <c r="B45" t="s">
        <v>49</v>
      </c>
      <c r="C45" s="243">
        <v>0</v>
      </c>
      <c r="D45" s="98">
        <f t="shared" ref="D45:Q45" si="32">+C45</f>
        <v>0</v>
      </c>
      <c r="E45" s="98">
        <f t="shared" si="32"/>
        <v>0</v>
      </c>
      <c r="F45" s="98">
        <f t="shared" si="32"/>
        <v>0</v>
      </c>
      <c r="G45" s="98">
        <f t="shared" si="32"/>
        <v>0</v>
      </c>
      <c r="H45" s="98">
        <f t="shared" si="32"/>
        <v>0</v>
      </c>
      <c r="I45" s="98">
        <f t="shared" si="32"/>
        <v>0</v>
      </c>
      <c r="J45" s="98">
        <f t="shared" si="32"/>
        <v>0</v>
      </c>
      <c r="K45" s="98">
        <f t="shared" si="32"/>
        <v>0</v>
      </c>
      <c r="L45" s="98">
        <f t="shared" si="32"/>
        <v>0</v>
      </c>
      <c r="M45" s="98">
        <f t="shared" si="32"/>
        <v>0</v>
      </c>
      <c r="N45" s="98">
        <f t="shared" si="32"/>
        <v>0</v>
      </c>
      <c r="O45" s="98">
        <f t="shared" si="32"/>
        <v>0</v>
      </c>
      <c r="P45" s="98">
        <f t="shared" si="32"/>
        <v>0</v>
      </c>
      <c r="Q45" s="98">
        <f t="shared" si="32"/>
        <v>0</v>
      </c>
      <c r="R45" s="98">
        <f t="shared" si="30"/>
        <v>0</v>
      </c>
      <c r="S45" s="98">
        <f t="shared" si="30"/>
        <v>0</v>
      </c>
      <c r="T45" s="98">
        <f t="shared" si="30"/>
        <v>0</v>
      </c>
      <c r="U45" s="98">
        <f t="shared" si="30"/>
        <v>0</v>
      </c>
      <c r="V45" s="98">
        <f t="shared" si="30"/>
        <v>0</v>
      </c>
      <c r="W45" s="98">
        <f t="shared" si="31"/>
        <v>0</v>
      </c>
      <c r="X45" s="98">
        <f t="shared" si="31"/>
        <v>0</v>
      </c>
      <c r="Y45" s="98">
        <f t="shared" si="31"/>
        <v>0</v>
      </c>
      <c r="Z45" s="98">
        <f t="shared" si="31"/>
        <v>0</v>
      </c>
      <c r="AA45" s="98">
        <f t="shared" si="31"/>
        <v>0</v>
      </c>
      <c r="AB45" s="98"/>
    </row>
    <row r="46" spans="1:28">
      <c r="A46"/>
      <c r="B46" t="s">
        <v>50</v>
      </c>
      <c r="C46" s="1">
        <f>C43*365*C44+(C45*365*C43*assumptions!C$34)</f>
        <v>0</v>
      </c>
      <c r="D46" s="1">
        <f>D43*365*D44+(D45*365*D43*assumptions!D$34)</f>
        <v>0</v>
      </c>
      <c r="E46" s="1">
        <f>E43*365*E44+(E45*365*E43*assumptions!E$34)</f>
        <v>0</v>
      </c>
      <c r="F46" s="1">
        <f>F43*365*F44+(F45*365*F43*assumptions!F$34)</f>
        <v>0</v>
      </c>
      <c r="G46" s="1">
        <f>G43*365*G44+(G45*365*G43*assumptions!G$34)</f>
        <v>0</v>
      </c>
      <c r="H46" s="1">
        <f>H43*365*H44+(H45*365*H43*assumptions!H$34)</f>
        <v>0</v>
      </c>
      <c r="I46" s="1">
        <f>I43*365*I44+(I45*365*I43*assumptions!I$34)</f>
        <v>0</v>
      </c>
      <c r="J46" s="1">
        <f>J43*365*J44+(J45*365*J43*assumptions!J$34)</f>
        <v>0</v>
      </c>
      <c r="K46" s="1">
        <f>K43*365*K44+(K45*365*K43*assumptions!K$34)</f>
        <v>0</v>
      </c>
      <c r="L46" s="1">
        <f>L43*365*L44+(L45*365*L43*assumptions!L$34)</f>
        <v>0</v>
      </c>
      <c r="M46" s="1">
        <f>M43*365*M44+(M45*365*M43*assumptions!M$34)</f>
        <v>0</v>
      </c>
      <c r="N46" s="1">
        <f>N43*365*N44+(N45*365*N43*assumptions!N$34)</f>
        <v>0</v>
      </c>
      <c r="O46" s="1">
        <f>O43*365*O44+(O45*365*O43*assumptions!O$34)</f>
        <v>0</v>
      </c>
      <c r="P46" s="1">
        <f>P43*365*P44+(P45*365*P43*assumptions!P$34)</f>
        <v>0</v>
      </c>
      <c r="Q46" s="1">
        <f>Q43*365*Q44+(Q45*365*Q43*assumptions!Q$34)</f>
        <v>0</v>
      </c>
      <c r="R46" s="1">
        <f>R43*365*R44+(R45*365*R43*assumptions!R$34)</f>
        <v>0</v>
      </c>
      <c r="S46" s="1">
        <f>S43*365*S44+(S45*365*S43*assumptions!S$34)</f>
        <v>0</v>
      </c>
      <c r="T46" s="1">
        <f>T43*365*T44+(T45*365*T43*assumptions!T$34)</f>
        <v>0</v>
      </c>
      <c r="U46" s="1">
        <f>U43*365*U44+(U45*365*U43*assumptions!U$34)</f>
        <v>0</v>
      </c>
      <c r="V46" s="1">
        <f>V43*365*V44+(V45*365*V43*assumptions!V$34)</f>
        <v>0</v>
      </c>
      <c r="W46" s="1">
        <f>W43*365*W44+(W45*365*W43*assumptions!W$34)</f>
        <v>0</v>
      </c>
      <c r="X46" s="1">
        <f>X43*365*X44+(X45*365*X43*assumptions!X$34)</f>
        <v>0</v>
      </c>
      <c r="Y46" s="1">
        <f>Y43*365*Y44+(Y45*365*Y43*assumptions!Y$34)</f>
        <v>0</v>
      </c>
      <c r="Z46" s="1">
        <f>Z43*365*Z44+(Z45*365*Z43*assumptions!Z$34)</f>
        <v>0</v>
      </c>
      <c r="AA46" s="1">
        <f>AA43*365*AA44+(AA45*365*AA43*assumptions!AA$34)</f>
        <v>0</v>
      </c>
      <c r="AB46">
        <f>SUM(C46:V46)</f>
        <v>0</v>
      </c>
    </row>
    <row r="47" spans="1:28">
      <c r="A47" t="s">
        <v>51</v>
      </c>
      <c r="B47" s="13">
        <v>0</v>
      </c>
      <c r="C47">
        <f>+C43*$B$11*assumptions!C$34*DCF!D$27</f>
        <v>0</v>
      </c>
      <c r="D47">
        <f>+D43*$B$11*assumptions!D$34*DCF!E$27</f>
        <v>0</v>
      </c>
      <c r="E47">
        <f>+E43*$B$11*assumptions!E$34*DCF!F$27</f>
        <v>0</v>
      </c>
      <c r="F47">
        <f>+F43*$B$11*assumptions!F$34*DCF!G$27</f>
        <v>0</v>
      </c>
      <c r="G47">
        <f>+G43*$B$11*assumptions!G$34*DCF!H$27</f>
        <v>0</v>
      </c>
      <c r="H47">
        <f>+H43*$B$11*assumptions!H$34*DCF!I$27</f>
        <v>0</v>
      </c>
      <c r="I47">
        <f>+I43*$B$11*assumptions!I$34*DCF!J$27</f>
        <v>0</v>
      </c>
      <c r="J47">
        <f>+J43*$B$11*assumptions!J$34*DCF!K$27</f>
        <v>0</v>
      </c>
      <c r="K47">
        <f>+K43*$B$11*assumptions!K$34*DCF!L$27</f>
        <v>0</v>
      </c>
      <c r="L47">
        <f>+L43*$B$11*assumptions!$L$34*DCF!M$27</f>
        <v>0</v>
      </c>
      <c r="M47">
        <f>+M43*$B$11*assumptions!$L$34*DCF!N$27</f>
        <v>0</v>
      </c>
      <c r="N47">
        <f>+N43*$B$11*assumptions!$L$34*DCF!O$27</f>
        <v>0</v>
      </c>
      <c r="O47">
        <f>+O43*$B$11*assumptions!$L$34*DCF!P$27</f>
        <v>0</v>
      </c>
      <c r="P47">
        <f>+P43*$B$11*assumptions!$L$34*DCF!Q$27</f>
        <v>0</v>
      </c>
      <c r="Q47">
        <f>+Q43*$B$11*assumptions!$L$34*DCF!R$27</f>
        <v>0</v>
      </c>
      <c r="R47">
        <f>+R43*$B$11*assumptions!$L$34*DCF!S$27</f>
        <v>0</v>
      </c>
      <c r="S47">
        <f>+S43*$B$11*assumptions!$L$34*DCF!T$27</f>
        <v>0</v>
      </c>
      <c r="T47">
        <f>+T43*$B$11*assumptions!$L$34*DCF!U$27</f>
        <v>0</v>
      </c>
      <c r="U47">
        <f>+U43*$B$11*assumptions!$L$34*DCF!V$27</f>
        <v>0</v>
      </c>
      <c r="V47">
        <f>+V43*$B$11*assumptions!$L$34*DCF!W$27</f>
        <v>0</v>
      </c>
      <c r="W47">
        <f>+W43*$B$11*assumptions!$L$34*DCF!X$27</f>
        <v>0</v>
      </c>
      <c r="X47">
        <f>+X43*$B$11*assumptions!$L$34*DCF!Y$27</f>
        <v>0</v>
      </c>
      <c r="Y47">
        <f>+Y43*$B$11*assumptions!$L$34*DCF!Z$27</f>
        <v>0</v>
      </c>
      <c r="Z47">
        <f>+Z43*$B$11*assumptions!$L$34*DCF!AA$27</f>
        <v>0</v>
      </c>
      <c r="AA47">
        <f>+AA43*$B$11*assumptions!$L$34*DCF!AB$27</f>
        <v>0</v>
      </c>
      <c r="AB47">
        <f>SUM(C47:V47)</f>
        <v>0</v>
      </c>
    </row>
    <row r="48" spans="1:2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:46">
      <c r="A49" s="29"/>
      <c r="B49" t="s">
        <v>47</v>
      </c>
      <c r="C49">
        <v>0</v>
      </c>
      <c r="D49">
        <f t="shared" ref="D49:G50" si="33">+C49</f>
        <v>0</v>
      </c>
      <c r="E49">
        <f>D49</f>
        <v>0</v>
      </c>
      <c r="F49">
        <f>E49</f>
        <v>0</v>
      </c>
      <c r="G49">
        <f>F49</f>
        <v>0</v>
      </c>
      <c r="H49">
        <f>+G49</f>
        <v>0</v>
      </c>
      <c r="I49">
        <f t="shared" ref="I49:Q50" si="34">+H49</f>
        <v>0</v>
      </c>
      <c r="J49">
        <f t="shared" si="34"/>
        <v>0</v>
      </c>
      <c r="K49">
        <f t="shared" si="34"/>
        <v>0</v>
      </c>
      <c r="L49">
        <f t="shared" si="34"/>
        <v>0</v>
      </c>
      <c r="M49">
        <f t="shared" si="34"/>
        <v>0</v>
      </c>
      <c r="N49">
        <f t="shared" si="34"/>
        <v>0</v>
      </c>
      <c r="O49">
        <f t="shared" si="34"/>
        <v>0</v>
      </c>
      <c r="P49">
        <f t="shared" si="34"/>
        <v>0</v>
      </c>
      <c r="Q49">
        <f t="shared" si="34"/>
        <v>0</v>
      </c>
      <c r="R49">
        <f t="shared" ref="R49:V51" si="35">+Q49</f>
        <v>0</v>
      </c>
      <c r="S49">
        <f t="shared" si="35"/>
        <v>0</v>
      </c>
      <c r="T49">
        <f t="shared" si="35"/>
        <v>0</v>
      </c>
      <c r="U49">
        <f t="shared" si="35"/>
        <v>0</v>
      </c>
      <c r="V49">
        <f t="shared" si="35"/>
        <v>0</v>
      </c>
      <c r="W49">
        <f t="shared" ref="W49:AA51" si="36">+V49</f>
        <v>0</v>
      </c>
      <c r="X49">
        <f t="shared" si="36"/>
        <v>0</v>
      </c>
      <c r="Y49">
        <f t="shared" si="36"/>
        <v>0</v>
      </c>
      <c r="Z49">
        <f t="shared" si="36"/>
        <v>0</v>
      </c>
      <c r="AA49">
        <f t="shared" si="36"/>
        <v>0</v>
      </c>
      <c r="AB49">
        <f>SUM(C49:V49)</f>
        <v>0</v>
      </c>
    </row>
    <row r="50" spans="1:46">
      <c r="A50"/>
      <c r="B50" t="s">
        <v>52</v>
      </c>
      <c r="C50" s="98">
        <v>0</v>
      </c>
      <c r="D50" s="98">
        <f t="shared" si="33"/>
        <v>0</v>
      </c>
      <c r="E50" s="98">
        <f t="shared" si="33"/>
        <v>0</v>
      </c>
      <c r="F50" s="98">
        <f t="shared" si="33"/>
        <v>0</v>
      </c>
      <c r="G50" s="98">
        <f t="shared" si="33"/>
        <v>0</v>
      </c>
      <c r="H50" s="98">
        <f>+G50</f>
        <v>0</v>
      </c>
      <c r="I50" s="98">
        <f t="shared" si="34"/>
        <v>0</v>
      </c>
      <c r="J50" s="98">
        <f t="shared" si="34"/>
        <v>0</v>
      </c>
      <c r="K50" s="98">
        <f t="shared" si="34"/>
        <v>0</v>
      </c>
      <c r="L50" s="98">
        <f t="shared" si="34"/>
        <v>0</v>
      </c>
      <c r="M50" s="98">
        <f t="shared" si="34"/>
        <v>0</v>
      </c>
      <c r="N50" s="98">
        <f t="shared" si="34"/>
        <v>0</v>
      </c>
      <c r="O50" s="98">
        <f t="shared" si="34"/>
        <v>0</v>
      </c>
      <c r="P50" s="98">
        <f t="shared" si="34"/>
        <v>0</v>
      </c>
      <c r="Q50" s="98">
        <f t="shared" si="34"/>
        <v>0</v>
      </c>
      <c r="R50" s="98">
        <f t="shared" si="35"/>
        <v>0</v>
      </c>
      <c r="S50" s="98">
        <f t="shared" si="35"/>
        <v>0</v>
      </c>
      <c r="T50" s="98">
        <f t="shared" si="35"/>
        <v>0</v>
      </c>
      <c r="U50" s="98">
        <f t="shared" si="35"/>
        <v>0</v>
      </c>
      <c r="V50" s="98">
        <f t="shared" si="35"/>
        <v>0</v>
      </c>
      <c r="W50" s="98">
        <f t="shared" si="36"/>
        <v>0</v>
      </c>
      <c r="X50" s="98">
        <f t="shared" si="36"/>
        <v>0</v>
      </c>
      <c r="Y50" s="98">
        <f t="shared" si="36"/>
        <v>0</v>
      </c>
      <c r="Z50" s="98">
        <f t="shared" si="36"/>
        <v>0</v>
      </c>
      <c r="AA50" s="98">
        <f t="shared" si="36"/>
        <v>0</v>
      </c>
      <c r="AB50" s="98"/>
    </row>
    <row r="51" spans="1:46">
      <c r="A51"/>
      <c r="B51" t="s">
        <v>49</v>
      </c>
      <c r="C51" s="243">
        <v>0</v>
      </c>
      <c r="D51" s="98">
        <f t="shared" ref="D51:Q51" si="37">+C51</f>
        <v>0</v>
      </c>
      <c r="E51" s="98">
        <f t="shared" si="37"/>
        <v>0</v>
      </c>
      <c r="F51" s="98">
        <f t="shared" si="37"/>
        <v>0</v>
      </c>
      <c r="G51" s="98">
        <f t="shared" si="37"/>
        <v>0</v>
      </c>
      <c r="H51" s="98">
        <f t="shared" si="37"/>
        <v>0</v>
      </c>
      <c r="I51" s="98">
        <f t="shared" si="37"/>
        <v>0</v>
      </c>
      <c r="J51" s="98">
        <f t="shared" si="37"/>
        <v>0</v>
      </c>
      <c r="K51" s="98">
        <f t="shared" si="37"/>
        <v>0</v>
      </c>
      <c r="L51" s="98">
        <f t="shared" si="37"/>
        <v>0</v>
      </c>
      <c r="M51" s="98">
        <f t="shared" si="37"/>
        <v>0</v>
      </c>
      <c r="N51" s="98">
        <f t="shared" si="37"/>
        <v>0</v>
      </c>
      <c r="O51" s="98">
        <f t="shared" si="37"/>
        <v>0</v>
      </c>
      <c r="P51" s="98">
        <f t="shared" si="37"/>
        <v>0</v>
      </c>
      <c r="Q51" s="98">
        <f t="shared" si="37"/>
        <v>0</v>
      </c>
      <c r="R51" s="98">
        <f t="shared" si="35"/>
        <v>0</v>
      </c>
      <c r="S51" s="98">
        <f t="shared" si="35"/>
        <v>0</v>
      </c>
      <c r="T51" s="98">
        <f t="shared" si="35"/>
        <v>0</v>
      </c>
      <c r="U51" s="98">
        <f t="shared" si="35"/>
        <v>0</v>
      </c>
      <c r="V51" s="98">
        <f t="shared" si="35"/>
        <v>0</v>
      </c>
      <c r="W51" s="98">
        <f t="shared" si="36"/>
        <v>0</v>
      </c>
      <c r="X51" s="98">
        <f t="shared" si="36"/>
        <v>0</v>
      </c>
      <c r="Y51" s="98">
        <f t="shared" si="36"/>
        <v>0</v>
      </c>
      <c r="Z51" s="98">
        <f t="shared" si="36"/>
        <v>0</v>
      </c>
      <c r="AA51" s="98">
        <f t="shared" si="36"/>
        <v>0</v>
      </c>
      <c r="AB51" s="98"/>
    </row>
    <row r="52" spans="1:46">
      <c r="A52"/>
      <c r="B52" t="s">
        <v>50</v>
      </c>
      <c r="C52" s="1">
        <f>C49*365*C50+(C51*365*C49*assumptions!C$34)</f>
        <v>0</v>
      </c>
      <c r="D52" s="1">
        <f>D49*365*D50+(D51*365*D49*assumptions!D$34)</f>
        <v>0</v>
      </c>
      <c r="E52" s="1">
        <f>E49*365*E50+(E51*365*E49*assumptions!E$34)</f>
        <v>0</v>
      </c>
      <c r="F52" s="1">
        <f>F49*365*F50+(F51*365*F49*assumptions!F$34)</f>
        <v>0</v>
      </c>
      <c r="G52" s="1">
        <f>G49*365*G50+(G51*365*G49*assumptions!G$34)</f>
        <v>0</v>
      </c>
      <c r="H52" s="1">
        <f>H49*365*H50+(H51*365*H49*assumptions!H$34)</f>
        <v>0</v>
      </c>
      <c r="I52" s="1">
        <f>I49*365*I50+(I51*365*I49*assumptions!I$34)</f>
        <v>0</v>
      </c>
      <c r="J52" s="1">
        <f>J49*365*J50+(J51*365*J49*assumptions!J$34)</f>
        <v>0</v>
      </c>
      <c r="K52" s="1">
        <f>K49*365*K50+(K51*365*K49*assumptions!K$34)</f>
        <v>0</v>
      </c>
      <c r="L52" s="1">
        <f>L49*365*L50+(L51*365*L49*assumptions!L$34)</f>
        <v>0</v>
      </c>
      <c r="M52" s="1">
        <f>M49*365*M50+(M51*365*M49*assumptions!M$34)</f>
        <v>0</v>
      </c>
      <c r="N52" s="1">
        <f>N49*365*N50+(N51*365*N49*assumptions!N$34)</f>
        <v>0</v>
      </c>
      <c r="O52" s="1">
        <f>O49*365*O50+(O51*365*O49*assumptions!O$34)</f>
        <v>0</v>
      </c>
      <c r="P52" s="1">
        <f>P49*365*P50+(P51*365*P49*assumptions!P$34)</f>
        <v>0</v>
      </c>
      <c r="Q52" s="1">
        <f>Q49*365*Q50+(Q51*365*Q49*assumptions!Q$34)</f>
        <v>0</v>
      </c>
      <c r="R52" s="1">
        <f>R49*365*R50+(R51*365*R49*assumptions!R$34)</f>
        <v>0</v>
      </c>
      <c r="S52" s="1">
        <f>S49*365*S50+(S51*365*S49*assumptions!S$34)</f>
        <v>0</v>
      </c>
      <c r="T52" s="1">
        <f>T49*365*T50+(T51*365*T49*assumptions!T$34)</f>
        <v>0</v>
      </c>
      <c r="U52" s="1">
        <f>U49*365*U50+(U51*365*U49*assumptions!U$34)</f>
        <v>0</v>
      </c>
      <c r="V52" s="1">
        <f>V49*365*V50+(V51*365*V49*assumptions!V$34)</f>
        <v>0</v>
      </c>
      <c r="W52" s="1">
        <f>W49*365*W50+(W51*365*W49*assumptions!W$34)</f>
        <v>0</v>
      </c>
      <c r="X52" s="1">
        <f>X49*365*X50+(X51*365*X49*assumptions!X$34)</f>
        <v>0</v>
      </c>
      <c r="Y52" s="1">
        <f>Y49*365*Y50+(Y51*365*Y49*assumptions!Y$34)</f>
        <v>0</v>
      </c>
      <c r="Z52" s="1">
        <f>Z49*365*Z50+(Z51*365*Z49*assumptions!Z$34)</f>
        <v>0</v>
      </c>
      <c r="AA52" s="1">
        <f>AA49*365*AA50+(AA51*365*AA49*assumptions!AA$34)</f>
        <v>0</v>
      </c>
      <c r="AB52">
        <f>SUM(C52:V52)</f>
        <v>0</v>
      </c>
    </row>
    <row r="53" spans="1:46">
      <c r="A53" t="s">
        <v>51</v>
      </c>
      <c r="B53" s="13">
        <v>0</v>
      </c>
      <c r="C53">
        <f>+C49*$B$11*assumptions!C$34*DCF!D$27</f>
        <v>0</v>
      </c>
      <c r="D53">
        <f>+D49*$B$11*assumptions!D$34*DCF!E$27</f>
        <v>0</v>
      </c>
      <c r="E53">
        <f>+E49*$B$11*assumptions!E$34*DCF!F$27</f>
        <v>0</v>
      </c>
      <c r="F53">
        <f>+F49*$B$11*assumptions!F$34*DCF!G$27</f>
        <v>0</v>
      </c>
      <c r="G53">
        <f>+G49*$B$11*assumptions!G$34*DCF!H$27</f>
        <v>0</v>
      </c>
      <c r="H53">
        <f>+H49*$B$11*assumptions!H$34*DCF!I$27</f>
        <v>0</v>
      </c>
      <c r="I53">
        <f>+I49*$B$11*assumptions!I$34*DCF!J$27</f>
        <v>0</v>
      </c>
      <c r="J53">
        <f>+J49*$B$11*assumptions!J$34*DCF!K$27</f>
        <v>0</v>
      </c>
      <c r="K53">
        <f>+K49*$B$11*assumptions!K$34*DCF!L$27</f>
        <v>0</v>
      </c>
      <c r="L53">
        <f>+L49*$B$11*assumptions!$L$34*DCF!M$27</f>
        <v>0</v>
      </c>
      <c r="M53">
        <f>+M49*$B$11*assumptions!$L$34*DCF!N$27</f>
        <v>0</v>
      </c>
      <c r="N53">
        <f>+N49*$B$11*assumptions!$L$34*DCF!O$27</f>
        <v>0</v>
      </c>
      <c r="O53">
        <f>+O49*$B$11*assumptions!$L$34*DCF!P$27</f>
        <v>0</v>
      </c>
      <c r="P53">
        <f>+P49*$B$11*assumptions!$L$34*DCF!Q$27</f>
        <v>0</v>
      </c>
      <c r="Q53">
        <f>+Q49*$B$11*assumptions!$L$34*DCF!R$27</f>
        <v>0</v>
      </c>
      <c r="R53">
        <f>+R49*$B$11*assumptions!$L$34*DCF!S$27</f>
        <v>0</v>
      </c>
      <c r="S53">
        <f>+S49*$B$11*assumptions!$L$34*DCF!T$27</f>
        <v>0</v>
      </c>
      <c r="T53">
        <f>+T49*$B$11*assumptions!$L$34*DCF!U$27</f>
        <v>0</v>
      </c>
      <c r="U53">
        <f>+U49*$B$11*assumptions!$L$34*DCF!V$27</f>
        <v>0</v>
      </c>
      <c r="V53">
        <f>+V49*$B$11*assumptions!$L$34*DCF!W$27</f>
        <v>0</v>
      </c>
      <c r="W53">
        <f>+W49*$B$11*assumptions!$L$34*DCF!X$27</f>
        <v>0</v>
      </c>
      <c r="X53">
        <f>+X49*$B$11*assumptions!$L$34*DCF!Y$27</f>
        <v>0</v>
      </c>
      <c r="Y53">
        <f>+Y49*$B$11*assumptions!$L$34*DCF!Z$27</f>
        <v>0</v>
      </c>
      <c r="Z53">
        <f>+Z49*$B$11*assumptions!$L$34*DCF!AA$27</f>
        <v>0</v>
      </c>
      <c r="AA53">
        <f>+AA49*$B$11*assumptions!$L$34*DCF!AB$27</f>
        <v>0</v>
      </c>
      <c r="AB53">
        <f>SUM(C53:V53)</f>
        <v>0</v>
      </c>
    </row>
    <row r="54" spans="1:46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 spans="1:46">
      <c r="A55" t="s">
        <v>54</v>
      </c>
      <c r="B55" t="s">
        <v>47</v>
      </c>
      <c r="C55" s="4">
        <f>+C49+C43+C37+C31+C25+C19+C13+C7</f>
        <v>140</v>
      </c>
      <c r="D55" s="4">
        <f t="shared" ref="D55:Q55" si="38">D7+D13+D19+D25+D31+D37+D49+D43</f>
        <v>140</v>
      </c>
      <c r="E55" s="4">
        <f t="shared" si="38"/>
        <v>140</v>
      </c>
      <c r="F55" s="4">
        <f t="shared" si="38"/>
        <v>140</v>
      </c>
      <c r="G55" s="4">
        <f t="shared" si="38"/>
        <v>140</v>
      </c>
      <c r="H55" s="4">
        <f t="shared" si="38"/>
        <v>140</v>
      </c>
      <c r="I55" s="4">
        <f t="shared" si="38"/>
        <v>140</v>
      </c>
      <c r="J55" s="4">
        <f t="shared" si="38"/>
        <v>140</v>
      </c>
      <c r="K55" s="4">
        <f t="shared" si="38"/>
        <v>140</v>
      </c>
      <c r="L55" s="4">
        <f t="shared" si="38"/>
        <v>140</v>
      </c>
      <c r="M55" s="4">
        <f t="shared" si="38"/>
        <v>140</v>
      </c>
      <c r="N55" s="4">
        <f t="shared" si="38"/>
        <v>140</v>
      </c>
      <c r="O55" s="4">
        <f t="shared" si="38"/>
        <v>140</v>
      </c>
      <c r="P55" s="4">
        <f t="shared" si="38"/>
        <v>140</v>
      </c>
      <c r="Q55" s="4">
        <f t="shared" si="38"/>
        <v>140</v>
      </c>
      <c r="R55" s="4">
        <f t="shared" ref="R55:AA55" si="39">R7+R13+R19+R25+R31+R37+R49+R43</f>
        <v>140</v>
      </c>
      <c r="S55" s="4">
        <f t="shared" si="39"/>
        <v>140</v>
      </c>
      <c r="T55" s="4">
        <f t="shared" si="39"/>
        <v>140</v>
      </c>
      <c r="U55" s="4">
        <f t="shared" si="39"/>
        <v>140</v>
      </c>
      <c r="V55" s="4">
        <f t="shared" si="39"/>
        <v>140</v>
      </c>
      <c r="W55" s="4">
        <f t="shared" si="39"/>
        <v>140</v>
      </c>
      <c r="X55" s="4">
        <f t="shared" si="39"/>
        <v>140</v>
      </c>
      <c r="Y55" s="4">
        <f t="shared" si="39"/>
        <v>140</v>
      </c>
      <c r="Z55" s="4">
        <f t="shared" si="39"/>
        <v>140</v>
      </c>
      <c r="AA55" s="4">
        <f t="shared" si="39"/>
        <v>140</v>
      </c>
      <c r="AB55">
        <f>SUM(C55:V55)</f>
        <v>2800</v>
      </c>
    </row>
    <row r="56" spans="1:46">
      <c r="A56"/>
      <c r="B56" t="s">
        <v>55</v>
      </c>
      <c r="C56">
        <f>C57/(C55*365)</f>
        <v>0.36770000000000003</v>
      </c>
      <c r="D56">
        <f t="shared" ref="D56:Q56" si="40">D57/(D55*365)</f>
        <v>0.36770000000000003</v>
      </c>
      <c r="E56">
        <f t="shared" si="40"/>
        <v>0.36770000000000003</v>
      </c>
      <c r="F56">
        <f t="shared" si="40"/>
        <v>0.36770000000000003</v>
      </c>
      <c r="G56">
        <f t="shared" si="40"/>
        <v>0.36770000000000003</v>
      </c>
      <c r="H56">
        <f t="shared" si="40"/>
        <v>0.36770000000000003</v>
      </c>
      <c r="I56">
        <f t="shared" si="40"/>
        <v>0.36770000000000003</v>
      </c>
      <c r="J56">
        <f t="shared" si="40"/>
        <v>0.36770000000000003</v>
      </c>
      <c r="K56">
        <f t="shared" si="40"/>
        <v>0.36770000000000003</v>
      </c>
      <c r="L56">
        <f t="shared" si="40"/>
        <v>0.36770000000000003</v>
      </c>
      <c r="M56">
        <f t="shared" si="40"/>
        <v>0.36770000000000003</v>
      </c>
      <c r="N56">
        <f t="shared" si="40"/>
        <v>0.36770000000000003</v>
      </c>
      <c r="O56">
        <f t="shared" si="40"/>
        <v>0.36770000000000003</v>
      </c>
      <c r="P56">
        <f t="shared" si="40"/>
        <v>0.36770000000000003</v>
      </c>
      <c r="Q56">
        <f t="shared" si="40"/>
        <v>0.36770000000000003</v>
      </c>
      <c r="R56">
        <f t="shared" ref="R56:AB56" si="41">R57/(R55*365)</f>
        <v>0.36770000000000003</v>
      </c>
      <c r="S56">
        <f t="shared" si="41"/>
        <v>0.36770000000000003</v>
      </c>
      <c r="T56">
        <f t="shared" si="41"/>
        <v>0.36770000000000003</v>
      </c>
      <c r="U56">
        <f t="shared" si="41"/>
        <v>0.36770000000000003</v>
      </c>
      <c r="V56">
        <f t="shared" si="41"/>
        <v>0.36770000000000003</v>
      </c>
      <c r="W56">
        <f>W57/(W55*365)</f>
        <v>0.36770000000000003</v>
      </c>
      <c r="X56">
        <f>X57/(X55*365)</f>
        <v>0.36770000000000003</v>
      </c>
      <c r="Y56">
        <f>Y57/(Y55*365)</f>
        <v>0.36770000000000003</v>
      </c>
      <c r="Z56">
        <f>Z57/(Z55*365)</f>
        <v>0.36770000000000003</v>
      </c>
      <c r="AA56">
        <f>AA57/(AA55*365)</f>
        <v>0.36770000000000003</v>
      </c>
      <c r="AB56">
        <f t="shared" si="41"/>
        <v>0.36769999999999992</v>
      </c>
    </row>
    <row r="57" spans="1:46">
      <c r="A57"/>
      <c r="B57" t="s">
        <v>50</v>
      </c>
      <c r="C57" s="272">
        <f t="shared" ref="C57:Q58" si="42">C10+C16+C22+C28+C34+C40+C46+C52</f>
        <v>18789.47</v>
      </c>
      <c r="D57" s="272">
        <f t="shared" si="42"/>
        <v>18789.47</v>
      </c>
      <c r="E57" s="272">
        <f t="shared" si="42"/>
        <v>18789.47</v>
      </c>
      <c r="F57" s="272">
        <f t="shared" si="42"/>
        <v>18789.47</v>
      </c>
      <c r="G57" s="272">
        <f t="shared" si="42"/>
        <v>18789.47</v>
      </c>
      <c r="H57" s="272">
        <f t="shared" si="42"/>
        <v>18789.47</v>
      </c>
      <c r="I57" s="272">
        <f t="shared" si="42"/>
        <v>18789.47</v>
      </c>
      <c r="J57" s="272">
        <f t="shared" si="42"/>
        <v>18789.47</v>
      </c>
      <c r="K57" s="272">
        <f t="shared" si="42"/>
        <v>18789.47</v>
      </c>
      <c r="L57" s="272">
        <f t="shared" si="42"/>
        <v>18789.47</v>
      </c>
      <c r="M57" s="272">
        <f t="shared" si="42"/>
        <v>18789.47</v>
      </c>
      <c r="N57" s="272">
        <f t="shared" si="42"/>
        <v>18789.47</v>
      </c>
      <c r="O57" s="272">
        <f t="shared" si="42"/>
        <v>18789.47</v>
      </c>
      <c r="P57" s="272">
        <f t="shared" si="42"/>
        <v>18789.47</v>
      </c>
      <c r="Q57" s="272">
        <f t="shared" si="42"/>
        <v>18789.47</v>
      </c>
      <c r="R57" s="272">
        <f t="shared" ref="R57:V58" si="43">R10+R16+R22+R28+R34+R40+R46+R52</f>
        <v>18789.47</v>
      </c>
      <c r="S57" s="272">
        <f t="shared" si="43"/>
        <v>18789.47</v>
      </c>
      <c r="T57" s="272">
        <f t="shared" si="43"/>
        <v>18789.47</v>
      </c>
      <c r="U57" s="272">
        <f t="shared" si="43"/>
        <v>18789.47</v>
      </c>
      <c r="V57" s="272">
        <f t="shared" si="43"/>
        <v>18789.47</v>
      </c>
      <c r="W57" s="272">
        <f t="shared" ref="W57:AA58" si="44">W10+W16+W22+W28+W34+W40+W46+W52</f>
        <v>18789.47</v>
      </c>
      <c r="X57" s="272">
        <f t="shared" si="44"/>
        <v>18789.47</v>
      </c>
      <c r="Y57" s="272">
        <f t="shared" si="44"/>
        <v>18789.47</v>
      </c>
      <c r="Z57" s="272">
        <f t="shared" si="44"/>
        <v>18789.47</v>
      </c>
      <c r="AA57" s="272">
        <f t="shared" si="44"/>
        <v>18789.47</v>
      </c>
      <c r="AB57">
        <f>SUM(C57:V57)</f>
        <v>375789.39999999991</v>
      </c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</row>
    <row r="58" spans="1:46">
      <c r="A58" t="s">
        <v>51</v>
      </c>
      <c r="B58" s="13"/>
      <c r="C58" s="119">
        <f t="shared" si="42"/>
        <v>5.8568811084553944</v>
      </c>
      <c r="D58" s="119">
        <f t="shared" si="42"/>
        <v>5.9896828329591294</v>
      </c>
      <c r="E58" s="119">
        <f t="shared" si="42"/>
        <v>5.7332623956122717</v>
      </c>
      <c r="F58" s="119">
        <f t="shared" si="42"/>
        <v>5.9956201318402895</v>
      </c>
      <c r="G58" s="119">
        <f t="shared" si="42"/>
        <v>6.030163062676988</v>
      </c>
      <c r="H58" s="119">
        <f t="shared" si="42"/>
        <v>5.973452699674545</v>
      </c>
      <c r="I58" s="119">
        <f t="shared" si="42"/>
        <v>6.0570954709803742</v>
      </c>
      <c r="J58" s="119">
        <f t="shared" si="42"/>
        <v>5.918036536836758</v>
      </c>
      <c r="K58" s="119">
        <f t="shared" si="42"/>
        <v>6.0428372643997577</v>
      </c>
      <c r="L58" s="119">
        <f t="shared" si="42"/>
        <v>5.8360050170159781</v>
      </c>
      <c r="M58" s="119">
        <f t="shared" si="42"/>
        <v>6.0404023362637558</v>
      </c>
      <c r="N58" s="119">
        <f t="shared" si="42"/>
        <v>5.9013959593614134</v>
      </c>
      <c r="O58" s="119">
        <f t="shared" si="42"/>
        <v>6.0244400891099836</v>
      </c>
      <c r="P58" s="119">
        <f t="shared" si="42"/>
        <v>5.9900924827568645</v>
      </c>
      <c r="Q58" s="119">
        <f t="shared" si="42"/>
        <v>5.8573476819191121</v>
      </c>
      <c r="R58" s="119">
        <f t="shared" si="43"/>
        <v>5.8573476819191121</v>
      </c>
      <c r="S58" s="119">
        <f t="shared" si="43"/>
        <v>5.8573476819191121</v>
      </c>
      <c r="T58" s="119">
        <f t="shared" si="43"/>
        <v>5.8573476819191121</v>
      </c>
      <c r="U58" s="119">
        <f t="shared" si="43"/>
        <v>5.8573476819191121</v>
      </c>
      <c r="V58" s="119">
        <f t="shared" si="43"/>
        <v>5.8573476819191121</v>
      </c>
      <c r="W58" s="119">
        <f t="shared" si="44"/>
        <v>0</v>
      </c>
      <c r="X58" s="119">
        <f t="shared" si="44"/>
        <v>0</v>
      </c>
      <c r="Y58" s="119">
        <f t="shared" si="44"/>
        <v>0</v>
      </c>
      <c r="Z58" s="119">
        <f t="shared" si="44"/>
        <v>0</v>
      </c>
      <c r="AA58" s="119">
        <f t="shared" si="44"/>
        <v>0</v>
      </c>
      <c r="AB58">
        <f>AB11+AB17+AB23+AB29+AB35+AB41+AB53</f>
        <v>118.53345347945815</v>
      </c>
    </row>
    <row r="60" spans="1:46">
      <c r="A60" s="9" t="s">
        <v>56</v>
      </c>
      <c r="C60" s="28">
        <f>(+C58*365)*assumptions!C37</f>
        <v>8795.2736429543365</v>
      </c>
      <c r="D60" s="28">
        <f>(+D58*365)*assumptions!D37</f>
        <v>6669.9475042330159</v>
      </c>
      <c r="E60" s="28">
        <f>+D60</f>
        <v>6669.9475042330159</v>
      </c>
      <c r="F60" s="28">
        <f t="shared" ref="F60:Q60" si="45">+E60</f>
        <v>6669.9475042330159</v>
      </c>
      <c r="G60" s="28">
        <f t="shared" si="45"/>
        <v>6669.9475042330159</v>
      </c>
      <c r="H60" s="28">
        <f t="shared" si="45"/>
        <v>6669.9475042330159</v>
      </c>
      <c r="I60" s="28">
        <f t="shared" si="45"/>
        <v>6669.9475042330159</v>
      </c>
      <c r="J60" s="28">
        <f t="shared" si="45"/>
        <v>6669.9475042330159</v>
      </c>
      <c r="K60" s="28">
        <f t="shared" si="45"/>
        <v>6669.9475042330159</v>
      </c>
      <c r="L60" s="28">
        <f t="shared" si="45"/>
        <v>6669.9475042330159</v>
      </c>
      <c r="M60" s="28">
        <f t="shared" si="45"/>
        <v>6669.9475042330159</v>
      </c>
      <c r="N60" s="28">
        <f t="shared" si="45"/>
        <v>6669.9475042330159</v>
      </c>
      <c r="O60" s="28">
        <f t="shared" si="45"/>
        <v>6669.9475042330159</v>
      </c>
      <c r="P60" s="28">
        <f t="shared" si="45"/>
        <v>6669.9475042330159</v>
      </c>
      <c r="Q60" s="28">
        <f t="shared" si="45"/>
        <v>6669.9475042330159</v>
      </c>
      <c r="R60" s="28">
        <f t="shared" ref="R60:AA60" si="46">+Q60</f>
        <v>6669.9475042330159</v>
      </c>
      <c r="S60" s="28">
        <f t="shared" si="46"/>
        <v>6669.9475042330159</v>
      </c>
      <c r="T60" s="28">
        <f t="shared" si="46"/>
        <v>6669.9475042330159</v>
      </c>
      <c r="U60" s="28">
        <f t="shared" si="46"/>
        <v>6669.9475042330159</v>
      </c>
      <c r="V60" s="28">
        <f t="shared" si="46"/>
        <v>6669.9475042330159</v>
      </c>
      <c r="W60" s="28">
        <f t="shared" si="46"/>
        <v>6669.9475042330159</v>
      </c>
      <c r="X60" s="28">
        <f t="shared" si="46"/>
        <v>6669.9475042330159</v>
      </c>
      <c r="Y60" s="28">
        <f t="shared" si="46"/>
        <v>6669.9475042330159</v>
      </c>
      <c r="Z60" s="28">
        <f t="shared" si="46"/>
        <v>6669.9475042330159</v>
      </c>
      <c r="AA60" s="28">
        <f t="shared" si="46"/>
        <v>6669.9475042330159</v>
      </c>
      <c r="AB60" s="30">
        <f>SUM(C60:Q60)</f>
        <v>102174.53870221655</v>
      </c>
    </row>
    <row r="63" spans="1:46">
      <c r="C63" s="252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workbookViewId="0">
      <selection activeCell="D9" sqref="D9"/>
    </sheetView>
  </sheetViews>
  <sheetFormatPr defaultRowHeight="12.75"/>
  <cols>
    <col min="1" max="1" width="5.42578125" style="367" customWidth="1"/>
    <col min="2" max="2" width="25" style="367" bestFit="1" customWidth="1"/>
    <col min="3" max="3" width="10.7109375" bestFit="1" customWidth="1"/>
    <col min="4" max="4" width="14.28515625" bestFit="1" customWidth="1"/>
    <col min="5" max="10" width="10.28515625" bestFit="1" customWidth="1"/>
    <col min="11" max="18" width="9.85546875" bestFit="1" customWidth="1"/>
  </cols>
  <sheetData>
    <row r="1" spans="1:47" ht="15" customHeight="1">
      <c r="A1" s="364" t="s">
        <v>322</v>
      </c>
      <c r="B1" s="364"/>
    </row>
    <row r="2" spans="1:47" ht="15" customHeight="1">
      <c r="A2" s="364"/>
      <c r="B2" s="364"/>
    </row>
    <row r="3" spans="1:47" ht="15" customHeight="1">
      <c r="A3" s="364"/>
      <c r="B3" s="364"/>
    </row>
    <row r="4" spans="1:47" s="367" customFormat="1" ht="25.5" customHeight="1">
      <c r="A4" s="365" t="s">
        <v>323</v>
      </c>
      <c r="B4" s="365"/>
      <c r="C4" s="365" t="s">
        <v>324</v>
      </c>
      <c r="D4" s="366" t="s">
        <v>236</v>
      </c>
      <c r="E4" s="366" t="s">
        <v>243</v>
      </c>
      <c r="F4" s="366" t="s">
        <v>244</v>
      </c>
      <c r="G4" s="366" t="s">
        <v>245</v>
      </c>
      <c r="H4" s="366" t="s">
        <v>246</v>
      </c>
      <c r="I4" s="366" t="s">
        <v>247</v>
      </c>
      <c r="J4" s="366" t="s">
        <v>248</v>
      </c>
      <c r="K4" s="366" t="s">
        <v>249</v>
      </c>
      <c r="L4" s="366" t="s">
        <v>250</v>
      </c>
      <c r="M4" s="366" t="s">
        <v>251</v>
      </c>
      <c r="N4" s="366" t="s">
        <v>280</v>
      </c>
      <c r="O4" s="366" t="s">
        <v>281</v>
      </c>
      <c r="P4" s="366" t="s">
        <v>282</v>
      </c>
      <c r="Q4" s="366" t="s">
        <v>283</v>
      </c>
      <c r="R4" s="366" t="s">
        <v>284</v>
      </c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6"/>
    </row>
    <row r="5" spans="1:47" ht="13.5" customHeight="1">
      <c r="A5" s="368"/>
      <c r="B5" s="368"/>
      <c r="C5" s="366"/>
    </row>
    <row r="6" spans="1:47">
      <c r="A6" s="367">
        <v>1</v>
      </c>
      <c r="B6" s="367" t="s">
        <v>325</v>
      </c>
      <c r="C6" s="369">
        <f t="shared" ref="C6:C14" si="0">NPV(0.1076,E6:R6)+D6</f>
        <v>13658.847721995744</v>
      </c>
      <c r="D6" s="370">
        <f>+DCF!D42</f>
        <v>1442.0000000000002</v>
      </c>
      <c r="E6" s="370">
        <f>+D6*$C$57</f>
        <v>1485.2600000000002</v>
      </c>
      <c r="F6" s="370">
        <f t="shared" ref="F6:R6" si="1">+E6*$C$57</f>
        <v>1529.8178000000003</v>
      </c>
      <c r="G6" s="370">
        <f t="shared" si="1"/>
        <v>1575.7123340000003</v>
      </c>
      <c r="H6" s="370">
        <f t="shared" si="1"/>
        <v>1622.9837040200002</v>
      </c>
      <c r="I6" s="370">
        <f t="shared" si="1"/>
        <v>1671.6732151406002</v>
      </c>
      <c r="J6" s="370">
        <f t="shared" si="1"/>
        <v>1721.8234115948183</v>
      </c>
      <c r="K6" s="370">
        <f t="shared" si="1"/>
        <v>1773.478113942663</v>
      </c>
      <c r="L6" s="370">
        <f t="shared" si="1"/>
        <v>1826.6824573609429</v>
      </c>
      <c r="M6" s="370">
        <f t="shared" si="1"/>
        <v>1881.4829310817711</v>
      </c>
      <c r="N6" s="370">
        <f t="shared" si="1"/>
        <v>1937.9274190142244</v>
      </c>
      <c r="O6" s="370">
        <f t="shared" si="1"/>
        <v>1996.0652415846512</v>
      </c>
      <c r="P6" s="370">
        <f t="shared" si="1"/>
        <v>2055.9471988321907</v>
      </c>
      <c r="Q6" s="370">
        <f t="shared" si="1"/>
        <v>2117.6256147971562</v>
      </c>
      <c r="R6" s="370">
        <f t="shared" si="1"/>
        <v>2181.1543832410712</v>
      </c>
      <c r="S6" s="370"/>
      <c r="T6" s="370"/>
      <c r="U6" s="370"/>
      <c r="V6" s="370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</row>
    <row r="7" spans="1:47">
      <c r="A7" s="367">
        <v>2</v>
      </c>
      <c r="B7" s="367" t="s">
        <v>372</v>
      </c>
      <c r="C7" s="369">
        <f t="shared" si="0"/>
        <v>0</v>
      </c>
      <c r="D7" s="394">
        <f>+DCF!D39</f>
        <v>0</v>
      </c>
      <c r="E7" s="394">
        <f>+DCF!E39</f>
        <v>0</v>
      </c>
      <c r="F7" s="394">
        <f>+DCF!F39</f>
        <v>0</v>
      </c>
      <c r="G7" s="394">
        <f>+DCF!G39</f>
        <v>0</v>
      </c>
      <c r="H7" s="394">
        <f>+DCF!H39</f>
        <v>0</v>
      </c>
      <c r="I7" s="394">
        <f>+DCF!I39</f>
        <v>0</v>
      </c>
      <c r="J7" s="394">
        <f>+DCF!J39</f>
        <v>0</v>
      </c>
      <c r="K7" s="394">
        <f>+DCF!K39</f>
        <v>0</v>
      </c>
      <c r="L7" s="394">
        <f>+DCF!L39</f>
        <v>0</v>
      </c>
      <c r="M7" s="394">
        <f>+DCF!M39</f>
        <v>0</v>
      </c>
      <c r="N7" s="394">
        <f>+DCF!N39</f>
        <v>0</v>
      </c>
      <c r="O7" s="394">
        <f>+DCF!O39</f>
        <v>0</v>
      </c>
      <c r="P7" s="394">
        <f>+DCF!P39</f>
        <v>0</v>
      </c>
      <c r="Q7" s="394">
        <f>+DCF!Q39</f>
        <v>0</v>
      </c>
      <c r="R7" s="394">
        <f>+DCF!R39</f>
        <v>0</v>
      </c>
      <c r="S7" s="370"/>
      <c r="T7" s="370"/>
      <c r="U7" s="370"/>
      <c r="V7" s="370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</row>
    <row r="8" spans="1:47">
      <c r="A8" s="367">
        <v>3</v>
      </c>
      <c r="B8" s="367" t="s">
        <v>326</v>
      </c>
      <c r="C8" s="369">
        <f t="shared" si="0"/>
        <v>20787.861445861261</v>
      </c>
      <c r="D8" s="371">
        <v>216.27311294035098</v>
      </c>
      <c r="E8" s="371">
        <v>817.78541967544436</v>
      </c>
      <c r="F8" s="371">
        <v>1359.6648216172362</v>
      </c>
      <c r="G8" s="371">
        <v>1847.8444406602546</v>
      </c>
      <c r="H8" s="371">
        <v>2287.0532249793773</v>
      </c>
      <c r="I8" s="371">
        <v>2681.416822696066</v>
      </c>
      <c r="J8" s="371">
        <v>3053.0867236129352</v>
      </c>
      <c r="K8" s="371">
        <v>3421.8081468814826</v>
      </c>
      <c r="L8" s="371">
        <v>3788.0935805098784</v>
      </c>
      <c r="M8" s="371">
        <v>4150.6500318635608</v>
      </c>
      <c r="N8" s="371">
        <v>4510.5855444196413</v>
      </c>
      <c r="O8" s="371">
        <v>4866.60157706884</v>
      </c>
      <c r="P8" s="371">
        <v>5219.8004583592992</v>
      </c>
      <c r="Q8" s="371">
        <v>5568.8777608049095</v>
      </c>
      <c r="R8" s="371">
        <v>5737.0508179246199</v>
      </c>
      <c r="S8" s="371"/>
      <c r="T8" s="371"/>
      <c r="U8" s="371"/>
      <c r="V8" s="371"/>
      <c r="W8" s="371"/>
      <c r="X8" s="371"/>
      <c r="Y8" s="371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</row>
    <row r="9" spans="1:47">
      <c r="A9" s="367">
        <v>4</v>
      </c>
      <c r="B9" s="367" t="s">
        <v>327</v>
      </c>
      <c r="C9" s="369">
        <f t="shared" si="0"/>
        <v>6650.0310872499867</v>
      </c>
      <c r="D9" s="371">
        <f>+assumptions!B30*0.012</f>
        <v>823.9150078072704</v>
      </c>
      <c r="E9" s="371">
        <f>+D9</f>
        <v>823.9150078072704</v>
      </c>
      <c r="F9" s="371">
        <f t="shared" ref="F9:R9" si="2">+E9</f>
        <v>823.9150078072704</v>
      </c>
      <c r="G9" s="371">
        <f t="shared" si="2"/>
        <v>823.9150078072704</v>
      </c>
      <c r="H9" s="371">
        <f t="shared" si="2"/>
        <v>823.9150078072704</v>
      </c>
      <c r="I9" s="371">
        <f t="shared" si="2"/>
        <v>823.9150078072704</v>
      </c>
      <c r="J9" s="371">
        <f t="shared" si="2"/>
        <v>823.9150078072704</v>
      </c>
      <c r="K9" s="371">
        <f t="shared" si="2"/>
        <v>823.9150078072704</v>
      </c>
      <c r="L9" s="371">
        <f t="shared" si="2"/>
        <v>823.9150078072704</v>
      </c>
      <c r="M9" s="371">
        <f t="shared" si="2"/>
        <v>823.9150078072704</v>
      </c>
      <c r="N9" s="371">
        <f t="shared" si="2"/>
        <v>823.9150078072704</v>
      </c>
      <c r="O9" s="371">
        <f t="shared" si="2"/>
        <v>823.9150078072704</v>
      </c>
      <c r="P9" s="371">
        <f t="shared" si="2"/>
        <v>823.9150078072704</v>
      </c>
      <c r="Q9" s="371">
        <f t="shared" si="2"/>
        <v>823.9150078072704</v>
      </c>
      <c r="R9" s="371">
        <f t="shared" si="2"/>
        <v>823.9150078072704</v>
      </c>
      <c r="S9" s="424">
        <f>SUM(D14:R14)/SUM(D23:R23)</f>
        <v>0.37659900000000007</v>
      </c>
      <c r="T9" s="371"/>
      <c r="U9" s="371"/>
      <c r="V9" s="371"/>
      <c r="W9" s="371"/>
      <c r="X9" s="371"/>
      <c r="Y9" s="371"/>
      <c r="Z9" s="371"/>
      <c r="AA9" s="371"/>
      <c r="AB9" s="371"/>
      <c r="AC9" s="371"/>
      <c r="AD9" s="371"/>
      <c r="AE9" s="371"/>
      <c r="AF9" s="371"/>
      <c r="AG9" s="371"/>
      <c r="AH9" s="371"/>
      <c r="AI9" s="371"/>
      <c r="AJ9" s="371"/>
      <c r="AK9" s="371"/>
      <c r="AL9" s="371"/>
      <c r="AM9" s="371"/>
      <c r="AN9" s="371"/>
      <c r="AO9" s="371"/>
      <c r="AP9" s="371"/>
      <c r="AQ9" s="371"/>
      <c r="AR9" s="371"/>
      <c r="AS9" s="371"/>
      <c r="AT9" s="371"/>
      <c r="AU9" s="371"/>
    </row>
    <row r="10" spans="1:47">
      <c r="A10" s="367">
        <v>5</v>
      </c>
      <c r="B10" s="367" t="s">
        <v>328</v>
      </c>
      <c r="C10" s="369">
        <f t="shared" si="0"/>
        <v>34421.767101063328</v>
      </c>
      <c r="D10" s="371">
        <f>+D11*(0.0525/(1-0.0525))+(D11-D11*0.0525/(1-0.0525))*0.35/(1-0.35)</f>
        <v>5234.8173144799812</v>
      </c>
      <c r="E10" s="371">
        <f>+E11*(0.0525/(1-0.0525))+(E11-E11*0.0525/(1-0.0525))*0.35/(1-0.35)</f>
        <v>5001.1976958756886</v>
      </c>
      <c r="F10" s="371">
        <f t="shared" ref="F10:R10" si="3">+F11*(0.0525/(1-0.0525))+(F11-F11*0.0525/(1-0.0525))*0.35/(1-0.35)</f>
        <v>4787.0118424994562</v>
      </c>
      <c r="G10" s="371">
        <f t="shared" si="3"/>
        <v>4590.214094853598</v>
      </c>
      <c r="H10" s="371">
        <f t="shared" si="3"/>
        <v>4409.167925339957</v>
      </c>
      <c r="I10" s="371">
        <f t="shared" si="3"/>
        <v>4242.4413723101516</v>
      </c>
      <c r="J10" s="371">
        <f t="shared" si="3"/>
        <v>4082.4654956227268</v>
      </c>
      <c r="K10" s="371">
        <f t="shared" si="3"/>
        <v>3922.4896189353012</v>
      </c>
      <c r="L10" s="371">
        <f t="shared" si="3"/>
        <v>3762.3091762981066</v>
      </c>
      <c r="M10" s="371">
        <f t="shared" si="3"/>
        <v>3602.333299610681</v>
      </c>
      <c r="N10" s="371">
        <f t="shared" si="3"/>
        <v>3442.1528569734865</v>
      </c>
      <c r="O10" s="371">
        <f t="shared" si="3"/>
        <v>3282.1769802860613</v>
      </c>
      <c r="P10" s="371">
        <f t="shared" si="3"/>
        <v>3121.9965376488667</v>
      </c>
      <c r="Q10" s="371">
        <f t="shared" si="3"/>
        <v>2962.0206609614411</v>
      </c>
      <c r="R10" s="371">
        <f t="shared" si="3"/>
        <v>2862.3917394558939</v>
      </c>
      <c r="S10" s="371"/>
      <c r="T10" s="371"/>
      <c r="U10" s="371"/>
      <c r="V10" s="371"/>
      <c r="W10" s="371"/>
      <c r="X10" s="371"/>
      <c r="Y10" s="371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</row>
    <row r="11" spans="1:47">
      <c r="A11" s="367">
        <v>6</v>
      </c>
      <c r="B11" s="367" t="s">
        <v>276</v>
      </c>
      <c r="C11" s="369">
        <f t="shared" si="0"/>
        <v>61027.724543698823</v>
      </c>
      <c r="D11" s="371">
        <f t="shared" ref="D11:R11" si="4">+D71*D53</f>
        <v>9281.0165197707338</v>
      </c>
      <c r="E11" s="371">
        <f t="shared" si="4"/>
        <v>8866.8229750196188</v>
      </c>
      <c r="F11" s="371">
        <f t="shared" si="4"/>
        <v>8487.0843281737416</v>
      </c>
      <c r="G11" s="371">
        <f t="shared" si="4"/>
        <v>8138.17374787466</v>
      </c>
      <c r="H11" s="371">
        <f t="shared" si="4"/>
        <v>7817.1897690356145</v>
      </c>
      <c r="I11" s="371">
        <f t="shared" si="4"/>
        <v>7521.5936097056938</v>
      </c>
      <c r="J11" s="371">
        <f t="shared" si="4"/>
        <v>7237.9659938586456</v>
      </c>
      <c r="K11" s="371">
        <f t="shared" si="4"/>
        <v>6954.3383780115983</v>
      </c>
      <c r="L11" s="371">
        <f t="shared" si="4"/>
        <v>6670.3480790287058</v>
      </c>
      <c r="M11" s="371">
        <f t="shared" si="4"/>
        <v>6386.7204631816585</v>
      </c>
      <c r="N11" s="371">
        <f t="shared" si="4"/>
        <v>6102.7301641987651</v>
      </c>
      <c r="O11" s="371">
        <f t="shared" si="4"/>
        <v>5819.1025483517178</v>
      </c>
      <c r="P11" s="371">
        <f t="shared" si="4"/>
        <v>5535.1122493688263</v>
      </c>
      <c r="Q11" s="371">
        <f t="shared" si="4"/>
        <v>5251.4846335217781</v>
      </c>
      <c r="R11" s="371">
        <f t="shared" si="4"/>
        <v>5074.8485427488986</v>
      </c>
      <c r="S11" s="371"/>
      <c r="T11" s="371"/>
      <c r="U11" s="371"/>
      <c r="V11" s="371"/>
      <c r="W11" s="371"/>
      <c r="X11" s="371"/>
      <c r="Y11" s="371"/>
      <c r="Z11" s="371"/>
      <c r="AA11" s="371"/>
      <c r="AB11" s="371"/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/>
      <c r="AO11" s="371"/>
      <c r="AP11" s="371"/>
      <c r="AQ11" s="371"/>
      <c r="AR11" s="371"/>
      <c r="AS11" s="371"/>
      <c r="AT11" s="371"/>
      <c r="AU11" s="371"/>
    </row>
    <row r="12" spans="1:47">
      <c r="A12" s="367">
        <v>7</v>
      </c>
      <c r="B12" s="367" t="s">
        <v>329</v>
      </c>
      <c r="C12" s="369">
        <f t="shared" si="0"/>
        <v>5669.4737053290155</v>
      </c>
      <c r="D12" s="371">
        <f t="shared" ref="D12:R12" si="5">+D53*D70</f>
        <v>862.20614501015848</v>
      </c>
      <c r="E12" s="371">
        <f t="shared" si="5"/>
        <v>823.72757763047514</v>
      </c>
      <c r="F12" s="371">
        <f t="shared" si="5"/>
        <v>788.44986919079167</v>
      </c>
      <c r="G12" s="371">
        <f t="shared" si="5"/>
        <v>756.03608717110842</v>
      </c>
      <c r="H12" s="371">
        <f t="shared" si="5"/>
        <v>726.21668555542499</v>
      </c>
      <c r="I12" s="371">
        <f t="shared" si="5"/>
        <v>698.75581157974159</v>
      </c>
      <c r="J12" s="371">
        <f t="shared" si="5"/>
        <v>672.4068149200582</v>
      </c>
      <c r="K12" s="371">
        <f t="shared" si="5"/>
        <v>646.0578182603748</v>
      </c>
      <c r="L12" s="371">
        <f t="shared" si="5"/>
        <v>619.67512834869149</v>
      </c>
      <c r="M12" s="371">
        <f t="shared" si="5"/>
        <v>593.32613168900821</v>
      </c>
      <c r="N12" s="371">
        <f t="shared" si="5"/>
        <v>566.94344177732478</v>
      </c>
      <c r="O12" s="371">
        <f t="shared" si="5"/>
        <v>540.5944451176415</v>
      </c>
      <c r="P12" s="371">
        <f t="shared" si="5"/>
        <v>514.21175520595807</v>
      </c>
      <c r="Q12" s="371">
        <f t="shared" si="5"/>
        <v>487.86275854627473</v>
      </c>
      <c r="R12" s="371">
        <f t="shared" si="5"/>
        <v>471.45327122659143</v>
      </c>
      <c r="S12" s="371"/>
      <c r="T12" s="371"/>
      <c r="U12" s="371"/>
      <c r="V12" s="371"/>
      <c r="W12" s="371"/>
      <c r="X12" s="371"/>
      <c r="Y12" s="371"/>
      <c r="Z12" s="371"/>
      <c r="AA12" s="371"/>
      <c r="AB12" s="371"/>
      <c r="AC12" s="371"/>
      <c r="AD12" s="371"/>
      <c r="AE12" s="371"/>
      <c r="AF12" s="371"/>
      <c r="AG12" s="371"/>
      <c r="AH12" s="371"/>
      <c r="AI12" s="371"/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</row>
    <row r="13" spans="1:47">
      <c r="A13" s="367">
        <v>8</v>
      </c>
      <c r="B13" s="367" t="s">
        <v>330</v>
      </c>
      <c r="C13" s="369">
        <f t="shared" si="0"/>
        <v>13109.280858090042</v>
      </c>
      <c r="D13" s="371">
        <f>(+D49+D50)*0.02</f>
        <v>1383.9807999999998</v>
      </c>
      <c r="E13" s="371">
        <f>+D13*$C$57</f>
        <v>1425.5002239999999</v>
      </c>
      <c r="F13" s="371">
        <f t="shared" ref="F13:R13" si="6">+E13*$C$57</f>
        <v>1468.2652307199999</v>
      </c>
      <c r="G13" s="371">
        <f t="shared" si="6"/>
        <v>1512.3131876415998</v>
      </c>
      <c r="H13" s="371">
        <f t="shared" si="6"/>
        <v>1557.6825832708478</v>
      </c>
      <c r="I13" s="371">
        <f t="shared" si="6"/>
        <v>1604.4130607689733</v>
      </c>
      <c r="J13" s="371">
        <f t="shared" si="6"/>
        <v>1652.5454525920425</v>
      </c>
      <c r="K13" s="371">
        <f t="shared" si="6"/>
        <v>1702.1218161698039</v>
      </c>
      <c r="L13" s="371">
        <f t="shared" si="6"/>
        <v>1753.1854706548979</v>
      </c>
      <c r="M13" s="371">
        <f t="shared" si="6"/>
        <v>1805.7810347745449</v>
      </c>
      <c r="N13" s="371">
        <f t="shared" si="6"/>
        <v>1859.9544658177813</v>
      </c>
      <c r="O13" s="371">
        <f t="shared" si="6"/>
        <v>1915.7530997923147</v>
      </c>
      <c r="P13" s="371">
        <f t="shared" si="6"/>
        <v>1973.2256927860842</v>
      </c>
      <c r="Q13" s="371">
        <f t="shared" si="6"/>
        <v>2032.4224635696669</v>
      </c>
      <c r="R13" s="371">
        <f t="shared" si="6"/>
        <v>2093.3951374767571</v>
      </c>
      <c r="S13" s="371"/>
      <c r="T13" s="371"/>
      <c r="U13" s="371"/>
      <c r="V13" s="371"/>
      <c r="W13" s="371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/>
      <c r="AO13" s="371"/>
      <c r="AP13" s="371"/>
      <c r="AQ13" s="371"/>
      <c r="AR13" s="371"/>
      <c r="AS13" s="371"/>
      <c r="AT13" s="371"/>
      <c r="AU13" s="371"/>
    </row>
    <row r="14" spans="1:47" ht="13.5" thickBot="1">
      <c r="A14" s="367">
        <v>9</v>
      </c>
      <c r="B14" s="367" t="s">
        <v>331</v>
      </c>
      <c r="C14" s="372">
        <f t="shared" si="0"/>
        <v>155324.98646328822</v>
      </c>
      <c r="D14" s="373">
        <f t="shared" ref="D14:R14" si="7">SUM(D6:D13)</f>
        <v>19244.208900008496</v>
      </c>
      <c r="E14" s="373">
        <f t="shared" si="7"/>
        <v>19244.208900008496</v>
      </c>
      <c r="F14" s="373">
        <f t="shared" si="7"/>
        <v>19244.208900008496</v>
      </c>
      <c r="G14" s="373">
        <f t="shared" si="7"/>
        <v>19244.208900008496</v>
      </c>
      <c r="H14" s="373">
        <f t="shared" si="7"/>
        <v>19244.208900008496</v>
      </c>
      <c r="I14" s="373">
        <f t="shared" si="7"/>
        <v>19244.208900008496</v>
      </c>
      <c r="J14" s="373">
        <f t="shared" si="7"/>
        <v>19244.208900008496</v>
      </c>
      <c r="K14" s="373">
        <f t="shared" si="7"/>
        <v>19244.208900008496</v>
      </c>
      <c r="L14" s="373">
        <f t="shared" si="7"/>
        <v>19244.208900008496</v>
      </c>
      <c r="M14" s="373">
        <f t="shared" si="7"/>
        <v>19244.208900008496</v>
      </c>
      <c r="N14" s="373">
        <f t="shared" si="7"/>
        <v>19244.208900008496</v>
      </c>
      <c r="O14" s="373">
        <f t="shared" si="7"/>
        <v>19244.208900008496</v>
      </c>
      <c r="P14" s="373">
        <f t="shared" si="7"/>
        <v>19244.208900008496</v>
      </c>
      <c r="Q14" s="373">
        <f t="shared" si="7"/>
        <v>19244.208900008496</v>
      </c>
      <c r="R14" s="373">
        <f t="shared" si="7"/>
        <v>19244.208899881101</v>
      </c>
      <c r="S14" s="371"/>
      <c r="T14" s="371"/>
      <c r="U14" s="371"/>
      <c r="V14" s="371"/>
      <c r="W14" s="371"/>
      <c r="X14" s="371"/>
      <c r="Y14" s="371"/>
      <c r="Z14" s="371"/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</row>
    <row r="15" spans="1:47" ht="13.5" thickTop="1">
      <c r="D15" s="374"/>
      <c r="E15" s="375"/>
      <c r="F15" s="371"/>
      <c r="G15" s="371"/>
      <c r="H15" s="371"/>
      <c r="I15" s="371"/>
      <c r="J15" s="371"/>
      <c r="K15" s="371"/>
      <c r="L15" s="371"/>
      <c r="M15" s="371"/>
      <c r="N15" s="371"/>
      <c r="O15" s="371"/>
      <c r="P15" s="371"/>
      <c r="Q15" s="371"/>
      <c r="R15" s="371"/>
      <c r="S15" s="371"/>
      <c r="T15" s="371"/>
      <c r="U15" s="371"/>
      <c r="V15" s="371"/>
      <c r="W15" s="371"/>
      <c r="X15" s="371"/>
      <c r="Y15" s="371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71"/>
      <c r="AL15" s="371"/>
      <c r="AM15" s="371"/>
      <c r="AN15" s="371"/>
      <c r="AO15" s="371"/>
      <c r="AP15" s="371"/>
      <c r="AQ15" s="371"/>
      <c r="AR15" s="371"/>
      <c r="AS15" s="371"/>
      <c r="AT15" s="371"/>
      <c r="AU15" s="371"/>
    </row>
    <row r="16" spans="1:47">
      <c r="A16" s="367">
        <v>10</v>
      </c>
      <c r="B16" s="367" t="s">
        <v>332</v>
      </c>
      <c r="C16" s="371"/>
      <c r="D16" s="376">
        <f t="shared" ref="D16:R16" si="8">+D9/D49</f>
        <v>1.1975508834408E-2</v>
      </c>
      <c r="E16" s="376">
        <f t="shared" si="8"/>
        <v>1.1975508834408E-2</v>
      </c>
      <c r="F16" s="376">
        <f t="shared" si="8"/>
        <v>1.1975508834408E-2</v>
      </c>
      <c r="G16" s="376">
        <f t="shared" si="8"/>
        <v>1.1975508834408E-2</v>
      </c>
      <c r="H16" s="376">
        <f t="shared" si="8"/>
        <v>1.1975508834408E-2</v>
      </c>
      <c r="I16" s="376">
        <f t="shared" si="8"/>
        <v>1.1975508834408E-2</v>
      </c>
      <c r="J16" s="376">
        <f t="shared" si="8"/>
        <v>1.1975508834408E-2</v>
      </c>
      <c r="K16" s="376">
        <f t="shared" si="8"/>
        <v>1.1975508834408E-2</v>
      </c>
      <c r="L16" s="376">
        <f t="shared" si="8"/>
        <v>1.1975508834408E-2</v>
      </c>
      <c r="M16" s="376">
        <f t="shared" si="8"/>
        <v>1.1975508834408E-2</v>
      </c>
      <c r="N16" s="376">
        <f t="shared" si="8"/>
        <v>1.1975508834408E-2</v>
      </c>
      <c r="O16" s="376">
        <f t="shared" si="8"/>
        <v>1.1975508834408E-2</v>
      </c>
      <c r="P16" s="376">
        <f t="shared" si="8"/>
        <v>1.1975508834408E-2</v>
      </c>
      <c r="Q16" s="376">
        <f t="shared" si="8"/>
        <v>1.1975508834408E-2</v>
      </c>
      <c r="R16" s="376">
        <f t="shared" si="8"/>
        <v>1.1975508834408E-2</v>
      </c>
      <c r="S16" s="371"/>
      <c r="T16" s="371"/>
      <c r="U16" s="371"/>
      <c r="V16" s="371"/>
      <c r="W16" s="371"/>
      <c r="X16" s="371"/>
      <c r="Y16" s="371"/>
      <c r="Z16" s="371"/>
      <c r="AA16" s="371"/>
      <c r="AB16" s="371"/>
      <c r="AC16" s="371"/>
      <c r="AD16" s="371"/>
      <c r="AE16" s="371"/>
      <c r="AF16" s="371"/>
      <c r="AG16" s="371"/>
      <c r="AH16" s="371"/>
      <c r="AI16" s="371"/>
      <c r="AJ16" s="371"/>
      <c r="AK16" s="371"/>
      <c r="AL16" s="371"/>
      <c r="AM16" s="371"/>
      <c r="AN16" s="371"/>
      <c r="AO16" s="371"/>
      <c r="AP16" s="371"/>
      <c r="AQ16" s="371"/>
      <c r="AR16" s="371"/>
      <c r="AS16" s="371"/>
      <c r="AT16" s="371"/>
      <c r="AU16" s="371"/>
    </row>
    <row r="17" spans="1:47" ht="13.5" thickBot="1">
      <c r="A17" s="377"/>
      <c r="B17" s="377"/>
      <c r="C17" s="378"/>
      <c r="D17" s="379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71"/>
      <c r="T17" s="371"/>
      <c r="U17" s="371"/>
      <c r="V17" s="371"/>
      <c r="W17" s="371"/>
      <c r="X17" s="371"/>
      <c r="Y17" s="371"/>
      <c r="Z17" s="371"/>
      <c r="AA17" s="371"/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/>
      <c r="AN17" s="371"/>
      <c r="AO17" s="371"/>
      <c r="AP17" s="371"/>
      <c r="AQ17" s="371"/>
      <c r="AR17" s="371"/>
      <c r="AS17" s="371"/>
      <c r="AT17" s="371"/>
      <c r="AU17" s="371"/>
    </row>
    <row r="18" spans="1:47">
      <c r="A18" s="367">
        <v>11</v>
      </c>
      <c r="B18" s="381" t="s">
        <v>333</v>
      </c>
      <c r="C18" s="374"/>
      <c r="D18" s="371"/>
      <c r="E18" s="371"/>
      <c r="F18" s="371"/>
      <c r="G18" s="371"/>
      <c r="H18" s="371"/>
      <c r="I18" s="371"/>
      <c r="J18" s="371"/>
      <c r="K18" s="371"/>
      <c r="L18" s="371"/>
      <c r="M18" s="371"/>
      <c r="N18" s="371"/>
      <c r="O18" s="371"/>
      <c r="P18" s="371"/>
      <c r="Q18" s="371"/>
      <c r="R18" s="371"/>
      <c r="S18" s="371"/>
      <c r="T18" s="371"/>
      <c r="U18" s="371"/>
      <c r="V18" s="371"/>
      <c r="W18" s="371"/>
      <c r="X18" s="371"/>
      <c r="Y18" s="371"/>
      <c r="Z18" s="371"/>
      <c r="AA18" s="371"/>
      <c r="AB18" s="371"/>
      <c r="AC18" s="371"/>
      <c r="AD18" s="371"/>
      <c r="AE18" s="371"/>
      <c r="AF18" s="371"/>
      <c r="AG18" s="371"/>
      <c r="AH18" s="371"/>
      <c r="AI18" s="371"/>
      <c r="AJ18" s="371"/>
      <c r="AK18" s="371"/>
      <c r="AL18" s="371"/>
      <c r="AM18" s="371"/>
      <c r="AN18" s="371"/>
      <c r="AO18" s="371"/>
      <c r="AP18" s="371"/>
      <c r="AQ18" s="371"/>
      <c r="AR18" s="371"/>
      <c r="AS18" s="371"/>
      <c r="AT18" s="371"/>
      <c r="AU18" s="371"/>
    </row>
    <row r="19" spans="1:47">
      <c r="A19" s="367">
        <v>12</v>
      </c>
      <c r="B19" s="367" t="s">
        <v>334</v>
      </c>
      <c r="D19" s="371">
        <f>+D14</f>
        <v>19244.208900008496</v>
      </c>
      <c r="E19" s="371">
        <f t="shared" ref="E19:R19" si="9">+E14</f>
        <v>19244.208900008496</v>
      </c>
      <c r="F19" s="371">
        <f t="shared" si="9"/>
        <v>19244.208900008496</v>
      </c>
      <c r="G19" s="371">
        <f t="shared" si="9"/>
        <v>19244.208900008496</v>
      </c>
      <c r="H19" s="371">
        <f t="shared" si="9"/>
        <v>19244.208900008496</v>
      </c>
      <c r="I19" s="371">
        <f t="shared" si="9"/>
        <v>19244.208900008496</v>
      </c>
      <c r="J19" s="371">
        <f t="shared" si="9"/>
        <v>19244.208900008496</v>
      </c>
      <c r="K19" s="371">
        <f t="shared" si="9"/>
        <v>19244.208900008496</v>
      </c>
      <c r="L19" s="371">
        <f t="shared" si="9"/>
        <v>19244.208900008496</v>
      </c>
      <c r="M19" s="371">
        <f t="shared" si="9"/>
        <v>19244.208900008496</v>
      </c>
      <c r="N19" s="371">
        <f t="shared" si="9"/>
        <v>19244.208900008496</v>
      </c>
      <c r="O19" s="371">
        <f t="shared" si="9"/>
        <v>19244.208900008496</v>
      </c>
      <c r="P19" s="371">
        <f t="shared" si="9"/>
        <v>19244.208900008496</v>
      </c>
      <c r="Q19" s="371">
        <f t="shared" si="9"/>
        <v>19244.208900008496</v>
      </c>
      <c r="R19" s="371">
        <f t="shared" si="9"/>
        <v>19244.208899881101</v>
      </c>
      <c r="S19" s="371"/>
      <c r="T19" s="371"/>
      <c r="U19" s="371"/>
      <c r="V19" s="371"/>
      <c r="W19" s="371"/>
      <c r="X19" s="371"/>
      <c r="Y19" s="371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</row>
    <row r="20" spans="1:47">
      <c r="A20" s="367">
        <v>13</v>
      </c>
      <c r="B20" s="367" t="s">
        <v>335</v>
      </c>
      <c r="D20" s="371">
        <v>0</v>
      </c>
      <c r="E20" s="371">
        <v>0</v>
      </c>
      <c r="F20" s="371">
        <v>0</v>
      </c>
      <c r="G20" s="371">
        <v>0</v>
      </c>
      <c r="H20" s="371">
        <v>0</v>
      </c>
      <c r="I20" s="371">
        <v>0</v>
      </c>
      <c r="J20" s="371">
        <v>0</v>
      </c>
      <c r="K20" s="371">
        <v>0</v>
      </c>
      <c r="L20" s="371">
        <v>0</v>
      </c>
      <c r="M20" s="371">
        <v>0</v>
      </c>
      <c r="N20" s="371">
        <v>0</v>
      </c>
      <c r="O20" s="371">
        <v>0</v>
      </c>
      <c r="P20" s="371">
        <v>0</v>
      </c>
      <c r="Q20" s="371">
        <v>0</v>
      </c>
      <c r="R20" s="371">
        <v>0</v>
      </c>
      <c r="S20" s="371"/>
      <c r="T20" s="371"/>
      <c r="U20" s="371"/>
      <c r="V20" s="371"/>
      <c r="W20" s="371"/>
      <c r="X20" s="371"/>
      <c r="Y20" s="371"/>
      <c r="Z20" s="371"/>
      <c r="AA20" s="371"/>
      <c r="AB20" s="371"/>
      <c r="AC20" s="371"/>
      <c r="AD20" s="371"/>
      <c r="AE20" s="371"/>
      <c r="AF20" s="371"/>
      <c r="AG20" s="371"/>
      <c r="AH20" s="371"/>
      <c r="AI20" s="371"/>
      <c r="AJ20" s="371"/>
      <c r="AK20" s="371"/>
      <c r="AL20" s="371"/>
      <c r="AM20" s="371"/>
      <c r="AN20" s="371"/>
      <c r="AO20" s="371"/>
      <c r="AP20" s="371"/>
      <c r="AQ20" s="371"/>
      <c r="AR20" s="371"/>
      <c r="AS20" s="371"/>
      <c r="AT20" s="371"/>
      <c r="AU20" s="371"/>
    </row>
    <row r="21" spans="1:47">
      <c r="D21" s="374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/>
      <c r="AO21" s="371"/>
      <c r="AP21" s="371"/>
      <c r="AQ21" s="371"/>
      <c r="AR21" s="371"/>
      <c r="AS21" s="371"/>
      <c r="AT21" s="371"/>
      <c r="AU21" s="371"/>
    </row>
    <row r="22" spans="1:47">
      <c r="A22" s="367">
        <v>14</v>
      </c>
      <c r="B22" s="381" t="s">
        <v>336</v>
      </c>
      <c r="D22" s="371"/>
      <c r="E22" s="371"/>
      <c r="F22" s="371"/>
      <c r="G22" s="371"/>
      <c r="H22" s="371"/>
      <c r="I22" s="371"/>
      <c r="J22" s="371"/>
      <c r="K22" s="371"/>
      <c r="L22" s="371"/>
      <c r="M22" s="371"/>
      <c r="N22" s="371"/>
      <c r="O22" s="371"/>
      <c r="P22" s="371"/>
      <c r="Q22" s="371"/>
      <c r="R22" s="371"/>
      <c r="S22" s="371"/>
      <c r="T22" s="371"/>
      <c r="U22" s="371"/>
      <c r="V22" s="371"/>
      <c r="W22" s="371"/>
      <c r="X22" s="371"/>
      <c r="Y22" s="371"/>
      <c r="Z22" s="371"/>
      <c r="AA22" s="371"/>
      <c r="AB22" s="371"/>
      <c r="AC22" s="371"/>
      <c r="AD22" s="371"/>
      <c r="AE22" s="371"/>
      <c r="AF22" s="371"/>
      <c r="AG22" s="371"/>
      <c r="AH22" s="371"/>
      <c r="AI22" s="371"/>
      <c r="AJ22" s="371"/>
      <c r="AK22" s="371"/>
      <c r="AL22" s="371"/>
      <c r="AM22" s="371"/>
      <c r="AN22" s="371"/>
      <c r="AO22" s="371"/>
      <c r="AP22" s="371"/>
      <c r="AQ22" s="371"/>
      <c r="AR22" s="371"/>
      <c r="AS22" s="371"/>
      <c r="AT22" s="371"/>
      <c r="AU22" s="371"/>
    </row>
    <row r="23" spans="1:47">
      <c r="A23" s="367">
        <v>15</v>
      </c>
      <c r="B23" s="367" t="s">
        <v>337</v>
      </c>
      <c r="D23" s="371">
        <f>+revenues!C7*365</f>
        <v>51100</v>
      </c>
      <c r="E23" s="371">
        <f>+D23</f>
        <v>51100</v>
      </c>
      <c r="F23" s="371">
        <f t="shared" ref="F23:R23" si="10">+E23</f>
        <v>51100</v>
      </c>
      <c r="G23" s="371">
        <f t="shared" si="10"/>
        <v>51100</v>
      </c>
      <c r="H23" s="371">
        <f t="shared" si="10"/>
        <v>51100</v>
      </c>
      <c r="I23" s="371">
        <f t="shared" si="10"/>
        <v>51100</v>
      </c>
      <c r="J23" s="371">
        <f t="shared" si="10"/>
        <v>51100</v>
      </c>
      <c r="K23" s="371">
        <f t="shared" si="10"/>
        <v>51100</v>
      </c>
      <c r="L23" s="371">
        <f t="shared" si="10"/>
        <v>51100</v>
      </c>
      <c r="M23" s="371">
        <f t="shared" si="10"/>
        <v>51100</v>
      </c>
      <c r="N23" s="371">
        <f t="shared" si="10"/>
        <v>51100</v>
      </c>
      <c r="O23" s="371">
        <f t="shared" si="10"/>
        <v>51100</v>
      </c>
      <c r="P23" s="371">
        <f t="shared" si="10"/>
        <v>51100</v>
      </c>
      <c r="Q23" s="371">
        <f t="shared" si="10"/>
        <v>51100</v>
      </c>
      <c r="R23" s="371">
        <f t="shared" si="10"/>
        <v>51100</v>
      </c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71"/>
      <c r="AG23" s="371"/>
      <c r="AH23" s="371"/>
      <c r="AI23" s="371"/>
      <c r="AJ23" s="371"/>
      <c r="AK23" s="371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</row>
    <row r="24" spans="1:47">
      <c r="A24" s="367">
        <v>16</v>
      </c>
      <c r="B24" s="367" t="s">
        <v>338</v>
      </c>
      <c r="D24" s="371">
        <f>+D23</f>
        <v>51100</v>
      </c>
      <c r="E24" s="371">
        <f>+D24</f>
        <v>51100</v>
      </c>
      <c r="F24" s="371">
        <f t="shared" ref="F24:R24" si="11">+E24</f>
        <v>51100</v>
      </c>
      <c r="G24" s="371">
        <f t="shared" si="11"/>
        <v>51100</v>
      </c>
      <c r="H24" s="371">
        <f t="shared" si="11"/>
        <v>51100</v>
      </c>
      <c r="I24" s="371">
        <f t="shared" si="11"/>
        <v>51100</v>
      </c>
      <c r="J24" s="371">
        <f t="shared" si="11"/>
        <v>51100</v>
      </c>
      <c r="K24" s="371">
        <f t="shared" si="11"/>
        <v>51100</v>
      </c>
      <c r="L24" s="371">
        <f t="shared" si="11"/>
        <v>51100</v>
      </c>
      <c r="M24" s="371">
        <f t="shared" si="11"/>
        <v>51100</v>
      </c>
      <c r="N24" s="371">
        <f t="shared" si="11"/>
        <v>51100</v>
      </c>
      <c r="O24" s="371">
        <f t="shared" si="11"/>
        <v>51100</v>
      </c>
      <c r="P24" s="371">
        <f t="shared" si="11"/>
        <v>51100</v>
      </c>
      <c r="Q24" s="371">
        <f t="shared" si="11"/>
        <v>51100</v>
      </c>
      <c r="R24" s="371">
        <f t="shared" si="11"/>
        <v>51100</v>
      </c>
      <c r="S24" s="371"/>
      <c r="T24" s="371"/>
      <c r="U24" s="371"/>
      <c r="V24" s="371"/>
      <c r="W24" s="371"/>
      <c r="X24" s="371"/>
      <c r="Y24" s="371"/>
      <c r="Z24" s="371"/>
      <c r="AA24" s="371"/>
      <c r="AB24" s="371"/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</row>
    <row r="25" spans="1:47">
      <c r="A25" s="367">
        <v>17</v>
      </c>
      <c r="B25" s="367" t="s">
        <v>130</v>
      </c>
      <c r="D25" s="376">
        <v>1</v>
      </c>
      <c r="E25" s="376">
        <v>1</v>
      </c>
      <c r="F25" s="376">
        <v>1</v>
      </c>
      <c r="G25" s="376">
        <v>1</v>
      </c>
      <c r="H25" s="376">
        <v>1</v>
      </c>
      <c r="I25" s="376">
        <v>1</v>
      </c>
      <c r="J25" s="376">
        <v>1</v>
      </c>
      <c r="K25" s="376">
        <v>1</v>
      </c>
      <c r="L25" s="376">
        <v>1</v>
      </c>
      <c r="M25" s="376">
        <v>1</v>
      </c>
      <c r="N25" s="376">
        <v>1</v>
      </c>
      <c r="O25" s="376">
        <v>1</v>
      </c>
      <c r="P25" s="376">
        <v>1</v>
      </c>
      <c r="Q25" s="376">
        <v>1</v>
      </c>
      <c r="R25" s="376">
        <v>1</v>
      </c>
      <c r="S25" s="371"/>
      <c r="T25" s="371"/>
      <c r="U25" s="371"/>
      <c r="V25" s="371"/>
      <c r="W25" s="371"/>
      <c r="X25" s="371"/>
      <c r="Y25" s="371"/>
      <c r="Z25" s="371"/>
      <c r="AA25" s="371"/>
      <c r="AB25" s="371"/>
      <c r="AC25" s="371"/>
      <c r="AD25" s="371"/>
      <c r="AE25" s="371"/>
      <c r="AF25" s="371"/>
      <c r="AG25" s="371"/>
      <c r="AH25" s="371"/>
      <c r="AI25" s="371"/>
      <c r="AJ25" s="371"/>
      <c r="AK25" s="371"/>
      <c r="AL25" s="371"/>
      <c r="AM25" s="371"/>
      <c r="AN25" s="371"/>
      <c r="AO25" s="371"/>
      <c r="AP25" s="371"/>
      <c r="AQ25" s="371"/>
      <c r="AR25" s="371"/>
      <c r="AS25" s="371"/>
      <c r="AT25" s="371"/>
      <c r="AU25" s="371"/>
    </row>
    <row r="26" spans="1:47"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/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/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</row>
    <row r="27" spans="1:47">
      <c r="A27" s="367">
        <v>18</v>
      </c>
      <c r="B27" s="381" t="s">
        <v>23</v>
      </c>
      <c r="D27" s="371"/>
      <c r="E27" s="371"/>
      <c r="F27" s="371"/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371"/>
      <c r="W27" s="371"/>
      <c r="X27" s="371"/>
      <c r="Y27" s="371"/>
      <c r="Z27" s="371"/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</row>
    <row r="28" spans="1:47">
      <c r="A28" s="367">
        <v>19</v>
      </c>
      <c r="B28" s="367" t="s">
        <v>339</v>
      </c>
      <c r="D28" s="382">
        <f t="shared" ref="D28:R28" si="12">+D19/D23</f>
        <v>0.37659900000016627</v>
      </c>
      <c r="E28" s="382">
        <f t="shared" si="12"/>
        <v>0.37659900000016627</v>
      </c>
      <c r="F28" s="382">
        <f t="shared" si="12"/>
        <v>0.37659900000016627</v>
      </c>
      <c r="G28" s="382">
        <f t="shared" si="12"/>
        <v>0.37659900000016627</v>
      </c>
      <c r="H28" s="382">
        <f t="shared" si="12"/>
        <v>0.37659900000016627</v>
      </c>
      <c r="I28" s="382">
        <f t="shared" si="12"/>
        <v>0.37659900000016627</v>
      </c>
      <c r="J28" s="382">
        <f t="shared" si="12"/>
        <v>0.37659900000016627</v>
      </c>
      <c r="K28" s="382">
        <f t="shared" si="12"/>
        <v>0.37659900000016627</v>
      </c>
      <c r="L28" s="382">
        <f t="shared" si="12"/>
        <v>0.37659900000016627</v>
      </c>
      <c r="M28" s="382">
        <f t="shared" si="12"/>
        <v>0.37659900000016627</v>
      </c>
      <c r="N28" s="382">
        <f t="shared" si="12"/>
        <v>0.37659900000016627</v>
      </c>
      <c r="O28" s="382">
        <f t="shared" si="12"/>
        <v>0.37659900000016627</v>
      </c>
      <c r="P28" s="382">
        <f t="shared" si="12"/>
        <v>0.37659900000016627</v>
      </c>
      <c r="Q28" s="382">
        <f t="shared" si="12"/>
        <v>0.37659900000016627</v>
      </c>
      <c r="R28" s="382">
        <f t="shared" si="12"/>
        <v>0.37659899999767321</v>
      </c>
      <c r="S28" s="371"/>
      <c r="T28" s="371"/>
      <c r="U28" s="371"/>
      <c r="V28" s="371"/>
      <c r="W28" s="371"/>
      <c r="X28" s="371"/>
      <c r="Y28" s="371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</row>
    <row r="29" spans="1:47">
      <c r="A29" s="367">
        <v>20</v>
      </c>
      <c r="B29" s="367" t="s">
        <v>49</v>
      </c>
      <c r="D29" s="382">
        <f>+D20/D24</f>
        <v>0</v>
      </c>
      <c r="E29" s="382">
        <f t="shared" ref="E29:R29" si="13">+E20/E24</f>
        <v>0</v>
      </c>
      <c r="F29" s="382">
        <f t="shared" si="13"/>
        <v>0</v>
      </c>
      <c r="G29" s="382">
        <f t="shared" si="13"/>
        <v>0</v>
      </c>
      <c r="H29" s="382">
        <f t="shared" si="13"/>
        <v>0</v>
      </c>
      <c r="I29" s="382">
        <f t="shared" si="13"/>
        <v>0</v>
      </c>
      <c r="J29" s="382">
        <f t="shared" si="13"/>
        <v>0</v>
      </c>
      <c r="K29" s="382">
        <f t="shared" si="13"/>
        <v>0</v>
      </c>
      <c r="L29" s="382">
        <f t="shared" si="13"/>
        <v>0</v>
      </c>
      <c r="M29" s="382">
        <f t="shared" si="13"/>
        <v>0</v>
      </c>
      <c r="N29" s="382">
        <f t="shared" si="13"/>
        <v>0</v>
      </c>
      <c r="O29" s="382">
        <f t="shared" si="13"/>
        <v>0</v>
      </c>
      <c r="P29" s="382">
        <f t="shared" si="13"/>
        <v>0</v>
      </c>
      <c r="Q29" s="382">
        <f t="shared" si="13"/>
        <v>0</v>
      </c>
      <c r="R29" s="382">
        <f t="shared" si="13"/>
        <v>0</v>
      </c>
      <c r="S29" s="371"/>
      <c r="T29" s="371"/>
      <c r="U29" s="371"/>
      <c r="V29" s="371"/>
      <c r="W29" s="371"/>
      <c r="X29" s="371"/>
      <c r="Y29" s="371"/>
      <c r="Z29" s="371"/>
      <c r="AA29" s="371"/>
      <c r="AB29" s="371"/>
      <c r="AC29" s="371"/>
      <c r="AD29" s="371"/>
      <c r="AE29" s="371"/>
      <c r="AF29" s="371"/>
      <c r="AG29" s="371"/>
      <c r="AH29" s="371"/>
      <c r="AI29" s="371"/>
      <c r="AJ29" s="371"/>
      <c r="AK29" s="371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</row>
    <row r="30" spans="1:47">
      <c r="A30" s="367">
        <v>21</v>
      </c>
      <c r="B30" s="367" t="s">
        <v>340</v>
      </c>
      <c r="D30" s="382">
        <f>+D14/D24</f>
        <v>0.37659900000016627</v>
      </c>
      <c r="E30" s="382">
        <f t="shared" ref="E30:R30" si="14">+E19/E24</f>
        <v>0.37659900000016627</v>
      </c>
      <c r="F30" s="382">
        <f t="shared" si="14"/>
        <v>0.37659900000016627</v>
      </c>
      <c r="G30" s="382">
        <f t="shared" si="14"/>
        <v>0.37659900000016627</v>
      </c>
      <c r="H30" s="382">
        <f t="shared" si="14"/>
        <v>0.37659900000016627</v>
      </c>
      <c r="I30" s="382">
        <f t="shared" si="14"/>
        <v>0.37659900000016627</v>
      </c>
      <c r="J30" s="382">
        <f t="shared" si="14"/>
        <v>0.37659900000016627</v>
      </c>
      <c r="K30" s="382">
        <f t="shared" si="14"/>
        <v>0.37659900000016627</v>
      </c>
      <c r="L30" s="382">
        <f t="shared" si="14"/>
        <v>0.37659900000016627</v>
      </c>
      <c r="M30" s="382">
        <f t="shared" si="14"/>
        <v>0.37659900000016627</v>
      </c>
      <c r="N30" s="382">
        <f t="shared" si="14"/>
        <v>0.37659900000016627</v>
      </c>
      <c r="O30" s="382">
        <f t="shared" si="14"/>
        <v>0.37659900000016627</v>
      </c>
      <c r="P30" s="382">
        <f t="shared" si="14"/>
        <v>0.37659900000016627</v>
      </c>
      <c r="Q30" s="382">
        <f t="shared" si="14"/>
        <v>0.37659900000016627</v>
      </c>
      <c r="R30" s="382">
        <f t="shared" si="14"/>
        <v>0.37659899999767321</v>
      </c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</row>
    <row r="31" spans="1:47" ht="13.5" thickBot="1">
      <c r="A31" s="377"/>
      <c r="B31" s="377"/>
      <c r="C31" s="113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71"/>
      <c r="T31" s="371"/>
      <c r="U31" s="371"/>
      <c r="V31" s="371"/>
      <c r="W31" s="371"/>
      <c r="X31" s="371"/>
      <c r="Y31" s="371"/>
      <c r="Z31" s="371"/>
      <c r="AA31" s="371"/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/>
      <c r="AO31" s="371"/>
      <c r="AP31" s="371"/>
      <c r="AQ31" s="371"/>
      <c r="AR31" s="371"/>
      <c r="AS31" s="371"/>
      <c r="AT31" s="371"/>
      <c r="AU31" s="371"/>
    </row>
    <row r="32" spans="1:47">
      <c r="A32" s="367">
        <v>22</v>
      </c>
      <c r="B32" s="381" t="s">
        <v>341</v>
      </c>
      <c r="D32" s="371"/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/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/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/>
      <c r="AO32" s="371"/>
      <c r="AP32" s="371"/>
      <c r="AQ32" s="371"/>
      <c r="AR32" s="371"/>
      <c r="AS32" s="371"/>
      <c r="AT32" s="371"/>
      <c r="AU32" s="371"/>
    </row>
    <row r="33" spans="1:47">
      <c r="A33" s="367">
        <v>23</v>
      </c>
      <c r="B33" s="367" t="s">
        <v>342</v>
      </c>
      <c r="C33" s="383"/>
      <c r="D33" s="383">
        <v>1</v>
      </c>
      <c r="E33" s="384">
        <f>NPV(0.1076,1)</f>
        <v>0.90285301552907193</v>
      </c>
      <c r="F33" s="384">
        <f>NPV(0.1076,0,1)</f>
        <v>0.81514356764993856</v>
      </c>
      <c r="G33" s="384">
        <f>NPV(0.1076,0,0,1)</f>
        <v>0.73595482814187307</v>
      </c>
      <c r="H33" s="384">
        <f>NPV(0.1076,0,0,0,1)</f>
        <v>0.66445903588107003</v>
      </c>
      <c r="I33" s="384">
        <f>NPV(0.1076,0,0,0,0,1)</f>
        <v>0.59990884424076385</v>
      </c>
      <c r="J33" s="384">
        <f>NPV(0.1076,0,0,0,0,0,1)</f>
        <v>0.54162950906533391</v>
      </c>
      <c r="K33" s="384">
        <f>NPV(0.1076,0,0,0,0,0,0,1)</f>
        <v>0.48901183555916761</v>
      </c>
      <c r="L33" s="384">
        <f>NPV(0.1076,0,0,0,0,0,0,0,1)</f>
        <v>0.44150581036400111</v>
      </c>
      <c r="M33" s="384">
        <f>NPV(0.1076,0,0,0,0,0,0,0,0,1)</f>
        <v>0.39861485226074506</v>
      </c>
      <c r="N33" s="384">
        <f>NPV(0.1076,0,0,0,0,0,0,0,0,0,1)</f>
        <v>0.35989062139828915</v>
      </c>
      <c r="O33" s="384">
        <f>NPV(0.1076,0,0,0,0,0,0,0,0,0,0,1)</f>
        <v>0.32492833279007682</v>
      </c>
      <c r="P33" s="384">
        <f>NPV(0.1076,0,0,0,0,0,0,0,0,0,0,0,1)</f>
        <v>0.29336252509035471</v>
      </c>
      <c r="Q33" s="384">
        <f>NPV(0.1076,0,0,0,0,0,0,0,0,0,0,0,0,1)</f>
        <v>0.26486324042104975</v>
      </c>
      <c r="R33" s="384">
        <f>NPV(0.1076,0,0,0,0,0,0,0,0,0,0,0,0,0,1)</f>
        <v>0.23913257531694634</v>
      </c>
      <c r="S33" s="371"/>
      <c r="T33" s="371"/>
      <c r="U33" s="371"/>
      <c r="V33" s="371"/>
      <c r="W33" s="371"/>
      <c r="X33" s="371"/>
      <c r="Y33" s="371"/>
      <c r="Z33" s="371"/>
      <c r="AA33" s="371"/>
      <c r="AB33" s="371"/>
      <c r="AC33" s="371"/>
      <c r="AD33" s="371"/>
      <c r="AE33" s="371"/>
      <c r="AF33" s="371"/>
      <c r="AG33" s="371"/>
      <c r="AH33" s="371"/>
      <c r="AI33" s="371"/>
      <c r="AJ33" s="371"/>
      <c r="AK33" s="371"/>
      <c r="AL33" s="371"/>
      <c r="AM33" s="371"/>
      <c r="AN33" s="371"/>
      <c r="AO33" s="371"/>
      <c r="AP33" s="371"/>
      <c r="AQ33" s="371"/>
      <c r="AR33" s="371"/>
      <c r="AS33" s="371"/>
      <c r="AT33" s="371"/>
      <c r="AU33" s="371"/>
    </row>
    <row r="34" spans="1:47"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/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/>
      <c r="AO34" s="371"/>
      <c r="AP34" s="371"/>
      <c r="AQ34" s="371"/>
      <c r="AR34" s="371"/>
      <c r="AS34" s="371"/>
      <c r="AT34" s="371"/>
      <c r="AU34" s="371"/>
    </row>
    <row r="35" spans="1:47">
      <c r="A35" s="367">
        <v>24</v>
      </c>
      <c r="B35" s="367" t="s">
        <v>343</v>
      </c>
      <c r="C35" s="371">
        <f>SUM(D35:R35)</f>
        <v>155324.98646328822</v>
      </c>
      <c r="D35" s="371">
        <f t="shared" ref="D35:R35" si="15">+D19*D33</f>
        <v>19244.208900008496</v>
      </c>
      <c r="E35" s="371">
        <f t="shared" si="15"/>
        <v>17374.692036844073</v>
      </c>
      <c r="F35" s="371">
        <f t="shared" si="15"/>
        <v>15686.793099353625</v>
      </c>
      <c r="G35" s="371">
        <f t="shared" si="15"/>
        <v>14162.868453732057</v>
      </c>
      <c r="H35" s="371">
        <f t="shared" si="15"/>
        <v>12786.988491993552</v>
      </c>
      <c r="I35" s="371">
        <f t="shared" si="15"/>
        <v>11544.771119531919</v>
      </c>
      <c r="J35" s="371">
        <f t="shared" si="15"/>
        <v>10423.231418862331</v>
      </c>
      <c r="K35" s="371">
        <f t="shared" si="15"/>
        <v>9410.6459180772235</v>
      </c>
      <c r="L35" s="371">
        <f t="shared" si="15"/>
        <v>8496.4300452123734</v>
      </c>
      <c r="M35" s="371">
        <f t="shared" si="15"/>
        <v>7671.0274875518016</v>
      </c>
      <c r="N35" s="371">
        <f t="shared" si="15"/>
        <v>6925.8102993425437</v>
      </c>
      <c r="O35" s="371">
        <f t="shared" si="15"/>
        <v>6252.988713743719</v>
      </c>
      <c r="P35" s="371">
        <f t="shared" si="15"/>
        <v>5645.5297162727702</v>
      </c>
      <c r="Q35" s="371">
        <f t="shared" si="15"/>
        <v>5097.0835285958556</v>
      </c>
      <c r="R35" s="371">
        <f t="shared" si="15"/>
        <v>4601.9172341658668</v>
      </c>
      <c r="S35" s="371"/>
      <c r="T35" s="371"/>
      <c r="U35" s="371"/>
      <c r="V35" s="371"/>
      <c r="W35" s="371"/>
      <c r="X35" s="371"/>
      <c r="Y35" s="371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</row>
    <row r="36" spans="1:47">
      <c r="A36" s="367">
        <v>25</v>
      </c>
      <c r="B36" s="367" t="s">
        <v>344</v>
      </c>
      <c r="C36" s="371">
        <f>SUM(D36:R36)</f>
        <v>412441.31413851364</v>
      </c>
      <c r="D36" s="371">
        <f t="shared" ref="D36:R36" si="16">+D23*D33</f>
        <v>51100</v>
      </c>
      <c r="E36" s="371">
        <f t="shared" si="16"/>
        <v>46135.789093535575</v>
      </c>
      <c r="F36" s="371">
        <f t="shared" si="16"/>
        <v>41653.836306911864</v>
      </c>
      <c r="G36" s="371">
        <f t="shared" si="16"/>
        <v>37607.291718049717</v>
      </c>
      <c r="H36" s="371">
        <f t="shared" si="16"/>
        <v>33953.856733522676</v>
      </c>
      <c r="I36" s="371">
        <f t="shared" si="16"/>
        <v>30655.341940703034</v>
      </c>
      <c r="J36" s="371">
        <f t="shared" si="16"/>
        <v>27677.267913238564</v>
      </c>
      <c r="K36" s="371">
        <f t="shared" si="16"/>
        <v>24988.504797073463</v>
      </c>
      <c r="L36" s="371">
        <f t="shared" si="16"/>
        <v>22560.946909600458</v>
      </c>
      <c r="M36" s="371">
        <f t="shared" si="16"/>
        <v>20369.218950524071</v>
      </c>
      <c r="N36" s="371">
        <f t="shared" si="16"/>
        <v>18390.410753452576</v>
      </c>
      <c r="O36" s="371">
        <f t="shared" si="16"/>
        <v>16603.837805572926</v>
      </c>
      <c r="P36" s="371">
        <f t="shared" si="16"/>
        <v>14990.825032117125</v>
      </c>
      <c r="Q36" s="371">
        <f t="shared" si="16"/>
        <v>13534.511585515642</v>
      </c>
      <c r="R36" s="371">
        <f t="shared" si="16"/>
        <v>12219.674598695958</v>
      </c>
      <c r="S36" s="371"/>
      <c r="T36" s="371"/>
      <c r="U36" s="371"/>
      <c r="V36" s="371"/>
      <c r="W36" s="371"/>
      <c r="X36" s="371"/>
      <c r="Y36" s="371"/>
      <c r="Z36" s="371"/>
      <c r="AA36" s="371"/>
      <c r="AB36" s="371"/>
      <c r="AC36" s="371"/>
      <c r="AD36" s="371"/>
      <c r="AE36" s="371"/>
      <c r="AF36" s="371"/>
      <c r="AG36" s="371"/>
      <c r="AH36" s="371"/>
      <c r="AI36" s="371"/>
      <c r="AJ36" s="371"/>
      <c r="AK36" s="371"/>
      <c r="AL36" s="371"/>
      <c r="AM36" s="371"/>
      <c r="AN36" s="371"/>
      <c r="AO36" s="371"/>
      <c r="AP36" s="371"/>
      <c r="AQ36" s="371"/>
      <c r="AR36" s="371"/>
      <c r="AS36" s="371"/>
      <c r="AT36" s="371"/>
      <c r="AU36" s="371"/>
    </row>
    <row r="37" spans="1:47">
      <c r="D37" s="371"/>
      <c r="E37" s="371"/>
      <c r="F37" s="371"/>
      <c r="G37" s="371"/>
      <c r="H37" s="371"/>
      <c r="I37" s="371"/>
      <c r="J37" s="371"/>
      <c r="K37" s="371"/>
      <c r="L37" s="371"/>
      <c r="M37" s="371"/>
      <c r="N37" s="371"/>
      <c r="O37" s="371"/>
      <c r="P37" s="371"/>
      <c r="Q37" s="371"/>
      <c r="R37" s="371"/>
      <c r="S37" s="371"/>
      <c r="T37" s="371"/>
      <c r="U37" s="371"/>
      <c r="V37" s="371"/>
      <c r="W37" s="371"/>
      <c r="X37" s="371"/>
      <c r="Y37" s="371"/>
      <c r="Z37" s="371"/>
      <c r="AA37" s="371"/>
      <c r="AB37" s="371"/>
      <c r="AC37" s="371"/>
      <c r="AD37" s="371"/>
      <c r="AE37" s="371"/>
      <c r="AF37" s="371"/>
      <c r="AG37" s="371"/>
      <c r="AH37" s="371"/>
      <c r="AI37" s="371"/>
      <c r="AJ37" s="371"/>
      <c r="AK37" s="371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</row>
    <row r="38" spans="1:47">
      <c r="A38" s="367">
        <v>26</v>
      </c>
      <c r="B38" s="367" t="s">
        <v>345</v>
      </c>
      <c r="C38" s="382">
        <f>+D38</f>
        <v>0.37659900000016627</v>
      </c>
      <c r="D38" s="382">
        <f>+D35/D36</f>
        <v>0.37659900000016627</v>
      </c>
      <c r="E38" s="382">
        <f t="shared" ref="E38:R38" si="17">+E35/E36</f>
        <v>0.37659900000016622</v>
      </c>
      <c r="F38" s="382">
        <f t="shared" si="17"/>
        <v>0.37659900000016622</v>
      </c>
      <c r="G38" s="382">
        <f t="shared" si="17"/>
        <v>0.37659900000016622</v>
      </c>
      <c r="H38" s="382">
        <f t="shared" si="17"/>
        <v>0.37659900000016627</v>
      </c>
      <c r="I38" s="382">
        <f t="shared" si="17"/>
        <v>0.37659900000016627</v>
      </c>
      <c r="J38" s="382">
        <f t="shared" si="17"/>
        <v>0.37659900000016627</v>
      </c>
      <c r="K38" s="382">
        <f t="shared" si="17"/>
        <v>0.37659900000016627</v>
      </c>
      <c r="L38" s="382">
        <f t="shared" si="17"/>
        <v>0.37659900000016627</v>
      </c>
      <c r="M38" s="382">
        <f t="shared" si="17"/>
        <v>0.37659900000016627</v>
      </c>
      <c r="N38" s="382">
        <f t="shared" si="17"/>
        <v>0.37659900000016622</v>
      </c>
      <c r="O38" s="382">
        <f t="shared" si="17"/>
        <v>0.37659900000016627</v>
      </c>
      <c r="P38" s="382">
        <f t="shared" si="17"/>
        <v>0.37659900000016627</v>
      </c>
      <c r="Q38" s="382">
        <f t="shared" si="17"/>
        <v>0.37659900000016627</v>
      </c>
      <c r="R38" s="382">
        <f t="shared" si="17"/>
        <v>0.37659899999767327</v>
      </c>
      <c r="S38" s="371"/>
      <c r="T38" s="371"/>
      <c r="U38" s="371"/>
      <c r="V38" s="371"/>
      <c r="W38" s="371"/>
      <c r="X38" s="371"/>
      <c r="Y38" s="371"/>
      <c r="Z38" s="371"/>
      <c r="AA38" s="371"/>
      <c r="AB38" s="371"/>
      <c r="AC38" s="371"/>
      <c r="AD38" s="371"/>
      <c r="AE38" s="371"/>
      <c r="AF38" s="371"/>
      <c r="AG38" s="371"/>
      <c r="AH38" s="371"/>
      <c r="AI38" s="371"/>
      <c r="AJ38" s="371"/>
      <c r="AK38" s="371"/>
      <c r="AL38" s="371"/>
      <c r="AM38" s="371"/>
      <c r="AN38" s="371"/>
      <c r="AO38" s="371"/>
      <c r="AP38" s="371"/>
      <c r="AQ38" s="371"/>
      <c r="AR38" s="371"/>
      <c r="AS38" s="371"/>
      <c r="AT38" s="371"/>
      <c r="AU38" s="371"/>
    </row>
    <row r="39" spans="1:47">
      <c r="A39" s="367">
        <v>27</v>
      </c>
      <c r="B39" s="367" t="s">
        <v>346</v>
      </c>
      <c r="C39" s="382">
        <f>+D39</f>
        <v>0.37659900000016627</v>
      </c>
      <c r="D39" s="382">
        <f t="shared" ref="D39:R39" si="18">D35/(D24*D33)</f>
        <v>0.37659900000016627</v>
      </c>
      <c r="E39" s="382">
        <f t="shared" si="18"/>
        <v>0.37659900000016622</v>
      </c>
      <c r="F39" s="382">
        <f t="shared" si="18"/>
        <v>0.37659900000016622</v>
      </c>
      <c r="G39" s="382">
        <f t="shared" si="18"/>
        <v>0.37659900000016622</v>
      </c>
      <c r="H39" s="382">
        <f t="shared" si="18"/>
        <v>0.37659900000016627</v>
      </c>
      <c r="I39" s="382">
        <f t="shared" si="18"/>
        <v>0.37659900000016627</v>
      </c>
      <c r="J39" s="382">
        <f t="shared" si="18"/>
        <v>0.37659900000016627</v>
      </c>
      <c r="K39" s="382">
        <f t="shared" si="18"/>
        <v>0.37659900000016627</v>
      </c>
      <c r="L39" s="382">
        <f t="shared" si="18"/>
        <v>0.37659900000016627</v>
      </c>
      <c r="M39" s="382">
        <f t="shared" si="18"/>
        <v>0.37659900000016627</v>
      </c>
      <c r="N39" s="382">
        <f t="shared" si="18"/>
        <v>0.37659900000016622</v>
      </c>
      <c r="O39" s="382">
        <f t="shared" si="18"/>
        <v>0.37659900000016627</v>
      </c>
      <c r="P39" s="382">
        <f t="shared" si="18"/>
        <v>0.37659900000016627</v>
      </c>
      <c r="Q39" s="382">
        <f t="shared" si="18"/>
        <v>0.37659900000016627</v>
      </c>
      <c r="R39" s="382">
        <f t="shared" si="18"/>
        <v>0.37659899999767327</v>
      </c>
      <c r="S39" s="371"/>
      <c r="T39" s="371"/>
      <c r="U39" s="371"/>
      <c r="V39" s="371"/>
      <c r="W39" s="371"/>
      <c r="X39" s="371"/>
      <c r="Y39" s="371"/>
      <c r="Z39" s="371"/>
      <c r="AA39" s="371"/>
      <c r="AB39" s="371"/>
      <c r="AC39" s="371"/>
      <c r="AD39" s="371"/>
      <c r="AE39" s="371"/>
      <c r="AF39" s="371"/>
      <c r="AG39" s="371"/>
      <c r="AH39" s="371"/>
      <c r="AI39" s="371"/>
      <c r="AJ39" s="371"/>
      <c r="AK39" s="371"/>
      <c r="AL39" s="371"/>
      <c r="AM39" s="371"/>
      <c r="AN39" s="371"/>
      <c r="AO39" s="371"/>
      <c r="AP39" s="371"/>
      <c r="AQ39" s="371"/>
      <c r="AR39" s="371"/>
      <c r="AS39" s="371"/>
      <c r="AT39" s="371"/>
      <c r="AU39" s="371"/>
    </row>
    <row r="40" spans="1:47" ht="13.5" thickBot="1">
      <c r="A40" s="377"/>
      <c r="B40" s="377"/>
      <c r="C40" s="113"/>
      <c r="D40" s="113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71"/>
      <c r="T40" s="371"/>
      <c r="U40" s="371"/>
      <c r="V40" s="371"/>
      <c r="W40" s="371"/>
      <c r="X40" s="371"/>
      <c r="Y40" s="371"/>
      <c r="Z40" s="371"/>
      <c r="AA40" s="371"/>
      <c r="AB40" s="371"/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/>
      <c r="AO40" s="371"/>
      <c r="AP40" s="371"/>
      <c r="AQ40" s="371"/>
      <c r="AR40" s="371"/>
      <c r="AS40" s="371"/>
      <c r="AT40" s="371"/>
      <c r="AU40" s="371"/>
    </row>
    <row r="41" spans="1:47">
      <c r="A41" s="367">
        <v>28</v>
      </c>
      <c r="B41" s="367" t="s">
        <v>347</v>
      </c>
      <c r="C41" s="298">
        <f>IF(DCF!D17="y",-D50+(-loan!D4),-D50+(-DCF!C11))</f>
        <v>-69199.039999999994</v>
      </c>
      <c r="D41" s="371">
        <f t="shared" ref="D41:R41" si="19">+D12+D9+D10+D11+D59+D60</f>
        <v>16201.954987068144</v>
      </c>
      <c r="E41" s="371">
        <f t="shared" si="19"/>
        <v>15515.663256333053</v>
      </c>
      <c r="F41" s="371">
        <f t="shared" si="19"/>
        <v>14886.461047671259</v>
      </c>
      <c r="G41" s="371">
        <f t="shared" si="19"/>
        <v>14308.338937706638</v>
      </c>
      <c r="H41" s="371">
        <f t="shared" si="19"/>
        <v>13776.489387738267</v>
      </c>
      <c r="I41" s="371">
        <f t="shared" si="19"/>
        <v>13286.705801402857</v>
      </c>
      <c r="J41" s="371">
        <f t="shared" si="19"/>
        <v>12816.753312208701</v>
      </c>
      <c r="K41" s="371">
        <f t="shared" si="19"/>
        <v>12346.800823014544</v>
      </c>
      <c r="L41" s="371">
        <f t="shared" si="19"/>
        <v>11876.247391482775</v>
      </c>
      <c r="M41" s="371">
        <f t="shared" si="19"/>
        <v>11406.294902288619</v>
      </c>
      <c r="N41" s="371">
        <f t="shared" si="19"/>
        <v>10935.741470756846</v>
      </c>
      <c r="O41" s="371">
        <f t="shared" si="19"/>
        <v>10465.788981562691</v>
      </c>
      <c r="P41" s="371">
        <f t="shared" si="19"/>
        <v>9995.2355500309204</v>
      </c>
      <c r="Q41" s="371">
        <f t="shared" si="19"/>
        <v>9525.283060836764</v>
      </c>
      <c r="R41" s="371">
        <f t="shared" si="19"/>
        <v>9232.6085612386541</v>
      </c>
      <c r="S41" s="371"/>
      <c r="T41" s="371"/>
      <c r="U41" s="371"/>
      <c r="V41" s="371"/>
      <c r="W41" s="371"/>
      <c r="X41" s="371"/>
      <c r="Y41" s="371"/>
      <c r="Z41" s="371"/>
      <c r="AA41" s="371"/>
      <c r="AB41" s="371"/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/>
      <c r="AO41" s="371"/>
      <c r="AP41" s="371"/>
      <c r="AQ41" s="371"/>
      <c r="AR41" s="371"/>
      <c r="AS41" s="371"/>
      <c r="AT41" s="371"/>
      <c r="AU41" s="371"/>
    </row>
    <row r="42" spans="1:47">
      <c r="A42" s="367">
        <v>29</v>
      </c>
      <c r="B42" s="367" t="s">
        <v>348</v>
      </c>
      <c r="C42" s="298"/>
      <c r="T42" s="371"/>
      <c r="U42" s="371"/>
      <c r="V42" s="371"/>
      <c r="W42" s="371"/>
      <c r="X42" s="371"/>
      <c r="Y42" s="371"/>
      <c r="Z42" s="371"/>
      <c r="AA42" s="371"/>
      <c r="AB42" s="371"/>
      <c r="AC42" s="371"/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</row>
    <row r="43" spans="1:47">
      <c r="A43" s="367">
        <v>30</v>
      </c>
      <c r="B43" s="367" t="s">
        <v>349</v>
      </c>
      <c r="C43" s="298"/>
      <c r="D43" s="385">
        <f>D49*0.05</f>
        <v>3440</v>
      </c>
      <c r="E43" s="385">
        <f>+E49*0.095</f>
        <v>6536</v>
      </c>
      <c r="F43" s="385">
        <f>+F49*0.0855</f>
        <v>5882.4000000000005</v>
      </c>
      <c r="G43" s="385">
        <f>+G49*0.077</f>
        <v>5297.6</v>
      </c>
      <c r="H43" s="385">
        <f>+H49*0.0693</f>
        <v>4767.84</v>
      </c>
      <c r="I43" s="385">
        <f>+I49*0.0623</f>
        <v>4286.24</v>
      </c>
      <c r="J43" s="385">
        <f>+J49*0.059</f>
        <v>4059.2</v>
      </c>
      <c r="K43" s="385">
        <f>+K49*0.059</f>
        <v>4059.2</v>
      </c>
      <c r="L43" s="385">
        <f>+L49*0.0591</f>
        <v>4066.08</v>
      </c>
      <c r="M43" s="385">
        <f>+M49*0.059</f>
        <v>4059.2</v>
      </c>
      <c r="N43" s="385">
        <f>+N49*0.0591</f>
        <v>4066.08</v>
      </c>
      <c r="O43" s="385">
        <f>+O49*0.059</f>
        <v>4059.2</v>
      </c>
      <c r="P43" s="385">
        <f>+P49*0.0591</f>
        <v>4066.08</v>
      </c>
      <c r="Q43" s="385">
        <f>+Q49*0.059</f>
        <v>4059.2</v>
      </c>
      <c r="R43" s="385">
        <f>+R49*0.0591</f>
        <v>4066.08</v>
      </c>
      <c r="S43" s="371">
        <f>SUM(D43:R43)</f>
        <v>66770.399999999994</v>
      </c>
      <c r="T43" s="371"/>
      <c r="U43" s="371"/>
      <c r="V43" s="371"/>
      <c r="W43" s="371"/>
      <c r="X43" s="371"/>
      <c r="Y43" s="371"/>
      <c r="Z43" s="371"/>
      <c r="AA43" s="371"/>
      <c r="AB43" s="371"/>
      <c r="AC43" s="371"/>
      <c r="AD43" s="371"/>
      <c r="AE43" s="371"/>
      <c r="AF43" s="371"/>
      <c r="AG43" s="371"/>
      <c r="AH43" s="371"/>
      <c r="AI43" s="371"/>
      <c r="AJ43" s="371"/>
      <c r="AK43" s="371"/>
      <c r="AL43" s="371"/>
      <c r="AM43" s="371"/>
      <c r="AN43" s="371"/>
      <c r="AO43" s="371"/>
      <c r="AP43" s="371"/>
      <c r="AQ43" s="371"/>
      <c r="AR43" s="371"/>
      <c r="AS43" s="371"/>
      <c r="AT43" s="371"/>
      <c r="AU43" s="371"/>
    </row>
    <row r="44" spans="1:47">
      <c r="A44" s="367">
        <v>31</v>
      </c>
      <c r="B44" s="367" t="s">
        <v>380</v>
      </c>
      <c r="C44" s="298"/>
      <c r="D44" s="371">
        <f>(+D41-D43)*0.3888</f>
        <v>4961.8480989720938</v>
      </c>
      <c r="E44" s="371">
        <f t="shared" ref="E44:R44" si="20">(+E41-E43)*0.3888</f>
        <v>3491.293074062291</v>
      </c>
      <c r="F44" s="371">
        <f t="shared" si="20"/>
        <v>3500.7789353345847</v>
      </c>
      <c r="G44" s="371">
        <f t="shared" si="20"/>
        <v>3503.3752989803406</v>
      </c>
      <c r="H44" s="371">
        <f t="shared" si="20"/>
        <v>3502.5628819526382</v>
      </c>
      <c r="I44" s="371">
        <f t="shared" si="20"/>
        <v>3499.3811035854305</v>
      </c>
      <c r="J44" s="371">
        <f t="shared" si="20"/>
        <v>3404.9367277867423</v>
      </c>
      <c r="K44" s="371">
        <f t="shared" si="20"/>
        <v>3222.2191999880552</v>
      </c>
      <c r="L44" s="371">
        <f t="shared" si="20"/>
        <v>3036.593081808503</v>
      </c>
      <c r="M44" s="371">
        <f t="shared" si="20"/>
        <v>2856.5504980098149</v>
      </c>
      <c r="N44" s="371">
        <f t="shared" si="20"/>
        <v>2670.9243798302614</v>
      </c>
      <c r="O44" s="371">
        <f t="shared" si="20"/>
        <v>2490.8817960315741</v>
      </c>
      <c r="P44" s="371">
        <f t="shared" si="20"/>
        <v>2305.2556778520216</v>
      </c>
      <c r="Q44" s="371">
        <f t="shared" si="20"/>
        <v>2125.2130940533339</v>
      </c>
      <c r="R44" s="371">
        <f t="shared" si="20"/>
        <v>2008.7463046095886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/>
      <c r="AQ44" s="371"/>
      <c r="AR44" s="371"/>
      <c r="AS44" s="371"/>
      <c r="AT44" s="371"/>
      <c r="AU44" s="371"/>
    </row>
    <row r="45" spans="1:47" ht="13.5" thickBot="1">
      <c r="A45" s="367">
        <v>32</v>
      </c>
      <c r="B45" s="367" t="s">
        <v>350</v>
      </c>
      <c r="C45" s="304">
        <f>+C41</f>
        <v>-69199.039999999994</v>
      </c>
      <c r="D45" s="373">
        <f>+D41-D44</f>
        <v>11240.10688809605</v>
      </c>
      <c r="E45" s="373">
        <f t="shared" ref="E45:R45" si="21">+E41-E44</f>
        <v>12024.370182270763</v>
      </c>
      <c r="F45" s="373">
        <f t="shared" si="21"/>
        <v>11385.682112336674</v>
      </c>
      <c r="G45" s="373">
        <f t="shared" si="21"/>
        <v>10804.963638726298</v>
      </c>
      <c r="H45" s="373">
        <f t="shared" si="21"/>
        <v>10273.926505785628</v>
      </c>
      <c r="I45" s="373">
        <f t="shared" si="21"/>
        <v>9787.3246978174266</v>
      </c>
      <c r="J45" s="373">
        <f t="shared" si="21"/>
        <v>9411.8165844219584</v>
      </c>
      <c r="K45" s="373">
        <f t="shared" si="21"/>
        <v>9124.58162302649</v>
      </c>
      <c r="L45" s="373">
        <f t="shared" si="21"/>
        <v>8839.6543096742716</v>
      </c>
      <c r="M45" s="373">
        <f t="shared" si="21"/>
        <v>8549.7444042788047</v>
      </c>
      <c r="N45" s="373">
        <f t="shared" si="21"/>
        <v>8264.8170909265846</v>
      </c>
      <c r="O45" s="373">
        <f t="shared" si="21"/>
        <v>7974.9071855311176</v>
      </c>
      <c r="P45" s="373">
        <f t="shared" si="21"/>
        <v>7689.9798721788993</v>
      </c>
      <c r="Q45" s="373">
        <f t="shared" si="21"/>
        <v>7400.0699667834306</v>
      </c>
      <c r="R45" s="373">
        <f t="shared" si="21"/>
        <v>7223.8622566290651</v>
      </c>
      <c r="S45" s="371"/>
      <c r="T45" s="371"/>
      <c r="U45" s="371"/>
      <c r="V45" s="371"/>
      <c r="W45" s="371"/>
      <c r="X45" s="371"/>
      <c r="Y45" s="371"/>
      <c r="Z45" s="371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</row>
    <row r="46" spans="1:47" ht="13.5" thickTop="1">
      <c r="A46" s="367">
        <v>33</v>
      </c>
      <c r="B46" s="367" t="s">
        <v>98</v>
      </c>
      <c r="C46" s="314">
        <f>IRR(C45:M45)</f>
        <v>8.1569241368256884E-2</v>
      </c>
      <c r="D46" s="297">
        <f>NPV(0.095,D45:M45)</f>
        <v>65441.741267372614</v>
      </c>
      <c r="E46" s="371"/>
      <c r="F46" s="371"/>
      <c r="G46" s="371"/>
      <c r="H46" s="371"/>
      <c r="I46" s="371"/>
      <c r="J46" s="371"/>
      <c r="K46" s="371"/>
      <c r="L46" s="371"/>
      <c r="M46" s="371"/>
      <c r="N46" s="371"/>
      <c r="P46" s="371"/>
      <c r="Q46" s="371"/>
      <c r="R46" s="371"/>
      <c r="S46" s="371"/>
      <c r="T46" s="371"/>
      <c r="U46" s="371"/>
      <c r="V46" s="371"/>
      <c r="W46" s="371"/>
      <c r="X46" s="371"/>
      <c r="Y46" s="371"/>
      <c r="Z46" s="371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</row>
    <row r="47" spans="1:47" ht="13.5" thickBot="1">
      <c r="A47" s="377"/>
      <c r="B47" s="377"/>
      <c r="C47" s="113"/>
      <c r="D47" s="113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71"/>
      <c r="T47" s="371"/>
      <c r="U47" s="371"/>
      <c r="V47" s="371"/>
      <c r="W47" s="371"/>
      <c r="X47" s="371"/>
      <c r="Y47" s="371"/>
      <c r="Z47" s="371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</row>
    <row r="48" spans="1:47">
      <c r="A48" s="367">
        <v>34</v>
      </c>
      <c r="B48" s="381" t="s">
        <v>351</v>
      </c>
      <c r="D48" s="386"/>
      <c r="F48" s="371"/>
      <c r="G48" s="371"/>
      <c r="H48" s="371"/>
      <c r="I48" s="371"/>
      <c r="J48" s="371"/>
      <c r="K48" s="371"/>
      <c r="L48" s="371"/>
      <c r="M48" s="371"/>
      <c r="N48" s="371"/>
      <c r="O48" s="371"/>
      <c r="P48" s="371"/>
      <c r="Q48" s="371"/>
      <c r="R48" s="371"/>
      <c r="S48" s="371"/>
      <c r="T48" s="371"/>
      <c r="U48" s="371"/>
      <c r="V48" s="371"/>
      <c r="W48" s="371"/>
      <c r="X48" s="371"/>
      <c r="Y48" s="371"/>
      <c r="Z48" s="371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</row>
    <row r="49" spans="1:47">
      <c r="A49" s="367">
        <v>35</v>
      </c>
      <c r="B49" s="367" t="s">
        <v>352</v>
      </c>
      <c r="C49" s="298"/>
      <c r="D49" s="303">
        <f>+DCF!C11</f>
        <v>68800</v>
      </c>
      <c r="E49" s="298">
        <f>+D49</f>
        <v>68800</v>
      </c>
      <c r="F49" s="298">
        <f t="shared" ref="F49:R49" si="22">+E49</f>
        <v>68800</v>
      </c>
      <c r="G49" s="298">
        <f t="shared" si="22"/>
        <v>68800</v>
      </c>
      <c r="H49" s="298">
        <f t="shared" si="22"/>
        <v>68800</v>
      </c>
      <c r="I49" s="298">
        <f t="shared" si="22"/>
        <v>68800</v>
      </c>
      <c r="J49" s="298">
        <f t="shared" si="22"/>
        <v>68800</v>
      </c>
      <c r="K49" s="298">
        <f t="shared" si="22"/>
        <v>68800</v>
      </c>
      <c r="L49" s="298">
        <f t="shared" si="22"/>
        <v>68800</v>
      </c>
      <c r="M49" s="298">
        <f t="shared" si="22"/>
        <v>68800</v>
      </c>
      <c r="N49" s="298">
        <f t="shared" si="22"/>
        <v>68800</v>
      </c>
      <c r="O49" s="298">
        <f t="shared" si="22"/>
        <v>68800</v>
      </c>
      <c r="P49" s="298">
        <f t="shared" si="22"/>
        <v>68800</v>
      </c>
      <c r="Q49" s="298">
        <f t="shared" si="22"/>
        <v>68800</v>
      </c>
      <c r="R49" s="298">
        <f t="shared" si="22"/>
        <v>68800</v>
      </c>
      <c r="S49" s="371"/>
      <c r="T49" s="371"/>
      <c r="U49" s="371"/>
      <c r="V49" s="371"/>
      <c r="W49" s="371"/>
      <c r="X49" s="371"/>
      <c r="Y49" s="371"/>
      <c r="Z49" s="371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</row>
    <row r="50" spans="1:47">
      <c r="A50" s="367">
        <v>36</v>
      </c>
      <c r="B50" s="367" t="s">
        <v>353</v>
      </c>
      <c r="C50" s="298"/>
      <c r="D50" s="4">
        <f>0.0058*D49</f>
        <v>399.03999999999996</v>
      </c>
      <c r="E50" s="4">
        <f t="shared" ref="E50:R50" si="23">0.0058*E49</f>
        <v>399.03999999999996</v>
      </c>
      <c r="F50" s="4">
        <f t="shared" si="23"/>
        <v>399.03999999999996</v>
      </c>
      <c r="G50" s="4">
        <f t="shared" si="23"/>
        <v>399.03999999999996</v>
      </c>
      <c r="H50" s="4">
        <f t="shared" si="23"/>
        <v>399.03999999999996</v>
      </c>
      <c r="I50" s="4">
        <f t="shared" si="23"/>
        <v>399.03999999999996</v>
      </c>
      <c r="J50" s="4">
        <f t="shared" si="23"/>
        <v>399.03999999999996</v>
      </c>
      <c r="K50" s="4">
        <f t="shared" si="23"/>
        <v>399.03999999999996</v>
      </c>
      <c r="L50" s="4">
        <f t="shared" si="23"/>
        <v>399.03999999999996</v>
      </c>
      <c r="M50" s="4">
        <f t="shared" si="23"/>
        <v>399.03999999999996</v>
      </c>
      <c r="N50" s="4">
        <f t="shared" si="23"/>
        <v>399.03999999999996</v>
      </c>
      <c r="O50" s="4">
        <f t="shared" si="23"/>
        <v>399.03999999999996</v>
      </c>
      <c r="P50" s="4">
        <f t="shared" si="23"/>
        <v>399.03999999999996</v>
      </c>
      <c r="Q50" s="4">
        <f t="shared" si="23"/>
        <v>399.03999999999996</v>
      </c>
      <c r="R50" s="4">
        <f t="shared" si="23"/>
        <v>399.03999999999996</v>
      </c>
      <c r="S50" s="387"/>
      <c r="T50" s="387"/>
      <c r="U50" s="371"/>
      <c r="V50" s="371"/>
      <c r="W50" s="371"/>
      <c r="X50" s="371"/>
      <c r="Y50" s="371"/>
      <c r="Z50" s="371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</row>
    <row r="51" spans="1:47">
      <c r="A51" s="367">
        <v>37</v>
      </c>
      <c r="B51" s="367" t="s">
        <v>354</v>
      </c>
      <c r="C51" s="371"/>
      <c r="D51" s="371">
        <f>+D9/2</f>
        <v>411.9575039036352</v>
      </c>
      <c r="E51" s="387">
        <f t="shared" ref="E51:R51" si="24">+D51+D9/2+E9/2</f>
        <v>1235.8725117109057</v>
      </c>
      <c r="F51" s="387">
        <f t="shared" si="24"/>
        <v>2059.7875195181759</v>
      </c>
      <c r="G51" s="387">
        <f t="shared" si="24"/>
        <v>2883.7025273254467</v>
      </c>
      <c r="H51" s="387">
        <f t="shared" si="24"/>
        <v>3707.6175351327174</v>
      </c>
      <c r="I51" s="387">
        <f t="shared" si="24"/>
        <v>4531.5325429399882</v>
      </c>
      <c r="J51" s="387">
        <f t="shared" si="24"/>
        <v>5355.4475507472589</v>
      </c>
      <c r="K51" s="387">
        <f t="shared" si="24"/>
        <v>6179.3625585545296</v>
      </c>
      <c r="L51" s="387">
        <f t="shared" si="24"/>
        <v>7003.2775663618004</v>
      </c>
      <c r="M51" s="387">
        <f t="shared" si="24"/>
        <v>7827.1925741690711</v>
      </c>
      <c r="N51" s="387">
        <f t="shared" si="24"/>
        <v>8651.107581976341</v>
      </c>
      <c r="O51" s="387">
        <f t="shared" si="24"/>
        <v>9475.0225897836117</v>
      </c>
      <c r="P51" s="387">
        <f t="shared" si="24"/>
        <v>10298.937597590882</v>
      </c>
      <c r="Q51" s="387">
        <f t="shared" si="24"/>
        <v>11122.852605398153</v>
      </c>
      <c r="R51" s="387">
        <f t="shared" si="24"/>
        <v>11946.767613205424</v>
      </c>
      <c r="S51" s="371"/>
    </row>
    <row r="52" spans="1:47">
      <c r="A52" s="367">
        <v>38</v>
      </c>
      <c r="B52" s="367" t="s">
        <v>355</v>
      </c>
      <c r="D52" s="371">
        <f>(+D49*0.05-D51)*0.3841</f>
        <v>1163.0711227506135</v>
      </c>
      <c r="E52" s="371">
        <f>((E49*0.05+E49*0.095)-E51)*0.3841</f>
        <v>3357.0829682518411</v>
      </c>
      <c r="F52" s="371">
        <f>((F49*0.05+F49*0.095+F49*0.0855)-F51)*0.3841</f>
        <v>5300.0470537530691</v>
      </c>
      <c r="G52" s="371">
        <f>((G49*0.05+G49*0.095+G49*0.0855+G49*0.077)-G51)*0.3841</f>
        <v>7018.3894592542956</v>
      </c>
      <c r="H52" s="371">
        <f>((H49*0.05+H49*0.095+H49*0.0855+H49*0.077+H49*0.0693)-H51)*0.3841</f>
        <v>8533.2510487555228</v>
      </c>
      <c r="I52" s="371">
        <f>((I49*0.05+I49*0.095+I49*0.0855+I49*0.077+I49*0.0693+I49*0.0623)-I51)*0.3841</f>
        <v>9863.1300782567505</v>
      </c>
      <c r="J52" s="371">
        <f>((J49*0.05+J49*0.095+J49*0.0855+J49*0.077+J49*0.0693+J49*0.0623+J49*0.059)-J51)*0.3841</f>
        <v>11105.803043757976</v>
      </c>
      <c r="K52" s="371">
        <f>((K49*0.05+K49*0.095+K49*0.0855+K49*0.077+K49*0.0693+K49*0.0623+K49*0.059+K49*0.059)-K51)*0.3841</f>
        <v>12348.476009259202</v>
      </c>
      <c r="L52" s="371">
        <f>((L49*0.05+L49*0.095+L49*0.0855+L49*0.077+L49*0.0693+L49*0.0623+L49*0.059+L49*0.059+L49*0.0591)-L51)*0.3841</f>
        <v>13593.791582760432</v>
      </c>
      <c r="M52" s="371">
        <f>((M49*0.05+M49*0.095+M49*0.0855+M49*0.077+M49*0.0693+M49*0.0623+M49*0.059+M49*0.059+M49*0.0591+M49*0.059)-M51)*0.3841</f>
        <v>14836.464548261658</v>
      </c>
      <c r="N52" s="371">
        <f>((N49*0.05+N49*0.095+N49*0.0855+N49*0.077+N49*0.0693+N49*0.0623+N49*0.059+N49*0.059+N49*0.0591+N49*0.059+N49*0.0591)-N51)*0.3841</f>
        <v>16081.780121762886</v>
      </c>
      <c r="O52" s="371">
        <f>((O49*0.05+O49*0.095+O49*0.0855+O49*0.077+O49*0.0693+O49*0.0623+O49*0.059+O49*0.059+O49*0.0591+O49*0.059+O49*0.0591+O49*0.059)-O51)*0.3841</f>
        <v>17324.453087264112</v>
      </c>
      <c r="P52" s="371">
        <f>((P49*0.05+P49*0.095+P49*0.0855+P49*0.077+P49*0.0693+P49*0.0623+P49*0.059+P49*0.059+P49*0.0591+P49*0.059+P49*0.0591+P49*0.059+P49*0.0591)-P51)*0.3841</f>
        <v>18569.768660765338</v>
      </c>
      <c r="Q52" s="371">
        <f>((Q49*0.05+Q49*0.095+Q49*0.0855+Q49*0.077+Q49*0.0693+Q49*0.0623+Q49*0.059+Q49*0.059+Q49*0.0591+Q49*0.059+Q49*0.059+Q49*0.0591+Q49*0.059+Q49*0.0591)-Q51)*0.3841</f>
        <v>19812.441626266565</v>
      </c>
      <c r="R52" s="371">
        <f>((R49*0.05+R49*0.095+R49*0.0855+R49*0.077+R49*0.0693+R49*0.0623+R49*0.059+R49*0.059+R49*0.0591+R49*0.059+R49*0.059+R49*0.0591+R49*0.059+R49*0.0591+R49*0.0295)-R51)*0.3841</f>
        <v>20275.545231767792</v>
      </c>
    </row>
    <row r="53" spans="1:47" ht="13.5" thickBot="1">
      <c r="A53" s="367">
        <v>39</v>
      </c>
      <c r="B53" s="367" t="s">
        <v>356</v>
      </c>
      <c r="D53" s="304">
        <f>+D49+D50-D51-D52</f>
        <v>67624.011373345755</v>
      </c>
      <c r="E53" s="304">
        <f t="shared" ref="E53:R53" si="25">+E49+E50-E51-E52</f>
        <v>64606.084520037257</v>
      </c>
      <c r="F53" s="304">
        <f t="shared" si="25"/>
        <v>61839.205426728753</v>
      </c>
      <c r="G53" s="304">
        <f t="shared" si="25"/>
        <v>59296.94801342026</v>
      </c>
      <c r="H53" s="304">
        <f t="shared" si="25"/>
        <v>56958.171416111756</v>
      </c>
      <c r="I53" s="304">
        <f t="shared" si="25"/>
        <v>54804.377378803256</v>
      </c>
      <c r="J53" s="304">
        <f t="shared" si="25"/>
        <v>52737.789405494754</v>
      </c>
      <c r="K53" s="304">
        <f t="shared" si="25"/>
        <v>50671.201432186259</v>
      </c>
      <c r="L53" s="304">
        <f t="shared" si="25"/>
        <v>48601.970850877762</v>
      </c>
      <c r="M53" s="304">
        <f t="shared" si="25"/>
        <v>46535.382877569267</v>
      </c>
      <c r="N53" s="304">
        <f t="shared" si="25"/>
        <v>44466.152296260763</v>
      </c>
      <c r="O53" s="304">
        <f t="shared" si="25"/>
        <v>42399.564322952268</v>
      </c>
      <c r="P53" s="304">
        <f t="shared" si="25"/>
        <v>40330.333741643772</v>
      </c>
      <c r="Q53" s="304">
        <f t="shared" si="25"/>
        <v>38263.74576833527</v>
      </c>
      <c r="R53" s="304">
        <f t="shared" si="25"/>
        <v>36976.727155026776</v>
      </c>
    </row>
    <row r="54" spans="1:47" ht="13.5" thickTop="1">
      <c r="D54" s="388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388"/>
    </row>
    <row r="55" spans="1:47">
      <c r="D55" s="388"/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388"/>
    </row>
    <row r="56" spans="1:47"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</row>
    <row r="57" spans="1:47" ht="13.5" thickBot="1">
      <c r="A57" s="377"/>
      <c r="B57" s="377" t="s">
        <v>357</v>
      </c>
      <c r="C57" s="378">
        <v>1.03</v>
      </c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</row>
    <row r="58" spans="1:47">
      <c r="B58" s="367" t="s">
        <v>358</v>
      </c>
      <c r="C58" s="389" t="e">
        <f>+loan!B2/loan!D2</f>
        <v>#DIV/0!</v>
      </c>
      <c r="D58" s="297"/>
      <c r="E58" s="297"/>
    </row>
    <row r="59" spans="1:47">
      <c r="B59" s="367" t="s">
        <v>359</v>
      </c>
      <c r="D59" s="285">
        <f>IPMT($D$67,1,loan!$B$4,$C$61)</f>
        <v>0</v>
      </c>
      <c r="E59" s="285">
        <f>IPMT($D$67,2,loan!$B$4,$C$61)</f>
        <v>0</v>
      </c>
      <c r="F59" s="285">
        <f>IPMT($D$67,3,loan!$B$4,$C$61)</f>
        <v>0</v>
      </c>
      <c r="G59" s="285">
        <f>IPMT($D$67,4,loan!$B$4,$C$61)</f>
        <v>0</v>
      </c>
      <c r="H59" s="285">
        <f>IPMT($D$67,5,loan!$B$4,$C$61)</f>
        <v>0</v>
      </c>
      <c r="I59" s="285">
        <f>IPMT($D$67,6,loan!$B$4,$C$61)</f>
        <v>0</v>
      </c>
      <c r="J59" s="285">
        <f>IPMT($D$67,7,loan!$B$4,$C$61)</f>
        <v>0</v>
      </c>
      <c r="K59" s="285">
        <f>IPMT($D$67,8,loan!$B$4,$C$61)</f>
        <v>0</v>
      </c>
      <c r="L59" s="285">
        <f>IPMT($D$67,9,loan!$B$4,$C$61)</f>
        <v>0</v>
      </c>
      <c r="M59" s="285">
        <f>IPMT($D$67,10,loan!$B$4,$C$61)</f>
        <v>0</v>
      </c>
      <c r="N59" s="285">
        <f>IPMT($D$67,11,loan!$B$4,$C$61)</f>
        <v>0</v>
      </c>
      <c r="O59" s="285">
        <f>IPMT($D$67,12,loan!$B$4,$C$61)</f>
        <v>0</v>
      </c>
      <c r="P59" s="285">
        <f>IPMT($D$67,13,loan!$B$4,$C$61)</f>
        <v>0</v>
      </c>
      <c r="Q59" s="285">
        <f>IPMT($D$67,14,loan!$B$4,$C$61)</f>
        <v>0</v>
      </c>
      <c r="R59" s="285">
        <f>IPMT($D$67,15,loan!$B$4,$C$61)</f>
        <v>0</v>
      </c>
    </row>
    <row r="60" spans="1:47">
      <c r="B60" s="367" t="s">
        <v>96</v>
      </c>
      <c r="D60" s="285">
        <f>PPMT($D$67,1,loan!$B$4,$C$61)</f>
        <v>0</v>
      </c>
      <c r="E60" s="285">
        <f>PPMT($D$67,2,loan!$B$4,$C$61)</f>
        <v>0</v>
      </c>
      <c r="F60" s="285">
        <f>PPMT($D$67,3,loan!$B$4,$C$61)</f>
        <v>0</v>
      </c>
      <c r="G60" s="285">
        <f>PPMT($D$67,4,loan!$B$4,$C$61)</f>
        <v>0</v>
      </c>
      <c r="H60" s="285">
        <f>PPMT($D$67,5,loan!$B$4,$C$61)</f>
        <v>0</v>
      </c>
      <c r="I60" s="285">
        <f>PPMT($D$67,6,loan!$B$4,$C$61)</f>
        <v>0</v>
      </c>
      <c r="J60" s="285">
        <f>PPMT($D$67,7,loan!$B$4,$C$61)</f>
        <v>0</v>
      </c>
      <c r="K60" s="285">
        <f>PPMT($D$67,8,loan!$B$4,$C$61)</f>
        <v>0</v>
      </c>
      <c r="L60" s="285">
        <f>PPMT($D$67,9,loan!$B$4,$C$61)</f>
        <v>0</v>
      </c>
      <c r="M60" s="285">
        <f>PPMT($D$67,10,loan!$B$4,$C$61)</f>
        <v>0</v>
      </c>
      <c r="N60" s="285">
        <f>PPMT($D$67,11,loan!$B$4,$C$61)</f>
        <v>0</v>
      </c>
      <c r="O60" s="285">
        <f>PPMT($D$67,12,loan!$B$4,$C$61)</f>
        <v>0</v>
      </c>
      <c r="P60" s="285">
        <f>PPMT($D$67,13,loan!$B$4,$C$61)</f>
        <v>0</v>
      </c>
      <c r="Q60" s="285">
        <f>PPMT($D$67,14,loan!$B$4,$C$61)</f>
        <v>0</v>
      </c>
      <c r="R60" s="285">
        <f>PPMT($D$67,15,loan!$B$4,$C$61)</f>
        <v>0</v>
      </c>
    </row>
    <row r="61" spans="1:47" ht="22.5" customHeight="1" thickBot="1">
      <c r="A61" s="377"/>
      <c r="B61" s="377" t="s">
        <v>360</v>
      </c>
      <c r="C61" s="390">
        <f>+loan!B2</f>
        <v>0</v>
      </c>
      <c r="D61" s="390">
        <f t="shared" ref="D61:R61" si="26">+C61+D60</f>
        <v>0</v>
      </c>
      <c r="E61" s="390">
        <f t="shared" si="26"/>
        <v>0</v>
      </c>
      <c r="F61" s="390">
        <f t="shared" si="26"/>
        <v>0</v>
      </c>
      <c r="G61" s="390">
        <f t="shared" si="26"/>
        <v>0</v>
      </c>
      <c r="H61" s="390">
        <f t="shared" si="26"/>
        <v>0</v>
      </c>
      <c r="I61" s="390">
        <f t="shared" si="26"/>
        <v>0</v>
      </c>
      <c r="J61" s="390">
        <f t="shared" si="26"/>
        <v>0</v>
      </c>
      <c r="K61" s="390">
        <f t="shared" si="26"/>
        <v>0</v>
      </c>
      <c r="L61" s="390">
        <f t="shared" si="26"/>
        <v>0</v>
      </c>
      <c r="M61" s="390">
        <f t="shared" si="26"/>
        <v>0</v>
      </c>
      <c r="N61" s="390">
        <f t="shared" si="26"/>
        <v>0</v>
      </c>
      <c r="O61" s="390">
        <f t="shared" si="26"/>
        <v>0</v>
      </c>
      <c r="P61" s="390">
        <f t="shared" si="26"/>
        <v>0</v>
      </c>
      <c r="Q61" s="390">
        <f t="shared" si="26"/>
        <v>0</v>
      </c>
      <c r="R61" s="390">
        <f t="shared" si="26"/>
        <v>0</v>
      </c>
    </row>
    <row r="62" spans="1:47" ht="12.75" customHeight="1">
      <c r="A62" s="367">
        <v>40</v>
      </c>
      <c r="B62" s="381" t="s">
        <v>361</v>
      </c>
      <c r="O62" s="366"/>
      <c r="P62" s="366"/>
      <c r="Q62" s="366"/>
    </row>
    <row r="63" spans="1:47" ht="12.75" customHeight="1">
      <c r="B63" s="391" t="s">
        <v>362</v>
      </c>
      <c r="C63" s="366"/>
      <c r="D63" s="366"/>
      <c r="E63" s="366"/>
      <c r="O63" s="366"/>
      <c r="P63" s="366"/>
      <c r="Q63" s="366"/>
    </row>
    <row r="64" spans="1:47" ht="14.25" customHeight="1">
      <c r="B64" s="391" t="s">
        <v>363</v>
      </c>
      <c r="C64" s="366"/>
      <c r="D64" s="392">
        <v>0.15</v>
      </c>
      <c r="E64" s="392">
        <v>0.15</v>
      </c>
      <c r="F64" s="392">
        <v>0.15</v>
      </c>
      <c r="G64" s="392">
        <v>0.15</v>
      </c>
      <c r="H64" s="392">
        <v>0.15</v>
      </c>
      <c r="I64" s="392">
        <v>0.15</v>
      </c>
      <c r="J64" s="392">
        <v>0.15</v>
      </c>
      <c r="K64" s="392">
        <v>0.15</v>
      </c>
      <c r="L64" s="392">
        <v>0.15</v>
      </c>
      <c r="M64" s="392">
        <v>0.15</v>
      </c>
      <c r="N64" s="392">
        <v>0.15</v>
      </c>
      <c r="O64" s="392">
        <v>0.15</v>
      </c>
      <c r="P64" s="392">
        <v>0.15</v>
      </c>
      <c r="Q64" s="392">
        <v>0.15</v>
      </c>
      <c r="R64" s="392">
        <v>0.15</v>
      </c>
    </row>
    <row r="65" spans="1:19" ht="14.25" customHeight="1">
      <c r="B65" s="367" t="s">
        <v>364</v>
      </c>
      <c r="C65" s="366"/>
      <c r="D65" s="392">
        <v>0.85</v>
      </c>
      <c r="E65" s="392">
        <v>0.85</v>
      </c>
      <c r="F65" s="392">
        <v>0.85</v>
      </c>
      <c r="G65" s="392">
        <v>0.85</v>
      </c>
      <c r="H65" s="392">
        <v>0.85</v>
      </c>
      <c r="I65" s="392">
        <v>0.85</v>
      </c>
      <c r="J65" s="392">
        <v>0.85</v>
      </c>
      <c r="K65" s="392">
        <v>0.85</v>
      </c>
      <c r="L65" s="392">
        <v>0.85</v>
      </c>
      <c r="M65" s="392">
        <v>0.85</v>
      </c>
      <c r="N65" s="392">
        <v>0.85</v>
      </c>
      <c r="O65" s="392">
        <v>0.85</v>
      </c>
      <c r="P65" s="392">
        <v>0.85</v>
      </c>
      <c r="Q65" s="392">
        <v>0.85</v>
      </c>
      <c r="R65" s="392">
        <v>0.85</v>
      </c>
    </row>
    <row r="66" spans="1:19" ht="14.25" customHeight="1">
      <c r="B66" s="391" t="s">
        <v>365</v>
      </c>
      <c r="C66" s="366"/>
    </row>
    <row r="67" spans="1:19" ht="14.25" customHeight="1">
      <c r="B67" s="391" t="s">
        <v>363</v>
      </c>
      <c r="C67" s="366"/>
      <c r="D67" s="376">
        <f>+loan!B3</f>
        <v>8.5000000000000006E-2</v>
      </c>
      <c r="E67" s="376">
        <f>+D67</f>
        <v>8.5000000000000006E-2</v>
      </c>
      <c r="F67" s="376">
        <f t="shared" ref="F67:R67" si="27">+E67</f>
        <v>8.5000000000000006E-2</v>
      </c>
      <c r="G67" s="376">
        <f t="shared" si="27"/>
        <v>8.5000000000000006E-2</v>
      </c>
      <c r="H67" s="376">
        <f t="shared" si="27"/>
        <v>8.5000000000000006E-2</v>
      </c>
      <c r="I67" s="376">
        <f t="shared" si="27"/>
        <v>8.5000000000000006E-2</v>
      </c>
      <c r="J67" s="376">
        <f t="shared" si="27"/>
        <v>8.5000000000000006E-2</v>
      </c>
      <c r="K67" s="376">
        <f t="shared" si="27"/>
        <v>8.5000000000000006E-2</v>
      </c>
      <c r="L67" s="376">
        <f t="shared" si="27"/>
        <v>8.5000000000000006E-2</v>
      </c>
      <c r="M67" s="376">
        <f t="shared" si="27"/>
        <v>8.5000000000000006E-2</v>
      </c>
      <c r="N67" s="376">
        <f t="shared" si="27"/>
        <v>8.5000000000000006E-2</v>
      </c>
      <c r="O67" s="376">
        <f t="shared" si="27"/>
        <v>8.5000000000000006E-2</v>
      </c>
      <c r="P67" s="376">
        <f t="shared" si="27"/>
        <v>8.5000000000000006E-2</v>
      </c>
      <c r="Q67" s="376">
        <f t="shared" si="27"/>
        <v>8.5000000000000006E-2</v>
      </c>
      <c r="R67" s="376">
        <f t="shared" si="27"/>
        <v>8.5000000000000006E-2</v>
      </c>
    </row>
    <row r="68" spans="1:19" ht="14.25" customHeight="1">
      <c r="B68" s="367" t="s">
        <v>364</v>
      </c>
      <c r="C68" s="366"/>
      <c r="D68" s="376">
        <v>0.16146399396738331</v>
      </c>
      <c r="E68" s="376">
        <f>+D68</f>
        <v>0.16146399396738331</v>
      </c>
      <c r="F68" s="376">
        <f t="shared" ref="F68:R68" si="28">+E68</f>
        <v>0.16146399396738331</v>
      </c>
      <c r="G68" s="376">
        <f t="shared" si="28"/>
        <v>0.16146399396738331</v>
      </c>
      <c r="H68" s="376">
        <f t="shared" si="28"/>
        <v>0.16146399396738331</v>
      </c>
      <c r="I68" s="376">
        <f t="shared" si="28"/>
        <v>0.16146399396738331</v>
      </c>
      <c r="J68" s="376">
        <f t="shared" si="28"/>
        <v>0.16146399396738331</v>
      </c>
      <c r="K68" s="376">
        <f t="shared" si="28"/>
        <v>0.16146399396738331</v>
      </c>
      <c r="L68" s="376">
        <f t="shared" si="28"/>
        <v>0.16146399396738331</v>
      </c>
      <c r="M68" s="376">
        <f t="shared" si="28"/>
        <v>0.16146399396738331</v>
      </c>
      <c r="N68" s="376">
        <f t="shared" si="28"/>
        <v>0.16146399396738331</v>
      </c>
      <c r="O68" s="376">
        <f t="shared" si="28"/>
        <v>0.16146399396738331</v>
      </c>
      <c r="P68" s="376">
        <f t="shared" si="28"/>
        <v>0.16146399396738331</v>
      </c>
      <c r="Q68" s="376">
        <f t="shared" si="28"/>
        <v>0.16146399396738331</v>
      </c>
      <c r="R68" s="376">
        <f t="shared" si="28"/>
        <v>0.16146399396738331</v>
      </c>
    </row>
    <row r="69" spans="1:19">
      <c r="B69" s="391" t="s">
        <v>315</v>
      </c>
      <c r="C69" s="366"/>
      <c r="D69" s="376"/>
      <c r="E69" s="376"/>
      <c r="F69" s="376"/>
      <c r="G69" s="376"/>
      <c r="H69" s="376"/>
      <c r="I69" s="376"/>
      <c r="J69" s="376"/>
      <c r="K69" s="376"/>
      <c r="L69" s="376"/>
      <c r="M69" s="376"/>
      <c r="N69" s="376"/>
      <c r="O69" s="376"/>
      <c r="P69" s="376"/>
      <c r="Q69" s="376"/>
      <c r="R69" s="376"/>
    </row>
    <row r="70" spans="1:19">
      <c r="A70" s="367">
        <v>41</v>
      </c>
      <c r="B70" s="367" t="s">
        <v>366</v>
      </c>
      <c r="C70" s="314"/>
      <c r="D70" s="376">
        <f>+D67*D64</f>
        <v>1.2750000000000001E-2</v>
      </c>
      <c r="E70" s="376">
        <f>+E67*E64</f>
        <v>1.2750000000000001E-2</v>
      </c>
      <c r="F70" s="376">
        <f t="shared" ref="F70:R70" si="29">+F67*F64</f>
        <v>1.2750000000000001E-2</v>
      </c>
      <c r="G70" s="376">
        <f t="shared" si="29"/>
        <v>1.2750000000000001E-2</v>
      </c>
      <c r="H70" s="376">
        <f t="shared" si="29"/>
        <v>1.2750000000000001E-2</v>
      </c>
      <c r="I70" s="376">
        <f t="shared" si="29"/>
        <v>1.2750000000000001E-2</v>
      </c>
      <c r="J70" s="376">
        <f t="shared" si="29"/>
        <v>1.2750000000000001E-2</v>
      </c>
      <c r="K70" s="376">
        <f t="shared" si="29"/>
        <v>1.2750000000000001E-2</v>
      </c>
      <c r="L70" s="376">
        <f t="shared" si="29"/>
        <v>1.2750000000000001E-2</v>
      </c>
      <c r="M70" s="376">
        <f t="shared" si="29"/>
        <v>1.2750000000000001E-2</v>
      </c>
      <c r="N70" s="376">
        <f t="shared" si="29"/>
        <v>1.2750000000000001E-2</v>
      </c>
      <c r="O70" s="376">
        <f t="shared" si="29"/>
        <v>1.2750000000000001E-2</v>
      </c>
      <c r="P70" s="376">
        <f t="shared" si="29"/>
        <v>1.2750000000000001E-2</v>
      </c>
      <c r="Q70" s="376">
        <f t="shared" si="29"/>
        <v>1.2750000000000001E-2</v>
      </c>
      <c r="R70" s="376">
        <f t="shared" si="29"/>
        <v>1.2750000000000001E-2</v>
      </c>
    </row>
    <row r="71" spans="1:19">
      <c r="A71" s="367">
        <v>42</v>
      </c>
      <c r="B71" s="367" t="s">
        <v>367</v>
      </c>
      <c r="C71" s="314"/>
      <c r="D71" s="376">
        <f>+D65*D68</f>
        <v>0.1372443948722758</v>
      </c>
      <c r="E71" s="376">
        <f>+E65*E68</f>
        <v>0.1372443948722758</v>
      </c>
      <c r="F71" s="376">
        <f t="shared" ref="F71:R71" si="30">+F65*F68</f>
        <v>0.1372443948722758</v>
      </c>
      <c r="G71" s="376">
        <f t="shared" si="30"/>
        <v>0.1372443948722758</v>
      </c>
      <c r="H71" s="376">
        <f t="shared" si="30"/>
        <v>0.1372443948722758</v>
      </c>
      <c r="I71" s="376">
        <f t="shared" si="30"/>
        <v>0.1372443948722758</v>
      </c>
      <c r="J71" s="376">
        <f t="shared" si="30"/>
        <v>0.1372443948722758</v>
      </c>
      <c r="K71" s="376">
        <f t="shared" si="30"/>
        <v>0.1372443948722758</v>
      </c>
      <c r="L71" s="376">
        <f t="shared" si="30"/>
        <v>0.1372443948722758</v>
      </c>
      <c r="M71" s="376">
        <f t="shared" si="30"/>
        <v>0.1372443948722758</v>
      </c>
      <c r="N71" s="376">
        <f t="shared" si="30"/>
        <v>0.1372443948722758</v>
      </c>
      <c r="O71" s="376">
        <f t="shared" si="30"/>
        <v>0.1372443948722758</v>
      </c>
      <c r="P71" s="376">
        <f t="shared" si="30"/>
        <v>0.1372443948722758</v>
      </c>
      <c r="Q71" s="376">
        <f t="shared" si="30"/>
        <v>0.1372443948722758</v>
      </c>
      <c r="R71" s="376">
        <f t="shared" si="30"/>
        <v>0.1372443948722758</v>
      </c>
      <c r="S71" s="376"/>
    </row>
    <row r="72" spans="1:19" ht="13.5" thickBot="1">
      <c r="A72" s="367">
        <v>43</v>
      </c>
      <c r="B72" s="366" t="s">
        <v>368</v>
      </c>
      <c r="C72" s="366"/>
      <c r="D72" s="393">
        <f>+D70+D71</f>
        <v>0.14999439487227581</v>
      </c>
      <c r="E72" s="393">
        <f>+E70+E71</f>
        <v>0.14999439487227581</v>
      </c>
      <c r="F72" s="393">
        <f t="shared" ref="F72:R72" si="31">+F70+F71</f>
        <v>0.14999439487227581</v>
      </c>
      <c r="G72" s="393">
        <f t="shared" si="31"/>
        <v>0.14999439487227581</v>
      </c>
      <c r="H72" s="393">
        <f t="shared" si="31"/>
        <v>0.14999439487227581</v>
      </c>
      <c r="I72" s="393">
        <f t="shared" si="31"/>
        <v>0.14999439487227581</v>
      </c>
      <c r="J72" s="393">
        <f t="shared" si="31"/>
        <v>0.14999439487227581</v>
      </c>
      <c r="K72" s="393">
        <f t="shared" si="31"/>
        <v>0.14999439487227581</v>
      </c>
      <c r="L72" s="393">
        <f t="shared" si="31"/>
        <v>0.14999439487227581</v>
      </c>
      <c r="M72" s="393">
        <f t="shared" si="31"/>
        <v>0.14999439487227581</v>
      </c>
      <c r="N72" s="393">
        <f t="shared" si="31"/>
        <v>0.14999439487227581</v>
      </c>
      <c r="O72" s="393">
        <f t="shared" si="31"/>
        <v>0.14999439487227581</v>
      </c>
      <c r="P72" s="393">
        <f t="shared" si="31"/>
        <v>0.14999439487227581</v>
      </c>
      <c r="Q72" s="393">
        <f t="shared" si="31"/>
        <v>0.14999439487227581</v>
      </c>
      <c r="R72" s="393">
        <f t="shared" si="31"/>
        <v>0.14999439487227581</v>
      </c>
    </row>
    <row r="73" spans="1:19" ht="13.5" thickTop="1"/>
    <row r="74" spans="1:19">
      <c r="A74" s="367">
        <v>44</v>
      </c>
      <c r="B74" s="367" t="s">
        <v>368</v>
      </c>
      <c r="D74" s="376">
        <f>+D72</f>
        <v>0.14999439487227581</v>
      </c>
      <c r="E74" s="376">
        <f>+E72</f>
        <v>0.14999439487227581</v>
      </c>
      <c r="F74" s="376">
        <f t="shared" ref="F74:R74" si="32">+F72</f>
        <v>0.14999439487227581</v>
      </c>
      <c r="G74" s="376">
        <f t="shared" si="32"/>
        <v>0.14999439487227581</v>
      </c>
      <c r="H74" s="376">
        <f t="shared" si="32"/>
        <v>0.14999439487227581</v>
      </c>
      <c r="I74" s="376">
        <f t="shared" si="32"/>
        <v>0.14999439487227581</v>
      </c>
      <c r="J74" s="376">
        <f t="shared" si="32"/>
        <v>0.14999439487227581</v>
      </c>
      <c r="K74" s="376">
        <f t="shared" si="32"/>
        <v>0.14999439487227581</v>
      </c>
      <c r="L74" s="376">
        <f t="shared" si="32"/>
        <v>0.14999439487227581</v>
      </c>
      <c r="M74" s="376">
        <f t="shared" si="32"/>
        <v>0.14999439487227581</v>
      </c>
      <c r="N74" s="376">
        <f t="shared" si="32"/>
        <v>0.14999439487227581</v>
      </c>
      <c r="O74" s="376">
        <f t="shared" si="32"/>
        <v>0.14999439487227581</v>
      </c>
      <c r="P74" s="376">
        <f t="shared" si="32"/>
        <v>0.14999439487227581</v>
      </c>
      <c r="Q74" s="376">
        <f t="shared" si="32"/>
        <v>0.14999439487227581</v>
      </c>
      <c r="R74" s="376">
        <f t="shared" si="32"/>
        <v>0.14999439487227581</v>
      </c>
    </row>
    <row r="75" spans="1:19">
      <c r="A75" s="367">
        <v>45</v>
      </c>
      <c r="B75" s="367" t="s">
        <v>369</v>
      </c>
      <c r="D75" s="376">
        <f>(+D71-(D71*0.0525/(1-0.0525)))*0.35/(1-0.35)</f>
        <v>6.9806059173923907E-2</v>
      </c>
      <c r="E75" s="376">
        <f>(+E71-(E71*0.0525/(1-0.0525)))*0.35/(1-0.35)</f>
        <v>6.9806059173923907E-2</v>
      </c>
      <c r="F75" s="376">
        <f t="shared" ref="F75:R75" si="33">(+F71-(F71*0.0525/(1-0.0525)))*0.35/(1-0.35)</f>
        <v>6.9806059173923907E-2</v>
      </c>
      <c r="G75" s="376">
        <f t="shared" si="33"/>
        <v>6.9806059173923907E-2</v>
      </c>
      <c r="H75" s="376">
        <f t="shared" si="33"/>
        <v>6.9806059173923907E-2</v>
      </c>
      <c r="I75" s="376">
        <f t="shared" si="33"/>
        <v>6.9806059173923907E-2</v>
      </c>
      <c r="J75" s="376">
        <f t="shared" si="33"/>
        <v>6.9806059173923907E-2</v>
      </c>
      <c r="K75" s="376">
        <f t="shared" si="33"/>
        <v>6.9806059173923907E-2</v>
      </c>
      <c r="L75" s="376">
        <f t="shared" si="33"/>
        <v>6.9806059173923907E-2</v>
      </c>
      <c r="M75" s="376">
        <f t="shared" si="33"/>
        <v>6.9806059173923907E-2</v>
      </c>
      <c r="N75" s="376">
        <f t="shared" si="33"/>
        <v>6.9806059173923907E-2</v>
      </c>
      <c r="O75" s="376">
        <f t="shared" si="33"/>
        <v>6.9806059173923907E-2</v>
      </c>
      <c r="P75" s="376">
        <f t="shared" si="33"/>
        <v>6.9806059173923907E-2</v>
      </c>
      <c r="Q75" s="376">
        <f t="shared" si="33"/>
        <v>6.9806059173923907E-2</v>
      </c>
      <c r="R75" s="376">
        <f t="shared" si="33"/>
        <v>6.9806059173923907E-2</v>
      </c>
    </row>
    <row r="76" spans="1:19">
      <c r="A76" s="367">
        <v>46</v>
      </c>
      <c r="B76" s="367" t="s">
        <v>370</v>
      </c>
      <c r="D76" s="376">
        <f>+D71*(0.0525/(1-0.0525))</f>
        <v>7.6045706921313762E-3</v>
      </c>
      <c r="E76" s="376">
        <f>+E71*(0.0525/(1-0.0525))</f>
        <v>7.6045706921313762E-3</v>
      </c>
      <c r="F76" s="376">
        <f t="shared" ref="F76:R76" si="34">+F71*(0.0525/(1-0.0525))</f>
        <v>7.6045706921313762E-3</v>
      </c>
      <c r="G76" s="376">
        <f t="shared" si="34"/>
        <v>7.6045706921313762E-3</v>
      </c>
      <c r="H76" s="376">
        <f t="shared" si="34"/>
        <v>7.6045706921313762E-3</v>
      </c>
      <c r="I76" s="376">
        <f t="shared" si="34"/>
        <v>7.6045706921313762E-3</v>
      </c>
      <c r="J76" s="376">
        <f t="shared" si="34"/>
        <v>7.6045706921313762E-3</v>
      </c>
      <c r="K76" s="376">
        <f t="shared" si="34"/>
        <v>7.6045706921313762E-3</v>
      </c>
      <c r="L76" s="376">
        <f t="shared" si="34"/>
        <v>7.6045706921313762E-3</v>
      </c>
      <c r="M76" s="376">
        <f t="shared" si="34"/>
        <v>7.6045706921313762E-3</v>
      </c>
      <c r="N76" s="376">
        <f t="shared" si="34"/>
        <v>7.6045706921313762E-3</v>
      </c>
      <c r="O76" s="376">
        <f t="shared" si="34"/>
        <v>7.6045706921313762E-3</v>
      </c>
      <c r="P76" s="376">
        <f t="shared" si="34"/>
        <v>7.6045706921313762E-3</v>
      </c>
      <c r="Q76" s="376">
        <f t="shared" si="34"/>
        <v>7.6045706921313762E-3</v>
      </c>
      <c r="R76" s="376">
        <f t="shared" si="34"/>
        <v>7.6045706921313762E-3</v>
      </c>
    </row>
    <row r="77" spans="1:19" ht="13.5" thickBot="1">
      <c r="A77" s="367">
        <v>47</v>
      </c>
      <c r="B77" s="366" t="s">
        <v>371</v>
      </c>
      <c r="D77" s="393">
        <f>SUM(D74:D76)</f>
        <v>0.2274050247383311</v>
      </c>
      <c r="E77" s="393">
        <f>SUM(E74:E76)</f>
        <v>0.2274050247383311</v>
      </c>
      <c r="F77" s="393">
        <f t="shared" ref="F77:R77" si="35">SUM(F74:F76)</f>
        <v>0.2274050247383311</v>
      </c>
      <c r="G77" s="393">
        <f t="shared" si="35"/>
        <v>0.2274050247383311</v>
      </c>
      <c r="H77" s="393">
        <f t="shared" si="35"/>
        <v>0.2274050247383311</v>
      </c>
      <c r="I77" s="393">
        <f t="shared" si="35"/>
        <v>0.2274050247383311</v>
      </c>
      <c r="J77" s="393">
        <f t="shared" si="35"/>
        <v>0.2274050247383311</v>
      </c>
      <c r="K77" s="393">
        <f t="shared" si="35"/>
        <v>0.2274050247383311</v>
      </c>
      <c r="L77" s="393">
        <f t="shared" si="35"/>
        <v>0.2274050247383311</v>
      </c>
      <c r="M77" s="393">
        <f t="shared" si="35"/>
        <v>0.2274050247383311</v>
      </c>
      <c r="N77" s="393">
        <f t="shared" si="35"/>
        <v>0.2274050247383311</v>
      </c>
      <c r="O77" s="393">
        <f t="shared" si="35"/>
        <v>0.2274050247383311</v>
      </c>
      <c r="P77" s="393">
        <f t="shared" si="35"/>
        <v>0.2274050247383311</v>
      </c>
      <c r="Q77" s="393">
        <f t="shared" si="35"/>
        <v>0.2274050247383311</v>
      </c>
      <c r="R77" s="393">
        <f t="shared" si="35"/>
        <v>0.2274050247383311</v>
      </c>
    </row>
    <row r="78" spans="1:19" ht="13.5" thickTop="1"/>
    <row r="80" spans="1:19">
      <c r="C80" s="371"/>
      <c r="D80" s="371"/>
      <c r="E80" s="371"/>
      <c r="F80" s="371"/>
      <c r="G80" s="371"/>
      <c r="H80" s="371"/>
      <c r="I80" s="371"/>
      <c r="J80" s="371"/>
      <c r="K80" s="371"/>
      <c r="L80" s="371"/>
      <c r="M80" s="371"/>
      <c r="N80" s="371"/>
      <c r="O80" s="371"/>
      <c r="P80" s="371"/>
      <c r="Q80" s="371"/>
      <c r="R80" s="371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D31" sqref="D31"/>
    </sheetView>
  </sheetViews>
  <sheetFormatPr defaultRowHeight="12.75"/>
  <cols>
    <col min="1" max="1" width="43.140625" bestFit="1" customWidth="1"/>
    <col min="2" max="2" width="5.42578125" bestFit="1" customWidth="1"/>
    <col min="3" max="3" width="10.28515625" bestFit="1" customWidth="1"/>
    <col min="4" max="17" width="9.85546875" bestFit="1" customWidth="1"/>
    <col min="18" max="18" width="10.28515625" customWidth="1"/>
  </cols>
  <sheetData>
    <row r="1" spans="1:18" s="295" customFormat="1" ht="18">
      <c r="A1" s="429" t="str">
        <f>+assumptions!A1</f>
        <v>Transwestern Pipeline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</row>
    <row r="2" spans="1:18" s="295" customFormat="1" ht="18">
      <c r="A2" s="429" t="str">
        <f>+assumptions!A2</f>
        <v>TW Expansion 140 MMBtu/d</v>
      </c>
      <c r="B2" s="429"/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</row>
    <row r="3" spans="1:18" s="295" customFormat="1" ht="18">
      <c r="A3" s="429" t="s">
        <v>254</v>
      </c>
      <c r="B3" s="429"/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</row>
    <row r="4" spans="1:18" s="295" customFormat="1" ht="18">
      <c r="A4" s="294"/>
      <c r="B4" s="294"/>
      <c r="C4" s="294"/>
      <c r="D4" s="294"/>
      <c r="E4" s="294"/>
      <c r="F4" s="294"/>
      <c r="G4" s="294"/>
      <c r="H4" s="294"/>
      <c r="I4" s="294"/>
      <c r="J4" s="294"/>
      <c r="K4" s="294"/>
      <c r="L4" s="294"/>
    </row>
    <row r="5" spans="1:18" s="295" customFormat="1" ht="18">
      <c r="A5" s="294"/>
      <c r="B5" s="294"/>
      <c r="C5" s="294"/>
      <c r="D5" s="294"/>
      <c r="E5" s="294"/>
      <c r="F5" s="294"/>
      <c r="G5" s="294"/>
      <c r="H5" s="294"/>
      <c r="I5" s="294"/>
      <c r="J5" s="294"/>
      <c r="K5" s="294"/>
      <c r="L5" s="294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6" t="s">
        <v>255</v>
      </c>
      <c r="D7" s="296" t="s">
        <v>256</v>
      </c>
      <c r="E7" s="296" t="s">
        <v>257</v>
      </c>
      <c r="F7" s="296" t="s">
        <v>258</v>
      </c>
      <c r="G7" s="296" t="s">
        <v>259</v>
      </c>
      <c r="H7" s="296" t="s">
        <v>260</v>
      </c>
      <c r="I7" s="296" t="s">
        <v>261</v>
      </c>
      <c r="J7" s="296" t="s">
        <v>262</v>
      </c>
      <c r="K7" s="296" t="s">
        <v>263</v>
      </c>
      <c r="L7" s="296" t="s">
        <v>264</v>
      </c>
      <c r="M7" s="296" t="s">
        <v>265</v>
      </c>
      <c r="N7" s="296" t="s">
        <v>266</v>
      </c>
      <c r="O7" s="296" t="s">
        <v>267</v>
      </c>
      <c r="P7" s="296" t="s">
        <v>268</v>
      </c>
      <c r="Q7" s="296" t="s">
        <v>287</v>
      </c>
      <c r="R7" t="s">
        <v>46</v>
      </c>
    </row>
    <row r="8" spans="1:18">
      <c r="A8" t="s">
        <v>269</v>
      </c>
      <c r="B8" s="297"/>
      <c r="C8" s="27">
        <f>IF(assumptions!$B$6-ROE!C6&gt;-1,+AVERAGE([2]data1cf!B2:B1001),0)</f>
        <v>12070.946602969783</v>
      </c>
      <c r="D8" s="27">
        <f>IF(assumptions!$B$6-ROE!D6&gt;-1,+AVERAGE([2]data1cf!C2:C1001),0)</f>
        <v>13084.190502327614</v>
      </c>
      <c r="E8" s="27">
        <f>IF(assumptions!$B$6-ROE!E6&gt;-1,+AVERAGE([2]data1cf!D2:D1001),0)</f>
        <v>12752.958067609665</v>
      </c>
      <c r="F8" s="27">
        <f>IF(assumptions!$B$6-ROE!F6&gt;-1,+AVERAGE([2]data1cf!E2:E1001),0)</f>
        <v>12469.036411704632</v>
      </c>
      <c r="G8" s="27">
        <f>IF(assumptions!$B$6-ROE!G6&gt;-1,+AVERAGE([2]data1cf!F2:F1001),0)</f>
        <v>12210.779234298907</v>
      </c>
      <c r="H8" s="27">
        <f>IF(assumptions!$B$6-ROE!H6&gt;-1,+AVERAGE([2]data1cf!G2:G1001),0)</f>
        <v>11977.052871063001</v>
      </c>
      <c r="I8" s="27">
        <f>IF(assumptions!$B$6-ROE!I6&gt;-1,+AVERAGE([2]data1cf!H2:H1001),0)</f>
        <v>11840.386438208878</v>
      </c>
      <c r="J8" s="27">
        <f>IF(assumptions!$B$6-ROE!J6&gt;-1,+AVERAGE([2]data1cf!I2:I1001),0)</f>
        <v>11792.221216098964</v>
      </c>
      <c r="K8" s="27">
        <f>IF(assumptions!$B$6-ROE!K6&gt;-1,+AVERAGE([2]data1cf!J2:J1001),0)</f>
        <v>11747.96116597189</v>
      </c>
      <c r="L8" s="27">
        <f>IF(assumptions!$B$6-ROE!L6&gt;-1,+AVERAGE([2]data1cf!K2:K1001),0)</f>
        <v>11695.093944237184</v>
      </c>
      <c r="M8" s="27">
        <f>IF(assumptions!$B$6-ROE!M6&gt;-1,+AVERAGE([2]data1cf!L2:L1001),0)</f>
        <v>11647.89454265226</v>
      </c>
      <c r="N8" s="27">
        <f>IF(assumptions!$B$6-ROE!N6&gt;-1,+AVERAGE([2]data1cf!M2:M1001),0)</f>
        <v>11596.05886709448</v>
      </c>
      <c r="O8" s="27">
        <f>IF(assumptions!$B$6-ROE!O6&gt;-1,+AVERAGE([2]data1cf!N2:N1001),0)</f>
        <v>11545.42238965079</v>
      </c>
      <c r="P8" s="27">
        <f>IF(assumptions!$B$6-ROE!P6&gt;-1,+AVERAGE([2]data1cf!O2:O1001),0)</f>
        <v>11493.862435111361</v>
      </c>
      <c r="Q8" s="27">
        <f>IF(assumptions!$B$6-ROE!Q6&gt;-1,+AVERAGE([2]data1cf!P2:P1001),0)</f>
        <v>11444.317711317801</v>
      </c>
      <c r="R8" s="27">
        <f t="shared" ref="R8:R19" si="0">SUM(C8:Q8)</f>
        <v>179368.18240031722</v>
      </c>
    </row>
    <row r="9" spans="1:18">
      <c r="D9" s="298"/>
      <c r="E9" s="298"/>
      <c r="R9" s="27">
        <f t="shared" si="0"/>
        <v>0</v>
      </c>
    </row>
    <row r="10" spans="1:18">
      <c r="A10" t="s">
        <v>270</v>
      </c>
      <c r="B10" s="299">
        <v>0.3</v>
      </c>
      <c r="C10" s="27">
        <f>IF(assumptions!$B$6-ROE!C6&gt;-1,+AVERAGE([2]data1cf!$A$2:$A$1001)*ROE!$B$10*-1,0)</f>
        <v>20597.875195181758</v>
      </c>
      <c r="D10" s="27">
        <f>IF(assumptions!$B$6-ROE!D6&gt;-1,+AVERAGE([2]data1cf!$A$2:$A$1001)*ROE!$B$10*-1,0)</f>
        <v>20597.875195181758</v>
      </c>
      <c r="E10" s="27">
        <f>IF(assumptions!$B$6-ROE!E6&gt;-1,+AVERAGE([2]data1cf!$A$2:$A$1001)*ROE!$B$10*-1,0)</f>
        <v>20597.875195181758</v>
      </c>
      <c r="F10" s="27">
        <f>IF(assumptions!$B$6-ROE!F6&gt;-1,+AVERAGE([2]data1cf!$A$2:$A$1001)*ROE!$B$10*-1,0)</f>
        <v>20597.875195181758</v>
      </c>
      <c r="G10" s="27">
        <f>IF(assumptions!$B$6-ROE!G6&gt;-1,+AVERAGE([2]data1cf!$A$2:$A$1001)*ROE!$B$10*-1,0)</f>
        <v>20597.875195181758</v>
      </c>
      <c r="H10" s="27">
        <f>IF(assumptions!$B$6-ROE!H6&gt;-1,+AVERAGE([2]data1cf!$A$2:$A$1001)*ROE!$B$10*-1,0)</f>
        <v>20597.875195181758</v>
      </c>
      <c r="I10" s="27">
        <f>IF(assumptions!$B$6-ROE!I6&gt;-1,+AVERAGE([2]data1cf!$A$2:$A$1001)*ROE!$B$10*-1,0)</f>
        <v>20597.875195181758</v>
      </c>
      <c r="J10" s="27">
        <f>IF(assumptions!$B$6-ROE!J6&gt;-1,+AVERAGE([2]data1cf!$A$2:$A$1001)*ROE!$B$10*-1,0)</f>
        <v>20597.875195181758</v>
      </c>
      <c r="K10" s="27">
        <f>IF(assumptions!$B$6-ROE!K6&gt;-1,+AVERAGE([2]data1cf!$A$2:$A$1001)*ROE!$B$10*-1,0)</f>
        <v>20597.875195181758</v>
      </c>
      <c r="L10" s="27">
        <f>IF(assumptions!$B$6-ROE!L6&gt;-1,+AVERAGE([2]data1cf!$A$2:$A$1001)*ROE!$B$10*-1,0)</f>
        <v>20597.875195181758</v>
      </c>
      <c r="M10" s="27">
        <f>IF(assumptions!$B$6-ROE!M6&gt;-1,+AVERAGE([2]data1cf!$A$2:$A$1001)*ROE!$B$10*-1,0)</f>
        <v>20597.875195181758</v>
      </c>
      <c r="N10" s="27">
        <f>IF(assumptions!$B$6-ROE!N6&gt;-1,+AVERAGE([2]data1cf!$A$2:$A$1001)*ROE!$B$10*-1,0)</f>
        <v>20597.875195181758</v>
      </c>
      <c r="O10" s="27">
        <f>IF(assumptions!$B$6-ROE!O6&gt;-1,+AVERAGE([2]data1cf!$A$2:$A$1001)*ROE!$B$10*-1,0)</f>
        <v>20597.875195181758</v>
      </c>
      <c r="P10" s="27">
        <f>IF(assumptions!$B$6-ROE!P6&gt;-1,+AVERAGE([2]data1cf!$A$2:$A$1001)*ROE!$B$10*-1,0)</f>
        <v>20597.875195181758</v>
      </c>
      <c r="Q10" s="27">
        <f>IF(assumptions!$B$6-ROE!Q6&gt;-1,+AVERAGE([2]data1cf!$A$2:$A$1001)*ROE!$B$10*-1,0)</f>
        <v>20597.875195181758</v>
      </c>
      <c r="R10" s="27">
        <f t="shared" si="0"/>
        <v>308968.12792772637</v>
      </c>
    </row>
    <row r="11" spans="1:18">
      <c r="C11" s="298"/>
      <c r="R11" s="27">
        <f t="shared" si="0"/>
        <v>0</v>
      </c>
    </row>
    <row r="12" spans="1:18">
      <c r="A12" t="s">
        <v>271</v>
      </c>
      <c r="C12" s="27">
        <f>+EARNINGS!C24</f>
        <v>2628.9597584934695</v>
      </c>
      <c r="D12" s="27">
        <f>+EARNINGS!D24</f>
        <v>7464.3770566625917</v>
      </c>
      <c r="E12" s="27">
        <f>+EARNINGS!E24</f>
        <v>6783.8462014475408</v>
      </c>
      <c r="F12" s="27">
        <f>+EARNINGS!F24</f>
        <v>7191.0500070389007</v>
      </c>
      <c r="G12" s="27">
        <f>+EARNINGS!G24</f>
        <v>7630.7393247003838</v>
      </c>
      <c r="H12" s="27">
        <f>+EARNINGS!H24</f>
        <v>8109.1370012158141</v>
      </c>
      <c r="I12" s="27">
        <f>+EARNINGS!I24</f>
        <v>8623.6313450064026</v>
      </c>
      <c r="J12" s="27">
        <f>+EARNINGS!J24</f>
        <v>9184.8333103724253</v>
      </c>
      <c r="K12" s="27">
        <f>+EARNINGS!K24</f>
        <v>9803.4612583581584</v>
      </c>
      <c r="L12" s="27">
        <f>+EARNINGS!L24</f>
        <v>10482.109518059935</v>
      </c>
      <c r="M12" s="27">
        <f>+EARNINGS!M24</f>
        <v>11230.363480674139</v>
      </c>
      <c r="N12" s="27">
        <f>+EARNINGS!N24</f>
        <v>12055.569401610746</v>
      </c>
      <c r="O12" s="27">
        <f>+EARNINGS!O24</f>
        <v>12960.345498229677</v>
      </c>
      <c r="P12" s="27">
        <f>+EARNINGS!P24</f>
        <v>13961.531914647072</v>
      </c>
      <c r="Q12" s="27">
        <f>+EARNINGS!Q24</f>
        <v>15060.503809798174</v>
      </c>
      <c r="R12" s="27">
        <f t="shared" si="0"/>
        <v>143170.45888631543</v>
      </c>
    </row>
    <row r="13" spans="1:18">
      <c r="A13" t="s">
        <v>272</v>
      </c>
      <c r="C13" s="300">
        <f t="shared" ref="C13:Q13" si="1">IF(C8&gt;C12,C12,C8)</f>
        <v>2628.9597584934695</v>
      </c>
      <c r="D13" s="300">
        <f t="shared" si="1"/>
        <v>7464.3770566625917</v>
      </c>
      <c r="E13" s="300">
        <f t="shared" si="1"/>
        <v>6783.8462014475408</v>
      </c>
      <c r="F13" s="300">
        <f t="shared" si="1"/>
        <v>7191.0500070389007</v>
      </c>
      <c r="G13" s="300">
        <f t="shared" si="1"/>
        <v>7630.7393247003838</v>
      </c>
      <c r="H13" s="300">
        <f t="shared" si="1"/>
        <v>8109.1370012158141</v>
      </c>
      <c r="I13" s="300">
        <f t="shared" si="1"/>
        <v>8623.6313450064026</v>
      </c>
      <c r="J13" s="300">
        <f t="shared" si="1"/>
        <v>9184.8333103724253</v>
      </c>
      <c r="K13" s="300">
        <f t="shared" si="1"/>
        <v>9803.4612583581584</v>
      </c>
      <c r="L13" s="300">
        <f t="shared" si="1"/>
        <v>10482.109518059935</v>
      </c>
      <c r="M13" s="300">
        <f t="shared" si="1"/>
        <v>11230.363480674139</v>
      </c>
      <c r="N13" s="300">
        <f t="shared" si="1"/>
        <v>11596.05886709448</v>
      </c>
      <c r="O13" s="300">
        <f t="shared" si="1"/>
        <v>11545.42238965079</v>
      </c>
      <c r="P13" s="300">
        <f t="shared" si="1"/>
        <v>11493.862435111361</v>
      </c>
      <c r="Q13" s="300">
        <f t="shared" si="1"/>
        <v>11444.317711317801</v>
      </c>
      <c r="R13" s="27">
        <f t="shared" si="0"/>
        <v>135212.16966520419</v>
      </c>
    </row>
    <row r="14" spans="1:18">
      <c r="A14" t="s">
        <v>273</v>
      </c>
      <c r="C14" s="298">
        <f t="shared" ref="C14:Q14" si="2">+C12-C13</f>
        <v>0</v>
      </c>
      <c r="D14" s="298">
        <f t="shared" si="2"/>
        <v>0</v>
      </c>
      <c r="E14" s="298">
        <f t="shared" si="2"/>
        <v>0</v>
      </c>
      <c r="F14" s="298">
        <f t="shared" si="2"/>
        <v>0</v>
      </c>
      <c r="G14" s="298">
        <f t="shared" si="2"/>
        <v>0</v>
      </c>
      <c r="H14" s="298">
        <f t="shared" si="2"/>
        <v>0</v>
      </c>
      <c r="I14" s="298">
        <f t="shared" si="2"/>
        <v>0</v>
      </c>
      <c r="J14" s="298">
        <f t="shared" si="2"/>
        <v>0</v>
      </c>
      <c r="K14" s="298">
        <f t="shared" si="2"/>
        <v>0</v>
      </c>
      <c r="L14" s="298">
        <f t="shared" si="2"/>
        <v>0</v>
      </c>
      <c r="M14" s="298">
        <f t="shared" si="2"/>
        <v>0</v>
      </c>
      <c r="N14" s="298">
        <f t="shared" si="2"/>
        <v>459.51053451626649</v>
      </c>
      <c r="O14" s="298">
        <f t="shared" si="2"/>
        <v>1414.923108578887</v>
      </c>
      <c r="P14" s="298">
        <f t="shared" si="2"/>
        <v>2467.6694795357107</v>
      </c>
      <c r="Q14" s="298">
        <f t="shared" si="2"/>
        <v>3616.1860984803734</v>
      </c>
      <c r="R14" s="27">
        <f t="shared" si="0"/>
        <v>7958.2892211112376</v>
      </c>
    </row>
    <row r="15" spans="1:18">
      <c r="R15" s="27">
        <f t="shared" si="0"/>
        <v>0</v>
      </c>
    </row>
    <row r="16" spans="1:18">
      <c r="A16" t="s">
        <v>274</v>
      </c>
      <c r="C16" s="298">
        <f t="shared" ref="C16:Q16" si="3">+C10+C14</f>
        <v>20597.875195181758</v>
      </c>
      <c r="D16" s="298">
        <f t="shared" si="3"/>
        <v>20597.875195181758</v>
      </c>
      <c r="E16" s="298">
        <f t="shared" si="3"/>
        <v>20597.875195181758</v>
      </c>
      <c r="F16" s="298">
        <f t="shared" si="3"/>
        <v>20597.875195181758</v>
      </c>
      <c r="G16" s="298">
        <f t="shared" si="3"/>
        <v>20597.875195181758</v>
      </c>
      <c r="H16" s="298">
        <f t="shared" si="3"/>
        <v>20597.875195181758</v>
      </c>
      <c r="I16" s="298">
        <f t="shared" si="3"/>
        <v>20597.875195181758</v>
      </c>
      <c r="J16" s="298">
        <f t="shared" si="3"/>
        <v>20597.875195181758</v>
      </c>
      <c r="K16" s="298">
        <f t="shared" si="3"/>
        <v>20597.875195181758</v>
      </c>
      <c r="L16" s="298">
        <f t="shared" si="3"/>
        <v>20597.875195181758</v>
      </c>
      <c r="M16" s="298">
        <f t="shared" si="3"/>
        <v>20597.875195181758</v>
      </c>
      <c r="N16" s="298">
        <f t="shared" si="3"/>
        <v>21057.385729698024</v>
      </c>
      <c r="O16" s="298">
        <f t="shared" si="3"/>
        <v>22012.798303760646</v>
      </c>
      <c r="P16" s="298">
        <f t="shared" si="3"/>
        <v>23065.544674717468</v>
      </c>
      <c r="Q16" s="298">
        <f t="shared" si="3"/>
        <v>24214.061293662133</v>
      </c>
      <c r="R16" s="27">
        <f t="shared" si="0"/>
        <v>316926.41714883759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275</v>
      </c>
      <c r="C19" s="27">
        <f>+EARNINGS!C24</f>
        <v>2628.9597584934695</v>
      </c>
      <c r="D19" s="27">
        <f>+EARNINGS!D24</f>
        <v>7464.3770566625917</v>
      </c>
      <c r="E19" s="27">
        <f>+EARNINGS!E24</f>
        <v>6783.8462014475408</v>
      </c>
      <c r="F19" s="27">
        <f>+EARNINGS!F24</f>
        <v>7191.0500070389007</v>
      </c>
      <c r="G19" s="27">
        <f>+EARNINGS!G24</f>
        <v>7630.7393247003838</v>
      </c>
      <c r="H19" s="27">
        <f>+EARNINGS!H24</f>
        <v>8109.1370012158141</v>
      </c>
      <c r="I19" s="27">
        <f>+EARNINGS!I24</f>
        <v>8623.6313450064026</v>
      </c>
      <c r="J19" s="27">
        <f>+EARNINGS!J24</f>
        <v>9184.8333103724253</v>
      </c>
      <c r="K19" s="27">
        <f>+EARNINGS!K24</f>
        <v>9803.4612583581584</v>
      </c>
      <c r="L19" s="27">
        <f>+EARNINGS!L24</f>
        <v>10482.109518059935</v>
      </c>
      <c r="M19" s="27">
        <f>+EARNINGS!M24</f>
        <v>11230.363480674139</v>
      </c>
      <c r="N19" s="27">
        <f>+EARNINGS!N24</f>
        <v>12055.569401610746</v>
      </c>
      <c r="O19" s="27">
        <f>+EARNINGS!O24</f>
        <v>12960.345498229677</v>
      </c>
      <c r="P19" s="27">
        <f>+EARNINGS!P24</f>
        <v>13961.531914647072</v>
      </c>
      <c r="Q19" s="27">
        <f>+EARNINGS!Q24</f>
        <v>15060.503809798174</v>
      </c>
      <c r="R19" s="27">
        <f t="shared" si="0"/>
        <v>143170.45888631543</v>
      </c>
    </row>
    <row r="21" spans="1:18">
      <c r="A21" s="3" t="s">
        <v>276</v>
      </c>
      <c r="B21" s="3"/>
      <c r="C21" s="301">
        <f t="shared" ref="C21:Q21" si="4">IF(C16=0,0,+C19/C16)</f>
        <v>0.12763257052399435</v>
      </c>
      <c r="D21" s="301">
        <f t="shared" si="4"/>
        <v>0.36238577940353062</v>
      </c>
      <c r="E21" s="301">
        <f t="shared" si="4"/>
        <v>0.32934689317053506</v>
      </c>
      <c r="F21" s="301">
        <f t="shared" si="4"/>
        <v>0.34911610731193415</v>
      </c>
      <c r="G21" s="301">
        <f t="shared" si="4"/>
        <v>0.37046245073304268</v>
      </c>
      <c r="H21" s="301">
        <f t="shared" si="4"/>
        <v>0.39368803453633405</v>
      </c>
      <c r="I21" s="301">
        <f t="shared" si="4"/>
        <v>0.41866606449890703</v>
      </c>
      <c r="J21" s="301">
        <f t="shared" si="4"/>
        <v>0.44591168862509351</v>
      </c>
      <c r="K21" s="301">
        <f t="shared" si="4"/>
        <v>0.47594526937668685</v>
      </c>
      <c r="L21" s="301">
        <f t="shared" si="4"/>
        <v>0.50889275805068979</v>
      </c>
      <c r="M21" s="301">
        <f t="shared" si="4"/>
        <v>0.5452195128991334</v>
      </c>
      <c r="N21" s="301">
        <f t="shared" si="4"/>
        <v>0.57251026107235725</v>
      </c>
      <c r="O21" s="301">
        <f t="shared" si="4"/>
        <v>0.58876410528940082</v>
      </c>
      <c r="P21" s="301">
        <f t="shared" si="4"/>
        <v>0.60529816709468565</v>
      </c>
      <c r="Q21" s="301">
        <f t="shared" si="4"/>
        <v>0.62197347347675869</v>
      </c>
    </row>
    <row r="22" spans="1:18">
      <c r="A22" s="3" t="s">
        <v>277</v>
      </c>
      <c r="B22" s="3"/>
      <c r="C22" s="301">
        <f>AVERAGE(C19:Q19)/+AVERAGE(C16:Q16)</f>
        <v>0.45174668673668361</v>
      </c>
    </row>
    <row r="24" spans="1:18">
      <c r="A24" t="s">
        <v>278</v>
      </c>
      <c r="C24" s="302">
        <f>LOOKUP(assumptions!B5,ROE!C37:C51,ROE!D37:D51)</f>
        <v>94818.059325385475</v>
      </c>
    </row>
    <row r="25" spans="1:18">
      <c r="A25" t="s">
        <v>63</v>
      </c>
      <c r="C25" s="303">
        <f>+assumptions!B30</f>
        <v>68659.583983939199</v>
      </c>
    </row>
    <row r="26" spans="1:18" ht="13.5" thickBot="1">
      <c r="A26" t="s">
        <v>279</v>
      </c>
      <c r="C26" s="304">
        <f>+C24-C25</f>
        <v>26158.475341446276</v>
      </c>
    </row>
    <row r="27" spans="1:18" ht="13.5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2">
        <v>1</v>
      </c>
      <c r="D37" s="305">
        <f>NPV(0.095,C8)</f>
        <v>11023.695527826287</v>
      </c>
      <c r="E37" s="5"/>
    </row>
    <row r="38" spans="1:5">
      <c r="A38" s="5"/>
      <c r="B38" s="5"/>
      <c r="C38" s="262">
        <v>2</v>
      </c>
      <c r="D38" s="305">
        <f>NPV(0.095,C$8,D$8)</f>
        <v>21936.053904280165</v>
      </c>
      <c r="E38" s="5"/>
    </row>
    <row r="39" spans="1:5">
      <c r="A39" s="5"/>
      <c r="B39" s="5"/>
      <c r="C39" s="262">
        <v>3</v>
      </c>
      <c r="D39" s="305">
        <f>NPV(0.095,C$8,D$8,E$8)</f>
        <v>31649.393532766106</v>
      </c>
      <c r="E39" s="5"/>
    </row>
    <row r="40" spans="1:5">
      <c r="A40" s="5"/>
      <c r="B40" s="5"/>
      <c r="C40" s="262">
        <v>4</v>
      </c>
      <c r="D40" s="305">
        <f>NPV(0.095,C$8,D$8,E$8,F$8)</f>
        <v>40322.534725259313</v>
      </c>
      <c r="E40" s="5"/>
    </row>
    <row r="41" spans="1:5">
      <c r="A41" s="5"/>
      <c r="B41" s="5"/>
      <c r="C41" s="262">
        <v>5</v>
      </c>
      <c r="D41" s="305">
        <f>NPV(0.095,C$8,D$8,E$8,F$8,G$8)</f>
        <v>48079.159509535246</v>
      </c>
      <c r="E41" s="5"/>
    </row>
    <row r="42" spans="1:5">
      <c r="A42" s="5"/>
      <c r="B42" s="5"/>
      <c r="C42" s="262">
        <v>6</v>
      </c>
      <c r="D42" s="305">
        <f>NPV(0.095,C$8,D$8,E$8,F$8,G$8,H$8)</f>
        <v>55027.24657094416</v>
      </c>
      <c r="E42" s="5"/>
    </row>
    <row r="43" spans="1:5">
      <c r="A43" s="5"/>
      <c r="B43" s="5"/>
      <c r="C43" s="262">
        <v>7</v>
      </c>
      <c r="D43" s="305">
        <f>NPV(0.095,C$8,D$8,E$8,F$8,G$8,H$8,I$8)</f>
        <v>61300.127480998948</v>
      </c>
      <c r="E43" s="5"/>
    </row>
    <row r="44" spans="1:5">
      <c r="A44" s="5"/>
      <c r="B44" s="5"/>
      <c r="C44" s="262">
        <v>8</v>
      </c>
      <c r="D44" s="305">
        <f>NPV(0.095,C$8,D$8,E$8,F$8,G$8,H$8,I$8,J$8)</f>
        <v>67005.482375297885</v>
      </c>
      <c r="E44" s="5"/>
    </row>
    <row r="45" spans="1:5">
      <c r="A45" s="5"/>
      <c r="B45" s="5"/>
      <c r="C45" s="262">
        <v>9</v>
      </c>
      <c r="D45" s="305">
        <f>NPV(0.095,C$8,D$8,E$8,F$8,G$8,H$8,I$8,J$8,K$8)</f>
        <v>72196.295925626313</v>
      </c>
      <c r="E45" s="5"/>
    </row>
    <row r="46" spans="1:5">
      <c r="A46" s="5"/>
      <c r="B46" s="5"/>
      <c r="C46" s="262">
        <v>10</v>
      </c>
      <c r="D46" s="305">
        <f>NPV(0.095,C$8,D$8,E$8,F$8,G$8,H$8,I$8,J$8,K$8,L$8)</f>
        <v>76915.432247376579</v>
      </c>
      <c r="E46" s="5"/>
    </row>
    <row r="47" spans="1:5">
      <c r="A47" s="5"/>
      <c r="B47" s="5"/>
      <c r="C47" s="262">
        <v>11</v>
      </c>
      <c r="D47" s="305">
        <f>NPV(0.095,C$8,D$8,E$8,F$8,G$8,H$8,I$8,J$8,K$8,L$8,M$8)</f>
        <v>81207.752515509128</v>
      </c>
      <c r="E47" s="5"/>
    </row>
    <row r="48" spans="1:5">
      <c r="A48" s="5"/>
      <c r="B48" s="5"/>
      <c r="C48" s="262">
        <v>12</v>
      </c>
      <c r="D48" s="305">
        <f>NPV(0.095,C$8,D$8,E$8,F$8,G$8,H$8,I$8,J$8,K$8,L$8,M$8,N$8)</f>
        <v>85110.235168613406</v>
      </c>
      <c r="E48" s="5"/>
    </row>
    <row r="49" spans="1:5">
      <c r="A49" s="5"/>
      <c r="B49" s="5"/>
      <c r="C49" s="262">
        <v>13</v>
      </c>
      <c r="D49" s="305">
        <f>NPV(0.095,C$8,D$8,E$8,F$8,G$8,H$8,I$8,J$8,K$8,L$8,M$8,N$8,O$8)</f>
        <v>88658.583746828124</v>
      </c>
      <c r="E49" s="5"/>
    </row>
    <row r="50" spans="1:5">
      <c r="A50" s="5"/>
      <c r="B50" s="5"/>
      <c r="C50" s="262">
        <v>14</v>
      </c>
      <c r="D50" s="305">
        <f>NPV(0.095,C$8,D$8,E$8,F$8,G$8,H$8,I$8,J$8,K$8,L$8,M$8,N$8,O$8,P$8)</f>
        <v>91884.61318790236</v>
      </c>
      <c r="E50" s="5"/>
    </row>
    <row r="51" spans="1:5">
      <c r="A51" s="5"/>
      <c r="B51" s="5"/>
      <c r="C51" s="262">
        <v>15</v>
      </c>
      <c r="D51" s="305">
        <f>NPV(0.095,C$8,D$8,E$8,F$8,G$8,H$8,I$8,J$8,K$8,L$8,M$8,N$8,O$8,P$8,Q$8)</f>
        <v>94818.059325385475</v>
      </c>
      <c r="E51" s="5"/>
    </row>
    <row r="52" spans="1:5">
      <c r="A52" s="5"/>
      <c r="B52" s="5"/>
      <c r="C52" s="262"/>
      <c r="D52" s="262"/>
      <c r="E52" s="5"/>
    </row>
    <row r="53" spans="1:5">
      <c r="A53" s="5"/>
      <c r="B53" s="5"/>
      <c r="C53" s="262"/>
      <c r="D53" s="262"/>
      <c r="E53" s="5"/>
    </row>
    <row r="54" spans="1:5">
      <c r="A54" s="5"/>
      <c r="B54" s="5"/>
      <c r="C54" s="262"/>
      <c r="D54" s="262"/>
      <c r="E54" s="5"/>
    </row>
    <row r="55" spans="1:5">
      <c r="A55" s="5"/>
      <c r="B55" s="5"/>
      <c r="C55" s="262"/>
      <c r="D55" s="262"/>
      <c r="E55" s="5"/>
    </row>
    <row r="56" spans="1:5">
      <c r="A56" s="5"/>
      <c r="B56" s="5"/>
      <c r="C56" s="262"/>
      <c r="D56" s="262"/>
      <c r="E56" s="5"/>
    </row>
    <row r="57" spans="1:5">
      <c r="A57" s="5"/>
      <c r="B57" s="5"/>
      <c r="C57" s="262"/>
      <c r="D57" s="262"/>
      <c r="E57" s="5"/>
    </row>
    <row r="58" spans="1:5">
      <c r="A58" s="5"/>
      <c r="B58" s="5"/>
      <c r="C58" s="262"/>
      <c r="D58" s="262"/>
      <c r="E58" s="5"/>
    </row>
    <row r="59" spans="1:5">
      <c r="A59" s="5"/>
      <c r="B59" s="5"/>
      <c r="C59" s="262"/>
      <c r="D59" s="262"/>
      <c r="E59" s="5"/>
    </row>
    <row r="60" spans="1:5">
      <c r="A60" s="5"/>
      <c r="B60" s="5"/>
      <c r="C60" s="262"/>
      <c r="D60" s="262"/>
      <c r="E60" s="5"/>
    </row>
    <row r="61" spans="1:5">
      <c r="A61" s="5"/>
      <c r="B61" s="5"/>
      <c r="C61" s="262"/>
      <c r="D61" s="262"/>
      <c r="E61" s="5"/>
    </row>
    <row r="62" spans="1:5">
      <c r="A62" s="5"/>
      <c r="B62" s="5"/>
      <c r="C62" s="262"/>
      <c r="D62" s="262"/>
      <c r="E62" s="5"/>
    </row>
    <row r="63" spans="1:5">
      <c r="A63" s="5"/>
      <c r="B63" s="5"/>
      <c r="C63" s="262"/>
      <c r="D63" s="262"/>
      <c r="E63" s="5"/>
    </row>
    <row r="64" spans="1:5">
      <c r="A64" s="5"/>
      <c r="B64" s="5"/>
      <c r="C64" s="262"/>
      <c r="D64" s="262"/>
      <c r="E64" s="5"/>
    </row>
    <row r="65" spans="1:5">
      <c r="A65" s="5"/>
      <c r="B65" s="5"/>
      <c r="C65" s="262"/>
      <c r="D65" s="262"/>
      <c r="E65" s="5"/>
    </row>
    <row r="66" spans="1:5">
      <c r="A66" s="5"/>
      <c r="B66" s="5"/>
      <c r="C66" s="262"/>
      <c r="D66" s="262"/>
      <c r="E66" s="5"/>
    </row>
    <row r="67" spans="1:5">
      <c r="A67" s="5"/>
      <c r="B67" s="5"/>
      <c r="C67" s="262"/>
      <c r="D67" s="262"/>
      <c r="E67" s="5"/>
    </row>
    <row r="68" spans="1:5">
      <c r="A68" s="5"/>
      <c r="B68" s="5"/>
      <c r="C68" s="262"/>
      <c r="D68" s="262"/>
      <c r="E68" s="5"/>
    </row>
    <row r="69" spans="1:5">
      <c r="A69" s="5"/>
      <c r="B69" s="5"/>
      <c r="C69" s="262"/>
      <c r="D69" s="262"/>
      <c r="E69" s="5"/>
    </row>
    <row r="70" spans="1:5">
      <c r="C70" s="262"/>
      <c r="D70" s="262"/>
    </row>
    <row r="71" spans="1:5">
      <c r="C71" s="262"/>
      <c r="D71" s="262"/>
    </row>
    <row r="72" spans="1:5">
      <c r="C72" s="262"/>
      <c r="D72" s="262"/>
    </row>
    <row r="73" spans="1:5">
      <c r="C73" s="262"/>
      <c r="D73" s="262"/>
    </row>
    <row r="74" spans="1:5">
      <c r="C74" s="262"/>
      <c r="D74" s="262"/>
    </row>
    <row r="75" spans="1:5">
      <c r="C75" s="262"/>
      <c r="D75" s="262"/>
    </row>
    <row r="76" spans="1:5">
      <c r="C76" s="262"/>
      <c r="D76" s="262"/>
    </row>
    <row r="77" spans="1:5">
      <c r="C77" s="262"/>
      <c r="D77" s="262"/>
    </row>
    <row r="78" spans="1:5">
      <c r="C78" s="262"/>
      <c r="D78" s="262"/>
    </row>
    <row r="79" spans="1:5">
      <c r="C79" s="262"/>
      <c r="D79" s="262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0"/>
  <sheetViews>
    <sheetView topLeftCell="A32" workbookViewId="0">
      <selection activeCell="D59" sqref="D59"/>
    </sheetView>
  </sheetViews>
  <sheetFormatPr defaultRowHeight="11.25"/>
  <cols>
    <col min="1" max="1" width="32.28515625" style="39" customWidth="1"/>
    <col min="2" max="2" width="6.28515625" style="39" customWidth="1"/>
    <col min="3" max="3" width="8.85546875" style="39" customWidth="1"/>
    <col min="4" max="4" width="9.85546875" style="39" bestFit="1" customWidth="1"/>
    <col min="5" max="5" width="10.85546875" style="39" customWidth="1"/>
    <col min="6" max="6" width="9.5703125" style="39" customWidth="1"/>
    <col min="7" max="7" width="8.5703125" style="39" bestFit="1" customWidth="1"/>
    <col min="8" max="8" width="9.140625" style="39" bestFit="1"/>
    <col min="9" max="15" width="8.5703125" style="39" bestFit="1" customWidth="1"/>
    <col min="16" max="28" width="8.5703125" style="39" customWidth="1"/>
    <col min="29" max="29" width="9.85546875" style="39" bestFit="1" customWidth="1"/>
    <col min="30" max="16384" width="9.140625" style="39"/>
  </cols>
  <sheetData>
    <row r="1" spans="1:29">
      <c r="A1" s="100" t="str">
        <f>+revenues!A1</f>
        <v>Transwestern Pipeline Company</v>
      </c>
      <c r="B1" s="34"/>
      <c r="C1" s="35">
        <f ca="1">NOW()</f>
        <v>36921.517342129628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57</v>
      </c>
      <c r="B2" s="34"/>
      <c r="C2" s="40">
        <f ca="1">NOW()</f>
        <v>36921.517342129628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58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7" t="str">
        <f>+assumptions!A2</f>
        <v>TW Expansion 140 MMBtu/d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59</v>
      </c>
    </row>
    <row r="7" spans="1:29">
      <c r="A7" s="46" t="s">
        <v>60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61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62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2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2" thickBot="1">
      <c r="A11" s="50" t="s">
        <v>63</v>
      </c>
      <c r="B11" s="34"/>
      <c r="C11" s="118">
        <f>+assumptions!B16*D11</f>
        <v>68800</v>
      </c>
      <c r="D11" s="274">
        <v>1</v>
      </c>
      <c r="E11" s="54" t="s">
        <v>64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65</v>
      </c>
      <c r="B12" s="34"/>
      <c r="C12" s="125">
        <f>+assumptions!B11</f>
        <v>55728</v>
      </c>
      <c r="D12" s="53"/>
      <c r="E12" s="101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31</v>
      </c>
      <c r="B13" s="34"/>
      <c r="C13" s="125">
        <f>+assumptions!B12</f>
        <v>2752</v>
      </c>
      <c r="D13" s="53"/>
      <c r="E13" s="101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66</v>
      </c>
      <c r="B14" s="34"/>
      <c r="C14" s="125">
        <f>+assumptions!B13</f>
        <v>10320</v>
      </c>
      <c r="D14" s="53"/>
      <c r="E14" s="101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67</v>
      </c>
      <c r="B15" s="34"/>
      <c r="C15" s="125">
        <f>+assumptions!B14</f>
        <v>0</v>
      </c>
      <c r="D15" s="53"/>
      <c r="E15" s="101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68</v>
      </c>
      <c r="B16" s="34"/>
      <c r="C16" s="126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69</v>
      </c>
      <c r="B17" s="34"/>
      <c r="C17" s="125">
        <f>IF(D17="Y",+C11*loan!E4,+DCF!C11)</f>
        <v>68800</v>
      </c>
      <c r="D17" s="338" t="s">
        <v>381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2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2" thickBot="1">
      <c r="A19" s="50" t="s">
        <v>70</v>
      </c>
      <c r="B19" s="59"/>
      <c r="C19" s="60"/>
      <c r="D19" s="237">
        <f>+loadfac!N3</f>
        <v>0.83669730120791352</v>
      </c>
      <c r="E19" s="237">
        <f>+loadfac!N4</f>
        <v>0.85566897613701842</v>
      </c>
      <c r="F19" s="237">
        <f>+loadfac!N5</f>
        <v>0.81903748508746743</v>
      </c>
      <c r="G19" s="237">
        <f>+loadfac!N6</f>
        <v>0.85651716169146996</v>
      </c>
      <c r="H19" s="237">
        <f>+loadfac!N7</f>
        <v>0.86145186609671254</v>
      </c>
      <c r="I19" s="237">
        <f>+loadfac!N8</f>
        <v>0.85335038566779209</v>
      </c>
      <c r="J19" s="237">
        <f>+loadfac!N9</f>
        <v>0.86529935299719629</v>
      </c>
      <c r="K19" s="237">
        <f>+loadfac!N10</f>
        <v>0.8454337909766797</v>
      </c>
      <c r="L19" s="237">
        <f>+loadfac!N11</f>
        <v>0.86326246634282255</v>
      </c>
      <c r="M19" s="253">
        <f>+loadfac!N12</f>
        <v>0.83371500243085406</v>
      </c>
      <c r="N19" s="249">
        <f t="shared" ref="N19:W19" si="1">+M19</f>
        <v>0.83371500243085406</v>
      </c>
      <c r="O19" s="249">
        <f t="shared" si="1"/>
        <v>0.83371500243085406</v>
      </c>
      <c r="P19" s="249">
        <f t="shared" si="1"/>
        <v>0.83371500243085406</v>
      </c>
      <c r="Q19" s="249">
        <f t="shared" si="1"/>
        <v>0.83371500243085406</v>
      </c>
      <c r="R19" s="249">
        <f t="shared" si="1"/>
        <v>0.83371500243085406</v>
      </c>
      <c r="S19" s="249">
        <f t="shared" si="1"/>
        <v>0.83371500243085406</v>
      </c>
      <c r="T19" s="249">
        <f t="shared" si="1"/>
        <v>0.83371500243085406</v>
      </c>
      <c r="U19" s="249">
        <f t="shared" si="1"/>
        <v>0.83371500243085406</v>
      </c>
      <c r="V19" s="249">
        <f t="shared" si="1"/>
        <v>0.83371500243085406</v>
      </c>
      <c r="W19" s="249">
        <f t="shared" si="1"/>
        <v>0.83371500243085406</v>
      </c>
      <c r="X19" s="249">
        <f>+W19</f>
        <v>0.83371500243085406</v>
      </c>
      <c r="Y19" s="249">
        <f>+X19</f>
        <v>0.83371500243085406</v>
      </c>
      <c r="Z19" s="249">
        <f>+Y19</f>
        <v>0.83371500243085406</v>
      </c>
      <c r="AA19" s="249">
        <f>+Z19</f>
        <v>0.83371500243085406</v>
      </c>
      <c r="AB19" s="249">
        <f>+AA19</f>
        <v>0.83371500243085406</v>
      </c>
      <c r="AC19" s="250"/>
    </row>
    <row r="20" spans="1:30">
      <c r="A20" s="50" t="s">
        <v>71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51"/>
    </row>
    <row r="21" spans="1:30">
      <c r="A21" s="37" t="s">
        <v>72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73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74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75</v>
      </c>
      <c r="B25" s="66"/>
      <c r="C25" s="67"/>
      <c r="D25" s="68">
        <f>+revenues!C7</f>
        <v>140</v>
      </c>
      <c r="E25" s="68">
        <f>+revenues!D55</f>
        <v>140</v>
      </c>
      <c r="F25" s="68">
        <f>+revenues!E55</f>
        <v>140</v>
      </c>
      <c r="G25" s="68">
        <f>+revenues!F55</f>
        <v>140</v>
      </c>
      <c r="H25" s="68">
        <f>+revenues!G55</f>
        <v>140</v>
      </c>
      <c r="I25" s="68">
        <f>+revenues!H55</f>
        <v>140</v>
      </c>
      <c r="J25" s="68">
        <f>+revenues!I55</f>
        <v>140</v>
      </c>
      <c r="K25" s="68">
        <f>+revenues!J55</f>
        <v>140</v>
      </c>
      <c r="L25" s="68">
        <f>+revenues!K55</f>
        <v>140</v>
      </c>
      <c r="M25" s="68">
        <f>+revenues!L55</f>
        <v>140</v>
      </c>
      <c r="N25" s="68">
        <f>+revenues!M55</f>
        <v>140</v>
      </c>
      <c r="O25" s="68">
        <f>+revenues!N55</f>
        <v>140</v>
      </c>
      <c r="P25" s="68">
        <f>+revenues!O55</f>
        <v>140</v>
      </c>
      <c r="Q25" s="68">
        <f>+revenues!P55</f>
        <v>140</v>
      </c>
      <c r="R25" s="68">
        <f>+revenues!Q55</f>
        <v>140</v>
      </c>
      <c r="S25" s="68">
        <f>+revenues!R55</f>
        <v>140</v>
      </c>
      <c r="T25" s="68">
        <f>+revenues!S55</f>
        <v>140</v>
      </c>
      <c r="U25" s="68">
        <f>+revenues!T55</f>
        <v>140</v>
      </c>
      <c r="V25" s="68">
        <f>+revenues!U55</f>
        <v>140</v>
      </c>
      <c r="W25" s="68">
        <f>+revenues!V55</f>
        <v>140</v>
      </c>
      <c r="X25" s="68">
        <f>+revenues!W55</f>
        <v>140</v>
      </c>
      <c r="Y25" s="68">
        <f>+revenues!X55</f>
        <v>140</v>
      </c>
      <c r="Z25" s="68">
        <f>+revenues!Y55</f>
        <v>140</v>
      </c>
      <c r="AA25" s="68">
        <f>+revenues!Z55</f>
        <v>140</v>
      </c>
      <c r="AB25" s="68">
        <f>+revenues!AA55</f>
        <v>140</v>
      </c>
      <c r="AC25" s="69"/>
    </row>
    <row r="26" spans="1:30">
      <c r="A26" s="50" t="s">
        <v>316</v>
      </c>
      <c r="B26" s="34"/>
      <c r="C26" s="36"/>
      <c r="D26" s="357">
        <v>0.36770000000000003</v>
      </c>
      <c r="E26" s="357">
        <f>+D26</f>
        <v>0.36770000000000003</v>
      </c>
      <c r="F26" s="357">
        <f t="shared" ref="F26:R26" si="2">+E26</f>
        <v>0.36770000000000003</v>
      </c>
      <c r="G26" s="357">
        <f t="shared" si="2"/>
        <v>0.36770000000000003</v>
      </c>
      <c r="H26" s="357">
        <f t="shared" si="2"/>
        <v>0.36770000000000003</v>
      </c>
      <c r="I26" s="357">
        <f t="shared" si="2"/>
        <v>0.36770000000000003</v>
      </c>
      <c r="J26" s="357">
        <f t="shared" si="2"/>
        <v>0.36770000000000003</v>
      </c>
      <c r="K26" s="357">
        <f t="shared" si="2"/>
        <v>0.36770000000000003</v>
      </c>
      <c r="L26" s="357">
        <f t="shared" si="2"/>
        <v>0.36770000000000003</v>
      </c>
      <c r="M26" s="357">
        <f t="shared" si="2"/>
        <v>0.36770000000000003</v>
      </c>
      <c r="N26" s="357">
        <f t="shared" si="2"/>
        <v>0.36770000000000003</v>
      </c>
      <c r="O26" s="357">
        <f t="shared" si="2"/>
        <v>0.36770000000000003</v>
      </c>
      <c r="P26" s="357">
        <f t="shared" si="2"/>
        <v>0.36770000000000003</v>
      </c>
      <c r="Q26" s="357">
        <f t="shared" si="2"/>
        <v>0.36770000000000003</v>
      </c>
      <c r="R26" s="357">
        <f t="shared" si="2"/>
        <v>0.36770000000000003</v>
      </c>
      <c r="S26" s="357">
        <f t="shared" ref="S26:AB26" si="3">+R26</f>
        <v>0.36770000000000003</v>
      </c>
      <c r="T26" s="357">
        <f t="shared" si="3"/>
        <v>0.36770000000000003</v>
      </c>
      <c r="U26" s="357">
        <f t="shared" si="3"/>
        <v>0.36770000000000003</v>
      </c>
      <c r="V26" s="357">
        <f t="shared" si="3"/>
        <v>0.36770000000000003</v>
      </c>
      <c r="W26" s="357">
        <f t="shared" si="3"/>
        <v>0.36770000000000003</v>
      </c>
      <c r="X26" s="357">
        <f t="shared" si="3"/>
        <v>0.36770000000000003</v>
      </c>
      <c r="Y26" s="357">
        <f t="shared" si="3"/>
        <v>0.36770000000000003</v>
      </c>
      <c r="Z26" s="357">
        <f t="shared" si="3"/>
        <v>0.36770000000000003</v>
      </c>
      <c r="AA26" s="357">
        <f t="shared" si="3"/>
        <v>0.36770000000000003</v>
      </c>
      <c r="AB26" s="357">
        <f t="shared" si="3"/>
        <v>0.36770000000000003</v>
      </c>
      <c r="AC26" s="69"/>
    </row>
    <row r="27" spans="1:30">
      <c r="A27" s="34" t="s">
        <v>76</v>
      </c>
      <c r="B27" s="34"/>
      <c r="C27" s="36"/>
      <c r="D27" s="259">
        <v>1</v>
      </c>
      <c r="E27" s="259">
        <f>+D27</f>
        <v>1</v>
      </c>
      <c r="F27" s="259">
        <f t="shared" ref="F27:M27" si="4">+E27</f>
        <v>1</v>
      </c>
      <c r="G27" s="259">
        <f t="shared" si="4"/>
        <v>1</v>
      </c>
      <c r="H27" s="259">
        <f t="shared" si="4"/>
        <v>1</v>
      </c>
      <c r="I27" s="259">
        <f t="shared" si="4"/>
        <v>1</v>
      </c>
      <c r="J27" s="259">
        <f t="shared" si="4"/>
        <v>1</v>
      </c>
      <c r="K27" s="259">
        <f t="shared" si="4"/>
        <v>1</v>
      </c>
      <c r="L27" s="259">
        <f t="shared" si="4"/>
        <v>1</v>
      </c>
      <c r="M27" s="259">
        <f t="shared" si="4"/>
        <v>1</v>
      </c>
      <c r="N27" s="259">
        <v>1</v>
      </c>
      <c r="O27" s="259">
        <f>+N27</f>
        <v>1</v>
      </c>
      <c r="P27" s="259">
        <f t="shared" ref="P27:AB27" si="5">+O27</f>
        <v>1</v>
      </c>
      <c r="Q27" s="259">
        <f t="shared" si="5"/>
        <v>1</v>
      </c>
      <c r="R27" s="259">
        <f t="shared" si="5"/>
        <v>1</v>
      </c>
      <c r="S27" s="259">
        <f t="shared" si="5"/>
        <v>1</v>
      </c>
      <c r="T27" s="259">
        <f t="shared" si="5"/>
        <v>1</v>
      </c>
      <c r="U27" s="259">
        <f t="shared" si="5"/>
        <v>1</v>
      </c>
      <c r="V27" s="259">
        <f t="shared" si="5"/>
        <v>1</v>
      </c>
      <c r="W27" s="259">
        <f t="shared" si="5"/>
        <v>1</v>
      </c>
      <c r="X27" s="259">
        <f t="shared" si="5"/>
        <v>1</v>
      </c>
      <c r="Y27" s="259">
        <f t="shared" si="5"/>
        <v>1</v>
      </c>
      <c r="Z27" s="259">
        <f t="shared" si="5"/>
        <v>1</v>
      </c>
      <c r="AA27" s="259">
        <f t="shared" si="5"/>
        <v>1</v>
      </c>
      <c r="AB27" s="259">
        <f t="shared" si="5"/>
        <v>1</v>
      </c>
      <c r="AC27" s="65"/>
    </row>
    <row r="28" spans="1:30">
      <c r="A28" s="50" t="s">
        <v>77</v>
      </c>
      <c r="B28" s="34"/>
      <c r="C28" s="36"/>
      <c r="D28" s="69">
        <f>IF($C$7-D6&gt;-1,+revenues!C57,0)</f>
        <v>18789.47</v>
      </c>
      <c r="E28" s="69">
        <f>IF($C$7-E6&gt;-1,+revenues!D57,0)</f>
        <v>18789.47</v>
      </c>
      <c r="F28" s="69">
        <f>IF($C$7-F6&gt;-1,+revenues!E57,0)</f>
        <v>18789.47</v>
      </c>
      <c r="G28" s="69">
        <f>IF($C$7-G6&gt;-1,+revenues!F57,0)</f>
        <v>18789.47</v>
      </c>
      <c r="H28" s="69">
        <f>IF($C$7-H6&gt;-1,+revenues!G57,0)</f>
        <v>18789.47</v>
      </c>
      <c r="I28" s="69">
        <f>IF($C$7-I6&gt;-1,+revenues!H57,0)</f>
        <v>18789.47</v>
      </c>
      <c r="J28" s="69">
        <f>IF($C$7-J6&gt;-1,+revenues!I57,0)</f>
        <v>18789.47</v>
      </c>
      <c r="K28" s="69">
        <f>IF($C$7-K6&gt;-1,+revenues!J57,0)</f>
        <v>18789.47</v>
      </c>
      <c r="L28" s="69">
        <f>IF($C$7-L6&gt;-1,+revenues!K57,0)</f>
        <v>18789.47</v>
      </c>
      <c r="M28" s="69">
        <f>IF($C$7-M6&gt;-1,+revenues!L57,0)</f>
        <v>18789.47</v>
      </c>
      <c r="N28" s="69">
        <f>IF($C$7-N6&gt;-1,+revenues!M57,0)</f>
        <v>18789.47</v>
      </c>
      <c r="O28" s="69">
        <f>IF($C$7-O6&gt;-1,+revenues!N57,0)</f>
        <v>18789.47</v>
      </c>
      <c r="P28" s="69">
        <f>IF($C$7-P6&gt;-1,+revenues!O57,0)</f>
        <v>18789.47</v>
      </c>
      <c r="Q28" s="69">
        <f>IF($C$7-Q6&gt;-1,+revenues!P57,0)</f>
        <v>18789.47</v>
      </c>
      <c r="R28" s="69">
        <f>IF($C$7-R6&gt;-1,+revenues!Q57,0)</f>
        <v>18789.47</v>
      </c>
      <c r="S28" s="69">
        <f>IF($C$7-S6&gt;-1,+revenues!R57,0)</f>
        <v>0</v>
      </c>
      <c r="T28" s="69">
        <f>IF($C$7-T6&gt;-1,+revenues!S57,0)</f>
        <v>0</v>
      </c>
      <c r="U28" s="69">
        <f>IF($C$7-U6&gt;-1,+revenues!T57,0)</f>
        <v>0</v>
      </c>
      <c r="V28" s="69">
        <f>IF($C$7-V6&gt;-1,+revenues!U57,0)</f>
        <v>0</v>
      </c>
      <c r="W28" s="69">
        <f>IF($C$7-W6&gt;-1,+revenues!V57,0)</f>
        <v>0</v>
      </c>
      <c r="X28" s="69">
        <f>IF($C$7-X6&gt;-1,+revenues!W57,0)</f>
        <v>0</v>
      </c>
      <c r="Y28" s="69">
        <f>IF($C$7-Y6&gt;-1,+revenues!X57,0)</f>
        <v>0</v>
      </c>
      <c r="Z28" s="69">
        <f>IF($C$7-Z6&gt;-1,+revenues!Y57,0)</f>
        <v>0</v>
      </c>
      <c r="AA28" s="69">
        <f>IF($C$7-AA6&gt;-1,+revenues!Z57,0)</f>
        <v>0</v>
      </c>
      <c r="AB28" s="69">
        <f>IF($C$7-AB6&gt;-1,+revenues!AA57,0)</f>
        <v>0</v>
      </c>
      <c r="AC28" s="69">
        <f>SUM(D28:AB28)</f>
        <v>281842.05000000005</v>
      </c>
    </row>
    <row r="29" spans="1:30">
      <c r="A29" s="34"/>
      <c r="B29" s="34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65"/>
    </row>
    <row r="30" spans="1:30">
      <c r="A30" s="37" t="s">
        <v>78</v>
      </c>
      <c r="B30" s="34"/>
      <c r="C30" s="36"/>
      <c r="D30" s="271">
        <f>+revenues!C58</f>
        <v>5.8568811084553944</v>
      </c>
      <c r="E30" s="313">
        <f>IF($C$7-E6&gt;-1,+revenues!D58,0)</f>
        <v>5.9896828329591294</v>
      </c>
      <c r="F30" s="313">
        <f>IF($C$7-F6&gt;-1,+revenues!E58,0)</f>
        <v>5.7332623956122717</v>
      </c>
      <c r="G30" s="313">
        <f>IF($C$7-G6&gt;-1,+revenues!F58,0)</f>
        <v>5.9956201318402895</v>
      </c>
      <c r="H30" s="313">
        <f>IF($C$7-H6&gt;-1,+revenues!G58,0)</f>
        <v>6.030163062676988</v>
      </c>
      <c r="I30" s="313">
        <f>IF($C$7-I6&gt;-1,+revenues!H58,0)</f>
        <v>5.973452699674545</v>
      </c>
      <c r="J30" s="313">
        <f>IF($C$7-J6&gt;-1,+revenues!I58,0)</f>
        <v>6.0570954709803742</v>
      </c>
      <c r="K30" s="313">
        <f>IF($C$7-K6&gt;-1,+revenues!J58,0)</f>
        <v>5.918036536836758</v>
      </c>
      <c r="L30" s="313">
        <f>IF($C$7-L6&gt;-1,+revenues!K58,0)</f>
        <v>6.0428372643997577</v>
      </c>
      <c r="M30" s="313">
        <f>IF($C$7-M6&gt;-1,+revenues!L58,0)</f>
        <v>5.8360050170159781</v>
      </c>
      <c r="N30" s="313">
        <f>IF($C$7-N6&gt;-1,+revenues!M58,0)</f>
        <v>6.0404023362637558</v>
      </c>
      <c r="O30" s="313">
        <f>IF($C$7-O6&gt;-1,+revenues!N58,0)</f>
        <v>5.9013959593614134</v>
      </c>
      <c r="P30" s="313">
        <f>IF($C$7-P6&gt;-1,+revenues!O58,0)</f>
        <v>6.0244400891099836</v>
      </c>
      <c r="Q30" s="313">
        <f>IF($C$7-Q6&gt;-1,+revenues!P58,0)</f>
        <v>5.9900924827568645</v>
      </c>
      <c r="R30" s="313">
        <f>IF($C$7-R6&gt;-1,+revenues!Q58,0)</f>
        <v>5.8573476819191121</v>
      </c>
      <c r="S30" s="313">
        <f>IF($C$7-S6&gt;-1,+revenues!R58,0)</f>
        <v>0</v>
      </c>
      <c r="T30" s="313">
        <f>IF($C$7-T6&gt;-1,+revenues!S58,0)</f>
        <v>0</v>
      </c>
      <c r="U30" s="313">
        <f>IF($C$7-U6&gt;-1,+revenues!T58,0)</f>
        <v>0</v>
      </c>
      <c r="V30" s="313">
        <f>IF($C$7-V6&gt;-1,+revenues!U58,0)</f>
        <v>0</v>
      </c>
      <c r="W30" s="313">
        <f>IF($C$7-W6&gt;-1,+revenues!V58,0)</f>
        <v>0</v>
      </c>
      <c r="X30" s="313">
        <f>IF($C$7-X6&gt;-1,+revenues!AB58,0)</f>
        <v>0</v>
      </c>
      <c r="Y30" s="313">
        <f>IF($C$7-Y6&gt;-1,+revenues!AC58,0)</f>
        <v>0</v>
      </c>
      <c r="Z30" s="313">
        <f>IF($C$7-Z6&gt;-1,+revenues!AD58,0)</f>
        <v>0</v>
      </c>
      <c r="AA30" s="313">
        <f>IF($C$7-AA6&gt;-1,+revenues!AE58,0)</f>
        <v>0</v>
      </c>
      <c r="AB30" s="313">
        <f>IF($C$7-AB6&gt;-1,+revenues!AF58,0)</f>
        <v>0</v>
      </c>
      <c r="AC30" s="69"/>
    </row>
    <row r="31" spans="1:30">
      <c r="A31" s="37" t="s">
        <v>79</v>
      </c>
      <c r="B31" s="34"/>
      <c r="C31" s="36"/>
      <c r="D31" s="156">
        <f>D30*D34*365</f>
        <v>8795.2736429543365</v>
      </c>
      <c r="E31" s="156">
        <f t="shared" ref="E31:R31" si="6">E30*E34*365</f>
        <v>6669.9475042330159</v>
      </c>
      <c r="F31" s="156">
        <f t="shared" si="6"/>
        <v>6571.7550422354607</v>
      </c>
      <c r="G31" s="156">
        <f t="shared" si="6"/>
        <v>7787.3797318940051</v>
      </c>
      <c r="H31" s="156">
        <f t="shared" si="6"/>
        <v>7540.7210258911564</v>
      </c>
      <c r="I31" s="156">
        <f t="shared" si="6"/>
        <v>6670.7083986057642</v>
      </c>
      <c r="J31" s="156">
        <f t="shared" si="6"/>
        <v>7136.6101776314981</v>
      </c>
      <c r="K31" s="156">
        <f t="shared" si="6"/>
        <v>8375.5977459072656</v>
      </c>
      <c r="L31" s="156">
        <f t="shared" si="6"/>
        <v>8120.9928591842972</v>
      </c>
      <c r="M31" s="156">
        <f t="shared" si="6"/>
        <v>6776.2194623282767</v>
      </c>
      <c r="N31" s="156">
        <f t="shared" si="6"/>
        <v>7853.8592831433234</v>
      </c>
      <c r="O31" s="156">
        <f t="shared" si="6"/>
        <v>7809.7553805175285</v>
      </c>
      <c r="P31" s="156">
        <f t="shared" si="6"/>
        <v>7518.8981710229218</v>
      </c>
      <c r="Q31" s="156">
        <f t="shared" si="6"/>
        <v>9533.2065035266951</v>
      </c>
      <c r="R31" s="156">
        <f t="shared" si="6"/>
        <v>7270.0592244592453</v>
      </c>
      <c r="S31" s="156">
        <f t="shared" ref="S31:AB31" si="7">S30*S34*365</f>
        <v>0</v>
      </c>
      <c r="T31" s="156">
        <f t="shared" si="7"/>
        <v>0</v>
      </c>
      <c r="U31" s="156">
        <f t="shared" si="7"/>
        <v>0</v>
      </c>
      <c r="V31" s="156">
        <f t="shared" si="7"/>
        <v>0</v>
      </c>
      <c r="W31" s="156">
        <f t="shared" si="7"/>
        <v>0</v>
      </c>
      <c r="X31" s="156">
        <f t="shared" si="7"/>
        <v>0</v>
      </c>
      <c r="Y31" s="156">
        <f t="shared" si="7"/>
        <v>0</v>
      </c>
      <c r="Z31" s="156">
        <f t="shared" si="7"/>
        <v>0</v>
      </c>
      <c r="AA31" s="156">
        <f t="shared" si="7"/>
        <v>0</v>
      </c>
      <c r="AB31" s="156">
        <f t="shared" si="7"/>
        <v>0</v>
      </c>
      <c r="AC31" s="69">
        <f>SUM(D31:AB31)</f>
        <v>114430.98415353478</v>
      </c>
    </row>
    <row r="32" spans="1:30">
      <c r="A32" s="34"/>
      <c r="B32" s="34"/>
      <c r="C32" s="36"/>
      <c r="D32" s="34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65"/>
    </row>
    <row r="33" spans="1:30">
      <c r="A33" s="50" t="s">
        <v>80</v>
      </c>
      <c r="B33" s="34"/>
      <c r="C33" s="36"/>
      <c r="D33" s="72">
        <f>+assumptions!C36+assumptions!C35</f>
        <v>4.8193764549575819</v>
      </c>
      <c r="E33" s="72">
        <f>IF($C$7-E6&gt;-1,+assumptions!D36+assumptions!D35,0)</f>
        <v>4.9286533025492263</v>
      </c>
      <c r="F33" s="72">
        <f>IF($C$7-F6&gt;-1,+assumptions!E36+assumptions!E35,0)</f>
        <v>4.7176559141038119</v>
      </c>
      <c r="G33" s="72">
        <f>IF($C$7-G6&gt;-1,+assumptions!F36+assumptions!F35,0)</f>
        <v>4.9335388513428668</v>
      </c>
      <c r="H33" s="72">
        <f>IF($C$7-H6&gt;-1,+assumptions!G36+assumptions!G35,0)</f>
        <v>4.9619627487170641</v>
      </c>
      <c r="I33" s="72">
        <f>IF($C$7-I6&gt;-1,+assumptions!H36+assumptions!H35,0)</f>
        <v>4.9152982214464824</v>
      </c>
      <c r="J33" s="72">
        <f>IF($C$7-J6&gt;-1,+assumptions!I36+assumptions!I35,0)</f>
        <v>4.9841242732638502</v>
      </c>
      <c r="K33" s="72">
        <f>IF($C$7-K6&gt;-1,+assumptions!J36+assumptions!J35,0)</f>
        <v>4.8696986360256753</v>
      </c>
      <c r="L33" s="72">
        <f>IF($C$7-L6&gt;-1,+assumptions!K36+assumptions!K35,0)</f>
        <v>4.9723918061346577</v>
      </c>
      <c r="M33" s="72">
        <f>IF($C$7-M6&gt;-1,+assumptions!L36+assumptions!L35,0)</f>
        <v>4.8021984140017189</v>
      </c>
      <c r="N33" s="72">
        <f>IF($C$7-N6&gt;-1,+assumptions!M36+assumptions!M35,0)</f>
        <v>4.9703882081256046</v>
      </c>
      <c r="O33" s="72">
        <f>IF($C$7-O6&gt;-1,+assumptions!N36+assumptions!N35,0)</f>
        <v>4.8560058179888204</v>
      </c>
      <c r="P33" s="72">
        <f>IF($C$7-P6&gt;-1,+assumptions!O36+assumptions!O35,0)</f>
        <v>4.9572535590390725</v>
      </c>
      <c r="Q33" s="72">
        <f>IF($C$7-Q6&gt;-1,+assumptions!P36+assumptions!P35,0)</f>
        <v>4.9289903858113622</v>
      </c>
      <c r="R33" s="72">
        <f>IF($C$7-R6&gt;-1,+assumptions!Q36+assumptions!Q35,0)</f>
        <v>4.8197603782648697</v>
      </c>
      <c r="S33" s="72">
        <f>IF($C$7-S6&gt;-1,+assumptions!R36+assumptions!R35,0)</f>
        <v>0</v>
      </c>
      <c r="T33" s="72">
        <f>IF($C$7-T6&gt;-1,+assumptions!S36+assumptions!S35,0)</f>
        <v>0</v>
      </c>
      <c r="U33" s="72">
        <f>IF($C$7-U6&gt;-1,+assumptions!T36+assumptions!T35,0)</f>
        <v>0</v>
      </c>
      <c r="V33" s="72">
        <f>IF($C$7-V6&gt;-1,+assumptions!U36+assumptions!U35,0)</f>
        <v>0</v>
      </c>
      <c r="W33" s="72">
        <f>IF($C$7-W6&gt;-1,+assumptions!V36+assumptions!V35,0)</f>
        <v>0</v>
      </c>
      <c r="X33" s="72">
        <f>IF($C$7-X6&gt;-1,+assumptions!W36+assumptions!W35,0)</f>
        <v>0</v>
      </c>
      <c r="Y33" s="72">
        <f>IF($C$7-Y6&gt;-1,+assumptions!X36+assumptions!X35,0)</f>
        <v>0</v>
      </c>
      <c r="Z33" s="72">
        <f>IF($C$7-Z6&gt;-1,+assumptions!Y36+assumptions!Y35,0)</f>
        <v>0</v>
      </c>
      <c r="AA33" s="72">
        <f>IF($C$7-AA6&gt;-1,+assumptions!Z36+assumptions!Z35,0)</f>
        <v>0</v>
      </c>
      <c r="AB33" s="72">
        <f>IF($C$7-AB6&gt;-1,+assumptions!AA36+assumptions!AA35,0)</f>
        <v>0</v>
      </c>
      <c r="AC33" s="69"/>
    </row>
    <row r="34" spans="1:30">
      <c r="A34" s="50" t="s">
        <v>81</v>
      </c>
      <c r="B34" s="73">
        <f>+assumptions!B25</f>
        <v>1.03</v>
      </c>
      <c r="C34" s="36"/>
      <c r="D34" s="238">
        <f t="array" ref="D34:Z34">TRANSPOSE(forwcurv!$I$15:$I$37)</f>
        <v>4.1142443685420815</v>
      </c>
      <c r="E34" s="239">
        <v>3.0508842101231313</v>
      </c>
      <c r="F34" s="239">
        <v>3.1404124026611711</v>
      </c>
      <c r="G34" s="239">
        <v>3.5584787674243921</v>
      </c>
      <c r="H34" s="239">
        <v>3.4260283586434785</v>
      </c>
      <c r="I34" s="239">
        <v>3.0595225809410773</v>
      </c>
      <c r="J34" s="239">
        <v>3.228008662686729</v>
      </c>
      <c r="K34" s="239">
        <v>3.8774419516742706</v>
      </c>
      <c r="L34" s="239">
        <v>3.6819286257619517</v>
      </c>
      <c r="M34" s="239">
        <v>3.1811118691925242</v>
      </c>
      <c r="N34" s="239">
        <v>3.5622499124541407</v>
      </c>
      <c r="O34" s="239">
        <v>3.6256828436783928</v>
      </c>
      <c r="P34" s="239">
        <v>3.4193585979447332</v>
      </c>
      <c r="Q34" s="239">
        <v>4.3602622259087838</v>
      </c>
      <c r="R34" s="239">
        <v>3.4005101898688341</v>
      </c>
      <c r="S34" s="239">
        <v>3.8314928504213417</v>
      </c>
      <c r="T34" s="239">
        <v>4.4808402144110211</v>
      </c>
      <c r="U34" s="239">
        <v>3.9483066557906414</v>
      </c>
      <c r="V34" s="239">
        <v>4.1333057275861922</v>
      </c>
      <c r="W34" s="239">
        <v>4.3785680944123806</v>
      </c>
      <c r="X34" s="239">
        <v>4.7378540997721883</v>
      </c>
      <c r="Y34" s="239">
        <v>4.8993392875005588</v>
      </c>
      <c r="Z34" s="239">
        <v>3.6766220662224249</v>
      </c>
      <c r="AA34" s="239">
        <f>+Z34*$B$34</f>
        <v>3.7869207282090978</v>
      </c>
      <c r="AB34" s="239">
        <f>+AA34*$B$34</f>
        <v>3.9005283500553709</v>
      </c>
      <c r="AC34" s="65"/>
    </row>
    <row r="35" spans="1:30">
      <c r="A35" s="34" t="s">
        <v>82</v>
      </c>
      <c r="B35" s="70"/>
      <c r="C35" s="36"/>
      <c r="D35" s="156">
        <f>(D33*D34*365)</f>
        <v>7237.2537404881386</v>
      </c>
      <c r="E35" s="156">
        <f t="shared" ref="E35:R35" si="8">(E33*E34*365)</f>
        <v>5488.4139463403108</v>
      </c>
      <c r="F35" s="156">
        <f t="shared" si="8"/>
        <v>5407.6155776108935</v>
      </c>
      <c r="G35" s="156">
        <f t="shared" si="8"/>
        <v>6407.9010365299237</v>
      </c>
      <c r="H35" s="156">
        <f t="shared" si="8"/>
        <v>6204.9361584475801</v>
      </c>
      <c r="I35" s="156">
        <f t="shared" si="8"/>
        <v>5489.0400537098849</v>
      </c>
      <c r="J35" s="156">
        <f t="shared" si="8"/>
        <v>5872.4106604510607</v>
      </c>
      <c r="K35" s="156">
        <f t="shared" si="8"/>
        <v>6891.9204309179786</v>
      </c>
      <c r="L35" s="156">
        <f t="shared" si="8"/>
        <v>6682.4169812716491</v>
      </c>
      <c r="M35" s="156">
        <f t="shared" si="8"/>
        <v>5575.8605861444103</v>
      </c>
      <c r="N35" s="156">
        <f t="shared" si="8"/>
        <v>6462.6042101293624</v>
      </c>
      <c r="O35" s="156">
        <f t="shared" si="8"/>
        <v>6426.3129988258515</v>
      </c>
      <c r="P35" s="156">
        <f t="shared" si="8"/>
        <v>6186.9790664417187</v>
      </c>
      <c r="Q35" s="156">
        <f t="shared" si="8"/>
        <v>7844.4670657591078</v>
      </c>
      <c r="R35" s="156">
        <f t="shared" si="8"/>
        <v>5982.2201618407507</v>
      </c>
      <c r="S35" s="156">
        <f t="shared" ref="S35:AB35" si="9">(S33*S34*365)</f>
        <v>0</v>
      </c>
      <c r="T35" s="156">
        <f t="shared" si="9"/>
        <v>0</v>
      </c>
      <c r="U35" s="156">
        <f t="shared" si="9"/>
        <v>0</v>
      </c>
      <c r="V35" s="156">
        <f t="shared" si="9"/>
        <v>0</v>
      </c>
      <c r="W35" s="156">
        <f t="shared" si="9"/>
        <v>0</v>
      </c>
      <c r="X35" s="156">
        <f t="shared" si="9"/>
        <v>0</v>
      </c>
      <c r="Y35" s="156">
        <f t="shared" si="9"/>
        <v>0</v>
      </c>
      <c r="Z35" s="156">
        <f t="shared" si="9"/>
        <v>0</v>
      </c>
      <c r="AA35" s="156">
        <f t="shared" si="9"/>
        <v>0</v>
      </c>
      <c r="AB35" s="156">
        <f t="shared" si="9"/>
        <v>0</v>
      </c>
      <c r="AC35" s="69">
        <f>SUM(D35:AB35)</f>
        <v>94160.352674908616</v>
      </c>
    </row>
    <row r="36" spans="1:30">
      <c r="A36" s="34"/>
      <c r="B36" s="70"/>
      <c r="C36" s="74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69"/>
    </row>
    <row r="37" spans="1:30">
      <c r="A37" s="50" t="s">
        <v>83</v>
      </c>
      <c r="B37" s="70"/>
      <c r="C37" s="74"/>
      <c r="D37" s="281">
        <v>0</v>
      </c>
      <c r="E37" s="281">
        <v>0</v>
      </c>
      <c r="F37" s="281">
        <v>0</v>
      </c>
      <c r="G37" s="281">
        <v>0</v>
      </c>
      <c r="H37" s="281">
        <v>0</v>
      </c>
      <c r="I37" s="281">
        <v>0</v>
      </c>
      <c r="J37" s="281">
        <v>0</v>
      </c>
      <c r="K37" s="281">
        <v>0</v>
      </c>
      <c r="L37" s="281">
        <v>0</v>
      </c>
      <c r="M37" s="281">
        <v>0</v>
      </c>
      <c r="N37" s="281">
        <v>0</v>
      </c>
      <c r="O37" s="281">
        <v>0</v>
      </c>
      <c r="P37" s="281">
        <v>0</v>
      </c>
      <c r="Q37" s="281">
        <v>0</v>
      </c>
      <c r="R37" s="281">
        <v>0</v>
      </c>
      <c r="S37" s="281">
        <v>0</v>
      </c>
      <c r="T37" s="281">
        <v>0</v>
      </c>
      <c r="U37" s="281">
        <v>0</v>
      </c>
      <c r="V37" s="281">
        <v>0</v>
      </c>
      <c r="W37" s="281">
        <v>0</v>
      </c>
      <c r="X37" s="281">
        <v>0</v>
      </c>
      <c r="Y37" s="281">
        <v>0</v>
      </c>
      <c r="Z37" s="281">
        <v>0</v>
      </c>
      <c r="AA37" s="281">
        <v>0</v>
      </c>
      <c r="AB37" s="281">
        <v>0</v>
      </c>
      <c r="AC37" s="69"/>
    </row>
    <row r="38" spans="1:30">
      <c r="A38" s="50" t="s">
        <v>84</v>
      </c>
      <c r="B38" s="70"/>
      <c r="C38" s="74"/>
      <c r="D38" s="280">
        <v>3.5000000000000003E-2</v>
      </c>
      <c r="E38" s="280">
        <f>+D38</f>
        <v>3.5000000000000003E-2</v>
      </c>
      <c r="F38" s="280">
        <f t="shared" ref="F38:R38" si="10">+E38</f>
        <v>3.5000000000000003E-2</v>
      </c>
      <c r="G38" s="280">
        <f t="shared" si="10"/>
        <v>3.5000000000000003E-2</v>
      </c>
      <c r="H38" s="280">
        <f t="shared" si="10"/>
        <v>3.5000000000000003E-2</v>
      </c>
      <c r="I38" s="280">
        <f t="shared" si="10"/>
        <v>3.5000000000000003E-2</v>
      </c>
      <c r="J38" s="280">
        <f t="shared" si="10"/>
        <v>3.5000000000000003E-2</v>
      </c>
      <c r="K38" s="280">
        <f t="shared" si="10"/>
        <v>3.5000000000000003E-2</v>
      </c>
      <c r="L38" s="280">
        <f t="shared" si="10"/>
        <v>3.5000000000000003E-2</v>
      </c>
      <c r="M38" s="280">
        <f t="shared" si="10"/>
        <v>3.5000000000000003E-2</v>
      </c>
      <c r="N38" s="280">
        <f t="shared" si="10"/>
        <v>3.5000000000000003E-2</v>
      </c>
      <c r="O38" s="280">
        <f t="shared" si="10"/>
        <v>3.5000000000000003E-2</v>
      </c>
      <c r="P38" s="280">
        <f t="shared" si="10"/>
        <v>3.5000000000000003E-2</v>
      </c>
      <c r="Q38" s="280">
        <f t="shared" si="10"/>
        <v>3.5000000000000003E-2</v>
      </c>
      <c r="R38" s="280">
        <f t="shared" si="10"/>
        <v>3.5000000000000003E-2</v>
      </c>
      <c r="S38" s="280">
        <f t="shared" ref="S38:AB38" si="11">+R38</f>
        <v>3.5000000000000003E-2</v>
      </c>
      <c r="T38" s="280">
        <f t="shared" si="11"/>
        <v>3.5000000000000003E-2</v>
      </c>
      <c r="U38" s="280">
        <f t="shared" si="11"/>
        <v>3.5000000000000003E-2</v>
      </c>
      <c r="V38" s="280">
        <f t="shared" si="11"/>
        <v>3.5000000000000003E-2</v>
      </c>
      <c r="W38" s="280">
        <f t="shared" si="11"/>
        <v>3.5000000000000003E-2</v>
      </c>
      <c r="X38" s="280">
        <f t="shared" si="11"/>
        <v>3.5000000000000003E-2</v>
      </c>
      <c r="Y38" s="280">
        <f t="shared" si="11"/>
        <v>3.5000000000000003E-2</v>
      </c>
      <c r="Z38" s="280">
        <f t="shared" si="11"/>
        <v>3.5000000000000003E-2</v>
      </c>
      <c r="AA38" s="280">
        <f t="shared" si="11"/>
        <v>3.5000000000000003E-2</v>
      </c>
      <c r="AB38" s="280">
        <f t="shared" si="11"/>
        <v>3.5000000000000003E-2</v>
      </c>
      <c r="AC38" s="69"/>
    </row>
    <row r="39" spans="1:30">
      <c r="A39" s="34" t="s">
        <v>82</v>
      </c>
      <c r="B39" s="70"/>
      <c r="C39" s="74"/>
      <c r="D39" s="156">
        <f t="shared" ref="D39:AB39" si="12">+D37*D38*365</f>
        <v>0</v>
      </c>
      <c r="E39" s="156">
        <f t="shared" si="12"/>
        <v>0</v>
      </c>
      <c r="F39" s="156">
        <f t="shared" si="12"/>
        <v>0</v>
      </c>
      <c r="G39" s="156">
        <f t="shared" si="12"/>
        <v>0</v>
      </c>
      <c r="H39" s="156">
        <f t="shared" si="12"/>
        <v>0</v>
      </c>
      <c r="I39" s="156">
        <f t="shared" si="12"/>
        <v>0</v>
      </c>
      <c r="J39" s="156">
        <f t="shared" si="12"/>
        <v>0</v>
      </c>
      <c r="K39" s="156">
        <f t="shared" si="12"/>
        <v>0</v>
      </c>
      <c r="L39" s="156">
        <f t="shared" si="12"/>
        <v>0</v>
      </c>
      <c r="M39" s="156">
        <f t="shared" si="12"/>
        <v>0</v>
      </c>
      <c r="N39" s="156">
        <f t="shared" si="12"/>
        <v>0</v>
      </c>
      <c r="O39" s="156">
        <f t="shared" si="12"/>
        <v>0</v>
      </c>
      <c r="P39" s="156">
        <f t="shared" si="12"/>
        <v>0</v>
      </c>
      <c r="Q39" s="156">
        <f t="shared" si="12"/>
        <v>0</v>
      </c>
      <c r="R39" s="156">
        <f t="shared" si="12"/>
        <v>0</v>
      </c>
      <c r="S39" s="156">
        <f t="shared" si="12"/>
        <v>0</v>
      </c>
      <c r="T39" s="156">
        <f t="shared" si="12"/>
        <v>0</v>
      </c>
      <c r="U39" s="156">
        <f t="shared" si="12"/>
        <v>0</v>
      </c>
      <c r="V39" s="156">
        <f t="shared" si="12"/>
        <v>0</v>
      </c>
      <c r="W39" s="156">
        <f t="shared" si="12"/>
        <v>0</v>
      </c>
      <c r="X39" s="156">
        <f t="shared" si="12"/>
        <v>0</v>
      </c>
      <c r="Y39" s="156">
        <f t="shared" si="12"/>
        <v>0</v>
      </c>
      <c r="Z39" s="156">
        <f t="shared" si="12"/>
        <v>0</v>
      </c>
      <c r="AA39" s="156">
        <f t="shared" si="12"/>
        <v>0</v>
      </c>
      <c r="AB39" s="156">
        <f t="shared" si="12"/>
        <v>0</v>
      </c>
      <c r="AC39" s="69">
        <f>SUM(D39:AB39)</f>
        <v>0</v>
      </c>
    </row>
    <row r="40" spans="1:30">
      <c r="A40" s="34"/>
      <c r="B40" s="70"/>
      <c r="C40" s="74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69"/>
    </row>
    <row r="41" spans="1:30">
      <c r="A41" s="50" t="s">
        <v>85</v>
      </c>
      <c r="B41" s="34"/>
      <c r="C41" s="36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69"/>
    </row>
    <row r="42" spans="1:30">
      <c r="A42" s="50" t="s">
        <v>86</v>
      </c>
      <c r="B42" s="76">
        <f>+assumptions!B25</f>
        <v>1.03</v>
      </c>
      <c r="C42" s="36"/>
      <c r="D42" s="53">
        <f>+assumptions!C41</f>
        <v>1442.0000000000002</v>
      </c>
      <c r="E42" s="53">
        <f t="shared" ref="E42:AB42" si="13">IF($C$7-E6&gt;-1,D42,0)*$B$42</f>
        <v>1485.2600000000002</v>
      </c>
      <c r="F42" s="53">
        <f t="shared" si="13"/>
        <v>1529.8178000000003</v>
      </c>
      <c r="G42" s="53">
        <f t="shared" si="13"/>
        <v>1575.7123340000003</v>
      </c>
      <c r="H42" s="53">
        <f t="shared" si="13"/>
        <v>1622.9837040200002</v>
      </c>
      <c r="I42" s="53">
        <f t="shared" si="13"/>
        <v>1671.6732151406002</v>
      </c>
      <c r="J42" s="53">
        <f t="shared" si="13"/>
        <v>1721.8234115948183</v>
      </c>
      <c r="K42" s="53">
        <f t="shared" si="13"/>
        <v>1773.478113942663</v>
      </c>
      <c r="L42" s="53">
        <f t="shared" si="13"/>
        <v>1826.6824573609429</v>
      </c>
      <c r="M42" s="53">
        <f t="shared" si="13"/>
        <v>1881.4829310817711</v>
      </c>
      <c r="N42" s="53">
        <f t="shared" si="13"/>
        <v>1937.9274190142244</v>
      </c>
      <c r="O42" s="53">
        <f t="shared" si="13"/>
        <v>1996.0652415846512</v>
      </c>
      <c r="P42" s="53">
        <f t="shared" si="13"/>
        <v>2055.9471988321907</v>
      </c>
      <c r="Q42" s="53">
        <f t="shared" si="13"/>
        <v>2117.6256147971562</v>
      </c>
      <c r="R42" s="53">
        <f t="shared" si="13"/>
        <v>2181.1543832410712</v>
      </c>
      <c r="S42" s="53">
        <f t="shared" si="13"/>
        <v>0</v>
      </c>
      <c r="T42" s="53">
        <f t="shared" si="13"/>
        <v>0</v>
      </c>
      <c r="U42" s="53">
        <f t="shared" si="13"/>
        <v>0</v>
      </c>
      <c r="V42" s="53">
        <f t="shared" si="13"/>
        <v>0</v>
      </c>
      <c r="W42" s="53">
        <f t="shared" si="13"/>
        <v>0</v>
      </c>
      <c r="X42" s="53">
        <f t="shared" si="13"/>
        <v>0</v>
      </c>
      <c r="Y42" s="53">
        <f t="shared" si="13"/>
        <v>0</v>
      </c>
      <c r="Z42" s="53">
        <f t="shared" si="13"/>
        <v>0</v>
      </c>
      <c r="AA42" s="53">
        <f t="shared" si="13"/>
        <v>0</v>
      </c>
      <c r="AB42" s="53">
        <f t="shared" si="13"/>
        <v>0</v>
      </c>
      <c r="AC42" s="69">
        <f>SUM(D42:AB42)</f>
        <v>26819.63382461009</v>
      </c>
    </row>
    <row r="43" spans="1:30">
      <c r="A43" s="50" t="s">
        <v>35</v>
      </c>
      <c r="B43" s="76"/>
      <c r="C43" s="36"/>
      <c r="D43" s="53">
        <f t="array" ref="D43:R43">TRANSPOSE(Loanschd!C2:C16)</f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53">
        <v>0</v>
      </c>
      <c r="X43" s="53">
        <v>0</v>
      </c>
      <c r="Y43" s="53">
        <v>0</v>
      </c>
      <c r="Z43" s="53">
        <v>0</v>
      </c>
      <c r="AA43" s="53">
        <v>0</v>
      </c>
      <c r="AB43" s="53">
        <v>0</v>
      </c>
      <c r="AC43" s="69">
        <f>SUM(D43:AB43)</f>
        <v>0</v>
      </c>
    </row>
    <row r="44" spans="1:30">
      <c r="A44" s="50" t="s">
        <v>87</v>
      </c>
      <c r="B44" s="34"/>
      <c r="C44" s="36"/>
      <c r="D44" s="53">
        <f t="shared" ref="D44:AB44" si="14">D35-D31+D39</f>
        <v>-1558.0199024661979</v>
      </c>
      <c r="E44" s="53">
        <f t="shared" si="14"/>
        <v>-1181.5335578927052</v>
      </c>
      <c r="F44" s="53">
        <f t="shared" si="14"/>
        <v>-1164.1394646245672</v>
      </c>
      <c r="G44" s="53">
        <f t="shared" si="14"/>
        <v>-1379.4786953640814</v>
      </c>
      <c r="H44" s="53">
        <f t="shared" si="14"/>
        <v>-1335.7848674435763</v>
      </c>
      <c r="I44" s="53">
        <f t="shared" si="14"/>
        <v>-1181.6683448958793</v>
      </c>
      <c r="J44" s="53">
        <f t="shared" si="14"/>
        <v>-1264.1995171804374</v>
      </c>
      <c r="K44" s="53">
        <f t="shared" si="14"/>
        <v>-1483.677314989287</v>
      </c>
      <c r="L44" s="53">
        <f t="shared" si="14"/>
        <v>-1438.5758779126481</v>
      </c>
      <c r="M44" s="53">
        <f t="shared" si="14"/>
        <v>-1200.3588761838664</v>
      </c>
      <c r="N44" s="53">
        <f t="shared" si="14"/>
        <v>-1391.255073013961</v>
      </c>
      <c r="O44" s="53">
        <f t="shared" si="14"/>
        <v>-1383.4423816916769</v>
      </c>
      <c r="P44" s="53">
        <f t="shared" si="14"/>
        <v>-1331.9191045812031</v>
      </c>
      <c r="Q44" s="53">
        <f t="shared" si="14"/>
        <v>-1688.7394377675873</v>
      </c>
      <c r="R44" s="53">
        <f t="shared" si="14"/>
        <v>-1287.8390626184946</v>
      </c>
      <c r="S44" s="53">
        <f t="shared" si="14"/>
        <v>0</v>
      </c>
      <c r="T44" s="53">
        <f t="shared" si="14"/>
        <v>0</v>
      </c>
      <c r="U44" s="53">
        <f t="shared" si="14"/>
        <v>0</v>
      </c>
      <c r="V44" s="53">
        <f t="shared" si="14"/>
        <v>0</v>
      </c>
      <c r="W44" s="53">
        <f t="shared" si="14"/>
        <v>0</v>
      </c>
      <c r="X44" s="53">
        <f t="shared" si="14"/>
        <v>0</v>
      </c>
      <c r="Y44" s="53">
        <f t="shared" si="14"/>
        <v>0</v>
      </c>
      <c r="Z44" s="53">
        <f t="shared" si="14"/>
        <v>0</v>
      </c>
      <c r="AA44" s="53">
        <f t="shared" si="14"/>
        <v>0</v>
      </c>
      <c r="AB44" s="53">
        <f t="shared" si="14"/>
        <v>0</v>
      </c>
      <c r="AC44" s="69">
        <f>SUM(D44:AB44)</f>
        <v>-20270.631478626172</v>
      </c>
    </row>
    <row r="45" spans="1:30">
      <c r="A45" s="50" t="s">
        <v>36</v>
      </c>
      <c r="B45" s="77">
        <v>0.02</v>
      </c>
      <c r="C45" s="36"/>
      <c r="D45" s="53">
        <f>+assumptions!C43</f>
        <v>1376</v>
      </c>
      <c r="E45" s="53">
        <f>+assumptions!D43</f>
        <v>1417.28</v>
      </c>
      <c r="F45" s="53">
        <f>+assumptions!E43</f>
        <v>1459.7983999999999</v>
      </c>
      <c r="G45" s="53">
        <f>+assumptions!F43</f>
        <v>1503.5923519999999</v>
      </c>
      <c r="H45" s="53">
        <f>+assumptions!G43</f>
        <v>1548.70012256</v>
      </c>
      <c r="I45" s="53">
        <f t="shared" ref="I45:AB45" si="15">IF($C$7-I6&gt;-1,H45,0)*$B$42</f>
        <v>1595.1611262368001</v>
      </c>
      <c r="J45" s="53">
        <f t="shared" si="15"/>
        <v>1643.0159600239042</v>
      </c>
      <c r="K45" s="53">
        <f t="shared" si="15"/>
        <v>1692.3064388246214</v>
      </c>
      <c r="L45" s="53">
        <f t="shared" si="15"/>
        <v>1743.0756319893601</v>
      </c>
      <c r="M45" s="53">
        <f t="shared" si="15"/>
        <v>1795.3679009490409</v>
      </c>
      <c r="N45" s="53">
        <f t="shared" si="15"/>
        <v>1849.228937977512</v>
      </c>
      <c r="O45" s="53">
        <f t="shared" si="15"/>
        <v>1904.7058061168375</v>
      </c>
      <c r="P45" s="53">
        <f t="shared" si="15"/>
        <v>1961.8469803003427</v>
      </c>
      <c r="Q45" s="53">
        <f t="shared" si="15"/>
        <v>2020.7023897093529</v>
      </c>
      <c r="R45" s="53">
        <f t="shared" si="15"/>
        <v>2081.3234614006337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25592.105508088407</v>
      </c>
      <c r="AD45" s="312"/>
    </row>
    <row r="46" spans="1:30">
      <c r="A46" s="34"/>
      <c r="B46" s="34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65"/>
    </row>
    <row r="47" spans="1:30">
      <c r="A47" s="50" t="s">
        <v>88</v>
      </c>
      <c r="B47" s="34"/>
      <c r="C47" s="36"/>
      <c r="D47" s="53">
        <f>IF(+D28-D42-D43-D44-D45&lt;&gt;0,+D28-D42-D43-D44-D45,0)</f>
        <v>17529.489902466201</v>
      </c>
      <c r="E47" s="53">
        <f t="shared" ref="E47:AB47" si="16">IF(+E28-E42-E43-E44-E45&lt;&gt;0,+E28-E42-E43-E44-E45,0)</f>
        <v>17068.463557892705</v>
      </c>
      <c r="F47" s="53">
        <f t="shared" si="16"/>
        <v>16963.993264624569</v>
      </c>
      <c r="G47" s="53">
        <f t="shared" si="16"/>
        <v>17089.644009364085</v>
      </c>
      <c r="H47" s="53">
        <f t="shared" si="16"/>
        <v>16953.571040863579</v>
      </c>
      <c r="I47" s="53">
        <f t="shared" si="16"/>
        <v>16704.304003518482</v>
      </c>
      <c r="J47" s="53">
        <f t="shared" si="16"/>
        <v>16688.830145561715</v>
      </c>
      <c r="K47" s="53">
        <f t="shared" si="16"/>
        <v>16807.362762222005</v>
      </c>
      <c r="L47" s="53">
        <f t="shared" si="16"/>
        <v>16658.287788562349</v>
      </c>
      <c r="M47" s="53">
        <f t="shared" si="16"/>
        <v>16312.978044153057</v>
      </c>
      <c r="N47" s="53">
        <f t="shared" si="16"/>
        <v>16393.56871602223</v>
      </c>
      <c r="O47" s="53">
        <f t="shared" si="16"/>
        <v>16272.14133399019</v>
      </c>
      <c r="P47" s="53">
        <f t="shared" si="16"/>
        <v>16103.594925448673</v>
      </c>
      <c r="Q47" s="53">
        <f t="shared" si="16"/>
        <v>16339.881433261078</v>
      </c>
      <c r="R47" s="53">
        <f t="shared" si="16"/>
        <v>15814.831217976791</v>
      </c>
      <c r="S47" s="53">
        <f t="shared" si="16"/>
        <v>0</v>
      </c>
      <c r="T47" s="53">
        <f t="shared" si="16"/>
        <v>0</v>
      </c>
      <c r="U47" s="53">
        <f t="shared" si="16"/>
        <v>0</v>
      </c>
      <c r="V47" s="53">
        <f t="shared" si="16"/>
        <v>0</v>
      </c>
      <c r="W47" s="53">
        <f t="shared" si="16"/>
        <v>0</v>
      </c>
      <c r="X47" s="53">
        <f t="shared" si="16"/>
        <v>0</v>
      </c>
      <c r="Y47" s="53">
        <f t="shared" si="16"/>
        <v>0</v>
      </c>
      <c r="Z47" s="53">
        <f t="shared" si="16"/>
        <v>0</v>
      </c>
      <c r="AA47" s="53">
        <f t="shared" si="16"/>
        <v>0</v>
      </c>
      <c r="AB47" s="53">
        <f t="shared" si="16"/>
        <v>0</v>
      </c>
      <c r="AC47" s="69">
        <f>SUM(D47:AB47)</f>
        <v>249700.94214592772</v>
      </c>
    </row>
    <row r="48" spans="1:30">
      <c r="A48" s="34"/>
      <c r="B48" s="34"/>
      <c r="C48" s="36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65"/>
    </row>
    <row r="49" spans="1:58">
      <c r="A49" s="50" t="s">
        <v>89</v>
      </c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58">
      <c r="A50" s="50" t="s">
        <v>90</v>
      </c>
      <c r="B50" s="34"/>
      <c r="C50" s="36"/>
      <c r="D50" s="53">
        <f>C11</f>
        <v>68800</v>
      </c>
      <c r="E50" s="53">
        <f t="shared" ref="E50:R50" si="17">D50-D53</f>
        <v>65360</v>
      </c>
      <c r="F50" s="53">
        <f t="shared" si="17"/>
        <v>58824</v>
      </c>
      <c r="G50" s="53">
        <f t="shared" si="17"/>
        <v>52941.599999999999</v>
      </c>
      <c r="H50" s="53">
        <f t="shared" si="17"/>
        <v>47644</v>
      </c>
      <c r="I50" s="53">
        <f t="shared" si="17"/>
        <v>42876.160000000003</v>
      </c>
      <c r="J50" s="53">
        <f t="shared" si="17"/>
        <v>38589.920000000006</v>
      </c>
      <c r="K50" s="53">
        <f t="shared" si="17"/>
        <v>34530.720000000008</v>
      </c>
      <c r="L50" s="53">
        <f t="shared" si="17"/>
        <v>30471.520000000008</v>
      </c>
      <c r="M50" s="53">
        <f t="shared" si="17"/>
        <v>26405.44000000001</v>
      </c>
      <c r="N50" s="53">
        <f t="shared" si="17"/>
        <v>22346.240000000009</v>
      </c>
      <c r="O50" s="53">
        <f t="shared" si="17"/>
        <v>18280.160000000011</v>
      </c>
      <c r="P50" s="53">
        <f t="shared" si="17"/>
        <v>14220.96000000001</v>
      </c>
      <c r="Q50" s="53">
        <f t="shared" si="17"/>
        <v>10154.88000000001</v>
      </c>
      <c r="R50" s="53">
        <f t="shared" si="17"/>
        <v>6095.6800000000103</v>
      </c>
      <c r="S50" s="53">
        <f t="shared" ref="S50:AB50" si="18">R50-R53</f>
        <v>2029.6000000000104</v>
      </c>
      <c r="T50" s="53">
        <f t="shared" si="18"/>
        <v>1.0459189070388675E-11</v>
      </c>
      <c r="U50" s="53">
        <f t="shared" si="18"/>
        <v>1.0459189070388675E-11</v>
      </c>
      <c r="V50" s="53">
        <f t="shared" si="18"/>
        <v>1.0459189070388675E-11</v>
      </c>
      <c r="W50" s="53">
        <f t="shared" si="18"/>
        <v>1.0459189070388675E-11</v>
      </c>
      <c r="X50" s="53">
        <f t="shared" si="18"/>
        <v>1.0459189070388675E-11</v>
      </c>
      <c r="Y50" s="53">
        <f t="shared" si="18"/>
        <v>1.0459189070388675E-11</v>
      </c>
      <c r="Z50" s="53">
        <f t="shared" si="18"/>
        <v>1.0459189070388675E-11</v>
      </c>
      <c r="AA50" s="53">
        <f t="shared" si="18"/>
        <v>1.0459189070388675E-11</v>
      </c>
      <c r="AB50" s="53">
        <f t="shared" si="18"/>
        <v>1.0459189070388675E-11</v>
      </c>
      <c r="AC50" s="65"/>
    </row>
    <row r="51" spans="1:58">
      <c r="A51" s="50" t="s">
        <v>91</v>
      </c>
      <c r="B51" s="34"/>
      <c r="C51" s="36"/>
      <c r="D51" s="53">
        <f t="shared" ref="D51:AB51" si="19">IF($C$7=D6,D50,0)</f>
        <v>0</v>
      </c>
      <c r="E51" s="53">
        <f t="shared" si="19"/>
        <v>0</v>
      </c>
      <c r="F51" s="53">
        <f t="shared" si="19"/>
        <v>0</v>
      </c>
      <c r="G51" s="53">
        <f t="shared" si="19"/>
        <v>0</v>
      </c>
      <c r="H51" s="53">
        <f t="shared" si="19"/>
        <v>0</v>
      </c>
      <c r="I51" s="53">
        <f t="shared" si="19"/>
        <v>0</v>
      </c>
      <c r="J51" s="53">
        <f t="shared" si="19"/>
        <v>0</v>
      </c>
      <c r="K51" s="53">
        <f t="shared" si="19"/>
        <v>0</v>
      </c>
      <c r="L51" s="53">
        <f t="shared" si="19"/>
        <v>0</v>
      </c>
      <c r="M51" s="53">
        <f t="shared" si="19"/>
        <v>0</v>
      </c>
      <c r="N51" s="53">
        <f t="shared" si="19"/>
        <v>0</v>
      </c>
      <c r="O51" s="53">
        <f t="shared" si="19"/>
        <v>0</v>
      </c>
      <c r="P51" s="53">
        <f t="shared" si="19"/>
        <v>0</v>
      </c>
      <c r="Q51" s="53">
        <f t="shared" si="19"/>
        <v>0</v>
      </c>
      <c r="R51" s="53">
        <f t="shared" si="19"/>
        <v>6095.6800000000103</v>
      </c>
      <c r="S51" s="53">
        <f t="shared" si="19"/>
        <v>0</v>
      </c>
      <c r="T51" s="53">
        <f t="shared" si="19"/>
        <v>0</v>
      </c>
      <c r="U51" s="53">
        <f t="shared" si="19"/>
        <v>0</v>
      </c>
      <c r="V51" s="53">
        <f t="shared" si="19"/>
        <v>0</v>
      </c>
      <c r="W51" s="53">
        <f t="shared" si="19"/>
        <v>0</v>
      </c>
      <c r="X51" s="53">
        <f t="shared" si="19"/>
        <v>0</v>
      </c>
      <c r="Y51" s="53">
        <f t="shared" si="19"/>
        <v>0</v>
      </c>
      <c r="Z51" s="53">
        <f t="shared" si="19"/>
        <v>0</v>
      </c>
      <c r="AA51" s="53">
        <f t="shared" si="19"/>
        <v>0</v>
      </c>
      <c r="AB51" s="53">
        <f t="shared" si="19"/>
        <v>0</v>
      </c>
      <c r="AC51" s="65"/>
    </row>
    <row r="52" spans="1:58">
      <c r="A52" s="37" t="s">
        <v>92</v>
      </c>
      <c r="B52" s="34"/>
      <c r="C52" s="36"/>
      <c r="D52" s="53">
        <f>IF($C$9=3,$C$11*assumptions!B49,IF($C$9=5,$C$11*assumptions!B50,IF($C$9=7,$C$11*assumptions!B51,IF($C$9=15,$C$11*assumptions!B52,"n/a"))))</f>
        <v>3440</v>
      </c>
      <c r="E52" s="53">
        <f>IF($C$9=3,$C$11*assumptions!C49,IF($C$9=5,$C$11*assumptions!C50,IF($C$9=7,$C$11*assumptions!C51,IF($C$9=15,$C$11*assumptions!C52,"n/a"))))</f>
        <v>6536</v>
      </c>
      <c r="F52" s="53">
        <f>IF($C$9=3,$C$11*assumptions!D49,IF($C$9=5,$C$11*assumptions!D50,IF($C$9=7,$C$11*assumptions!D51,IF($C$9=15,$C$11*assumptions!D52,"n/a"))))</f>
        <v>5882.4000000000005</v>
      </c>
      <c r="G52" s="53">
        <f>IF($C$9=3,$C$11*assumptions!E49,IF($C$9=5,$C$11*assumptions!E50,IF($C$9=7,$C$11*assumptions!E51,IF($C$9=15,$C$11*assumptions!E52,"n/a"))))</f>
        <v>5297.6</v>
      </c>
      <c r="H52" s="53">
        <f>IF($C$9=3,$C$11*assumptions!F49,IF($C$9=5,$C$11*assumptions!F50,IF($C$9=7,$C$11*assumptions!F51,IF($C$9=15,$C$11*assumptions!F52,"n/a"))))</f>
        <v>4767.84</v>
      </c>
      <c r="I52" s="53">
        <f>IF($C$9=3,$C$11*assumptions!G49,IF($C$9=5,$C$11*assumptions!G50,IF($C$9=7,$C$11*assumptions!G51,IF($C$9=15,$C$11*assumptions!G52,"n/a"))))</f>
        <v>4286.24</v>
      </c>
      <c r="J52" s="53">
        <f>IF($C$9=3,$C$11*assumptions!H49,IF($C$9=5,$C$11*assumptions!H50,IF($C$9=7,$C$11*assumptions!H51,IF($C$9=15,$C$11*assumptions!H52,"n/a"))))</f>
        <v>4059.2</v>
      </c>
      <c r="K52" s="53">
        <f>IF($C$9=3,$C$11*assumptions!I49,IF($C$9=5,$C$11*assumptions!I50,IF($C$9=7,$C$11*assumptions!I51,IF($C$9=15,$C$11*assumptions!I52,"n/a"))))</f>
        <v>4059.2</v>
      </c>
      <c r="L52" s="53">
        <f>IF($C$9=3,$C$11*assumptions!J49,IF($C$9=5,$C$11*assumptions!J50,IF($C$9=7,$C$11*assumptions!J51,IF($C$9=15,$C$11*assumptions!J52,"n/a"))))</f>
        <v>4066.08</v>
      </c>
      <c r="M52" s="53">
        <f>IF($C$9=3,$C$11*assumptions!K49,IF($C$9=5,$C$11*assumptions!K50,IF($C$9=7,$C$11*assumptions!K51,IF($C$9=15,$C$11*assumptions!K52,"n/a"))))</f>
        <v>4059.2</v>
      </c>
      <c r="N52" s="53">
        <f>IF($C$9=3,$C$11*assumptions!L49,IF($C$9=5,$C$11*assumptions!L50,IF($C$9=7,$C$11*assumptions!L51,IF($C$9=15,$C$11*assumptions!L52,"n/a"))))</f>
        <v>4066.08</v>
      </c>
      <c r="O52" s="53">
        <f>IF($C$9=3,$C$11*assumptions!M49,IF($C$9=5,$C$11*assumptions!M50,IF($C$9=7,$C$11*assumptions!M51,IF($C$9=15,$C$11*assumptions!M52,"n/a"))))</f>
        <v>4059.2</v>
      </c>
      <c r="P52" s="53">
        <f>IF($C$9=3,$C$11*assumptions!N49,IF($C$9=5,$C$11*assumptions!N50,IF($C$9=7,$C$11*assumptions!N51,IF($C$9=15,$C$11*assumptions!N52,"n/a"))))</f>
        <v>4066.08</v>
      </c>
      <c r="Q52" s="53">
        <f>IF($C$9=3,$C$11*assumptions!O49,IF($C$9=5,$C$11*assumptions!O50,IF($C$9=7,$C$11*assumptions!O51,IF($C$9=15,$C$11*assumptions!O52,"n/a"))))</f>
        <v>4059.2</v>
      </c>
      <c r="R52" s="53">
        <f>IF($C$9=3,$C$11*assumptions!P49,IF($C$9=5,$C$11*assumptions!P50,IF($C$9=7,$C$11*assumptions!P51,IF($C$9=15,$C$11*assumptions!P52,"n/a"))))</f>
        <v>4066.08</v>
      </c>
      <c r="S52" s="53">
        <f>IF($C$9=3,$C$11*assumptions!Q49,IF($C$9=5,$C$11*assumptions!Q50,IF($C$9=7,$C$11*assumptions!Q51,IF($C$9=15,$C$11*assumptions!Q52,"n/a"))))</f>
        <v>2029.6</v>
      </c>
      <c r="T52" s="53">
        <f>IF($C$9=3,$C$11*assumptions!R49,IF($C$9=5,$C$11*assumptions!R50,IF($C$9=7,$C$11*assumptions!R51,IF($C$9=15,$C$11*assumptions!R52,"n/a"))))</f>
        <v>0</v>
      </c>
      <c r="U52" s="53">
        <f>IF($C$9=3,$C$11*assumptions!S49,IF($C$9=5,$C$11*assumptions!S50,IF($C$9=7,$C$11*assumptions!S51,IF($C$9=15,$C$11*assumptions!S52,"n/a"))))</f>
        <v>0</v>
      </c>
      <c r="V52" s="53">
        <f>IF($C$9=3,$C$11*assumptions!T49,IF($C$9=5,$C$11*assumptions!T50,IF($C$9=7,$C$11*assumptions!T51,IF($C$9=15,$C$11*assumptions!T52,"n/a"))))</f>
        <v>0</v>
      </c>
      <c r="W52" s="53">
        <f>IF($C$9=3,$C$11*assumptions!U49,IF($C$9=5,$C$11*assumptions!U50,IF($C$9=7,$C$11*assumptions!U51,IF($C$9=15,$C$11*assumptions!U52,"n/a"))))</f>
        <v>0</v>
      </c>
      <c r="X52" s="53">
        <f>IF($C$9=3,$C$11*assumptions!V49,IF($C$9=5,$C$11*assumptions!V50,IF($C$9=7,$C$11*assumptions!V51,IF($C$9=15,$C$11*assumptions!V52,"n/a"))))</f>
        <v>0</v>
      </c>
      <c r="Y52" s="53">
        <f>IF($C$9=3,$C$11*assumptions!W49,IF($C$9=5,$C$11*assumptions!W50,IF($C$9=7,$C$11*assumptions!W51,IF($C$9=15,$C$11*assumptions!W52,"n/a"))))</f>
        <v>0</v>
      </c>
      <c r="Z52" s="53">
        <f>IF($C$9=3,$C$11*assumptions!X49,IF($C$9=5,$C$11*assumptions!X50,IF($C$9=7,$C$11*assumptions!X51,IF($C$9=15,$C$11*assumptions!X52,"n/a"))))</f>
        <v>0</v>
      </c>
      <c r="AA52" s="53">
        <f>IF($C$9=3,$C$11*assumptions!Y49,IF($C$9=5,$C$11*assumptions!Y50,IF($C$9=7,$C$11*assumptions!Y51,IF($C$9=15,$C$11*assumptions!Y52,"n/a"))))</f>
        <v>0</v>
      </c>
      <c r="AB52" s="53">
        <f>IF($C$9=3,$C$11*assumptions!Z49,IF($C$9=5,$C$11*assumptions!Z50,IF($C$9=7,$C$11*assumptions!Z51,IF($C$9=15,$C$11*assumptions!Z52,"n/a"))))</f>
        <v>0</v>
      </c>
      <c r="AC52" s="69">
        <f>SUM(D52:AB52)</f>
        <v>68800</v>
      </c>
      <c r="AD52" s="311"/>
      <c r="AE52" s="312"/>
    </row>
    <row r="53" spans="1:58">
      <c r="A53" s="50" t="s">
        <v>93</v>
      </c>
      <c r="B53" s="34"/>
      <c r="C53" s="36"/>
      <c r="D53" s="53">
        <f>IF(AND($C$8=1,D50&gt;0),MAXA(D52,D51),IF($C$8=0,D52,0))</f>
        <v>3440</v>
      </c>
      <c r="E53" s="53">
        <f t="shared" ref="E53:AB53" si="20">IF(AND($C$8=1,E50&gt;0),MAXA(E52,E51),IF($C$8=0,E52,0))</f>
        <v>6536</v>
      </c>
      <c r="F53" s="53">
        <f t="shared" si="20"/>
        <v>5882.4000000000005</v>
      </c>
      <c r="G53" s="53">
        <f t="shared" si="20"/>
        <v>5297.6</v>
      </c>
      <c r="H53" s="53">
        <f t="shared" si="20"/>
        <v>4767.84</v>
      </c>
      <c r="I53" s="53">
        <f t="shared" si="20"/>
        <v>4286.24</v>
      </c>
      <c r="J53" s="53">
        <f t="shared" si="20"/>
        <v>4059.2</v>
      </c>
      <c r="K53" s="53">
        <f t="shared" si="20"/>
        <v>4059.2</v>
      </c>
      <c r="L53" s="53">
        <f t="shared" si="20"/>
        <v>4066.08</v>
      </c>
      <c r="M53" s="53">
        <f t="shared" si="20"/>
        <v>4059.2</v>
      </c>
      <c r="N53" s="53">
        <f t="shared" si="20"/>
        <v>4066.08</v>
      </c>
      <c r="O53" s="53">
        <f t="shared" si="20"/>
        <v>4059.2</v>
      </c>
      <c r="P53" s="53">
        <f t="shared" si="20"/>
        <v>4066.08</v>
      </c>
      <c r="Q53" s="53">
        <f t="shared" si="20"/>
        <v>4059.2</v>
      </c>
      <c r="R53" s="53">
        <f t="shared" si="20"/>
        <v>4066.08</v>
      </c>
      <c r="S53" s="53">
        <f t="shared" si="20"/>
        <v>2029.6</v>
      </c>
      <c r="T53" s="53">
        <f t="shared" si="20"/>
        <v>0</v>
      </c>
      <c r="U53" s="53">
        <f t="shared" si="20"/>
        <v>0</v>
      </c>
      <c r="V53" s="53">
        <f t="shared" si="20"/>
        <v>0</v>
      </c>
      <c r="W53" s="53">
        <f t="shared" si="20"/>
        <v>0</v>
      </c>
      <c r="X53" s="53">
        <f t="shared" si="20"/>
        <v>0</v>
      </c>
      <c r="Y53" s="53">
        <f t="shared" si="20"/>
        <v>0</v>
      </c>
      <c r="Z53" s="53">
        <f t="shared" si="20"/>
        <v>0</v>
      </c>
      <c r="AA53" s="53">
        <f t="shared" si="20"/>
        <v>0</v>
      </c>
      <c r="AB53" s="53">
        <f t="shared" si="20"/>
        <v>0</v>
      </c>
      <c r="AC53" s="65"/>
    </row>
    <row r="54" spans="1:58">
      <c r="A54" s="34"/>
      <c r="B54" s="34"/>
      <c r="C54" s="36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65"/>
    </row>
    <row r="55" spans="1:58">
      <c r="A55" s="50" t="s">
        <v>94</v>
      </c>
      <c r="B55" s="34"/>
      <c r="C55" s="36"/>
      <c r="D55" s="78">
        <f>C16</f>
        <v>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65"/>
    </row>
    <row r="56" spans="1:58">
      <c r="A56" s="50" t="s">
        <v>40</v>
      </c>
      <c r="B56" s="34"/>
      <c r="C56" s="36"/>
      <c r="D56" s="53">
        <f t="shared" ref="D56:R56" si="21">D47-D53+D55</f>
        <v>14089.489902466201</v>
      </c>
      <c r="E56" s="53">
        <f t="shared" si="21"/>
        <v>10532.463557892705</v>
      </c>
      <c r="F56" s="53">
        <f t="shared" si="21"/>
        <v>11081.593264624567</v>
      </c>
      <c r="G56" s="53">
        <f t="shared" si="21"/>
        <v>11792.044009364085</v>
      </c>
      <c r="H56" s="53">
        <f t="shared" si="21"/>
        <v>12185.731040863579</v>
      </c>
      <c r="I56" s="53">
        <f t="shared" si="21"/>
        <v>12418.064003518482</v>
      </c>
      <c r="J56" s="53">
        <f t="shared" si="21"/>
        <v>12629.630145561714</v>
      </c>
      <c r="K56" s="53">
        <f t="shared" si="21"/>
        <v>12748.162762222004</v>
      </c>
      <c r="L56" s="53">
        <f t="shared" si="21"/>
        <v>12592.207788562349</v>
      </c>
      <c r="M56" s="53">
        <f t="shared" si="21"/>
        <v>12253.778044153056</v>
      </c>
      <c r="N56" s="53">
        <f t="shared" si="21"/>
        <v>12327.48871602223</v>
      </c>
      <c r="O56" s="53">
        <f t="shared" si="21"/>
        <v>12212.941333990191</v>
      </c>
      <c r="P56" s="53">
        <f t="shared" si="21"/>
        <v>12037.514925448673</v>
      </c>
      <c r="Q56" s="53">
        <f t="shared" si="21"/>
        <v>12280.681433261077</v>
      </c>
      <c r="R56" s="53">
        <f t="shared" si="21"/>
        <v>11748.751217976791</v>
      </c>
      <c r="S56" s="53">
        <f t="shared" ref="S56:AB56" si="22">S47-S53+S55</f>
        <v>-2029.6</v>
      </c>
      <c r="T56" s="53">
        <f t="shared" si="22"/>
        <v>0</v>
      </c>
      <c r="U56" s="53">
        <f t="shared" si="22"/>
        <v>0</v>
      </c>
      <c r="V56" s="53">
        <f t="shared" si="22"/>
        <v>0</v>
      </c>
      <c r="W56" s="53">
        <f t="shared" si="22"/>
        <v>0</v>
      </c>
      <c r="X56" s="53">
        <f t="shared" si="22"/>
        <v>0</v>
      </c>
      <c r="Y56" s="53">
        <f t="shared" si="22"/>
        <v>0</v>
      </c>
      <c r="Z56" s="53">
        <f t="shared" si="22"/>
        <v>0</v>
      </c>
      <c r="AA56" s="53">
        <f t="shared" si="22"/>
        <v>0</v>
      </c>
      <c r="AB56" s="53">
        <f t="shared" si="22"/>
        <v>0</v>
      </c>
      <c r="AC56" s="69">
        <f>SUM(D56:AB56)</f>
        <v>180900.94214592769</v>
      </c>
    </row>
    <row r="57" spans="1:58">
      <c r="A57" s="50" t="s">
        <v>95</v>
      </c>
      <c r="B57" s="77">
        <f>+assumptions!B28</f>
        <v>0.38879999999999998</v>
      </c>
      <c r="C57" s="36"/>
      <c r="D57" s="53">
        <f t="shared" ref="D57:R57" si="23">D56*$B$57</f>
        <v>5477.9936740788589</v>
      </c>
      <c r="E57" s="53">
        <f t="shared" si="23"/>
        <v>4095.0218313086834</v>
      </c>
      <c r="F57" s="53">
        <f t="shared" si="23"/>
        <v>4308.5234612860313</v>
      </c>
      <c r="G57" s="53">
        <f t="shared" si="23"/>
        <v>4584.7467108407554</v>
      </c>
      <c r="H57" s="53">
        <f t="shared" si="23"/>
        <v>4737.8122286877588</v>
      </c>
      <c r="I57" s="53">
        <f t="shared" si="23"/>
        <v>4828.1432845679856</v>
      </c>
      <c r="J57" s="53">
        <f t="shared" si="23"/>
        <v>4910.4002005943939</v>
      </c>
      <c r="K57" s="53">
        <f t="shared" si="23"/>
        <v>4956.4856819519146</v>
      </c>
      <c r="L57" s="53">
        <f t="shared" si="23"/>
        <v>4895.850388193041</v>
      </c>
      <c r="M57" s="53">
        <f t="shared" si="23"/>
        <v>4764.2689035667081</v>
      </c>
      <c r="N57" s="53">
        <f t="shared" si="23"/>
        <v>4792.9276127894427</v>
      </c>
      <c r="O57" s="53">
        <f t="shared" si="23"/>
        <v>4748.3915906553857</v>
      </c>
      <c r="P57" s="53">
        <f t="shared" si="23"/>
        <v>4680.185803014444</v>
      </c>
      <c r="Q57" s="53">
        <f t="shared" si="23"/>
        <v>4774.7289412519067</v>
      </c>
      <c r="R57" s="53">
        <f t="shared" si="23"/>
        <v>4567.9144735493765</v>
      </c>
      <c r="S57" s="53">
        <f t="shared" ref="S57:AB57" si="24">S56*$B$57</f>
        <v>-789.10847999999987</v>
      </c>
      <c r="T57" s="53">
        <f t="shared" si="24"/>
        <v>0</v>
      </c>
      <c r="U57" s="53">
        <f t="shared" si="24"/>
        <v>0</v>
      </c>
      <c r="V57" s="53">
        <f t="shared" si="24"/>
        <v>0</v>
      </c>
      <c r="W57" s="53">
        <f t="shared" si="24"/>
        <v>0</v>
      </c>
      <c r="X57" s="53">
        <f t="shared" si="24"/>
        <v>0</v>
      </c>
      <c r="Y57" s="53">
        <f t="shared" si="24"/>
        <v>0</v>
      </c>
      <c r="Z57" s="53">
        <f t="shared" si="24"/>
        <v>0</v>
      </c>
      <c r="AA57" s="53">
        <f t="shared" si="24"/>
        <v>0</v>
      </c>
      <c r="AB57" s="53">
        <f t="shared" si="24"/>
        <v>0</v>
      </c>
      <c r="AC57" s="69">
        <f>SUM(D57:AB57)</f>
        <v>70334.286306336682</v>
      </c>
    </row>
    <row r="58" spans="1:58">
      <c r="A58" s="34" t="s">
        <v>96</v>
      </c>
      <c r="B58" s="34"/>
      <c r="C58" s="36"/>
      <c r="D58" s="79">
        <f t="array" ref="D58:R58">TRANSPOSE(Loanschd!B2:B16)</f>
        <v>0</v>
      </c>
      <c r="E58" s="7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79">
        <v>0</v>
      </c>
      <c r="AC58" s="65"/>
    </row>
    <row r="59" spans="1:58">
      <c r="A59" s="50" t="s">
        <v>97</v>
      </c>
      <c r="B59" s="34"/>
      <c r="C59" s="156">
        <f>(+C17-C16)*-1</f>
        <v>-68800</v>
      </c>
      <c r="D59" s="156">
        <f>D47-D57-D58</f>
        <v>12051.496228387343</v>
      </c>
      <c r="E59" s="156">
        <f t="shared" ref="E59:R59" si="25">E47-E57-E58</f>
        <v>12973.44172658402</v>
      </c>
      <c r="F59" s="156">
        <f t="shared" si="25"/>
        <v>12655.469803338538</v>
      </c>
      <c r="G59" s="156">
        <f t="shared" si="25"/>
        <v>12504.89729852333</v>
      </c>
      <c r="H59" s="156">
        <f t="shared" si="25"/>
        <v>12215.75881217582</v>
      </c>
      <c r="I59" s="156">
        <f t="shared" si="25"/>
        <v>11876.160718950498</v>
      </c>
      <c r="J59" s="156">
        <f t="shared" si="25"/>
        <v>11778.42994496732</v>
      </c>
      <c r="K59" s="156">
        <f t="shared" si="25"/>
        <v>11850.877080270089</v>
      </c>
      <c r="L59" s="156">
        <f t="shared" si="25"/>
        <v>11762.437400369308</v>
      </c>
      <c r="M59" s="156">
        <f t="shared" si="25"/>
        <v>11548.709140586348</v>
      </c>
      <c r="N59" s="156">
        <f t="shared" si="25"/>
        <v>11600.641103232787</v>
      </c>
      <c r="O59" s="156">
        <f t="shared" si="25"/>
        <v>11523.749743334803</v>
      </c>
      <c r="P59" s="156">
        <f t="shared" si="25"/>
        <v>11423.40912243423</v>
      </c>
      <c r="Q59" s="156">
        <f t="shared" si="25"/>
        <v>11565.152492009172</v>
      </c>
      <c r="R59" s="156">
        <f t="shared" si="25"/>
        <v>11246.916744427414</v>
      </c>
      <c r="S59" s="156">
        <f t="shared" ref="S59:AB59" si="26">S47-S57-S58</f>
        <v>789.10847999999987</v>
      </c>
      <c r="T59" s="156">
        <f t="shared" si="26"/>
        <v>0</v>
      </c>
      <c r="U59" s="156">
        <f t="shared" si="26"/>
        <v>0</v>
      </c>
      <c r="V59" s="156">
        <f t="shared" si="26"/>
        <v>0</v>
      </c>
      <c r="W59" s="156">
        <f t="shared" si="26"/>
        <v>0</v>
      </c>
      <c r="X59" s="156">
        <f t="shared" si="26"/>
        <v>0</v>
      </c>
      <c r="Y59" s="156">
        <f t="shared" si="26"/>
        <v>0</v>
      </c>
      <c r="Z59" s="156">
        <f t="shared" si="26"/>
        <v>0</v>
      </c>
      <c r="AA59" s="156">
        <f t="shared" si="26"/>
        <v>0</v>
      </c>
      <c r="AB59" s="156">
        <f t="shared" si="26"/>
        <v>0</v>
      </c>
      <c r="AC59" s="404">
        <f>SUM(D59:AB59)</f>
        <v>179366.655839591</v>
      </c>
    </row>
    <row r="60" spans="1:58" ht="12" thickBot="1">
      <c r="A60" s="34"/>
      <c r="B60" s="34"/>
      <c r="C60" s="36"/>
      <c r="D60" s="36"/>
      <c r="E60" s="71"/>
      <c r="F60" s="71"/>
      <c r="G60" s="71"/>
      <c r="H60" s="71"/>
      <c r="I60" s="71"/>
      <c r="J60" s="71"/>
      <c r="K60" s="71"/>
      <c r="L60" s="71"/>
      <c r="M60" s="71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65"/>
    </row>
    <row r="61" spans="1:58" ht="12" thickBot="1">
      <c r="A61" s="80" t="s">
        <v>98</v>
      </c>
      <c r="B61" s="34"/>
      <c r="C61" s="81">
        <f>IF(IRR(C59:AB59,+B64)&gt;0,IRR(C59:AB59,+B64),"   N/A")</f>
        <v>0.15692793572741698</v>
      </c>
      <c r="D61" s="36"/>
      <c r="E61" s="54" t="s">
        <v>64</v>
      </c>
      <c r="F61" s="55"/>
      <c r="G61" s="56"/>
      <c r="H61" s="57"/>
      <c r="I61" s="36"/>
      <c r="J61" s="36"/>
      <c r="K61" s="36"/>
      <c r="L61" s="82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</row>
    <row r="62" spans="1:58" ht="12" thickBot="1">
      <c r="A62" s="34"/>
      <c r="B62" s="34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</row>
    <row r="63" spans="1:58" ht="12" thickBot="1">
      <c r="A63" s="36" t="s">
        <v>99</v>
      </c>
      <c r="B63" s="83">
        <v>0.15</v>
      </c>
      <c r="C63" s="84">
        <f>NPV(+$B$63,$D$59,$E59,F59,G59,H59,I59,J59,K59,L59,M59,N59,O59,P59,Q59,R59,S59,T59,U59,V59,W59,X59,Y59,Z59,AA59,AB59)+C59</f>
        <v>2273.3003824392072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58" ht="12.75">
      <c r="A64" s="53" t="s">
        <v>100</v>
      </c>
      <c r="B64" s="85">
        <v>0.25</v>
      </c>
      <c r="C64" s="36"/>
      <c r="D64" s="36"/>
      <c r="E64" s="36"/>
      <c r="F64" s="36"/>
      <c r="G64" s="36"/>
      <c r="H64" s="36"/>
      <c r="I64" s="36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</row>
    <row r="65" spans="1:58" ht="13.5" thickBot="1">
      <c r="A65" s="34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5" thickBot="1">
      <c r="A66" s="34"/>
      <c r="B66" s="102" t="s">
        <v>101</v>
      </c>
      <c r="C66" s="103"/>
      <c r="D66" s="86"/>
      <c r="F66" s="430" t="s">
        <v>315</v>
      </c>
      <c r="G66" s="431"/>
      <c r="H66" s="431"/>
      <c r="I66" s="432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4.25" thickBot="1">
      <c r="A67" s="34"/>
      <c r="B67" s="87"/>
      <c r="C67" s="89">
        <f>NPV(+$B$63,$D$59:$AB$59)+C59</f>
        <v>2273.3003824392072</v>
      </c>
      <c r="D67" s="88"/>
      <c r="F67" s="348" t="s">
        <v>52</v>
      </c>
      <c r="G67" s="430" t="s">
        <v>314</v>
      </c>
      <c r="H67" s="431"/>
      <c r="I67" s="432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5" thickBot="1">
      <c r="A68" s="34"/>
      <c r="B68" s="90" t="s">
        <v>102</v>
      </c>
      <c r="C68" s="91">
        <v>0</v>
      </c>
      <c r="D68" s="92">
        <f t="dataTable" ref="D68:D70" dt2D="1" dtr="0" r1="C18" r2="B63" ca="1"/>
        <v>110566.655839591</v>
      </c>
      <c r="F68" s="345">
        <f>IF(IRR(C59:AB64,+B59)&gt;0,IRR(C59:AB59,+B64),"   N/A")</f>
        <v>0.15692793572741698</v>
      </c>
      <c r="G68" s="346">
        <v>0.5</v>
      </c>
      <c r="H68" s="346">
        <v>0.75</v>
      </c>
      <c r="I68" s="347">
        <v>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5" thickBot="1">
      <c r="A69" s="34"/>
      <c r="B69" s="93"/>
      <c r="C69" s="91">
        <v>0.1</v>
      </c>
      <c r="D69" s="94">
        <v>23185.841036222831</v>
      </c>
      <c r="F69" s="358">
        <v>0.14449999999999999</v>
      </c>
      <c r="G69" s="352" t="e">
        <f t="dataTable" ref="G69:I71" dt2D="1" dtr="0" r1="N27" r2="D26"/>
        <v>#NUM!</v>
      </c>
      <c r="H69" s="353" t="e">
        <v>#NUM!</v>
      </c>
      <c r="I69" s="354" t="e">
        <v>#DIV/0!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5" thickBot="1">
      <c r="A70" s="34"/>
      <c r="B70" s="95"/>
      <c r="C70" s="91">
        <v>0.15</v>
      </c>
      <c r="D70" s="96">
        <v>2273.3003824392072</v>
      </c>
      <c r="F70" s="358">
        <v>0.1008</v>
      </c>
      <c r="G70" s="355" t="e">
        <v>#DIV/0!</v>
      </c>
      <c r="H70" s="186" t="e">
        <v>#NUM!</v>
      </c>
      <c r="I70" s="349" t="e">
        <v>#NUM!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5" thickBot="1">
      <c r="F71" s="359">
        <v>5.8000000000000003E-2</v>
      </c>
      <c r="G71" s="356" t="e">
        <v>#VALUE!</v>
      </c>
      <c r="H71" s="350" t="e">
        <v>#VALUE!</v>
      </c>
      <c r="I71" s="351" t="e">
        <v>#DIV/0!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2.75"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2.75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2.75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2.75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2.7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2.7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2.75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2.75">
      <c r="F79"/>
      <c r="G79"/>
      <c r="H79"/>
      <c r="I79"/>
    </row>
    <row r="80" spans="1:58" ht="12.75">
      <c r="F80"/>
      <c r="G80"/>
      <c r="H80"/>
      <c r="I80"/>
    </row>
  </sheetData>
  <mergeCells count="2">
    <mergeCell ref="G67:I67"/>
    <mergeCell ref="F66:I66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workbookViewId="0">
      <selection activeCell="B6" sqref="B6"/>
    </sheetView>
  </sheetViews>
  <sheetFormatPr defaultRowHeight="12.75"/>
  <cols>
    <col min="1" max="1" width="41.7109375" customWidth="1"/>
    <col min="2" max="2" width="11" customWidth="1"/>
    <col min="3" max="3" width="16.140625" style="29" customWidth="1"/>
    <col min="4" max="4" width="12.85546875" style="29" customWidth="1"/>
    <col min="5" max="5" width="12.42578125" customWidth="1"/>
  </cols>
  <sheetData>
    <row r="1" spans="1:9" ht="13.5" thickBot="1">
      <c r="A1" s="2" t="s">
        <v>103</v>
      </c>
      <c r="B1" s="11"/>
      <c r="D1" s="33" t="s">
        <v>104</v>
      </c>
      <c r="E1" s="33"/>
      <c r="F1" s="33"/>
      <c r="G1" s="33"/>
      <c r="H1" s="11"/>
      <c r="I1" s="11"/>
    </row>
    <row r="2" spans="1:9">
      <c r="A2" s="2" t="s">
        <v>375</v>
      </c>
      <c r="B2" s="11"/>
      <c r="D2" s="32"/>
      <c r="E2" s="107"/>
      <c r="F2" s="107"/>
      <c r="G2" s="108"/>
      <c r="H2" s="11"/>
      <c r="I2" s="11"/>
    </row>
    <row r="3" spans="1:9">
      <c r="A3" s="2" t="s">
        <v>105</v>
      </c>
      <c r="B3" s="11"/>
      <c r="D3" s="109"/>
      <c r="E3" s="110"/>
      <c r="F3" s="110"/>
      <c r="G3" s="111"/>
      <c r="H3" s="11"/>
      <c r="I3" s="11"/>
    </row>
    <row r="4" spans="1:9">
      <c r="A4" s="2"/>
      <c r="B4" s="11"/>
      <c r="D4" s="223"/>
      <c r="E4" s="110"/>
      <c r="F4" s="110"/>
      <c r="G4" s="111"/>
    </row>
    <row r="5" spans="1:9" ht="13.5" thickBot="1">
      <c r="A5" s="24" t="s">
        <v>106</v>
      </c>
      <c r="B5" s="134">
        <v>15</v>
      </c>
      <c r="D5" s="112"/>
      <c r="E5" s="113"/>
      <c r="F5" s="113"/>
      <c r="G5" s="114"/>
    </row>
    <row r="6" spans="1:9">
      <c r="A6" s="124" t="s">
        <v>60</v>
      </c>
      <c r="B6" s="133">
        <v>15</v>
      </c>
    </row>
    <row r="7" spans="1:9">
      <c r="A7" s="10" t="s">
        <v>62</v>
      </c>
      <c r="B7" s="135">
        <v>15</v>
      </c>
    </row>
    <row r="8" spans="1:9">
      <c r="A8" s="9" t="s">
        <v>107</v>
      </c>
      <c r="B8" s="398">
        <v>37530</v>
      </c>
    </row>
    <row r="9" spans="1:9">
      <c r="A9" s="105"/>
      <c r="B9" s="105"/>
      <c r="E9" s="11"/>
      <c r="F9" s="11"/>
      <c r="G9" s="11"/>
      <c r="H9" s="11"/>
      <c r="I9" s="11"/>
    </row>
    <row r="10" spans="1:9">
      <c r="A10" s="9" t="s">
        <v>108</v>
      </c>
      <c r="B10" s="3" t="s">
        <v>109</v>
      </c>
      <c r="C10" s="3" t="s">
        <v>321</v>
      </c>
      <c r="D10" s="3" t="s">
        <v>285</v>
      </c>
      <c r="E10" s="3" t="s">
        <v>286</v>
      </c>
      <c r="F10" s="11"/>
      <c r="G10" s="11"/>
      <c r="H10" s="11"/>
      <c r="I10" s="11"/>
    </row>
    <row r="11" spans="1:9">
      <c r="A11" s="9" t="s">
        <v>65</v>
      </c>
      <c r="B11" s="121">
        <f>+B16-B12-B13</f>
        <v>55728</v>
      </c>
      <c r="C11" s="132"/>
      <c r="D11" s="121"/>
      <c r="E11" s="11"/>
      <c r="F11" s="11"/>
      <c r="G11" s="11"/>
      <c r="H11" s="11"/>
      <c r="I11" s="11"/>
    </row>
    <row r="12" spans="1:9">
      <c r="A12" s="9" t="s">
        <v>31</v>
      </c>
      <c r="B12" s="121">
        <f>+B16*0.04</f>
        <v>2752</v>
      </c>
      <c r="C12" s="132"/>
      <c r="D12" s="121"/>
      <c r="E12" s="11"/>
      <c r="F12" s="11"/>
      <c r="G12" s="11"/>
      <c r="H12" s="11"/>
      <c r="I12" s="11"/>
    </row>
    <row r="13" spans="1:9">
      <c r="A13" s="9" t="s">
        <v>66</v>
      </c>
      <c r="B13" s="121">
        <f>+B16*15%</f>
        <v>10320</v>
      </c>
      <c r="C13" s="132"/>
      <c r="D13" s="121"/>
      <c r="E13" s="11"/>
      <c r="F13" s="11"/>
      <c r="G13" s="11"/>
      <c r="H13" s="11"/>
      <c r="I13" s="11"/>
    </row>
    <row r="14" spans="1:9">
      <c r="A14" s="9" t="s">
        <v>67</v>
      </c>
      <c r="B14" s="121">
        <f>+D14-C14</f>
        <v>0</v>
      </c>
      <c r="C14" s="132"/>
      <c r="D14" s="121"/>
      <c r="E14" s="11"/>
      <c r="F14" s="11"/>
      <c r="G14" s="11"/>
      <c r="H14" s="11"/>
      <c r="I14" s="11"/>
    </row>
    <row r="15" spans="1:9">
      <c r="A15" s="9" t="s">
        <v>110</v>
      </c>
      <c r="B15" s="121">
        <f>+D15-C15</f>
        <v>0</v>
      </c>
      <c r="C15" s="132"/>
      <c r="D15" s="121"/>
      <c r="E15" s="11"/>
      <c r="F15" s="11"/>
      <c r="G15" s="11"/>
      <c r="H15" s="11"/>
      <c r="I15" s="11"/>
    </row>
    <row r="16" spans="1:9">
      <c r="A16" s="10" t="s">
        <v>111</v>
      </c>
      <c r="B16" s="121">
        <v>68800</v>
      </c>
      <c r="C16" s="132"/>
      <c r="D16" s="363"/>
      <c r="E16" s="277"/>
      <c r="F16" s="362"/>
      <c r="G16" s="11"/>
      <c r="H16" s="11"/>
      <c r="I16" s="11"/>
    </row>
    <row r="17" spans="1:22">
      <c r="A17" s="146" t="s">
        <v>69</v>
      </c>
      <c r="B17" s="121">
        <f>+B16</f>
        <v>68800</v>
      </c>
      <c r="C17" s="1"/>
      <c r="D17" s="1"/>
      <c r="E17" s="11"/>
      <c r="F17" s="11"/>
      <c r="G17" s="11"/>
      <c r="H17" s="11"/>
      <c r="I17" s="11"/>
    </row>
    <row r="18" spans="1:22">
      <c r="A18" s="10"/>
      <c r="B18" s="105"/>
      <c r="C18" s="400" t="s">
        <v>388</v>
      </c>
      <c r="D18" s="421" t="s">
        <v>387</v>
      </c>
      <c r="E18" s="400" t="s">
        <v>386</v>
      </c>
      <c r="F18" s="11"/>
      <c r="G18" s="11"/>
      <c r="H18" s="11"/>
      <c r="I18" s="11"/>
    </row>
    <row r="19" spans="1:22">
      <c r="A19" s="10" t="s">
        <v>112</v>
      </c>
      <c r="B19" s="130">
        <f>+C19+D19</f>
        <v>82400</v>
      </c>
      <c r="C19" s="422">
        <v>41200</v>
      </c>
      <c r="D19" s="423">
        <v>41200</v>
      </c>
      <c r="E19" s="423">
        <v>30000</v>
      </c>
      <c r="F19" s="11"/>
      <c r="G19" s="11"/>
      <c r="H19" s="11"/>
      <c r="I19" s="11"/>
    </row>
    <row r="20" spans="1:22">
      <c r="A20" s="10" t="s">
        <v>113</v>
      </c>
      <c r="B20" s="122"/>
      <c r="C20" s="401"/>
      <c r="D20" s="402"/>
      <c r="E20" s="423">
        <v>8000</v>
      </c>
      <c r="F20" s="11"/>
      <c r="G20" s="11"/>
      <c r="H20" s="11"/>
      <c r="I20" s="11"/>
    </row>
    <row r="21" spans="1:22">
      <c r="A21" s="10" t="s">
        <v>114</v>
      </c>
      <c r="B21" s="279">
        <v>0.82899999999999996</v>
      </c>
      <c r="C21" s="401"/>
      <c r="D21" s="402"/>
      <c r="E21" s="402"/>
      <c r="F21" s="11"/>
      <c r="G21" s="11"/>
      <c r="H21" s="11"/>
      <c r="I21" s="11"/>
    </row>
    <row r="22" spans="1:22">
      <c r="A22" s="10" t="s">
        <v>115</v>
      </c>
      <c r="B22" s="279"/>
      <c r="C22" s="403"/>
      <c r="D22" s="403"/>
      <c r="E22" s="403">
        <f>(E$19*E$20*24*1/1000000)/1000</f>
        <v>5.76</v>
      </c>
      <c r="F22" s="11"/>
      <c r="G22" s="11"/>
      <c r="H22" s="11"/>
      <c r="I22" s="11"/>
    </row>
    <row r="23" spans="1:22">
      <c r="A23" s="10" t="s">
        <v>116</v>
      </c>
      <c r="B23" s="122">
        <v>0</v>
      </c>
      <c r="C23" s="127"/>
      <c r="E23" s="11"/>
      <c r="F23" s="11"/>
      <c r="G23" s="11"/>
      <c r="H23" s="11"/>
      <c r="I23" s="11"/>
    </row>
    <row r="24" spans="1:22">
      <c r="A24" s="10" t="s">
        <v>117</v>
      </c>
      <c r="B24" s="261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118</v>
      </c>
      <c r="B25" s="123">
        <v>1.03</v>
      </c>
      <c r="C25" s="127"/>
      <c r="E25" s="11"/>
      <c r="F25" s="11"/>
      <c r="G25" s="11"/>
      <c r="H25" s="11"/>
      <c r="I25" s="11"/>
    </row>
    <row r="26" spans="1:22">
      <c r="A26" s="10" t="s">
        <v>119</v>
      </c>
      <c r="B26" s="19">
        <v>1</v>
      </c>
      <c r="C26" s="127"/>
    </row>
    <row r="27" spans="1:22">
      <c r="A27" s="10" t="s">
        <v>120</v>
      </c>
      <c r="B27" s="5">
        <v>1.2500000000000001E-2</v>
      </c>
      <c r="C27" s="127"/>
    </row>
    <row r="28" spans="1:22">
      <c r="A28" s="10" t="s">
        <v>121</v>
      </c>
      <c r="B28" s="25">
        <v>0.38879999999999998</v>
      </c>
      <c r="C28" s="127"/>
    </row>
    <row r="29" spans="1:22">
      <c r="A29" t="s">
        <v>122</v>
      </c>
      <c r="B29" s="16">
        <v>0.02</v>
      </c>
      <c r="C29" s="127"/>
    </row>
    <row r="30" spans="1:22" ht="13.5" thickBot="1">
      <c r="A30" s="10" t="s">
        <v>123</v>
      </c>
      <c r="B30" s="255">
        <f>AVERAGE([2]data1cf!$A$2:$A$1001)*-1</f>
        <v>68659.583983939199</v>
      </c>
      <c r="C30" s="127"/>
    </row>
    <row r="31" spans="1:22" ht="13.5" thickBot="1">
      <c r="A31" s="10"/>
      <c r="B31" s="5"/>
      <c r="C31" s="145" t="s">
        <v>124</v>
      </c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6"/>
    </row>
    <row r="32" spans="1:22" ht="13.5" thickBot="1">
      <c r="A32" s="10"/>
      <c r="B32" s="5"/>
      <c r="C32" s="247">
        <v>1</v>
      </c>
      <c r="D32" s="248">
        <v>2</v>
      </c>
      <c r="E32" s="248">
        <v>3</v>
      </c>
      <c r="F32" s="248">
        <v>4</v>
      </c>
      <c r="G32" s="248">
        <v>5</v>
      </c>
      <c r="H32" s="248">
        <v>6</v>
      </c>
      <c r="I32" s="248">
        <v>7</v>
      </c>
      <c r="J32" s="248">
        <v>8</v>
      </c>
      <c r="K32" s="248">
        <v>9</v>
      </c>
      <c r="L32" s="246">
        <v>10</v>
      </c>
      <c r="M32" s="244">
        <v>11</v>
      </c>
      <c r="N32" s="246">
        <v>12</v>
      </c>
      <c r="O32" s="244">
        <v>13</v>
      </c>
      <c r="P32" s="246">
        <v>14</v>
      </c>
      <c r="Q32" s="245">
        <v>15</v>
      </c>
      <c r="R32" s="246">
        <v>16</v>
      </c>
      <c r="S32" s="245">
        <v>17</v>
      </c>
      <c r="T32" s="246">
        <v>18</v>
      </c>
      <c r="U32" s="245">
        <v>19</v>
      </c>
      <c r="V32" s="246">
        <v>20</v>
      </c>
    </row>
    <row r="33" spans="1:22">
      <c r="A33" s="10"/>
      <c r="B33" s="5"/>
      <c r="C33" s="127"/>
    </row>
    <row r="34" spans="1:22">
      <c r="A34" s="10" t="s">
        <v>70</v>
      </c>
      <c r="B34" s="5"/>
      <c r="C34" s="22">
        <f t="array" ref="C34:Q34">TRANSPOSE(loadfac!N3:N18)</f>
        <v>0.83669730120791352</v>
      </c>
      <c r="D34" s="22">
        <v>0.85566897613701842</v>
      </c>
      <c r="E34" s="22">
        <v>0.81903748508746743</v>
      </c>
      <c r="F34" s="22">
        <v>0.85651716169146996</v>
      </c>
      <c r="G34" s="22">
        <v>0.86145186609671254</v>
      </c>
      <c r="H34" s="22">
        <v>0.85335038566779209</v>
      </c>
      <c r="I34" s="22">
        <v>0.86529935299719629</v>
      </c>
      <c r="J34" s="22">
        <v>0.8454337909766797</v>
      </c>
      <c r="K34" s="22">
        <v>0.86326246634282255</v>
      </c>
      <c r="L34" s="22">
        <v>0.83371500243085406</v>
      </c>
      <c r="M34" s="22">
        <v>0.86291461946625081</v>
      </c>
      <c r="N34" s="22">
        <v>0.84305656562305908</v>
      </c>
      <c r="O34" s="22">
        <v>0.86063429844428341</v>
      </c>
      <c r="P34" s="22">
        <v>0.85572749753669486</v>
      </c>
      <c r="Q34" s="22">
        <v>0.83676395455987318</v>
      </c>
      <c r="R34" s="314">
        <f>+Q34</f>
        <v>0.83676395455987318</v>
      </c>
      <c r="S34" s="314">
        <f>+R34</f>
        <v>0.83676395455987318</v>
      </c>
      <c r="T34" s="314">
        <f>+S34</f>
        <v>0.83676395455987318</v>
      </c>
      <c r="U34" s="314">
        <f>+T34</f>
        <v>0.83676395455987318</v>
      </c>
      <c r="V34" s="314">
        <f>+U34</f>
        <v>0.83676395455987318</v>
      </c>
    </row>
    <row r="35" spans="1:22">
      <c r="A35" s="9" t="s">
        <v>125</v>
      </c>
      <c r="B35" s="14"/>
      <c r="C35" s="406">
        <f>($E$22*C34)</f>
        <v>4.8193764549575819</v>
      </c>
      <c r="D35" s="406">
        <f t="shared" ref="D35:V35" si="0">($E$22*D34)</f>
        <v>4.9286533025492263</v>
      </c>
      <c r="E35" s="406">
        <f t="shared" si="0"/>
        <v>4.7176559141038119</v>
      </c>
      <c r="F35" s="406">
        <f t="shared" si="0"/>
        <v>4.9335388513428668</v>
      </c>
      <c r="G35" s="406">
        <f t="shared" si="0"/>
        <v>4.9619627487170641</v>
      </c>
      <c r="H35" s="406">
        <f t="shared" si="0"/>
        <v>4.9152982214464824</v>
      </c>
      <c r="I35" s="406">
        <f t="shared" si="0"/>
        <v>4.9841242732638502</v>
      </c>
      <c r="J35" s="406">
        <f t="shared" si="0"/>
        <v>4.8696986360256753</v>
      </c>
      <c r="K35" s="406">
        <f t="shared" si="0"/>
        <v>4.9723918061346577</v>
      </c>
      <c r="L35" s="406">
        <f t="shared" si="0"/>
        <v>4.8021984140017189</v>
      </c>
      <c r="M35" s="406">
        <f t="shared" si="0"/>
        <v>4.9703882081256046</v>
      </c>
      <c r="N35" s="406">
        <f t="shared" si="0"/>
        <v>4.8560058179888204</v>
      </c>
      <c r="O35" s="406">
        <f t="shared" si="0"/>
        <v>4.9572535590390725</v>
      </c>
      <c r="P35" s="406">
        <f t="shared" si="0"/>
        <v>4.9289903858113622</v>
      </c>
      <c r="Q35" s="406">
        <f t="shared" si="0"/>
        <v>4.8197603782648697</v>
      </c>
      <c r="R35" s="406">
        <f t="shared" si="0"/>
        <v>4.8197603782648697</v>
      </c>
      <c r="S35" s="406">
        <f t="shared" si="0"/>
        <v>4.8197603782648697</v>
      </c>
      <c r="T35" s="406">
        <f t="shared" si="0"/>
        <v>4.8197603782648697</v>
      </c>
      <c r="U35" s="406">
        <f t="shared" si="0"/>
        <v>4.8197603782648697</v>
      </c>
      <c r="V35" s="406">
        <f t="shared" si="0"/>
        <v>4.8197603782648697</v>
      </c>
    </row>
    <row r="36" spans="1:22">
      <c r="A36" s="10" t="s">
        <v>126</v>
      </c>
      <c r="B36" s="14"/>
      <c r="C36" s="242">
        <v>0</v>
      </c>
      <c r="D36" s="242">
        <v>0</v>
      </c>
      <c r="E36" s="242">
        <v>0</v>
      </c>
      <c r="F36" s="242">
        <v>0</v>
      </c>
      <c r="G36" s="242">
        <v>0</v>
      </c>
      <c r="H36" s="242">
        <v>0</v>
      </c>
      <c r="I36" s="242">
        <v>0</v>
      </c>
      <c r="J36" s="242">
        <v>0</v>
      </c>
      <c r="K36" s="242">
        <v>0</v>
      </c>
      <c r="L36" s="242">
        <v>0</v>
      </c>
      <c r="M36" s="242">
        <v>0</v>
      </c>
      <c r="N36" s="242">
        <v>0</v>
      </c>
      <c r="O36" s="242">
        <v>0</v>
      </c>
      <c r="P36" s="242">
        <v>0</v>
      </c>
      <c r="Q36" s="242">
        <v>0</v>
      </c>
      <c r="R36" s="242">
        <v>0</v>
      </c>
      <c r="S36" s="242">
        <v>0</v>
      </c>
      <c r="T36" s="242">
        <v>0</v>
      </c>
      <c r="U36" s="242">
        <v>0</v>
      </c>
      <c r="V36" s="242">
        <v>0</v>
      </c>
    </row>
    <row r="37" spans="1:22">
      <c r="A37" s="10" t="s">
        <v>81</v>
      </c>
      <c r="B37" s="5"/>
      <c r="C37" s="157">
        <f t="array" ref="C37:Q37">TRANSPOSE(forwcurv!I15:I29)</f>
        <v>4.1142443685420815</v>
      </c>
      <c r="D37" s="155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127</v>
      </c>
      <c r="C38" s="8">
        <v>3.5000000000000003E-2</v>
      </c>
      <c r="D38" s="128">
        <f>+C38</f>
        <v>3.5000000000000003E-2</v>
      </c>
      <c r="E38" s="128">
        <f t="shared" ref="E38:Q38" si="2">+D38</f>
        <v>3.5000000000000003E-2</v>
      </c>
      <c r="F38" s="128">
        <f t="shared" si="2"/>
        <v>3.5000000000000003E-2</v>
      </c>
      <c r="G38" s="128">
        <f t="shared" si="2"/>
        <v>3.5000000000000003E-2</v>
      </c>
      <c r="H38" s="128">
        <f t="shared" si="2"/>
        <v>3.5000000000000003E-2</v>
      </c>
      <c r="I38" s="128">
        <f t="shared" si="2"/>
        <v>3.5000000000000003E-2</v>
      </c>
      <c r="J38" s="128">
        <f t="shared" si="2"/>
        <v>3.5000000000000003E-2</v>
      </c>
      <c r="K38" s="128">
        <f t="shared" si="2"/>
        <v>3.5000000000000003E-2</v>
      </c>
      <c r="L38" s="128">
        <f t="shared" si="2"/>
        <v>3.5000000000000003E-2</v>
      </c>
      <c r="M38" s="128">
        <f t="shared" si="2"/>
        <v>3.5000000000000003E-2</v>
      </c>
      <c r="N38" s="128">
        <f t="shared" si="2"/>
        <v>3.5000000000000003E-2</v>
      </c>
      <c r="O38" s="128">
        <f t="shared" si="2"/>
        <v>3.5000000000000003E-2</v>
      </c>
      <c r="P38" s="128">
        <f t="shared" si="2"/>
        <v>3.5000000000000003E-2</v>
      </c>
      <c r="Q38" s="128">
        <f t="shared" si="2"/>
        <v>3.5000000000000003E-2</v>
      </c>
      <c r="R38" s="128">
        <f t="shared" si="1"/>
        <v>3.5000000000000003E-2</v>
      </c>
      <c r="S38" s="128">
        <f t="shared" si="1"/>
        <v>3.5000000000000003E-2</v>
      </c>
      <c r="T38" s="128">
        <f t="shared" si="1"/>
        <v>3.5000000000000003E-2</v>
      </c>
      <c r="U38" s="128">
        <f t="shared" si="1"/>
        <v>3.5000000000000003E-2</v>
      </c>
      <c r="V38" s="128">
        <f t="shared" si="1"/>
        <v>3.5000000000000003E-2</v>
      </c>
    </row>
    <row r="39" spans="1:22">
      <c r="A39" s="5"/>
      <c r="B39" s="15"/>
      <c r="C39" s="8"/>
      <c r="D39" s="128"/>
    </row>
    <row r="40" spans="1:22">
      <c r="A40" s="10" t="s">
        <v>85</v>
      </c>
      <c r="B40" s="15"/>
      <c r="C40" s="6"/>
      <c r="D40" s="128"/>
    </row>
    <row r="41" spans="1:22">
      <c r="A41" s="9" t="s">
        <v>128</v>
      </c>
      <c r="B41" s="21">
        <v>1</v>
      </c>
      <c r="C41" s="131">
        <f>(D19*0.035)</f>
        <v>1442.0000000000002</v>
      </c>
      <c r="D41" s="131">
        <f>+C41*$B$25</f>
        <v>1485.2600000000002</v>
      </c>
      <c r="E41" s="18">
        <f>+D41*$B$25</f>
        <v>1529.8178000000003</v>
      </c>
      <c r="F41" s="18">
        <f>+E41*$B$25</f>
        <v>1575.7123340000003</v>
      </c>
      <c r="G41" s="18">
        <f>+F41*$B$25</f>
        <v>1622.9837040200002</v>
      </c>
      <c r="H41" s="1">
        <f>SUM(B41:G41)</f>
        <v>7656.7738380200008</v>
      </c>
    </row>
    <row r="42" spans="1:22">
      <c r="A42" s="9" t="s">
        <v>129</v>
      </c>
      <c r="B42" s="5"/>
      <c r="C42" s="23">
        <f>((+C35+C36)*C37*365)+(+$E$22*C34*365*C38)</f>
        <v>7298.8212747002217</v>
      </c>
      <c r="D42" s="23">
        <f>((+D35+D36)*D37*365)+(+$E$22*D34*365*D38)</f>
        <v>5551.3774922803768</v>
      </c>
      <c r="E42" s="23">
        <f>((+E35+E36)*E37*365)+(+$E$22*E34*365*E38)</f>
        <v>5467.8836319135698</v>
      </c>
      <c r="F42" s="23">
        <f>((+F35+F36)*F37*365)+(+$E$22*F34*365*F38)</f>
        <v>6470.9269953558287</v>
      </c>
      <c r="G42" s="23">
        <f>((+G35+G36)*G37*365)+(+$E$22*G34*365*G38)</f>
        <v>6268.3252325624408</v>
      </c>
      <c r="H42" s="1">
        <f>SUM(C42:G42)</f>
        <v>31057.334626812441</v>
      </c>
    </row>
    <row r="43" spans="1:22">
      <c r="A43" s="10" t="s">
        <v>36</v>
      </c>
      <c r="C43" s="31">
        <f>+B16*B29</f>
        <v>1376</v>
      </c>
      <c r="D43" s="129">
        <f>+C43*$B$25</f>
        <v>1417.28</v>
      </c>
      <c r="E43" s="20">
        <f>+D43*$B$25</f>
        <v>1459.7983999999999</v>
      </c>
      <c r="F43" s="20">
        <f>+E43*$B$25</f>
        <v>1503.5923519999999</v>
      </c>
      <c r="G43" s="20">
        <f>+F43*$B$25</f>
        <v>1548.70012256</v>
      </c>
      <c r="H43" s="1">
        <f>SUM(C43:G43)</f>
        <v>7305.3708745599988</v>
      </c>
    </row>
    <row r="44" spans="1:22">
      <c r="A44" s="5"/>
      <c r="C44" s="8"/>
      <c r="D44" s="128"/>
    </row>
    <row r="45" spans="1:22">
      <c r="A45" s="5"/>
      <c r="C45" s="8"/>
      <c r="D45" s="128"/>
    </row>
    <row r="46" spans="1:22">
      <c r="A46" s="5"/>
      <c r="C46" s="8"/>
      <c r="D46" s="128"/>
    </row>
    <row r="47" spans="1:22">
      <c r="A47" s="5"/>
      <c r="C47" s="8"/>
      <c r="D47" s="128"/>
    </row>
    <row r="48" spans="1:22">
      <c r="A48" s="5" t="s">
        <v>290</v>
      </c>
      <c r="B48" s="306">
        <f>+B7</f>
        <v>15</v>
      </c>
      <c r="C48" s="8"/>
      <c r="D48" s="128"/>
    </row>
    <row r="49" spans="1:17">
      <c r="A49" s="10" t="s">
        <v>291</v>
      </c>
      <c r="B49" s="307">
        <v>0.33333000000000002</v>
      </c>
      <c r="C49" s="307">
        <v>0.44450000000000001</v>
      </c>
      <c r="D49" s="307">
        <v>0.14810000000000001</v>
      </c>
      <c r="E49" s="307">
        <v>7.4099999999999999E-2</v>
      </c>
      <c r="F49" s="307">
        <v>0</v>
      </c>
      <c r="G49" s="308"/>
      <c r="H49" s="308"/>
      <c r="I49" s="308"/>
      <c r="J49" s="308"/>
      <c r="K49" s="308"/>
      <c r="L49" s="308"/>
      <c r="M49" s="308"/>
      <c r="N49" s="308"/>
      <c r="O49" s="308"/>
      <c r="P49" s="308"/>
    </row>
    <row r="50" spans="1:17">
      <c r="A50" s="10" t="s">
        <v>292</v>
      </c>
      <c r="B50" s="307">
        <v>0.2</v>
      </c>
      <c r="C50" s="307">
        <v>0.32</v>
      </c>
      <c r="D50" s="307">
        <v>0.192</v>
      </c>
      <c r="E50" s="307">
        <v>0.1152</v>
      </c>
      <c r="F50" s="307">
        <v>0.1152</v>
      </c>
      <c r="G50" s="308">
        <v>5.7599999999999998E-2</v>
      </c>
      <c r="H50" s="308"/>
      <c r="I50" s="308"/>
      <c r="J50" s="308"/>
      <c r="K50" s="308"/>
      <c r="L50" s="308"/>
      <c r="M50" s="308"/>
      <c r="N50" s="308"/>
      <c r="O50" s="308"/>
      <c r="P50" s="308"/>
    </row>
    <row r="51" spans="1:17">
      <c r="A51" s="10" t="s">
        <v>293</v>
      </c>
      <c r="B51" s="309">
        <v>0.1429</v>
      </c>
      <c r="C51" s="310">
        <v>0.24490000000000001</v>
      </c>
      <c r="D51" s="308">
        <v>0.1749</v>
      </c>
      <c r="E51" s="308">
        <v>0.1249</v>
      </c>
      <c r="F51" s="308">
        <v>8.9300000000000004E-2</v>
      </c>
      <c r="G51" s="308">
        <v>8.9200000000000002E-2</v>
      </c>
      <c r="H51" s="308">
        <v>8.9300000000000004E-2</v>
      </c>
      <c r="I51" s="308">
        <v>4.4600000000000001E-2</v>
      </c>
      <c r="J51" s="308"/>
      <c r="K51" s="308"/>
      <c r="L51" s="308"/>
      <c r="M51" s="308"/>
      <c r="N51" s="308"/>
      <c r="O51" s="308"/>
      <c r="P51" s="308"/>
    </row>
    <row r="52" spans="1:17">
      <c r="A52" s="10" t="s">
        <v>294</v>
      </c>
      <c r="B52" s="309">
        <v>0.05</v>
      </c>
      <c r="C52" s="310">
        <v>9.5000000000000001E-2</v>
      </c>
      <c r="D52" s="308">
        <v>8.5500000000000007E-2</v>
      </c>
      <c r="E52" s="308">
        <v>7.6999999999999999E-2</v>
      </c>
      <c r="F52" s="308">
        <v>6.93E-2</v>
      </c>
      <c r="G52" s="308">
        <v>6.2300000000000001E-2</v>
      </c>
      <c r="H52" s="308">
        <v>5.8999999999999997E-2</v>
      </c>
      <c r="I52" s="308">
        <v>5.8999999999999997E-2</v>
      </c>
      <c r="J52" s="308">
        <v>5.91E-2</v>
      </c>
      <c r="K52" s="308">
        <v>5.8999999999999997E-2</v>
      </c>
      <c r="L52" s="308">
        <v>5.91E-2</v>
      </c>
      <c r="M52" s="308">
        <v>5.8999999999999997E-2</v>
      </c>
      <c r="N52" s="308">
        <v>5.91E-2</v>
      </c>
      <c r="O52" s="308">
        <v>5.8999999999999997E-2</v>
      </c>
      <c r="P52" s="308">
        <v>5.91E-2</v>
      </c>
      <c r="Q52">
        <v>2.9499999999999998E-2</v>
      </c>
    </row>
    <row r="53" spans="1:17">
      <c r="A53" s="9"/>
      <c r="B53" s="5"/>
      <c r="C53" s="7"/>
      <c r="D53" s="128"/>
    </row>
    <row r="54" spans="1:17">
      <c r="B54" s="5"/>
      <c r="C54" s="17"/>
      <c r="D54" s="128"/>
    </row>
    <row r="55" spans="1:17">
      <c r="C55" s="128"/>
      <c r="D55" s="128"/>
    </row>
    <row r="56" spans="1:17">
      <c r="C56" s="128"/>
      <c r="D56" s="128"/>
    </row>
    <row r="57" spans="1:17">
      <c r="A57" s="11"/>
      <c r="B57" s="2"/>
      <c r="C57" s="11"/>
      <c r="D57" s="11"/>
      <c r="E57" s="11"/>
    </row>
    <row r="58" spans="1:17">
      <c r="A58" s="146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8"/>
      <c r="D61" s="128"/>
    </row>
    <row r="62" spans="1:17">
      <c r="C62" s="128"/>
      <c r="D62" s="128"/>
    </row>
    <row r="63" spans="1:17">
      <c r="C63" s="128"/>
      <c r="D63" s="128"/>
    </row>
    <row r="64" spans="1:17">
      <c r="C64" s="128"/>
      <c r="D64" s="128"/>
    </row>
    <row r="65" spans="3:4">
      <c r="C65" s="128"/>
      <c r="D65" s="128"/>
    </row>
    <row r="66" spans="3:4">
      <c r="C66" s="128"/>
      <c r="D66" s="128"/>
    </row>
    <row r="67" spans="3:4">
      <c r="C67" s="128"/>
      <c r="D67" s="128"/>
    </row>
    <row r="68" spans="3:4">
      <c r="C68" s="128"/>
      <c r="D68" s="128"/>
    </row>
    <row r="69" spans="3:4">
      <c r="C69" s="128"/>
      <c r="D69" s="128"/>
    </row>
    <row r="70" spans="3:4">
      <c r="C70" s="128"/>
      <c r="D70" s="128"/>
    </row>
    <row r="71" spans="3:4">
      <c r="C71" s="128"/>
      <c r="D71" s="128"/>
    </row>
    <row r="72" spans="3:4">
      <c r="C72" s="128"/>
      <c r="D72" s="128"/>
    </row>
    <row r="73" spans="3:4">
      <c r="C73" s="128"/>
      <c r="D73" s="128"/>
    </row>
    <row r="74" spans="3:4">
      <c r="C74" s="128"/>
      <c r="D74" s="128"/>
    </row>
    <row r="75" spans="3:4">
      <c r="C75" s="128"/>
      <c r="D75" s="128"/>
    </row>
    <row r="76" spans="3:4">
      <c r="C76" s="128"/>
      <c r="D76" s="128"/>
    </row>
    <row r="77" spans="3:4">
      <c r="C77" s="128"/>
      <c r="D77" s="128"/>
    </row>
    <row r="78" spans="3:4">
      <c r="C78" s="128"/>
      <c r="D78" s="128"/>
    </row>
    <row r="79" spans="3:4">
      <c r="C79" s="128"/>
      <c r="D79" s="128"/>
    </row>
    <row r="80" spans="3:4">
      <c r="C80" s="128"/>
      <c r="D80" s="128"/>
    </row>
    <row r="81" spans="3:4">
      <c r="C81" s="128"/>
      <c r="D81" s="128"/>
    </row>
    <row r="82" spans="3:4">
      <c r="C82" s="128"/>
      <c r="D82" s="128"/>
    </row>
    <row r="83" spans="3:4">
      <c r="C83" s="128"/>
      <c r="D83" s="128"/>
    </row>
    <row r="84" spans="3:4">
      <c r="C84" s="128"/>
      <c r="D84" s="128"/>
    </row>
    <row r="85" spans="3:4">
      <c r="C85" s="128"/>
      <c r="D85" s="128"/>
    </row>
    <row r="86" spans="3:4">
      <c r="C86" s="128"/>
      <c r="D86" s="128"/>
    </row>
    <row r="87" spans="3:4">
      <c r="C87" s="128"/>
      <c r="D87" s="128"/>
    </row>
    <row r="88" spans="3:4">
      <c r="C88" s="128"/>
      <c r="D88" s="128"/>
    </row>
    <row r="89" spans="3:4">
      <c r="C89" s="128"/>
      <c r="D89" s="128"/>
    </row>
    <row r="90" spans="3:4">
      <c r="C90" s="128"/>
      <c r="D90" s="128"/>
    </row>
    <row r="91" spans="3:4">
      <c r="C91" s="128"/>
      <c r="D91" s="128"/>
    </row>
    <row r="92" spans="3:4">
      <c r="C92" s="128"/>
      <c r="D92" s="128"/>
    </row>
    <row r="93" spans="3:4">
      <c r="C93" s="128"/>
      <c r="D93" s="128"/>
    </row>
    <row r="94" spans="3:4">
      <c r="C94" s="128"/>
      <c r="D94" s="128"/>
    </row>
    <row r="95" spans="3:4">
      <c r="C95" s="128"/>
      <c r="D95" s="128"/>
    </row>
    <row r="96" spans="3:4">
      <c r="C96" s="128"/>
      <c r="D96" s="128"/>
    </row>
    <row r="97" spans="3:4">
      <c r="C97" s="128"/>
      <c r="D97" s="128"/>
    </row>
    <row r="98" spans="3:4">
      <c r="C98" s="128"/>
      <c r="D98" s="128"/>
    </row>
    <row r="99" spans="3:4">
      <c r="C99" s="128"/>
      <c r="D99" s="128"/>
    </row>
    <row r="100" spans="3:4">
      <c r="C100" s="128"/>
      <c r="D100" s="128"/>
    </row>
    <row r="101" spans="3:4">
      <c r="C101" s="128"/>
      <c r="D101" s="128"/>
    </row>
    <row r="102" spans="3:4">
      <c r="C102" s="128"/>
      <c r="D102" s="128"/>
    </row>
    <row r="103" spans="3:4">
      <c r="C103" s="128"/>
      <c r="D103" s="128"/>
    </row>
    <row r="104" spans="3:4">
      <c r="C104" s="128"/>
      <c r="D104" s="128"/>
    </row>
    <row r="105" spans="3:4">
      <c r="C105" s="128"/>
      <c r="D105" s="128"/>
    </row>
    <row r="106" spans="3:4">
      <c r="C106" s="128"/>
      <c r="D106" s="128"/>
    </row>
    <row r="107" spans="3:4">
      <c r="C107" s="128"/>
      <c r="D107" s="128"/>
    </row>
    <row r="108" spans="3:4">
      <c r="C108" s="128"/>
      <c r="D108" s="128"/>
    </row>
    <row r="109" spans="3:4">
      <c r="C109" s="128"/>
      <c r="D109" s="128"/>
    </row>
    <row r="110" spans="3:4">
      <c r="C110" s="128"/>
      <c r="D110" s="128"/>
    </row>
    <row r="111" spans="3:4">
      <c r="C111" s="128"/>
      <c r="D111" s="128"/>
    </row>
    <row r="112" spans="3:4">
      <c r="C112" s="128"/>
      <c r="D112" s="128"/>
    </row>
    <row r="113" spans="3:4">
      <c r="C113" s="128"/>
      <c r="D113" s="128"/>
    </row>
    <row r="114" spans="3:4">
      <c r="C114" s="128"/>
      <c r="D114" s="128"/>
    </row>
    <row r="115" spans="3:4">
      <c r="C115" s="128"/>
      <c r="D115" s="128"/>
    </row>
    <row r="116" spans="3:4">
      <c r="C116" s="128"/>
      <c r="D116" s="128"/>
    </row>
    <row r="117" spans="3:4">
      <c r="C117" s="128"/>
      <c r="D117" s="128"/>
    </row>
    <row r="118" spans="3:4">
      <c r="C118" s="128"/>
      <c r="D118" s="128"/>
    </row>
    <row r="119" spans="3:4">
      <c r="C119" s="128"/>
      <c r="D119" s="128"/>
    </row>
    <row r="120" spans="3:4">
      <c r="C120" s="128"/>
      <c r="D120" s="128"/>
    </row>
    <row r="121" spans="3:4">
      <c r="C121" s="128"/>
      <c r="D121" s="128"/>
    </row>
    <row r="122" spans="3:4">
      <c r="C122" s="128"/>
      <c r="D122" s="128"/>
    </row>
    <row r="123" spans="3:4">
      <c r="C123" s="128"/>
      <c r="D123" s="128"/>
    </row>
    <row r="124" spans="3:4">
      <c r="C124" s="128"/>
      <c r="D124" s="128"/>
    </row>
    <row r="125" spans="3:4">
      <c r="C125" s="128"/>
      <c r="D125" s="128"/>
    </row>
    <row r="126" spans="3:4">
      <c r="C126" s="128"/>
      <c r="D126" s="128"/>
    </row>
    <row r="127" spans="3:4">
      <c r="C127" s="128"/>
      <c r="D127" s="128"/>
    </row>
    <row r="128" spans="3:4">
      <c r="C128" s="128"/>
      <c r="D128" s="128"/>
    </row>
    <row r="129" spans="3:4">
      <c r="C129" s="128"/>
      <c r="D129" s="128"/>
    </row>
    <row r="130" spans="3:4">
      <c r="C130" s="128"/>
      <c r="D130" s="128"/>
    </row>
    <row r="131" spans="3:4">
      <c r="C131" s="128"/>
      <c r="D131" s="128"/>
    </row>
    <row r="132" spans="3:4">
      <c r="C132" s="128"/>
      <c r="D132" s="128"/>
    </row>
    <row r="133" spans="3:4">
      <c r="C133" s="128"/>
      <c r="D133" s="128"/>
    </row>
    <row r="134" spans="3:4">
      <c r="C134" s="128"/>
      <c r="D134" s="128"/>
    </row>
    <row r="135" spans="3:4">
      <c r="C135" s="128"/>
      <c r="D135" s="128"/>
    </row>
    <row r="136" spans="3:4">
      <c r="C136" s="128"/>
      <c r="D136" s="128"/>
    </row>
    <row r="137" spans="3:4">
      <c r="C137" s="128"/>
      <c r="D137" s="128"/>
    </row>
    <row r="138" spans="3:4">
      <c r="C138" s="128"/>
      <c r="D138" s="128"/>
    </row>
    <row r="139" spans="3:4">
      <c r="C139" s="128"/>
      <c r="D139" s="128"/>
    </row>
    <row r="140" spans="3:4">
      <c r="C140" s="128"/>
      <c r="D140" s="128"/>
    </row>
    <row r="141" spans="3:4">
      <c r="C141" s="128"/>
      <c r="D141" s="128"/>
    </row>
    <row r="142" spans="3:4">
      <c r="C142" s="128"/>
      <c r="D142" s="128"/>
    </row>
    <row r="143" spans="3:4">
      <c r="C143" s="128"/>
      <c r="D143" s="128"/>
    </row>
    <row r="144" spans="3:4">
      <c r="C144" s="128"/>
      <c r="D144" s="128"/>
    </row>
    <row r="145" spans="3:4">
      <c r="C145" s="128"/>
      <c r="D145" s="128"/>
    </row>
    <row r="146" spans="3:4">
      <c r="C146" s="128"/>
      <c r="D146" s="128"/>
    </row>
    <row r="147" spans="3:4">
      <c r="C147" s="128"/>
      <c r="D147" s="128"/>
    </row>
    <row r="148" spans="3:4">
      <c r="C148" s="128"/>
      <c r="D148" s="128"/>
    </row>
    <row r="149" spans="3:4">
      <c r="C149" s="128"/>
      <c r="D149" s="128"/>
    </row>
    <row r="150" spans="3:4">
      <c r="C150" s="128"/>
      <c r="D150" s="128"/>
    </row>
    <row r="151" spans="3:4">
      <c r="C151" s="128"/>
      <c r="D151" s="128"/>
    </row>
    <row r="152" spans="3:4">
      <c r="C152" s="128"/>
      <c r="D152" s="128"/>
    </row>
    <row r="153" spans="3:4">
      <c r="C153" s="128"/>
      <c r="D153" s="128"/>
    </row>
    <row r="154" spans="3:4">
      <c r="C154" s="128"/>
      <c r="D154" s="128"/>
    </row>
    <row r="155" spans="3:4">
      <c r="C155" s="128"/>
      <c r="D155" s="128"/>
    </row>
    <row r="156" spans="3:4">
      <c r="C156" s="128"/>
      <c r="D156" s="128"/>
    </row>
    <row r="157" spans="3:4">
      <c r="C157" s="128"/>
      <c r="D157" s="128"/>
    </row>
    <row r="158" spans="3:4">
      <c r="C158" s="128"/>
      <c r="D158" s="128"/>
    </row>
    <row r="159" spans="3:4">
      <c r="C159" s="128"/>
      <c r="D159" s="128"/>
    </row>
  </sheetData>
  <pageMargins left="0.34" right="0.22" top="1" bottom="1" header="0.5" footer="0.5"/>
  <pageSetup scale="67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E1" workbookViewId="0">
      <selection activeCell="K6" sqref="K6"/>
    </sheetView>
  </sheetViews>
  <sheetFormatPr defaultRowHeight="12.75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>
      <c r="A1" t="s">
        <v>235</v>
      </c>
      <c r="B1">
        <v>9.5000000000000001E-2</v>
      </c>
    </row>
    <row r="2" spans="1:14">
      <c r="A2" t="s">
        <v>236</v>
      </c>
      <c r="B2" s="396">
        <v>37257</v>
      </c>
      <c r="C2" s="396">
        <v>37288</v>
      </c>
      <c r="D2" s="396">
        <v>37316</v>
      </c>
      <c r="E2" s="396">
        <v>37347</v>
      </c>
      <c r="F2" s="396">
        <v>37377</v>
      </c>
      <c r="G2" s="396">
        <v>37408</v>
      </c>
      <c r="H2" s="396">
        <v>37438</v>
      </c>
      <c r="I2" s="396">
        <v>37469</v>
      </c>
      <c r="J2" s="396">
        <v>37500</v>
      </c>
      <c r="K2" s="396">
        <v>37530</v>
      </c>
      <c r="L2" s="396">
        <v>37561</v>
      </c>
      <c r="M2" s="396">
        <v>37591</v>
      </c>
      <c r="N2" s="3"/>
    </row>
    <row r="3" spans="1:14">
      <c r="A3" t="s">
        <v>237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IF(K2=assumptions!$B$8,-DCF!$C$17,0)</f>
        <v>-68800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5" customFormat="1">
      <c r="A4" s="285" t="s">
        <v>238</v>
      </c>
      <c r="B4" s="285">
        <f>IF(B3&lt;&gt;0,+B3,0)</f>
        <v>0</v>
      </c>
      <c r="C4" s="285">
        <f t="shared" ref="C4:M4" si="0">IF(C3&lt;&gt;0,+C3,B8)</f>
        <v>0</v>
      </c>
      <c r="D4" s="285">
        <f t="shared" si="0"/>
        <v>0</v>
      </c>
      <c r="E4" s="285">
        <f t="shared" si="0"/>
        <v>0</v>
      </c>
      <c r="F4" s="285">
        <f t="shared" si="0"/>
        <v>0</v>
      </c>
      <c r="G4" s="285">
        <f t="shared" si="0"/>
        <v>0</v>
      </c>
      <c r="H4" s="285">
        <f t="shared" si="0"/>
        <v>0</v>
      </c>
      <c r="I4" s="285">
        <f t="shared" si="0"/>
        <v>0</v>
      </c>
      <c r="J4" s="285">
        <f t="shared" si="0"/>
        <v>0</v>
      </c>
      <c r="K4" s="285">
        <f t="shared" si="0"/>
        <v>-68800</v>
      </c>
      <c r="L4" s="285">
        <f t="shared" si="0"/>
        <v>-68332.424674428155</v>
      </c>
      <c r="M4" s="285">
        <f t="shared" si="0"/>
        <v>-67861.147710862206</v>
      </c>
    </row>
    <row r="5" spans="1:14" s="285" customFormat="1">
      <c r="A5" s="285" t="s">
        <v>239</v>
      </c>
      <c r="B5" s="285">
        <f>IF(+B3&lt;&gt;0,+DCF!$D$59/12,0)</f>
        <v>0</v>
      </c>
      <c r="C5" s="285">
        <f>IF(+C3&lt;&gt;0,+DCF!$D$59/12,+B5)</f>
        <v>0</v>
      </c>
      <c r="D5" s="285">
        <f>IF(+D3&lt;&gt;0,+DCF!$D$59/12,+C5)</f>
        <v>0</v>
      </c>
      <c r="E5" s="285">
        <f>IF(+E3&lt;&gt;0,+DCF!$D$59/12,+D5)</f>
        <v>0</v>
      </c>
      <c r="F5" s="285">
        <f>IF(+F3&lt;&gt;0,+DCF!$D$59/12,+E5)</f>
        <v>0</v>
      </c>
      <c r="G5" s="285">
        <f>IF(+G3&lt;&gt;0,+DCF!$D$59/12,+F5)</f>
        <v>0</v>
      </c>
      <c r="H5" s="285">
        <f>IF(+H3&lt;&gt;0,+DCF!$D$59/12,+G5)</f>
        <v>0</v>
      </c>
      <c r="I5" s="285">
        <f>IF(+I3&lt;&gt;0,+DCF!$D$59/12,+H5)</f>
        <v>0</v>
      </c>
      <c r="J5" s="285">
        <f>IF(+J3&lt;&gt;0,+DCF!$D$59/12,+I5)</f>
        <v>0</v>
      </c>
      <c r="K5" s="285">
        <f>IF(+K3&lt;&gt;0,+DCF!$D$59/12,+J5)</f>
        <v>1004.2913523656119</v>
      </c>
      <c r="L5" s="285">
        <f>IF(+L3&lt;&gt;0,+DCF!$D$59/12,+K5)</f>
        <v>1004.2913523656119</v>
      </c>
      <c r="M5" s="285">
        <f>IF(+M3&lt;&gt;0,+DCF!$D$59/12,+L5)</f>
        <v>1004.2913523656119</v>
      </c>
    </row>
    <row r="6" spans="1:14" s="285" customFormat="1">
      <c r="A6" s="285" t="s">
        <v>240</v>
      </c>
      <c r="B6" s="285">
        <f t="shared" ref="B6:M6" si="1">+B5+B4</f>
        <v>0</v>
      </c>
      <c r="C6" s="285">
        <f t="shared" si="1"/>
        <v>0</v>
      </c>
      <c r="D6" s="285">
        <f t="shared" si="1"/>
        <v>0</v>
      </c>
      <c r="E6" s="285">
        <f t="shared" si="1"/>
        <v>0</v>
      </c>
      <c r="F6" s="285">
        <f t="shared" si="1"/>
        <v>0</v>
      </c>
      <c r="G6" s="285">
        <f t="shared" si="1"/>
        <v>0</v>
      </c>
      <c r="H6" s="285">
        <f t="shared" si="1"/>
        <v>0</v>
      </c>
      <c r="I6" s="285">
        <f t="shared" si="1"/>
        <v>0</v>
      </c>
      <c r="J6" s="285">
        <f t="shared" si="1"/>
        <v>0</v>
      </c>
      <c r="K6" s="285">
        <f t="shared" si="1"/>
        <v>-67795.708647634383</v>
      </c>
      <c r="L6" s="285">
        <f t="shared" si="1"/>
        <v>-67328.133322062538</v>
      </c>
      <c r="M6" s="285">
        <f t="shared" si="1"/>
        <v>-66856.856358496589</v>
      </c>
    </row>
    <row r="7" spans="1:14" s="285" customFormat="1">
      <c r="A7" s="285" t="s">
        <v>241</v>
      </c>
      <c r="B7" s="285">
        <f t="shared" ref="B7:M7" si="2">+B6*$B$1/12</f>
        <v>0</v>
      </c>
      <c r="C7" s="285">
        <f t="shared" si="2"/>
        <v>0</v>
      </c>
      <c r="D7" s="285">
        <f t="shared" si="2"/>
        <v>0</v>
      </c>
      <c r="E7" s="285">
        <f t="shared" si="2"/>
        <v>0</v>
      </c>
      <c r="F7" s="285">
        <f t="shared" si="2"/>
        <v>0</v>
      </c>
      <c r="G7" s="285">
        <f t="shared" si="2"/>
        <v>0</v>
      </c>
      <c r="H7" s="285">
        <f t="shared" si="2"/>
        <v>0</v>
      </c>
      <c r="I7" s="285">
        <f t="shared" si="2"/>
        <v>0</v>
      </c>
      <c r="J7" s="285">
        <f t="shared" si="2"/>
        <v>0</v>
      </c>
      <c r="K7" s="285">
        <f t="shared" si="2"/>
        <v>-536.71602679377213</v>
      </c>
      <c r="L7" s="285">
        <f t="shared" si="2"/>
        <v>-533.01438879966179</v>
      </c>
      <c r="M7" s="285">
        <f t="shared" si="2"/>
        <v>-529.28344617143136</v>
      </c>
      <c r="N7" s="324">
        <f>SUM(B7:M7)</f>
        <v>-1599.0138617648654</v>
      </c>
    </row>
    <row r="8" spans="1:14" s="285" customFormat="1">
      <c r="A8" s="286" t="s">
        <v>242</v>
      </c>
      <c r="B8" s="285">
        <f t="shared" ref="B8:M8" si="3">+B7+B6</f>
        <v>0</v>
      </c>
      <c r="C8" s="285">
        <f t="shared" si="3"/>
        <v>0</v>
      </c>
      <c r="D8" s="285">
        <f t="shared" si="3"/>
        <v>0</v>
      </c>
      <c r="E8" s="285">
        <f t="shared" si="3"/>
        <v>0</v>
      </c>
      <c r="F8" s="285">
        <f t="shared" si="3"/>
        <v>0</v>
      </c>
      <c r="G8" s="285">
        <f t="shared" si="3"/>
        <v>0</v>
      </c>
      <c r="H8" s="285">
        <f t="shared" si="3"/>
        <v>0</v>
      </c>
      <c r="I8" s="285">
        <f t="shared" si="3"/>
        <v>0</v>
      </c>
      <c r="J8" s="285">
        <f t="shared" si="3"/>
        <v>0</v>
      </c>
      <c r="K8" s="285">
        <f t="shared" si="3"/>
        <v>-68332.424674428155</v>
      </c>
      <c r="L8" s="285">
        <f t="shared" si="3"/>
        <v>-67861.147710862206</v>
      </c>
      <c r="M8" s="285">
        <f t="shared" si="3"/>
        <v>-67386.139804668026</v>
      </c>
    </row>
    <row r="9" spans="1:14" s="285" customFormat="1">
      <c r="C9" s="397"/>
    </row>
    <row r="10" spans="1:14" s="285" customFormat="1">
      <c r="B10" s="395">
        <f>+B11-assumptions!$B$8</f>
        <v>92</v>
      </c>
      <c r="C10" s="395">
        <f>+C11-assumptions!$B$8</f>
        <v>123</v>
      </c>
      <c r="D10" s="395">
        <f>+D11-assumptions!$B$8</f>
        <v>151</v>
      </c>
      <c r="E10" s="395">
        <f>+E11-assumptions!$B$8</f>
        <v>182</v>
      </c>
      <c r="F10" s="395">
        <f>+F11-assumptions!$B$8</f>
        <v>212</v>
      </c>
      <c r="G10" s="395">
        <f>+G11-assumptions!$B$8</f>
        <v>243</v>
      </c>
      <c r="H10" s="395">
        <f>+H11-assumptions!$B$8</f>
        <v>273</v>
      </c>
      <c r="I10" s="395">
        <f>+I11-assumptions!$B$8</f>
        <v>304</v>
      </c>
      <c r="J10" s="395">
        <f>+J11-assumptions!$B$8</f>
        <v>335</v>
      </c>
      <c r="K10" s="395">
        <f>+K11-assumptions!$B$8</f>
        <v>365</v>
      </c>
      <c r="L10" s="395">
        <f>+L11-assumptions!$B$8</f>
        <v>396</v>
      </c>
      <c r="M10" s="395">
        <f>+M11-assumptions!$B$8</f>
        <v>426</v>
      </c>
    </row>
    <row r="11" spans="1:14" s="285" customFormat="1">
      <c r="A11" t="s">
        <v>243</v>
      </c>
      <c r="B11" s="396">
        <f t="shared" ref="B11:M11" si="4">EDATE(B2,12)</f>
        <v>37622</v>
      </c>
      <c r="C11" s="396">
        <f t="shared" si="4"/>
        <v>37653</v>
      </c>
      <c r="D11" s="396">
        <f t="shared" si="4"/>
        <v>37681</v>
      </c>
      <c r="E11" s="396">
        <f t="shared" si="4"/>
        <v>37712</v>
      </c>
      <c r="F11" s="396">
        <f t="shared" si="4"/>
        <v>37742</v>
      </c>
      <c r="G11" s="396">
        <f t="shared" si="4"/>
        <v>37773</v>
      </c>
      <c r="H11" s="396">
        <f t="shared" si="4"/>
        <v>37803</v>
      </c>
      <c r="I11" s="396">
        <f t="shared" si="4"/>
        <v>37834</v>
      </c>
      <c r="J11" s="396">
        <f t="shared" si="4"/>
        <v>37865</v>
      </c>
      <c r="K11" s="396">
        <f t="shared" si="4"/>
        <v>37895</v>
      </c>
      <c r="L11" s="396">
        <f t="shared" si="4"/>
        <v>37926</v>
      </c>
      <c r="M11" s="396">
        <f t="shared" si="4"/>
        <v>37956</v>
      </c>
    </row>
    <row r="12" spans="1:14" s="285" customFormat="1">
      <c r="A12" s="285" t="s">
        <v>238</v>
      </c>
      <c r="B12" s="285">
        <f>+M8</f>
        <v>-67386.139804668026</v>
      </c>
      <c r="C12" s="285">
        <f t="shared" ref="C12:M12" si="5">+B16</f>
        <v>-66907.371419216463</v>
      </c>
      <c r="D12" s="285">
        <f t="shared" si="5"/>
        <v>-66424.81278404675</v>
      </c>
      <c r="E12" s="285">
        <f t="shared" si="5"/>
        <v>-65938.433893015288</v>
      </c>
      <c r="F12" s="285">
        <f t="shared" si="5"/>
        <v>-65448.20450242982</v>
      </c>
      <c r="G12" s="285">
        <f t="shared" si="5"/>
        <v>-64954.094129168887</v>
      </c>
      <c r="H12" s="285">
        <f t="shared" si="5"/>
        <v>-64456.0720487863</v>
      </c>
      <c r="I12" s="285">
        <f t="shared" si="5"/>
        <v>-62445.868479506542</v>
      </c>
      <c r="J12" s="285">
        <f t="shared" si="5"/>
        <v>-61927.989612730795</v>
      </c>
      <c r="K12" s="285">
        <f t="shared" si="5"/>
        <v>-61406.010871593076</v>
      </c>
      <c r="L12" s="285">
        <f t="shared" si="5"/>
        <v>-60802.462779305453</v>
      </c>
      <c r="M12" s="285">
        <f t="shared" si="5"/>
        <v>-60194.13659795389</v>
      </c>
    </row>
    <row r="13" spans="1:14" s="285" customFormat="1">
      <c r="A13" s="285" t="s">
        <v>239</v>
      </c>
      <c r="B13" s="285">
        <f>IF(+B10&lt;365,+interest!M5,+DCF!$E$59/12)</f>
        <v>1004.2913523656119</v>
      </c>
      <c r="C13" s="285">
        <f>IF(+C10&lt;365,+B13,+DCF!$E$59/12)</f>
        <v>1004.2913523656119</v>
      </c>
      <c r="D13" s="285">
        <f>IF(+D10&lt;365,+C13,+DCF!$E$59/12)</f>
        <v>1004.2913523656119</v>
      </c>
      <c r="E13" s="285">
        <f>IF(+E10&lt;365,+D13,+DCF!$E$59/12)</f>
        <v>1004.2913523656119</v>
      </c>
      <c r="F13" s="285">
        <f>IF(+F10&lt;365,+E13,+DCF!$E$59/12)</f>
        <v>1004.2913523656119</v>
      </c>
      <c r="G13" s="285">
        <f>IF(+G10&lt;365,+F13,+DCF!$E$59/12)</f>
        <v>1004.2913523656119</v>
      </c>
      <c r="H13" s="285">
        <f>IF(+H10&lt;365,+G13,+DCF!$E$59/12)</f>
        <v>1004.2913523656119</v>
      </c>
      <c r="I13" s="285">
        <f>IF(+I10&lt;365,+H13,+DCF!$E$59/12)</f>
        <v>1004.2913523656119</v>
      </c>
      <c r="J13" s="285">
        <f>IF(+J10&lt;365,+I13,+DCF!$E$59/12)</f>
        <v>1004.2913523656119</v>
      </c>
      <c r="K13" s="285">
        <f>IF(+K10&lt;365,+J13,+DCF!$E$59/12)</f>
        <v>1081.1201438820017</v>
      </c>
      <c r="L13" s="285">
        <f>IF(+L10&lt;365,+K13,+DCF!$E$59/12)</f>
        <v>1081.1201438820017</v>
      </c>
      <c r="M13" s="285">
        <f>IF(+M10&lt;365,+L13,+DCF!$E$59/12)</f>
        <v>1081.1201438820017</v>
      </c>
    </row>
    <row r="14" spans="1:14" s="285" customFormat="1">
      <c r="A14" s="285" t="s">
        <v>240</v>
      </c>
      <c r="B14" s="285">
        <f t="shared" ref="B14:M14" si="6">+B13+B12</f>
        <v>-66381.848452302409</v>
      </c>
      <c r="C14" s="285">
        <f t="shared" si="6"/>
        <v>-65903.080066850845</v>
      </c>
      <c r="D14" s="285">
        <f t="shared" si="6"/>
        <v>-65420.52143168114</v>
      </c>
      <c r="E14" s="285">
        <f t="shared" si="6"/>
        <v>-64934.142540649678</v>
      </c>
      <c r="F14" s="285">
        <f t="shared" si="6"/>
        <v>-64443.913150064211</v>
      </c>
      <c r="G14" s="285">
        <f t="shared" si="6"/>
        <v>-63949.802776803277</v>
      </c>
      <c r="H14" s="285">
        <f t="shared" si="6"/>
        <v>-63451.78069642069</v>
      </c>
      <c r="I14" s="285">
        <f t="shared" si="6"/>
        <v>-61441.577127140932</v>
      </c>
      <c r="J14" s="285">
        <f t="shared" si="6"/>
        <v>-60923.698260365185</v>
      </c>
      <c r="K14" s="285">
        <f t="shared" si="6"/>
        <v>-60324.890727711077</v>
      </c>
      <c r="L14" s="285">
        <f t="shared" si="6"/>
        <v>-59721.342635423454</v>
      </c>
      <c r="M14" s="285">
        <f t="shared" si="6"/>
        <v>-59113.016454071891</v>
      </c>
    </row>
    <row r="15" spans="1:14" s="285" customFormat="1">
      <c r="A15" s="285" t="s">
        <v>241</v>
      </c>
      <c r="B15" s="285">
        <f t="shared" ref="B15:M15" si="7">+B14*+$B$1/12</f>
        <v>-525.5229669140607</v>
      </c>
      <c r="C15" s="285">
        <f t="shared" si="7"/>
        <v>-521.73271719590252</v>
      </c>
      <c r="D15" s="285">
        <f t="shared" si="7"/>
        <v>-517.91246133414234</v>
      </c>
      <c r="E15" s="285">
        <f t="shared" si="7"/>
        <v>-514.06196178014329</v>
      </c>
      <c r="F15" s="285">
        <f t="shared" si="7"/>
        <v>-510.18097910467503</v>
      </c>
      <c r="G15" s="285">
        <f t="shared" si="7"/>
        <v>-506.26927198302593</v>
      </c>
      <c r="H15" s="285">
        <f>AVERAGE([2]data1cf!$B$2:$B$1001)/12</f>
        <v>1005.9122169141486</v>
      </c>
      <c r="I15" s="285">
        <f t="shared" si="7"/>
        <v>-486.41248558986575</v>
      </c>
      <c r="J15" s="285">
        <f t="shared" si="7"/>
        <v>-482.31261122789107</v>
      </c>
      <c r="K15" s="285">
        <f t="shared" si="7"/>
        <v>-477.57205159437939</v>
      </c>
      <c r="L15" s="285">
        <f t="shared" si="7"/>
        <v>-472.79396253043569</v>
      </c>
      <c r="M15" s="285">
        <f t="shared" si="7"/>
        <v>-467.97804692806909</v>
      </c>
      <c r="N15" s="324">
        <f>SUM(B15:M15)</f>
        <v>-4476.8372992684426</v>
      </c>
    </row>
    <row r="16" spans="1:14" s="285" customFormat="1">
      <c r="A16" s="286" t="s">
        <v>242</v>
      </c>
      <c r="B16" s="285">
        <f t="shared" ref="B16:M16" si="8">+B15+B14</f>
        <v>-66907.371419216463</v>
      </c>
      <c r="C16" s="285">
        <f t="shared" si="8"/>
        <v>-66424.81278404675</v>
      </c>
      <c r="D16" s="285">
        <f t="shared" si="8"/>
        <v>-65938.433893015288</v>
      </c>
      <c r="E16" s="285">
        <f t="shared" si="8"/>
        <v>-65448.20450242982</v>
      </c>
      <c r="F16" s="285">
        <f t="shared" si="8"/>
        <v>-64954.094129168887</v>
      </c>
      <c r="G16" s="285">
        <f t="shared" si="8"/>
        <v>-64456.0720487863</v>
      </c>
      <c r="H16" s="285">
        <f t="shared" si="8"/>
        <v>-62445.868479506542</v>
      </c>
      <c r="I16" s="285">
        <f t="shared" si="8"/>
        <v>-61927.989612730795</v>
      </c>
      <c r="J16" s="285">
        <f t="shared" si="8"/>
        <v>-61406.010871593076</v>
      </c>
      <c r="K16" s="285">
        <f t="shared" si="8"/>
        <v>-60802.462779305453</v>
      </c>
      <c r="L16" s="285">
        <f t="shared" si="8"/>
        <v>-60194.13659795389</v>
      </c>
      <c r="M16" s="285">
        <f t="shared" si="8"/>
        <v>-59580.994500999957</v>
      </c>
    </row>
    <row r="17" spans="1:15" s="285" customFormat="1">
      <c r="A17" s="286"/>
    </row>
    <row r="18" spans="1:15" s="285" customFormat="1">
      <c r="B18" s="395">
        <f>+B10</f>
        <v>92</v>
      </c>
      <c r="C18" s="395">
        <f t="shared" ref="C18:M18" si="9">+C10</f>
        <v>123</v>
      </c>
      <c r="D18" s="395">
        <f t="shared" si="9"/>
        <v>151</v>
      </c>
      <c r="E18" s="395">
        <f t="shared" si="9"/>
        <v>182</v>
      </c>
      <c r="F18" s="395">
        <f t="shared" si="9"/>
        <v>212</v>
      </c>
      <c r="G18" s="395">
        <f t="shared" si="9"/>
        <v>243</v>
      </c>
      <c r="H18" s="395">
        <f t="shared" si="9"/>
        <v>273</v>
      </c>
      <c r="I18" s="395">
        <f t="shared" si="9"/>
        <v>304</v>
      </c>
      <c r="J18" s="395">
        <f t="shared" si="9"/>
        <v>335</v>
      </c>
      <c r="K18" s="395">
        <f t="shared" si="9"/>
        <v>365</v>
      </c>
      <c r="L18" s="395">
        <f t="shared" si="9"/>
        <v>396</v>
      </c>
      <c r="M18" s="395">
        <f t="shared" si="9"/>
        <v>426</v>
      </c>
    </row>
    <row r="19" spans="1:15" s="285" customFormat="1">
      <c r="A19" t="s">
        <v>244</v>
      </c>
      <c r="B19" s="396">
        <f t="shared" ref="B19:M19" si="10">EDATE(B11,12)</f>
        <v>37987</v>
      </c>
      <c r="C19" s="396">
        <f t="shared" si="10"/>
        <v>38018</v>
      </c>
      <c r="D19" s="396">
        <f t="shared" si="10"/>
        <v>38047</v>
      </c>
      <c r="E19" s="396">
        <f t="shared" si="10"/>
        <v>38078</v>
      </c>
      <c r="F19" s="396">
        <f t="shared" si="10"/>
        <v>38108</v>
      </c>
      <c r="G19" s="396">
        <f t="shared" si="10"/>
        <v>38139</v>
      </c>
      <c r="H19" s="396">
        <f t="shared" si="10"/>
        <v>38169</v>
      </c>
      <c r="I19" s="396">
        <f t="shared" si="10"/>
        <v>38200</v>
      </c>
      <c r="J19" s="396">
        <f t="shared" si="10"/>
        <v>38231</v>
      </c>
      <c r="K19" s="396">
        <f t="shared" si="10"/>
        <v>38261</v>
      </c>
      <c r="L19" s="396">
        <f t="shared" si="10"/>
        <v>38292</v>
      </c>
      <c r="M19" s="396">
        <f t="shared" si="10"/>
        <v>38322</v>
      </c>
    </row>
    <row r="20" spans="1:15" s="285" customFormat="1">
      <c r="A20" s="285" t="s">
        <v>238</v>
      </c>
      <c r="B20" s="285">
        <f>+M16</f>
        <v>-59580.994500999957</v>
      </c>
      <c r="C20" s="285">
        <f t="shared" ref="C20:M20" si="11">+B24</f>
        <v>-58962.998362445142</v>
      </c>
      <c r="D20" s="285">
        <f t="shared" si="11"/>
        <v>-58340.1097544601</v>
      </c>
      <c r="E20" s="285">
        <f t="shared" si="11"/>
        <v>-57712.28994499518</v>
      </c>
      <c r="F20" s="285">
        <f t="shared" si="11"/>
        <v>-57079.499895371991</v>
      </c>
      <c r="G20" s="285">
        <f t="shared" si="11"/>
        <v>-56441.700257855955</v>
      </c>
      <c r="H20" s="285">
        <f t="shared" si="11"/>
        <v>-55798.851373209582</v>
      </c>
      <c r="I20" s="285">
        <f t="shared" si="11"/>
        <v>-55150.913268226424</v>
      </c>
      <c r="J20" s="285">
        <f t="shared" si="11"/>
        <v>-54497.845653245487</v>
      </c>
      <c r="K20" s="285">
        <f t="shared" si="11"/>
        <v>-53839.607919645947</v>
      </c>
      <c r="L20" s="285">
        <f t="shared" si="11"/>
        <v>-53202.86657073634</v>
      </c>
      <c r="M20" s="285">
        <f t="shared" si="11"/>
        <v>-52561.084352814534</v>
      </c>
    </row>
    <row r="21" spans="1:15" s="285" customFormat="1">
      <c r="A21" s="285" t="s">
        <v>239</v>
      </c>
      <c r="B21" s="285">
        <f>IF(+B18&lt;365,+interest!M13,+DCF!$F$59/12)</f>
        <v>1081.1201438820017</v>
      </c>
      <c r="C21" s="285">
        <f>IF(C18&lt;365,+B21,+DCF!$F$59/12)</f>
        <v>1081.1201438820017</v>
      </c>
      <c r="D21" s="285">
        <f>IF(D18&lt;365,+C21,+DCF!$F$59/12)</f>
        <v>1081.1201438820017</v>
      </c>
      <c r="E21" s="285">
        <f>IF(E18&lt;365,+D21,+DCF!$F$59/12)</f>
        <v>1081.1201438820017</v>
      </c>
      <c r="F21" s="285">
        <f>IF(F18&lt;365,+E21,+DCF!$F$59/12)</f>
        <v>1081.1201438820017</v>
      </c>
      <c r="G21" s="285">
        <f>IF(G18&lt;365,+F21,+DCF!$F$59/12)</f>
        <v>1081.1201438820017</v>
      </c>
      <c r="H21" s="285">
        <f>IF(H18&lt;365,+G21,+DCF!$F$59/12)</f>
        <v>1081.1201438820017</v>
      </c>
      <c r="I21" s="285">
        <f>IF(I18&lt;365,+H21,+DCF!$F$59/12)</f>
        <v>1081.1201438820017</v>
      </c>
      <c r="J21" s="285">
        <f>IF(J18&lt;365,+I21,+DCF!$F$59/12)</f>
        <v>1081.1201438820017</v>
      </c>
      <c r="K21" s="285">
        <f>IF(K18&lt;365,+J21,+DCF!$F$59/12)</f>
        <v>1054.6224836115448</v>
      </c>
      <c r="L21" s="285">
        <f>IF(L18&lt;365,+K21,+DCF!$F$59/12)</f>
        <v>1054.6224836115448</v>
      </c>
      <c r="M21" s="285">
        <f>IF(M18&lt;365,+L21,+DCF!$F$59/12)</f>
        <v>1054.6224836115448</v>
      </c>
      <c r="O21" s="397"/>
    </row>
    <row r="22" spans="1:15" s="285" customFormat="1">
      <c r="A22" s="285" t="s">
        <v>240</v>
      </c>
      <c r="B22" s="285">
        <f t="shared" ref="B22:M22" si="12">+B21+B20</f>
        <v>-58499.874357117958</v>
      </c>
      <c r="C22" s="285">
        <f t="shared" si="12"/>
        <v>-57881.878218563143</v>
      </c>
      <c r="D22" s="285">
        <f t="shared" si="12"/>
        <v>-57258.989610578101</v>
      </c>
      <c r="E22" s="285">
        <f t="shared" si="12"/>
        <v>-56631.169801113181</v>
      </c>
      <c r="F22" s="285">
        <f t="shared" si="12"/>
        <v>-55998.379751489992</v>
      </c>
      <c r="G22" s="285">
        <f t="shared" si="12"/>
        <v>-55360.580113973956</v>
      </c>
      <c r="H22" s="285">
        <f t="shared" si="12"/>
        <v>-54717.731229327583</v>
      </c>
      <c r="I22" s="285">
        <f t="shared" si="12"/>
        <v>-54069.793124344425</v>
      </c>
      <c r="J22" s="285">
        <f t="shared" si="12"/>
        <v>-53416.725509363489</v>
      </c>
      <c r="K22" s="285">
        <f t="shared" si="12"/>
        <v>-52784.985436034403</v>
      </c>
      <c r="L22" s="285">
        <f t="shared" si="12"/>
        <v>-52148.244087124796</v>
      </c>
      <c r="M22" s="285">
        <f t="shared" si="12"/>
        <v>-51506.461869202991</v>
      </c>
    </row>
    <row r="23" spans="1:15" s="285" customFormat="1">
      <c r="A23" s="285" t="s">
        <v>241</v>
      </c>
      <c r="B23" s="285">
        <f t="shared" ref="B23:M23" si="13">+B22*+$B$1/12</f>
        <v>-463.12400532718385</v>
      </c>
      <c r="C23" s="285">
        <f t="shared" si="13"/>
        <v>-458.23153589695818</v>
      </c>
      <c r="D23" s="285">
        <f t="shared" si="13"/>
        <v>-453.30033441707661</v>
      </c>
      <c r="E23" s="285">
        <f t="shared" si="13"/>
        <v>-448.33009425881272</v>
      </c>
      <c r="F23" s="285">
        <f t="shared" si="13"/>
        <v>-443.32050636596244</v>
      </c>
      <c r="G23" s="285">
        <f t="shared" si="13"/>
        <v>-438.27125923562716</v>
      </c>
      <c r="H23" s="285">
        <f t="shared" si="13"/>
        <v>-433.18203889884336</v>
      </c>
      <c r="I23" s="285">
        <f t="shared" si="13"/>
        <v>-428.05252890106004</v>
      </c>
      <c r="J23" s="285">
        <f t="shared" si="13"/>
        <v>-422.88241028246097</v>
      </c>
      <c r="K23" s="285">
        <f t="shared" si="13"/>
        <v>-417.88113470193906</v>
      </c>
      <c r="L23" s="285">
        <f t="shared" si="13"/>
        <v>-412.84026568973803</v>
      </c>
      <c r="M23" s="285">
        <f t="shared" si="13"/>
        <v>-407.75948979785699</v>
      </c>
      <c r="N23" s="324">
        <f>SUM(B23:M23)</f>
        <v>-5227.1756037735195</v>
      </c>
    </row>
    <row r="24" spans="1:15" s="285" customFormat="1">
      <c r="A24" s="286" t="s">
        <v>242</v>
      </c>
      <c r="B24" s="285">
        <f t="shared" ref="B24:M24" si="14">+B23+B22</f>
        <v>-58962.998362445142</v>
      </c>
      <c r="C24" s="285">
        <f t="shared" si="14"/>
        <v>-58340.1097544601</v>
      </c>
      <c r="D24" s="285">
        <f t="shared" si="14"/>
        <v>-57712.28994499518</v>
      </c>
      <c r="E24" s="285">
        <f t="shared" si="14"/>
        <v>-57079.499895371991</v>
      </c>
      <c r="F24" s="285">
        <f t="shared" si="14"/>
        <v>-56441.700257855955</v>
      </c>
      <c r="G24" s="285">
        <f t="shared" si="14"/>
        <v>-55798.851373209582</v>
      </c>
      <c r="H24" s="285">
        <f t="shared" si="14"/>
        <v>-55150.913268226424</v>
      </c>
      <c r="I24" s="285">
        <f t="shared" si="14"/>
        <v>-54497.845653245487</v>
      </c>
      <c r="J24" s="285">
        <f t="shared" si="14"/>
        <v>-53839.607919645947</v>
      </c>
      <c r="K24" s="285">
        <f t="shared" si="14"/>
        <v>-53202.86657073634</v>
      </c>
      <c r="L24" s="285">
        <f t="shared" si="14"/>
        <v>-52561.084352814534</v>
      </c>
      <c r="M24" s="285">
        <f t="shared" si="14"/>
        <v>-51914.221359000847</v>
      </c>
    </row>
    <row r="25" spans="1:15" s="285" customFormat="1"/>
    <row r="26" spans="1:15" s="285" customFormat="1">
      <c r="B26" s="399">
        <f>+B18</f>
        <v>92</v>
      </c>
      <c r="C26" s="399">
        <f t="shared" ref="C26:M26" si="15">+C18</f>
        <v>123</v>
      </c>
      <c r="D26" s="399">
        <f t="shared" si="15"/>
        <v>151</v>
      </c>
      <c r="E26" s="399">
        <f t="shared" si="15"/>
        <v>182</v>
      </c>
      <c r="F26" s="399">
        <f t="shared" si="15"/>
        <v>212</v>
      </c>
      <c r="G26" s="399">
        <f t="shared" si="15"/>
        <v>243</v>
      </c>
      <c r="H26" s="399">
        <f t="shared" si="15"/>
        <v>273</v>
      </c>
      <c r="I26" s="399">
        <f t="shared" si="15"/>
        <v>304</v>
      </c>
      <c r="J26" s="399">
        <f t="shared" si="15"/>
        <v>335</v>
      </c>
      <c r="K26" s="399">
        <f t="shared" si="15"/>
        <v>365</v>
      </c>
      <c r="L26" s="399">
        <f t="shared" si="15"/>
        <v>396</v>
      </c>
      <c r="M26" s="399">
        <f t="shared" si="15"/>
        <v>426</v>
      </c>
    </row>
    <row r="27" spans="1:15" s="285" customFormat="1">
      <c r="A27" t="s">
        <v>245</v>
      </c>
      <c r="B27" s="396">
        <f t="shared" ref="B27:M27" si="16">EDATE(B19,12)</f>
        <v>38353</v>
      </c>
      <c r="C27" s="396">
        <f t="shared" si="16"/>
        <v>38384</v>
      </c>
      <c r="D27" s="396">
        <f t="shared" si="16"/>
        <v>38412</v>
      </c>
      <c r="E27" s="396">
        <f t="shared" si="16"/>
        <v>38443</v>
      </c>
      <c r="F27" s="396">
        <f t="shared" si="16"/>
        <v>38473</v>
      </c>
      <c r="G27" s="396">
        <f t="shared" si="16"/>
        <v>38504</v>
      </c>
      <c r="H27" s="396">
        <f t="shared" si="16"/>
        <v>38534</v>
      </c>
      <c r="I27" s="396">
        <f t="shared" si="16"/>
        <v>38565</v>
      </c>
      <c r="J27" s="396">
        <f t="shared" si="16"/>
        <v>38596</v>
      </c>
      <c r="K27" s="396">
        <f t="shared" si="16"/>
        <v>38626</v>
      </c>
      <c r="L27" s="396">
        <f t="shared" si="16"/>
        <v>38657</v>
      </c>
      <c r="M27" s="396">
        <f t="shared" si="16"/>
        <v>38687</v>
      </c>
    </row>
    <row r="28" spans="1:15">
      <c r="A28" s="285" t="s">
        <v>238</v>
      </c>
      <c r="B28" s="285">
        <f>+M24</f>
        <v>-51914.221359000847</v>
      </c>
      <c r="C28" s="285">
        <f t="shared" ref="C28:M28" si="17">+B32</f>
        <v>-51262.237366486137</v>
      </c>
      <c r="D28" s="285">
        <f t="shared" si="17"/>
        <v>-50605.091834030682</v>
      </c>
      <c r="E28" s="285">
        <f t="shared" si="17"/>
        <v>-49942.743899443289</v>
      </c>
      <c r="F28" s="285">
        <f t="shared" si="17"/>
        <v>-49275.152377040416</v>
      </c>
      <c r="G28" s="285">
        <f t="shared" si="17"/>
        <v>-48602.275755085182</v>
      </c>
      <c r="H28" s="285">
        <f t="shared" si="17"/>
        <v>-47924.072193206135</v>
      </c>
      <c r="I28" s="285">
        <f t="shared" si="17"/>
        <v>-47240.49951979555</v>
      </c>
      <c r="J28" s="285">
        <f t="shared" si="17"/>
        <v>-46551.515229387129</v>
      </c>
      <c r="K28" s="285">
        <f t="shared" si="17"/>
        <v>-45857.076480012976</v>
      </c>
      <c r="L28" s="285">
        <f t="shared" si="17"/>
        <v>-45169.787135301696</v>
      </c>
      <c r="M28" s="285">
        <f t="shared" si="17"/>
        <v>-44477.056749944786</v>
      </c>
    </row>
    <row r="29" spans="1:15">
      <c r="A29" s="285" t="s">
        <v>239</v>
      </c>
      <c r="B29" s="285">
        <f>IF(B26&lt;365,+interest!M21,+DCF!$G$59/12)</f>
        <v>1054.6224836115448</v>
      </c>
      <c r="C29" s="285">
        <f>IF(+C26&lt;365,+B29,+DCF!$G$59/12)</f>
        <v>1054.6224836115448</v>
      </c>
      <c r="D29" s="285">
        <f>IF(+D26&lt;365,+C29,+DCF!$G$59/12)</f>
        <v>1054.6224836115448</v>
      </c>
      <c r="E29" s="285">
        <f>IF(+E26&lt;365,+D29,+DCF!$G$59/12)</f>
        <v>1054.6224836115448</v>
      </c>
      <c r="F29" s="285">
        <f>IF(+F26&lt;365,+E29,+DCF!$G$59/12)</f>
        <v>1054.6224836115448</v>
      </c>
      <c r="G29" s="285">
        <f>IF(+G26&lt;365,+F29,+DCF!$G$59/12)</f>
        <v>1054.6224836115448</v>
      </c>
      <c r="H29" s="285">
        <f>IF(+H26&lt;365,+G29,+DCF!$G$59/12)</f>
        <v>1054.6224836115448</v>
      </c>
      <c r="I29" s="285">
        <f>IF(+I26&lt;365,+H29,+DCF!$G$59/12)</f>
        <v>1054.6224836115448</v>
      </c>
      <c r="J29" s="285">
        <f>IF(+J26&lt;365,+I29,+DCF!$G$59/12)</f>
        <v>1054.6224836115448</v>
      </c>
      <c r="K29" s="285">
        <f>IF(+K26&lt;365,+J29,+DCF!$G$59/12)</f>
        <v>1042.0747748769443</v>
      </c>
      <c r="L29" s="285">
        <f>IF(+L26&lt;365,+K29,+DCF!$G$59/12)</f>
        <v>1042.0747748769443</v>
      </c>
      <c r="M29" s="285">
        <f>IF(+M26&lt;365,+L29,+DCF!$G$59/12)</f>
        <v>1042.0747748769443</v>
      </c>
    </row>
    <row r="30" spans="1:15">
      <c r="A30" s="285" t="s">
        <v>240</v>
      </c>
      <c r="B30" s="285">
        <f t="shared" ref="B30:M30" si="18">+B29+B28</f>
        <v>-50859.598875389303</v>
      </c>
      <c r="C30" s="285">
        <f t="shared" si="18"/>
        <v>-50207.614882874594</v>
      </c>
      <c r="D30" s="285">
        <f t="shared" si="18"/>
        <v>-49550.469350419138</v>
      </c>
      <c r="E30" s="285">
        <f t="shared" si="18"/>
        <v>-48888.121415831745</v>
      </c>
      <c r="F30" s="285">
        <f t="shared" si="18"/>
        <v>-48220.529893428873</v>
      </c>
      <c r="G30" s="285">
        <f t="shared" si="18"/>
        <v>-47547.653271473639</v>
      </c>
      <c r="H30" s="285">
        <f t="shared" si="18"/>
        <v>-46869.449709594592</v>
      </c>
      <c r="I30" s="285">
        <f t="shared" si="18"/>
        <v>-46185.877036184007</v>
      </c>
      <c r="J30" s="285">
        <f t="shared" si="18"/>
        <v>-45496.892745775585</v>
      </c>
      <c r="K30" s="285">
        <f t="shared" si="18"/>
        <v>-44815.001705136034</v>
      </c>
      <c r="L30" s="285">
        <f t="shared" si="18"/>
        <v>-44127.712360424754</v>
      </c>
      <c r="M30" s="285">
        <f t="shared" si="18"/>
        <v>-43434.981975067843</v>
      </c>
    </row>
    <row r="31" spans="1:15">
      <c r="A31" s="285" t="s">
        <v>241</v>
      </c>
      <c r="B31" s="285">
        <f t="shared" ref="B31:M31" si="19">+B30*+$B$1/12</f>
        <v>-402.63849109683201</v>
      </c>
      <c r="C31" s="285">
        <f t="shared" si="19"/>
        <v>-397.47695115609054</v>
      </c>
      <c r="D31" s="285">
        <f t="shared" si="19"/>
        <v>-392.27454902415155</v>
      </c>
      <c r="E31" s="285">
        <f t="shared" si="19"/>
        <v>-387.03096120866797</v>
      </c>
      <c r="F31" s="285">
        <f t="shared" si="19"/>
        <v>-381.74586165631194</v>
      </c>
      <c r="G31" s="285">
        <f t="shared" si="19"/>
        <v>-376.41892173249965</v>
      </c>
      <c r="H31" s="285">
        <f t="shared" si="19"/>
        <v>-371.04981020095715</v>
      </c>
      <c r="I31" s="285">
        <f t="shared" si="19"/>
        <v>-365.63819320312336</v>
      </c>
      <c r="J31" s="285">
        <f t="shared" si="19"/>
        <v>-360.18373423739007</v>
      </c>
      <c r="K31" s="285">
        <f t="shared" si="19"/>
        <v>-354.78543016566027</v>
      </c>
      <c r="L31" s="285">
        <f t="shared" si="19"/>
        <v>-349.34438952002932</v>
      </c>
      <c r="M31" s="285">
        <f t="shared" si="19"/>
        <v>-343.86027396928711</v>
      </c>
      <c r="N31" s="324">
        <f>SUM(B31:M31)</f>
        <v>-4482.4475671710015</v>
      </c>
    </row>
    <row r="32" spans="1:15">
      <c r="A32" s="286" t="s">
        <v>242</v>
      </c>
      <c r="B32" s="285">
        <f t="shared" ref="B32:M32" si="20">+B31+B30</f>
        <v>-51262.237366486137</v>
      </c>
      <c r="C32" s="285">
        <f t="shared" si="20"/>
        <v>-50605.091834030682</v>
      </c>
      <c r="D32" s="285">
        <f t="shared" si="20"/>
        <v>-49942.743899443289</v>
      </c>
      <c r="E32" s="285">
        <f t="shared" si="20"/>
        <v>-49275.152377040416</v>
      </c>
      <c r="F32" s="285">
        <f t="shared" si="20"/>
        <v>-48602.275755085182</v>
      </c>
      <c r="G32" s="285">
        <f t="shared" si="20"/>
        <v>-47924.072193206135</v>
      </c>
      <c r="H32" s="285">
        <f t="shared" si="20"/>
        <v>-47240.49951979555</v>
      </c>
      <c r="I32" s="285">
        <f t="shared" si="20"/>
        <v>-46551.515229387129</v>
      </c>
      <c r="J32" s="285">
        <f t="shared" si="20"/>
        <v>-45857.076480012976</v>
      </c>
      <c r="K32" s="285">
        <f t="shared" si="20"/>
        <v>-45169.787135301696</v>
      </c>
      <c r="L32" s="285">
        <f t="shared" si="20"/>
        <v>-44477.056749944786</v>
      </c>
      <c r="M32" s="285">
        <f t="shared" si="20"/>
        <v>-43778.84224903713</v>
      </c>
      <c r="N32" s="285"/>
      <c r="O32" s="4"/>
    </row>
    <row r="34" spans="1:14">
      <c r="B34" s="399">
        <f>+B26</f>
        <v>92</v>
      </c>
      <c r="C34" s="399">
        <f t="shared" ref="C34:M34" si="21">+C26</f>
        <v>123</v>
      </c>
      <c r="D34" s="399">
        <f t="shared" si="21"/>
        <v>151</v>
      </c>
      <c r="E34" s="399">
        <f t="shared" si="21"/>
        <v>182</v>
      </c>
      <c r="F34" s="399">
        <f t="shared" si="21"/>
        <v>212</v>
      </c>
      <c r="G34" s="399">
        <f t="shared" si="21"/>
        <v>243</v>
      </c>
      <c r="H34" s="399">
        <f t="shared" si="21"/>
        <v>273</v>
      </c>
      <c r="I34" s="399">
        <f t="shared" si="21"/>
        <v>304</v>
      </c>
      <c r="J34" s="399">
        <f t="shared" si="21"/>
        <v>335</v>
      </c>
      <c r="K34" s="399">
        <f t="shared" si="21"/>
        <v>365</v>
      </c>
      <c r="L34" s="399">
        <f t="shared" si="21"/>
        <v>396</v>
      </c>
      <c r="M34" s="399">
        <f t="shared" si="21"/>
        <v>426</v>
      </c>
    </row>
    <row r="35" spans="1:14">
      <c r="A35" t="s">
        <v>246</v>
      </c>
      <c r="B35" s="396">
        <f t="shared" ref="B35:M35" si="22">EDATE(B27,12)</f>
        <v>38718</v>
      </c>
      <c r="C35" s="396">
        <f t="shared" si="22"/>
        <v>38749</v>
      </c>
      <c r="D35" s="396">
        <f t="shared" si="22"/>
        <v>38777</v>
      </c>
      <c r="E35" s="396">
        <f t="shared" si="22"/>
        <v>38808</v>
      </c>
      <c r="F35" s="396">
        <f t="shared" si="22"/>
        <v>38838</v>
      </c>
      <c r="G35" s="396">
        <f t="shared" si="22"/>
        <v>38869</v>
      </c>
      <c r="H35" s="396">
        <f t="shared" si="22"/>
        <v>38899</v>
      </c>
      <c r="I35" s="396">
        <f t="shared" si="22"/>
        <v>38930</v>
      </c>
      <c r="J35" s="396">
        <f t="shared" si="22"/>
        <v>38961</v>
      </c>
      <c r="K35" s="396">
        <f t="shared" si="22"/>
        <v>38991</v>
      </c>
      <c r="L35" s="396">
        <f t="shared" si="22"/>
        <v>39022</v>
      </c>
      <c r="M35" s="396">
        <f t="shared" si="22"/>
        <v>39052</v>
      </c>
    </row>
    <row r="36" spans="1:14">
      <c r="A36" s="285" t="s">
        <v>238</v>
      </c>
      <c r="B36" s="285">
        <f>+M32</f>
        <v>-43778.84224903713</v>
      </c>
      <c r="C36" s="285">
        <f t="shared" ref="C36:M36" si="23">+B40</f>
        <v>-43075.100216663959</v>
      </c>
      <c r="D36" s="285">
        <f t="shared" si="23"/>
        <v>-42365.786893201162</v>
      </c>
      <c r="E36" s="285">
        <f t="shared" si="23"/>
        <v>-41650.858172594286</v>
      </c>
      <c r="F36" s="285">
        <f t="shared" si="23"/>
        <v>-40930.269599615938</v>
      </c>
      <c r="G36" s="285">
        <f t="shared" si="23"/>
        <v>-40203.97636710151</v>
      </c>
      <c r="H36" s="285">
        <f t="shared" si="23"/>
        <v>-39471.933313163012</v>
      </c>
      <c r="I36" s="285">
        <f t="shared" si="23"/>
        <v>-38734.094918380833</v>
      </c>
      <c r="J36" s="285">
        <f t="shared" si="23"/>
        <v>-37990.415302973299</v>
      </c>
      <c r="K36" s="285">
        <f t="shared" si="23"/>
        <v>-37240.848223943787</v>
      </c>
      <c r="L36" s="285">
        <f t="shared" si="23"/>
        <v>-36509.632697152323</v>
      </c>
      <c r="M36" s="285">
        <f t="shared" si="23"/>
        <v>-35772.628380773764</v>
      </c>
    </row>
    <row r="37" spans="1:14">
      <c r="A37" s="285" t="s">
        <v>239</v>
      </c>
      <c r="B37" s="285">
        <f>IF(+B34&lt;365,+interest!M29,+DCF!$H$59/12)</f>
        <v>1042.0747748769443</v>
      </c>
      <c r="C37" s="285">
        <f>IF(+C34&lt;365,+B37,+DCF!$H$59/12)</f>
        <v>1042.0747748769443</v>
      </c>
      <c r="D37" s="285">
        <f>IF(+D34&lt;365,+C37,+DCF!$H$59/12)</f>
        <v>1042.0747748769443</v>
      </c>
      <c r="E37" s="285">
        <f>IF(+E34&lt;365,+D37,+DCF!$H$59/12)</f>
        <v>1042.0747748769443</v>
      </c>
      <c r="F37" s="285">
        <f>IF(+F34&lt;365,+E37,+DCF!$H$59/12)</f>
        <v>1042.0747748769443</v>
      </c>
      <c r="G37" s="285">
        <f>IF(+G34&lt;365,+F37,+DCF!$H$59/12)</f>
        <v>1042.0747748769443</v>
      </c>
      <c r="H37" s="285">
        <f>IF(+H34&lt;365,+G37,+DCF!$H$59/12)</f>
        <v>1042.0747748769443</v>
      </c>
      <c r="I37" s="285">
        <f>IF(+I34&lt;365,+H37,+DCF!$H$59/12)</f>
        <v>1042.0747748769443</v>
      </c>
      <c r="J37" s="285">
        <f>IF(+J34&lt;365,+I37,+DCF!$H$59/12)</f>
        <v>1042.0747748769443</v>
      </c>
      <c r="K37" s="285">
        <f>IF(+K34&lt;365,+J37,+DCF!$H$59/12)</f>
        <v>1017.9799010146517</v>
      </c>
      <c r="L37" s="285">
        <f>IF(+L34&lt;365,+K37,+DCF!$H$59/12)</f>
        <v>1017.9799010146517</v>
      </c>
      <c r="M37" s="285">
        <f>IF(+M34&lt;365,+L37,+DCF!$H$59/12)</f>
        <v>1017.9799010146517</v>
      </c>
    </row>
    <row r="38" spans="1:14">
      <c r="A38" s="285" t="s">
        <v>240</v>
      </c>
      <c r="B38" s="285">
        <f t="shared" ref="B38:M38" si="24">+B37+B36</f>
        <v>-42736.767474160188</v>
      </c>
      <c r="C38" s="285">
        <f t="shared" si="24"/>
        <v>-42033.025441787016</v>
      </c>
      <c r="D38" s="285">
        <f t="shared" si="24"/>
        <v>-41323.71211832422</v>
      </c>
      <c r="E38" s="285">
        <f t="shared" si="24"/>
        <v>-40608.783397717343</v>
      </c>
      <c r="F38" s="285">
        <f t="shared" si="24"/>
        <v>-39888.194824738996</v>
      </c>
      <c r="G38" s="285">
        <f t="shared" si="24"/>
        <v>-39161.901592224567</v>
      </c>
      <c r="H38" s="285">
        <f t="shared" si="24"/>
        <v>-38429.858538286069</v>
      </c>
      <c r="I38" s="285">
        <f t="shared" si="24"/>
        <v>-37692.020143503891</v>
      </c>
      <c r="J38" s="285">
        <f t="shared" si="24"/>
        <v>-36948.340528096356</v>
      </c>
      <c r="K38" s="285">
        <f t="shared" si="24"/>
        <v>-36222.868322929135</v>
      </c>
      <c r="L38" s="285">
        <f t="shared" si="24"/>
        <v>-35491.652796137671</v>
      </c>
      <c r="M38" s="285">
        <f t="shared" si="24"/>
        <v>-34754.648479759111</v>
      </c>
    </row>
    <row r="39" spans="1:14">
      <c r="A39" s="285" t="s">
        <v>241</v>
      </c>
      <c r="B39" s="285">
        <f t="shared" ref="B39:M39" si="25">+B38*+$B$1/12</f>
        <v>-338.33274250376815</v>
      </c>
      <c r="C39" s="285">
        <f t="shared" si="25"/>
        <v>-332.76145141414719</v>
      </c>
      <c r="D39" s="285">
        <f t="shared" si="25"/>
        <v>-327.14605427006671</v>
      </c>
      <c r="E39" s="285">
        <f t="shared" si="25"/>
        <v>-321.48620189859565</v>
      </c>
      <c r="F39" s="285">
        <f t="shared" si="25"/>
        <v>-315.78154236251709</v>
      </c>
      <c r="G39" s="285">
        <f t="shared" si="25"/>
        <v>-310.03172093844449</v>
      </c>
      <c r="H39" s="285">
        <f t="shared" si="25"/>
        <v>-304.23638009476468</v>
      </c>
      <c r="I39" s="285">
        <f t="shared" si="25"/>
        <v>-298.39515946940577</v>
      </c>
      <c r="J39" s="285">
        <f t="shared" si="25"/>
        <v>-292.50769584742949</v>
      </c>
      <c r="K39" s="285">
        <f t="shared" si="25"/>
        <v>-286.76437422318901</v>
      </c>
      <c r="L39" s="285">
        <f t="shared" si="25"/>
        <v>-280.97558463608988</v>
      </c>
      <c r="M39" s="285">
        <f t="shared" si="25"/>
        <v>-275.14096713142629</v>
      </c>
      <c r="N39" s="324">
        <f>SUM(B39:M39)</f>
        <v>-3683.5598747898448</v>
      </c>
    </row>
    <row r="40" spans="1:14">
      <c r="A40" s="286" t="s">
        <v>242</v>
      </c>
      <c r="B40" s="285">
        <f t="shared" ref="B40:M40" si="26">+B39+B38</f>
        <v>-43075.100216663959</v>
      </c>
      <c r="C40" s="285">
        <f t="shared" si="26"/>
        <v>-42365.786893201162</v>
      </c>
      <c r="D40" s="285">
        <f t="shared" si="26"/>
        <v>-41650.858172594286</v>
      </c>
      <c r="E40" s="285">
        <f t="shared" si="26"/>
        <v>-40930.269599615938</v>
      </c>
      <c r="F40" s="285">
        <f t="shared" si="26"/>
        <v>-40203.97636710151</v>
      </c>
      <c r="G40" s="285">
        <f t="shared" si="26"/>
        <v>-39471.933313163012</v>
      </c>
      <c r="H40" s="285">
        <f t="shared" si="26"/>
        <v>-38734.094918380833</v>
      </c>
      <c r="I40" s="285">
        <f t="shared" si="26"/>
        <v>-37990.415302973299</v>
      </c>
      <c r="J40" s="285">
        <f t="shared" si="26"/>
        <v>-37240.848223943787</v>
      </c>
      <c r="K40" s="285">
        <f t="shared" si="26"/>
        <v>-36509.632697152323</v>
      </c>
      <c r="L40" s="285">
        <f t="shared" si="26"/>
        <v>-35772.628380773764</v>
      </c>
      <c r="M40" s="285">
        <f t="shared" si="26"/>
        <v>-35029.789446890536</v>
      </c>
      <c r="N40" s="285"/>
    </row>
    <row r="42" spans="1:14">
      <c r="B42" s="399">
        <f>+B34</f>
        <v>92</v>
      </c>
      <c r="C42" s="399">
        <f t="shared" ref="C42:M42" si="27">+C34</f>
        <v>123</v>
      </c>
      <c r="D42" s="399">
        <f t="shared" si="27"/>
        <v>151</v>
      </c>
      <c r="E42" s="399">
        <f t="shared" si="27"/>
        <v>182</v>
      </c>
      <c r="F42" s="399">
        <f t="shared" si="27"/>
        <v>212</v>
      </c>
      <c r="G42" s="399">
        <f t="shared" si="27"/>
        <v>243</v>
      </c>
      <c r="H42" s="399">
        <f t="shared" si="27"/>
        <v>273</v>
      </c>
      <c r="I42" s="399">
        <f t="shared" si="27"/>
        <v>304</v>
      </c>
      <c r="J42" s="399">
        <f t="shared" si="27"/>
        <v>335</v>
      </c>
      <c r="K42" s="399">
        <f t="shared" si="27"/>
        <v>365</v>
      </c>
      <c r="L42" s="399">
        <f t="shared" si="27"/>
        <v>396</v>
      </c>
      <c r="M42" s="399">
        <f t="shared" si="27"/>
        <v>426</v>
      </c>
    </row>
    <row r="43" spans="1:14">
      <c r="A43" t="s">
        <v>247</v>
      </c>
      <c r="B43" s="396">
        <f t="shared" ref="B43:M43" si="28">EDATE(B35,12)</f>
        <v>39083</v>
      </c>
      <c r="C43" s="396">
        <f t="shared" si="28"/>
        <v>39114</v>
      </c>
      <c r="D43" s="396">
        <f t="shared" si="28"/>
        <v>39142</v>
      </c>
      <c r="E43" s="396">
        <f t="shared" si="28"/>
        <v>39173</v>
      </c>
      <c r="F43" s="396">
        <f t="shared" si="28"/>
        <v>39203</v>
      </c>
      <c r="G43" s="396">
        <f t="shared" si="28"/>
        <v>39234</v>
      </c>
      <c r="H43" s="396">
        <f t="shared" si="28"/>
        <v>39264</v>
      </c>
      <c r="I43" s="396">
        <f t="shared" si="28"/>
        <v>39295</v>
      </c>
      <c r="J43" s="396">
        <f t="shared" si="28"/>
        <v>39326</v>
      </c>
      <c r="K43" s="396">
        <f t="shared" si="28"/>
        <v>39356</v>
      </c>
      <c r="L43" s="396">
        <f t="shared" si="28"/>
        <v>39387</v>
      </c>
      <c r="M43" s="396">
        <f t="shared" si="28"/>
        <v>39417</v>
      </c>
    </row>
    <row r="44" spans="1:14">
      <c r="A44" s="285" t="s">
        <v>238</v>
      </c>
      <c r="B44" s="285">
        <f>+M40</f>
        <v>-35029.789446890536</v>
      </c>
      <c r="C44" s="285">
        <f t="shared" ref="C44:M44" si="29">+B48</f>
        <v>-34281.069704780733</v>
      </c>
      <c r="D44" s="285">
        <f t="shared" si="29"/>
        <v>-33526.422598045894</v>
      </c>
      <c r="E44" s="285">
        <f t="shared" si="29"/>
        <v>-32765.801201716073</v>
      </c>
      <c r="F44" s="285">
        <f t="shared" si="29"/>
        <v>-31999.158219331974</v>
      </c>
      <c r="G44" s="285">
        <f t="shared" si="29"/>
        <v>-31226.445980003999</v>
      </c>
      <c r="H44" s="285">
        <f t="shared" si="29"/>
        <v>-30447.616435448013</v>
      </c>
      <c r="I44" s="285">
        <f t="shared" si="29"/>
        <v>-29662.621156997626</v>
      </c>
      <c r="J44" s="285">
        <f t="shared" si="29"/>
        <v>-28871.411332592837</v>
      </c>
      <c r="K44" s="285">
        <f t="shared" si="29"/>
        <v>-28073.937763744845</v>
      </c>
      <c r="L44" s="285">
        <f t="shared" si="29"/>
        <v>-27298.674743987642</v>
      </c>
      <c r="M44" s="285">
        <f t="shared" si="29"/>
        <v>-26517.274225324029</v>
      </c>
    </row>
    <row r="45" spans="1:14">
      <c r="A45" s="285" t="s">
        <v>239</v>
      </c>
      <c r="B45" s="285">
        <f>IF(+B42&lt;365,+interest!M37,+DCF!$I$59/12)</f>
        <v>1017.9799010146517</v>
      </c>
      <c r="C45" s="285">
        <f>IF(+C42&lt;365,+B45,+DCF!$I$59/12)</f>
        <v>1017.9799010146517</v>
      </c>
      <c r="D45" s="285">
        <f>IF(+D42&lt;365,+C45,+DCF!$I$59/12)</f>
        <v>1017.9799010146517</v>
      </c>
      <c r="E45" s="285">
        <f>IF(+E42&lt;365,+D45,+DCF!$I$59/12)</f>
        <v>1017.9799010146517</v>
      </c>
      <c r="F45" s="285">
        <f>IF(+F42&lt;365,+E45,+DCF!$I$59/12)</f>
        <v>1017.9799010146517</v>
      </c>
      <c r="G45" s="285">
        <f>IF(+G42&lt;365,+F45,+DCF!$I$59/12)</f>
        <v>1017.9799010146517</v>
      </c>
      <c r="H45" s="285">
        <f>IF(+H42&lt;365,+G45,+DCF!$I$59/12)</f>
        <v>1017.9799010146517</v>
      </c>
      <c r="I45" s="285">
        <f>IF(+I42&lt;365,+H45,+DCF!$I$59/12)</f>
        <v>1017.9799010146517</v>
      </c>
      <c r="J45" s="285">
        <f>IF(+J42&lt;365,+I45,+DCF!$I$59/12)</f>
        <v>1017.9799010146517</v>
      </c>
      <c r="K45" s="285">
        <f>IF(+K42&lt;365,+J45,+DCF!$I$59/12)</f>
        <v>989.68005991254142</v>
      </c>
      <c r="L45" s="285">
        <f>IF(+L42&lt;365,+K45,+DCF!$I$59/12)</f>
        <v>989.68005991254142</v>
      </c>
      <c r="M45" s="285">
        <f>IF(+M42&lt;365,+L45,+DCF!$I$59/12)</f>
        <v>989.68005991254142</v>
      </c>
    </row>
    <row r="46" spans="1:14">
      <c r="A46" s="285" t="s">
        <v>240</v>
      </c>
      <c r="B46" s="285">
        <f t="shared" ref="B46:M46" si="30">+B45+B44</f>
        <v>-34011.809545875883</v>
      </c>
      <c r="C46" s="285">
        <f t="shared" si="30"/>
        <v>-33263.089803766081</v>
      </c>
      <c r="D46" s="285">
        <f t="shared" si="30"/>
        <v>-32508.442697031242</v>
      </c>
      <c r="E46" s="285">
        <f t="shared" si="30"/>
        <v>-31747.82130070142</v>
      </c>
      <c r="F46" s="285">
        <f t="shared" si="30"/>
        <v>-30981.178318317321</v>
      </c>
      <c r="G46" s="285">
        <f t="shared" si="30"/>
        <v>-30208.466078989346</v>
      </c>
      <c r="H46" s="285">
        <f t="shared" si="30"/>
        <v>-29429.636534433361</v>
      </c>
      <c r="I46" s="285">
        <f t="shared" si="30"/>
        <v>-28644.641255982973</v>
      </c>
      <c r="J46" s="285">
        <f t="shared" si="30"/>
        <v>-27853.431431578185</v>
      </c>
      <c r="K46" s="285">
        <f t="shared" si="30"/>
        <v>-27084.257703832303</v>
      </c>
      <c r="L46" s="285">
        <f t="shared" si="30"/>
        <v>-26308.9946840751</v>
      </c>
      <c r="M46" s="285">
        <f t="shared" si="30"/>
        <v>-25527.594165411487</v>
      </c>
    </row>
    <row r="47" spans="1:14">
      <c r="A47" s="285" t="s">
        <v>241</v>
      </c>
      <c r="B47" s="285">
        <f t="shared" ref="B47:M47" si="31">+B46*+$B$1/12</f>
        <v>-269.26015890485075</v>
      </c>
      <c r="C47" s="285">
        <f t="shared" si="31"/>
        <v>-263.33279427981478</v>
      </c>
      <c r="D47" s="285">
        <f t="shared" si="31"/>
        <v>-257.35850468483068</v>
      </c>
      <c r="E47" s="285">
        <f t="shared" si="31"/>
        <v>-251.3369186305529</v>
      </c>
      <c r="F47" s="285">
        <f t="shared" si="31"/>
        <v>-245.26766168667879</v>
      </c>
      <c r="G47" s="285">
        <f t="shared" si="31"/>
        <v>-239.15035645866567</v>
      </c>
      <c r="H47" s="285">
        <f t="shared" si="31"/>
        <v>-232.9846225642641</v>
      </c>
      <c r="I47" s="285">
        <f t="shared" si="31"/>
        <v>-226.77007660986521</v>
      </c>
      <c r="J47" s="285">
        <f t="shared" si="31"/>
        <v>-220.50633216666063</v>
      </c>
      <c r="K47" s="285">
        <f t="shared" si="31"/>
        <v>-214.41704015533909</v>
      </c>
      <c r="L47" s="285">
        <f t="shared" si="31"/>
        <v>-208.27954124892787</v>
      </c>
      <c r="M47" s="285">
        <f t="shared" si="31"/>
        <v>-202.09345380950762</v>
      </c>
      <c r="N47" s="324">
        <f>SUM(B47:M47)</f>
        <v>-2830.757461199958</v>
      </c>
    </row>
    <row r="48" spans="1:14">
      <c r="A48" s="286" t="s">
        <v>242</v>
      </c>
      <c r="B48" s="285">
        <f t="shared" ref="B48:M48" si="32">+B47+B46</f>
        <v>-34281.069704780733</v>
      </c>
      <c r="C48" s="285">
        <f t="shared" si="32"/>
        <v>-33526.422598045894</v>
      </c>
      <c r="D48" s="285">
        <f t="shared" si="32"/>
        <v>-32765.801201716073</v>
      </c>
      <c r="E48" s="285">
        <f t="shared" si="32"/>
        <v>-31999.158219331974</v>
      </c>
      <c r="F48" s="285">
        <f t="shared" si="32"/>
        <v>-31226.445980003999</v>
      </c>
      <c r="G48" s="285">
        <f t="shared" si="32"/>
        <v>-30447.616435448013</v>
      </c>
      <c r="H48" s="285">
        <f t="shared" si="32"/>
        <v>-29662.621156997626</v>
      </c>
      <c r="I48" s="285">
        <f t="shared" si="32"/>
        <v>-28871.411332592837</v>
      </c>
      <c r="J48" s="285">
        <f t="shared" si="32"/>
        <v>-28073.937763744845</v>
      </c>
      <c r="K48" s="285">
        <f t="shared" si="32"/>
        <v>-27298.674743987642</v>
      </c>
      <c r="L48" s="285">
        <f t="shared" si="32"/>
        <v>-26517.274225324029</v>
      </c>
      <c r="M48" s="285">
        <f t="shared" si="32"/>
        <v>-25729.687619220993</v>
      </c>
      <c r="N48" s="285"/>
    </row>
    <row r="50" spans="1:14">
      <c r="B50" s="399">
        <f>+B42</f>
        <v>92</v>
      </c>
      <c r="C50" s="399">
        <f t="shared" ref="C50:M50" si="33">+C42</f>
        <v>123</v>
      </c>
      <c r="D50" s="399">
        <f t="shared" si="33"/>
        <v>151</v>
      </c>
      <c r="E50" s="399">
        <f t="shared" si="33"/>
        <v>182</v>
      </c>
      <c r="F50" s="399">
        <f t="shared" si="33"/>
        <v>212</v>
      </c>
      <c r="G50" s="399">
        <f t="shared" si="33"/>
        <v>243</v>
      </c>
      <c r="H50" s="399">
        <f t="shared" si="33"/>
        <v>273</v>
      </c>
      <c r="I50" s="399">
        <f t="shared" si="33"/>
        <v>304</v>
      </c>
      <c r="J50" s="399">
        <f t="shared" si="33"/>
        <v>335</v>
      </c>
      <c r="K50" s="399">
        <f t="shared" si="33"/>
        <v>365</v>
      </c>
      <c r="L50" s="399">
        <f t="shared" si="33"/>
        <v>396</v>
      </c>
      <c r="M50" s="399">
        <f t="shared" si="33"/>
        <v>426</v>
      </c>
    </row>
    <row r="51" spans="1:14">
      <c r="A51" t="s">
        <v>248</v>
      </c>
      <c r="B51" s="396">
        <f t="shared" ref="B51:M51" si="34">EDATE(B43,12)</f>
        <v>39448</v>
      </c>
      <c r="C51" s="396">
        <f t="shared" si="34"/>
        <v>39479</v>
      </c>
      <c r="D51" s="396">
        <f t="shared" si="34"/>
        <v>39508</v>
      </c>
      <c r="E51" s="396">
        <f t="shared" si="34"/>
        <v>39539</v>
      </c>
      <c r="F51" s="396">
        <f t="shared" si="34"/>
        <v>39569</v>
      </c>
      <c r="G51" s="396">
        <f t="shared" si="34"/>
        <v>39600</v>
      </c>
      <c r="H51" s="396">
        <f t="shared" si="34"/>
        <v>39630</v>
      </c>
      <c r="I51" s="396">
        <f t="shared" si="34"/>
        <v>39661</v>
      </c>
      <c r="J51" s="396">
        <f t="shared" si="34"/>
        <v>39692</v>
      </c>
      <c r="K51" s="396">
        <f t="shared" si="34"/>
        <v>39722</v>
      </c>
      <c r="L51" s="396">
        <f t="shared" si="34"/>
        <v>39753</v>
      </c>
      <c r="M51" s="396">
        <f t="shared" si="34"/>
        <v>39783</v>
      </c>
    </row>
    <row r="52" spans="1:14">
      <c r="A52" s="285" t="s">
        <v>238</v>
      </c>
      <c r="B52" s="285">
        <f>+M48</f>
        <v>-25729.687619220993</v>
      </c>
      <c r="C52" s="285">
        <f t="shared" ref="C52:M52" si="35">+B56</f>
        <v>-24935.865952486311</v>
      </c>
      <c r="D52" s="285">
        <f t="shared" si="35"/>
        <v>-24135.75986422331</v>
      </c>
      <c r="E52" s="285">
        <f t="shared" si="35"/>
        <v>-23329.319602761563</v>
      </c>
      <c r="F52" s="285">
        <f t="shared" si="35"/>
        <v>-22516.495022563242</v>
      </c>
      <c r="G52" s="285">
        <f t="shared" si="35"/>
        <v>-21697.235581105018</v>
      </c>
      <c r="H52" s="285">
        <f t="shared" si="35"/>
        <v>-20871.490335735249</v>
      </c>
      <c r="I52" s="285">
        <f t="shared" si="35"/>
        <v>-20039.207940506305</v>
      </c>
      <c r="J52" s="285">
        <f t="shared" si="35"/>
        <v>-19200.336642981798</v>
      </c>
      <c r="K52" s="285">
        <f t="shared" si="35"/>
        <v>-18354.824281018555</v>
      </c>
      <c r="L52" s="285">
        <f t="shared" si="35"/>
        <v>-17510.82698585176</v>
      </c>
      <c r="M52" s="285">
        <f t="shared" si="35"/>
        <v>-16660.148045431561</v>
      </c>
    </row>
    <row r="53" spans="1:14">
      <c r="A53" s="285" t="s">
        <v>239</v>
      </c>
      <c r="B53" s="285">
        <f>IF(+B50&lt;365,+interest!M45,+DCF!$J$59/12)</f>
        <v>989.68005991254142</v>
      </c>
      <c r="C53" s="285">
        <f>IF(+C50&lt;365,+B53,+DCF!$J$59/12)</f>
        <v>989.68005991254142</v>
      </c>
      <c r="D53" s="285">
        <f>IF(+D50&lt;365,+C53,+DCF!$J$59/12)</f>
        <v>989.68005991254142</v>
      </c>
      <c r="E53" s="285">
        <f>IF(+E50&lt;365,+D53,+DCF!$J$59/12)</f>
        <v>989.68005991254142</v>
      </c>
      <c r="F53" s="285">
        <f>IF(+F50&lt;365,+E53,+DCF!$J$59/12)</f>
        <v>989.68005991254142</v>
      </c>
      <c r="G53" s="285">
        <f>IF(+G50&lt;365,+F53,+DCF!$J$59/12)</f>
        <v>989.68005991254142</v>
      </c>
      <c r="H53" s="285">
        <f>IF(+H50&lt;365,+G53,+DCF!$J$59/12)</f>
        <v>989.68005991254142</v>
      </c>
      <c r="I53" s="285">
        <f>IF(+I50&lt;365,+H53,+DCF!$J$59/12)</f>
        <v>989.68005991254142</v>
      </c>
      <c r="J53" s="285">
        <f>IF(+J50&lt;365,+I53,+DCF!$J$59/12)</f>
        <v>989.68005991254142</v>
      </c>
      <c r="K53" s="285">
        <f>IF(+K50&lt;365,+J53,+DCF!$J$59/12)</f>
        <v>981.5358287472767</v>
      </c>
      <c r="L53" s="285">
        <f>IF(+L50&lt;365,+K53,+DCF!$J$59/12)</f>
        <v>981.5358287472767</v>
      </c>
      <c r="M53" s="285">
        <f>IF(+M50&lt;365,+L53,+DCF!$J$59/12)</f>
        <v>981.5358287472767</v>
      </c>
    </row>
    <row r="54" spans="1:14">
      <c r="A54" s="285" t="s">
        <v>240</v>
      </c>
      <c r="B54" s="285">
        <f t="shared" ref="B54:M54" si="36">+B53+B52</f>
        <v>-24740.007559308451</v>
      </c>
      <c r="C54" s="285">
        <f t="shared" si="36"/>
        <v>-23946.185892573769</v>
      </c>
      <c r="D54" s="285">
        <f t="shared" si="36"/>
        <v>-23146.079804310768</v>
      </c>
      <c r="E54" s="285">
        <f t="shared" si="36"/>
        <v>-22339.639542849021</v>
      </c>
      <c r="F54" s="285">
        <f t="shared" si="36"/>
        <v>-21526.8149626507</v>
      </c>
      <c r="G54" s="285">
        <f t="shared" si="36"/>
        <v>-20707.555521192477</v>
      </c>
      <c r="H54" s="285">
        <f t="shared" si="36"/>
        <v>-19881.810275822707</v>
      </c>
      <c r="I54" s="285">
        <f t="shared" si="36"/>
        <v>-19049.527880593763</v>
      </c>
      <c r="J54" s="285">
        <f t="shared" si="36"/>
        <v>-18210.656583069256</v>
      </c>
      <c r="K54" s="285">
        <f t="shared" si="36"/>
        <v>-17373.288452271277</v>
      </c>
      <c r="L54" s="285">
        <f t="shared" si="36"/>
        <v>-16529.291157104482</v>
      </c>
      <c r="M54" s="285">
        <f t="shared" si="36"/>
        <v>-15678.612216684283</v>
      </c>
    </row>
    <row r="55" spans="1:14">
      <c r="A55" s="285" t="s">
        <v>241</v>
      </c>
      <c r="B55" s="285">
        <f t="shared" ref="B55:M55" si="37">+B54*+$B$1/12</f>
        <v>-195.85839317785857</v>
      </c>
      <c r="C55" s="285">
        <f t="shared" si="37"/>
        <v>-189.57397164954236</v>
      </c>
      <c r="D55" s="285">
        <f t="shared" si="37"/>
        <v>-183.23979845079359</v>
      </c>
      <c r="E55" s="285">
        <f t="shared" si="37"/>
        <v>-176.85547971422145</v>
      </c>
      <c r="F55" s="285">
        <f t="shared" si="37"/>
        <v>-170.42061845431803</v>
      </c>
      <c r="G55" s="285">
        <f t="shared" si="37"/>
        <v>-163.93481454277378</v>
      </c>
      <c r="H55" s="285">
        <f t="shared" si="37"/>
        <v>-157.39766468359645</v>
      </c>
      <c r="I55" s="285">
        <f t="shared" si="37"/>
        <v>-150.80876238803395</v>
      </c>
      <c r="J55" s="285">
        <f t="shared" si="37"/>
        <v>-144.16769794929829</v>
      </c>
      <c r="K55" s="285">
        <f t="shared" si="37"/>
        <v>-137.53853358048096</v>
      </c>
      <c r="L55" s="285">
        <f t="shared" si="37"/>
        <v>-130.85688832707714</v>
      </c>
      <c r="M55" s="285">
        <f t="shared" si="37"/>
        <v>-124.12234671541724</v>
      </c>
      <c r="N55" s="324">
        <f>SUM(B55:M55)</f>
        <v>-1924.774969633412</v>
      </c>
    </row>
    <row r="56" spans="1:14">
      <c r="A56" s="286" t="s">
        <v>242</v>
      </c>
      <c r="B56" s="285">
        <f t="shared" ref="B56:M56" si="38">+B55+B54</f>
        <v>-24935.865952486311</v>
      </c>
      <c r="C56" s="285">
        <f t="shared" si="38"/>
        <v>-24135.75986422331</v>
      </c>
      <c r="D56" s="285">
        <f t="shared" si="38"/>
        <v>-23329.319602761563</v>
      </c>
      <c r="E56" s="285">
        <f t="shared" si="38"/>
        <v>-22516.495022563242</v>
      </c>
      <c r="F56" s="285">
        <f t="shared" si="38"/>
        <v>-21697.235581105018</v>
      </c>
      <c r="G56" s="285">
        <f t="shared" si="38"/>
        <v>-20871.490335735249</v>
      </c>
      <c r="H56" s="285">
        <f t="shared" si="38"/>
        <v>-20039.207940506305</v>
      </c>
      <c r="I56" s="285">
        <f t="shared" si="38"/>
        <v>-19200.336642981798</v>
      </c>
      <c r="J56" s="285">
        <f t="shared" si="38"/>
        <v>-18354.824281018555</v>
      </c>
      <c r="K56" s="285">
        <f t="shared" si="38"/>
        <v>-17510.82698585176</v>
      </c>
      <c r="L56" s="285">
        <f t="shared" si="38"/>
        <v>-16660.148045431561</v>
      </c>
      <c r="M56" s="285">
        <f t="shared" si="38"/>
        <v>-15802.734563399701</v>
      </c>
      <c r="N56" s="285"/>
    </row>
    <row r="58" spans="1:14">
      <c r="B58" s="399">
        <f>+B50</f>
        <v>92</v>
      </c>
      <c r="C58" s="399">
        <f t="shared" ref="C58:M58" si="39">+C50</f>
        <v>123</v>
      </c>
      <c r="D58" s="399">
        <f t="shared" si="39"/>
        <v>151</v>
      </c>
      <c r="E58" s="399">
        <f t="shared" si="39"/>
        <v>182</v>
      </c>
      <c r="F58" s="399">
        <f t="shared" si="39"/>
        <v>212</v>
      </c>
      <c r="G58" s="399">
        <f t="shared" si="39"/>
        <v>243</v>
      </c>
      <c r="H58" s="399">
        <f t="shared" si="39"/>
        <v>273</v>
      </c>
      <c r="I58" s="399">
        <f t="shared" si="39"/>
        <v>304</v>
      </c>
      <c r="J58" s="399">
        <f t="shared" si="39"/>
        <v>335</v>
      </c>
      <c r="K58" s="399">
        <f t="shared" si="39"/>
        <v>365</v>
      </c>
      <c r="L58" s="399">
        <f t="shared" si="39"/>
        <v>396</v>
      </c>
      <c r="M58" s="399">
        <f t="shared" si="39"/>
        <v>426</v>
      </c>
    </row>
    <row r="59" spans="1:14">
      <c r="A59" t="s">
        <v>249</v>
      </c>
      <c r="B59" s="396">
        <f t="shared" ref="B59:M59" si="40">EDATE(B51,12)</f>
        <v>39814</v>
      </c>
      <c r="C59" s="396">
        <f t="shared" si="40"/>
        <v>39845</v>
      </c>
      <c r="D59" s="396">
        <f t="shared" si="40"/>
        <v>39873</v>
      </c>
      <c r="E59" s="396">
        <f t="shared" si="40"/>
        <v>39904</v>
      </c>
      <c r="F59" s="396">
        <f t="shared" si="40"/>
        <v>39934</v>
      </c>
      <c r="G59" s="396">
        <f t="shared" si="40"/>
        <v>39965</v>
      </c>
      <c r="H59" s="396">
        <f t="shared" si="40"/>
        <v>39995</v>
      </c>
      <c r="I59" s="396">
        <f t="shared" si="40"/>
        <v>40026</v>
      </c>
      <c r="J59" s="396">
        <f t="shared" si="40"/>
        <v>40057</v>
      </c>
      <c r="K59" s="396">
        <f t="shared" si="40"/>
        <v>40087</v>
      </c>
      <c r="L59" s="396">
        <f t="shared" si="40"/>
        <v>40118</v>
      </c>
      <c r="M59" s="396">
        <f t="shared" si="40"/>
        <v>40148</v>
      </c>
    </row>
    <row r="60" spans="1:14">
      <c r="A60" s="285" t="s">
        <v>238</v>
      </c>
      <c r="B60" s="285">
        <f>+M56</f>
        <v>-15802.734563399701</v>
      </c>
      <c r="C60" s="285">
        <f t="shared" ref="C60:M60" si="41">+B64</f>
        <v>-14938.533224635088</v>
      </c>
      <c r="D60" s="285">
        <f t="shared" si="41"/>
        <v>-14067.49029193859</v>
      </c>
      <c r="E60" s="285">
        <f t="shared" si="41"/>
        <v>-13189.551602691578</v>
      </c>
      <c r="F60" s="285">
        <f t="shared" si="41"/>
        <v>-12304.662565488026</v>
      </c>
      <c r="G60" s="285">
        <f t="shared" si="41"/>
        <v>-11412.768156739947</v>
      </c>
      <c r="H60" s="285">
        <f t="shared" si="41"/>
        <v>-10513.812917255946</v>
      </c>
      <c r="I60" s="285">
        <f t="shared" si="41"/>
        <v>-9607.7409487926961</v>
      </c>
      <c r="J60" s="285">
        <f t="shared" si="41"/>
        <v>-8694.4959105791113</v>
      </c>
      <c r="K60" s="285">
        <f t="shared" si="41"/>
        <v>-7774.0210158130039</v>
      </c>
      <c r="L60" s="285">
        <f t="shared" si="41"/>
        <v>-6840.1739718696717</v>
      </c>
      <c r="M60" s="285">
        <f t="shared" si="41"/>
        <v>-5898.933972161788</v>
      </c>
    </row>
    <row r="61" spans="1:14">
      <c r="A61" s="285" t="s">
        <v>239</v>
      </c>
      <c r="B61" s="285">
        <f>IF(+B58&lt;365,+interest!M53,+DCF!$K$59/12)</f>
        <v>981.5358287472767</v>
      </c>
      <c r="C61" s="285">
        <f>IF(+C58&lt;365,+B61,+DCF!$K$59/12)</f>
        <v>981.5358287472767</v>
      </c>
      <c r="D61" s="285">
        <f>IF(+D58&lt;365,+C61,+DCF!$K$59/12)</f>
        <v>981.5358287472767</v>
      </c>
      <c r="E61" s="285">
        <f>IF(+E58&lt;365,+D61,+DCF!$K$59/12)</f>
        <v>981.5358287472767</v>
      </c>
      <c r="F61" s="285">
        <f>IF(+F58&lt;365,+E61,+DCF!$K$59/12)</f>
        <v>981.5358287472767</v>
      </c>
      <c r="G61" s="285">
        <f>IF(+G58&lt;365,+F61,+DCF!$K$59/12)</f>
        <v>981.5358287472767</v>
      </c>
      <c r="H61" s="285">
        <f>IF(+H58&lt;365,+G61,+DCF!$K$59/12)</f>
        <v>981.5358287472767</v>
      </c>
      <c r="I61" s="285">
        <f>IF(+I58&lt;365,+H61,+DCF!$K$59/12)</f>
        <v>981.5358287472767</v>
      </c>
      <c r="J61" s="285">
        <f>IF(+J58&lt;365,+I61,+DCF!$K$59/12)</f>
        <v>981.5358287472767</v>
      </c>
      <c r="K61" s="285">
        <f>IF(+K58&lt;365,+J61,+DCF!$K$59/12)</f>
        <v>987.57309002250747</v>
      </c>
      <c r="L61" s="285">
        <f>IF(+L58&lt;365,+K61,+DCF!$K$59/12)</f>
        <v>987.57309002250747</v>
      </c>
      <c r="M61" s="285">
        <f>IF(+M58&lt;365,+L61,+DCF!$K$59/12)</f>
        <v>987.57309002250747</v>
      </c>
    </row>
    <row r="62" spans="1:14">
      <c r="A62" s="285" t="s">
        <v>240</v>
      </c>
      <c r="B62" s="285">
        <f t="shared" ref="B62:M62" si="42">+B61+B60</f>
        <v>-14821.198734652424</v>
      </c>
      <c r="C62" s="285">
        <f t="shared" si="42"/>
        <v>-13956.997395887811</v>
      </c>
      <c r="D62" s="285">
        <f t="shared" si="42"/>
        <v>-13085.954463191312</v>
      </c>
      <c r="E62" s="285">
        <f t="shared" si="42"/>
        <v>-12208.0157739443</v>
      </c>
      <c r="F62" s="285">
        <f t="shared" si="42"/>
        <v>-11323.126736740749</v>
      </c>
      <c r="G62" s="285">
        <f t="shared" si="42"/>
        <v>-10431.23232799267</v>
      </c>
      <c r="H62" s="285">
        <f t="shared" si="42"/>
        <v>-9532.2770885086684</v>
      </c>
      <c r="I62" s="285">
        <f t="shared" si="42"/>
        <v>-8626.2051200454189</v>
      </c>
      <c r="J62" s="285">
        <f t="shared" si="42"/>
        <v>-7712.9600818318349</v>
      </c>
      <c r="K62" s="285">
        <f t="shared" si="42"/>
        <v>-6786.4479257904968</v>
      </c>
      <c r="L62" s="285">
        <f t="shared" si="42"/>
        <v>-5852.6008818471646</v>
      </c>
      <c r="M62" s="285">
        <f t="shared" si="42"/>
        <v>-4911.3608821392809</v>
      </c>
    </row>
    <row r="63" spans="1:14">
      <c r="A63" s="285" t="s">
        <v>241</v>
      </c>
      <c r="B63" s="285">
        <f t="shared" ref="B63:M63" si="43">+B62*+$B$1/12</f>
        <v>-117.33448998266503</v>
      </c>
      <c r="C63" s="285">
        <f t="shared" si="43"/>
        <v>-110.4928960507785</v>
      </c>
      <c r="D63" s="285">
        <f t="shared" si="43"/>
        <v>-103.59713950026456</v>
      </c>
      <c r="E63" s="285">
        <f t="shared" si="43"/>
        <v>-96.646791543725712</v>
      </c>
      <c r="F63" s="285">
        <f t="shared" si="43"/>
        <v>-89.641419999197595</v>
      </c>
      <c r="G63" s="285">
        <f t="shared" si="43"/>
        <v>-82.5805892632753</v>
      </c>
      <c r="H63" s="285">
        <f t="shared" si="43"/>
        <v>-75.46386028402695</v>
      </c>
      <c r="I63" s="285">
        <f t="shared" si="43"/>
        <v>-68.290790533692899</v>
      </c>
      <c r="J63" s="285">
        <f t="shared" si="43"/>
        <v>-61.060933981168695</v>
      </c>
      <c r="K63" s="285">
        <f t="shared" si="43"/>
        <v>-53.726046079174772</v>
      </c>
      <c r="L63" s="285">
        <f t="shared" si="43"/>
        <v>-46.333090314623384</v>
      </c>
      <c r="M63" s="285">
        <f t="shared" si="43"/>
        <v>-38.881606983602644</v>
      </c>
      <c r="N63" s="324">
        <f>SUM(B63:M63)</f>
        <v>-944.04965451619614</v>
      </c>
    </row>
    <row r="64" spans="1:14">
      <c r="A64" s="286" t="s">
        <v>242</v>
      </c>
      <c r="B64" s="285">
        <f t="shared" ref="B64:M64" si="44">+B63+B62</f>
        <v>-14938.533224635088</v>
      </c>
      <c r="C64" s="285">
        <f t="shared" si="44"/>
        <v>-14067.49029193859</v>
      </c>
      <c r="D64" s="285">
        <f t="shared" si="44"/>
        <v>-13189.551602691578</v>
      </c>
      <c r="E64" s="285">
        <f t="shared" si="44"/>
        <v>-12304.662565488026</v>
      </c>
      <c r="F64" s="285">
        <f t="shared" si="44"/>
        <v>-11412.768156739947</v>
      </c>
      <c r="G64" s="285">
        <f t="shared" si="44"/>
        <v>-10513.812917255946</v>
      </c>
      <c r="H64" s="285">
        <f t="shared" si="44"/>
        <v>-9607.7409487926961</v>
      </c>
      <c r="I64" s="285">
        <f t="shared" si="44"/>
        <v>-8694.4959105791113</v>
      </c>
      <c r="J64" s="285">
        <f t="shared" si="44"/>
        <v>-7774.0210158130039</v>
      </c>
      <c r="K64" s="285">
        <f t="shared" si="44"/>
        <v>-6840.1739718696717</v>
      </c>
      <c r="L64" s="285">
        <f t="shared" si="44"/>
        <v>-5898.933972161788</v>
      </c>
      <c r="M64" s="285">
        <f t="shared" si="44"/>
        <v>-4950.2424891228839</v>
      </c>
      <c r="N64" s="285"/>
    </row>
    <row r="66" spans="1:14">
      <c r="B66" s="399">
        <f>+B58</f>
        <v>92</v>
      </c>
      <c r="C66" s="399">
        <f t="shared" ref="C66:M66" si="45">+C58</f>
        <v>123</v>
      </c>
      <c r="D66" s="399">
        <f t="shared" si="45"/>
        <v>151</v>
      </c>
      <c r="E66" s="399">
        <f t="shared" si="45"/>
        <v>182</v>
      </c>
      <c r="F66" s="399">
        <f t="shared" si="45"/>
        <v>212</v>
      </c>
      <c r="G66" s="399">
        <f t="shared" si="45"/>
        <v>243</v>
      </c>
      <c r="H66" s="399">
        <f t="shared" si="45"/>
        <v>273</v>
      </c>
      <c r="I66" s="399">
        <f t="shared" si="45"/>
        <v>304</v>
      </c>
      <c r="J66" s="399">
        <f t="shared" si="45"/>
        <v>335</v>
      </c>
      <c r="K66" s="399">
        <f t="shared" si="45"/>
        <v>365</v>
      </c>
      <c r="L66" s="399">
        <f t="shared" si="45"/>
        <v>396</v>
      </c>
      <c r="M66" s="399">
        <f t="shared" si="45"/>
        <v>426</v>
      </c>
    </row>
    <row r="67" spans="1:14">
      <c r="A67" t="s">
        <v>250</v>
      </c>
      <c r="B67" s="396">
        <f t="shared" ref="B67:M67" si="46">EDATE(B59,12)</f>
        <v>40179</v>
      </c>
      <c r="C67" s="396">
        <f t="shared" si="46"/>
        <v>40210</v>
      </c>
      <c r="D67" s="396">
        <f t="shared" si="46"/>
        <v>40238</v>
      </c>
      <c r="E67" s="396">
        <f t="shared" si="46"/>
        <v>40269</v>
      </c>
      <c r="F67" s="396">
        <f t="shared" si="46"/>
        <v>40299</v>
      </c>
      <c r="G67" s="396">
        <f t="shared" si="46"/>
        <v>40330</v>
      </c>
      <c r="H67" s="396">
        <f t="shared" si="46"/>
        <v>40360</v>
      </c>
      <c r="I67" s="396">
        <f t="shared" si="46"/>
        <v>40391</v>
      </c>
      <c r="J67" s="396">
        <f t="shared" si="46"/>
        <v>40422</v>
      </c>
      <c r="K67" s="396">
        <f t="shared" si="46"/>
        <v>40452</v>
      </c>
      <c r="L67" s="396">
        <f t="shared" si="46"/>
        <v>40483</v>
      </c>
      <c r="M67" s="396">
        <f t="shared" si="46"/>
        <v>40513</v>
      </c>
    </row>
    <row r="68" spans="1:14">
      <c r="A68" s="285" t="s">
        <v>238</v>
      </c>
      <c r="B68" s="285">
        <f>+M64</f>
        <v>-4950.2424891228839</v>
      </c>
      <c r="C68" s="285">
        <f t="shared" ref="C68:M68" si="47">+B72</f>
        <v>-3994.040531843254</v>
      </c>
      <c r="D68" s="285">
        <f t="shared" si="47"/>
        <v>-3030.2686424018275</v>
      </c>
      <c r="E68" s="285">
        <f t="shared" si="47"/>
        <v>-2058.8668921689896</v>
      </c>
      <c r="F68" s="285">
        <f t="shared" si="47"/>
        <v>-1079.7748780801417</v>
      </c>
      <c r="G68" s="285">
        <f t="shared" si="47"/>
        <v>-92.931718879757128</v>
      </c>
      <c r="H68" s="285">
        <f t="shared" si="47"/>
        <v>901.72394866429715</v>
      </c>
      <c r="I68" s="285">
        <f t="shared" si="47"/>
        <v>1904.2539735764085</v>
      </c>
      <c r="J68" s="285">
        <f t="shared" si="47"/>
        <v>2914.7206945190742</v>
      </c>
      <c r="K68" s="285">
        <f t="shared" si="47"/>
        <v>3933.1869436692027</v>
      </c>
      <c r="L68" s="285">
        <f t="shared" si="47"/>
        <v>4952.2877316778813</v>
      </c>
      <c r="M68" s="285">
        <f t="shared" si="47"/>
        <v>5979.4564009249616</v>
      </c>
    </row>
    <row r="69" spans="1:14">
      <c r="A69" s="285" t="s">
        <v>239</v>
      </c>
      <c r="B69" s="285">
        <f>IF(+B66&lt;365,+interest!M61,+DCF!$L$59/12)</f>
        <v>987.57309002250747</v>
      </c>
      <c r="C69" s="285">
        <f>IF(+C66&lt;365,+B69,+DCF!$L$59/12)</f>
        <v>987.57309002250747</v>
      </c>
      <c r="D69" s="285">
        <f>IF(+D66&lt;365,+C69,+DCF!$L$59/12)</f>
        <v>987.57309002250747</v>
      </c>
      <c r="E69" s="285">
        <f>IF(+E66&lt;365,+D69,+DCF!$L$59/12)</f>
        <v>987.57309002250747</v>
      </c>
      <c r="F69" s="285">
        <f>IF(+F66&lt;365,+E69,+DCF!$L$59/12)</f>
        <v>987.57309002250747</v>
      </c>
      <c r="G69" s="285">
        <f>IF(+G66&lt;365,+F69,+DCF!$L$59/12)</f>
        <v>987.57309002250747</v>
      </c>
      <c r="H69" s="285">
        <f>IF(+H66&lt;365,+G69,+DCF!$L$59/12)</f>
        <v>987.57309002250747</v>
      </c>
      <c r="I69" s="285">
        <f>IF(+I66&lt;365,+H69,+DCF!$L$59/12)</f>
        <v>987.57309002250747</v>
      </c>
      <c r="J69" s="285">
        <f>IF(+J66&lt;365,+I69,+DCF!$L$59/12)</f>
        <v>987.57309002250747</v>
      </c>
      <c r="K69" s="285">
        <f>IF(+K66&lt;365,+J69,+DCF!$L$59/12)</f>
        <v>980.2031166974424</v>
      </c>
      <c r="L69" s="285">
        <f>IF(+L66&lt;365,+K69,+DCF!$L$59/12)</f>
        <v>980.2031166974424</v>
      </c>
      <c r="M69" s="285">
        <f>IF(+M66&lt;365,+L69,+DCF!$L$59/12)</f>
        <v>980.2031166974424</v>
      </c>
    </row>
    <row r="70" spans="1:14">
      <c r="A70" s="285" t="s">
        <v>240</v>
      </c>
      <c r="B70" s="285">
        <f t="shared" ref="B70:M70" si="48">+B69+B68</f>
        <v>-3962.6693991003763</v>
      </c>
      <c r="C70" s="285">
        <f t="shared" si="48"/>
        <v>-3006.4674418207464</v>
      </c>
      <c r="D70" s="285">
        <f t="shared" si="48"/>
        <v>-2042.6955523793199</v>
      </c>
      <c r="E70" s="285">
        <f t="shared" si="48"/>
        <v>-1071.293802146482</v>
      </c>
      <c r="F70" s="285">
        <f t="shared" si="48"/>
        <v>-92.201788057634189</v>
      </c>
      <c r="G70" s="285">
        <f t="shared" si="48"/>
        <v>894.64137114275036</v>
      </c>
      <c r="H70" s="285">
        <f t="shared" si="48"/>
        <v>1889.2970386868046</v>
      </c>
      <c r="I70" s="285">
        <f t="shared" si="48"/>
        <v>2891.8270635989161</v>
      </c>
      <c r="J70" s="285">
        <f t="shared" si="48"/>
        <v>3902.2937845415818</v>
      </c>
      <c r="K70" s="285">
        <f t="shared" si="48"/>
        <v>4913.3900603666452</v>
      </c>
      <c r="L70" s="285">
        <f t="shared" si="48"/>
        <v>5932.4908483753234</v>
      </c>
      <c r="M70" s="285">
        <f t="shared" si="48"/>
        <v>6959.6595176224037</v>
      </c>
    </row>
    <row r="71" spans="1:14">
      <c r="A71" s="285" t="s">
        <v>241</v>
      </c>
      <c r="B71" s="285">
        <f t="shared" ref="B71:M71" si="49">+B70*+$B$1/12</f>
        <v>-31.371132742877979</v>
      </c>
      <c r="C71" s="285">
        <f t="shared" si="49"/>
        <v>-23.801200581080909</v>
      </c>
      <c r="D71" s="285">
        <f t="shared" si="49"/>
        <v>-16.171339789669616</v>
      </c>
      <c r="E71" s="285">
        <f t="shared" si="49"/>
        <v>-8.4810759336596497</v>
      </c>
      <c r="F71" s="285">
        <f t="shared" si="49"/>
        <v>-0.72993082212293736</v>
      </c>
      <c r="G71" s="285">
        <f t="shared" si="49"/>
        <v>7.0825775215467743</v>
      </c>
      <c r="H71" s="285">
        <f t="shared" si="49"/>
        <v>14.95693488960387</v>
      </c>
      <c r="I71" s="285">
        <f t="shared" si="49"/>
        <v>22.893630920158085</v>
      </c>
      <c r="J71" s="285">
        <f t="shared" si="49"/>
        <v>30.893159127620859</v>
      </c>
      <c r="K71" s="285">
        <f t="shared" si="49"/>
        <v>38.897671311235946</v>
      </c>
      <c r="L71" s="285">
        <f t="shared" si="49"/>
        <v>46.965552549637977</v>
      </c>
      <c r="M71" s="285">
        <f t="shared" si="49"/>
        <v>55.097304514510689</v>
      </c>
      <c r="N71" s="324">
        <f>SUM(B71:M71)</f>
        <v>136.2321509649031</v>
      </c>
    </row>
    <row r="72" spans="1:14">
      <c r="A72" s="286" t="s">
        <v>242</v>
      </c>
      <c r="B72" s="285">
        <f t="shared" ref="B72:M72" si="50">+B71+B70</f>
        <v>-3994.040531843254</v>
      </c>
      <c r="C72" s="285">
        <f t="shared" si="50"/>
        <v>-3030.2686424018275</v>
      </c>
      <c r="D72" s="285">
        <f t="shared" si="50"/>
        <v>-2058.8668921689896</v>
      </c>
      <c r="E72" s="285">
        <f t="shared" si="50"/>
        <v>-1079.7748780801417</v>
      </c>
      <c r="F72" s="285">
        <f t="shared" si="50"/>
        <v>-92.931718879757128</v>
      </c>
      <c r="G72" s="285">
        <f t="shared" si="50"/>
        <v>901.72394866429715</v>
      </c>
      <c r="H72" s="285">
        <f t="shared" si="50"/>
        <v>1904.2539735764085</v>
      </c>
      <c r="I72" s="285">
        <f t="shared" si="50"/>
        <v>2914.7206945190742</v>
      </c>
      <c r="J72" s="285">
        <f t="shared" si="50"/>
        <v>3933.1869436692027</v>
      </c>
      <c r="K72" s="285">
        <f t="shared" si="50"/>
        <v>4952.2877316778813</v>
      </c>
      <c r="L72" s="285">
        <f t="shared" si="50"/>
        <v>5979.4564009249616</v>
      </c>
      <c r="M72" s="285">
        <f t="shared" si="50"/>
        <v>7014.7568221369147</v>
      </c>
      <c r="N72" s="285"/>
    </row>
    <row r="74" spans="1:14">
      <c r="B74" s="399">
        <f>+B66</f>
        <v>92</v>
      </c>
      <c r="C74" s="399">
        <f t="shared" ref="C74:M74" si="51">+C66</f>
        <v>123</v>
      </c>
      <c r="D74" s="399">
        <f t="shared" si="51"/>
        <v>151</v>
      </c>
      <c r="E74" s="399">
        <f t="shared" si="51"/>
        <v>182</v>
      </c>
      <c r="F74" s="399">
        <f t="shared" si="51"/>
        <v>212</v>
      </c>
      <c r="G74" s="399">
        <f t="shared" si="51"/>
        <v>243</v>
      </c>
      <c r="H74" s="399">
        <f t="shared" si="51"/>
        <v>273</v>
      </c>
      <c r="I74" s="399">
        <f t="shared" si="51"/>
        <v>304</v>
      </c>
      <c r="J74" s="399">
        <f t="shared" si="51"/>
        <v>335</v>
      </c>
      <c r="K74" s="399">
        <f t="shared" si="51"/>
        <v>365</v>
      </c>
      <c r="L74" s="399">
        <f t="shared" si="51"/>
        <v>396</v>
      </c>
      <c r="M74" s="399">
        <f t="shared" si="51"/>
        <v>426</v>
      </c>
    </row>
    <row r="75" spans="1:14">
      <c r="A75" t="s">
        <v>251</v>
      </c>
      <c r="B75" s="396">
        <f t="shared" ref="B75:M75" si="52">EDATE(B67,12)</f>
        <v>40544</v>
      </c>
      <c r="C75" s="396">
        <f t="shared" si="52"/>
        <v>40575</v>
      </c>
      <c r="D75" s="396">
        <f t="shared" si="52"/>
        <v>40603</v>
      </c>
      <c r="E75" s="396">
        <f t="shared" si="52"/>
        <v>40634</v>
      </c>
      <c r="F75" s="396">
        <f t="shared" si="52"/>
        <v>40664</v>
      </c>
      <c r="G75" s="396">
        <f t="shared" si="52"/>
        <v>40695</v>
      </c>
      <c r="H75" s="396">
        <f t="shared" si="52"/>
        <v>40725</v>
      </c>
      <c r="I75" s="396">
        <f t="shared" si="52"/>
        <v>40756</v>
      </c>
      <c r="J75" s="396">
        <f t="shared" si="52"/>
        <v>40787</v>
      </c>
      <c r="K75" s="396">
        <f t="shared" si="52"/>
        <v>40817</v>
      </c>
      <c r="L75" s="396">
        <f t="shared" si="52"/>
        <v>40848</v>
      </c>
      <c r="M75" s="396">
        <f t="shared" si="52"/>
        <v>40878</v>
      </c>
    </row>
    <row r="76" spans="1:14">
      <c r="A76" s="285" t="s">
        <v>238</v>
      </c>
      <c r="B76" s="285">
        <f>+M72</f>
        <v>7014.7568221369147</v>
      </c>
      <c r="C76" s="285">
        <f t="shared" ref="C76:M76" si="53">+B80</f>
        <v>8058.2533716834623</v>
      </c>
      <c r="D76" s="285">
        <f t="shared" si="53"/>
        <v>9110.0109355805871</v>
      </c>
      <c r="E76" s="285">
        <f t="shared" si="53"/>
        <v>10170.09491352523</v>
      </c>
      <c r="F76" s="285">
        <f t="shared" si="53"/>
        <v>11238.571222961937</v>
      </c>
      <c r="G76" s="285">
        <f t="shared" si="53"/>
        <v>12315.506303181683</v>
      </c>
      <c r="H76" s="285">
        <f t="shared" si="53"/>
        <v>13400.967119453169</v>
      </c>
      <c r="I76" s="285">
        <f t="shared" si="53"/>
        <v>14495.021167186804</v>
      </c>
      <c r="J76" s="285">
        <f t="shared" si="53"/>
        <v>15597.736476131664</v>
      </c>
      <c r="K76" s="285">
        <f t="shared" si="53"/>
        <v>16709.18161460567</v>
      </c>
      <c r="L76" s="285">
        <f t="shared" si="53"/>
        <v>17811.474004161519</v>
      </c>
      <c r="M76" s="285">
        <f t="shared" si="53"/>
        <v>18922.492875134685</v>
      </c>
    </row>
    <row r="77" spans="1:14">
      <c r="A77" s="285" t="s">
        <v>239</v>
      </c>
      <c r="B77" s="285">
        <f>IF(+B74&lt;365,+interest!M69,+DCF!$M$59/12)</f>
        <v>980.2031166974424</v>
      </c>
      <c r="C77" s="285">
        <f>IF(+C74&lt;365,+B77,+DCF!$M$59/12)</f>
        <v>980.2031166974424</v>
      </c>
      <c r="D77" s="285">
        <f>IF(+D74&lt;365,+C77,+DCF!$M$59/12)</f>
        <v>980.2031166974424</v>
      </c>
      <c r="E77" s="285">
        <f>IF(+E74&lt;365,+D77,+DCF!$M$59/12)</f>
        <v>980.2031166974424</v>
      </c>
      <c r="F77" s="285">
        <f>IF(+F74&lt;365,+E77,+DCF!$M$59/12)</f>
        <v>980.2031166974424</v>
      </c>
      <c r="G77" s="285">
        <f>IF(+G74&lt;365,+F77,+DCF!$M$59/12)</f>
        <v>980.2031166974424</v>
      </c>
      <c r="H77" s="285">
        <f>IF(+H74&lt;365,+G77,+DCF!$M$59/12)</f>
        <v>980.2031166974424</v>
      </c>
      <c r="I77" s="285">
        <f>IF(+I74&lt;365,+H77,+DCF!$M$59/12)</f>
        <v>980.2031166974424</v>
      </c>
      <c r="J77" s="285">
        <f>IF(+J74&lt;365,+I77,+DCF!$M$59/12)</f>
        <v>980.2031166974424</v>
      </c>
      <c r="K77" s="285">
        <f>IF(+K74&lt;365,+J77,+DCF!$M$59/12)</f>
        <v>962.3924283821957</v>
      </c>
      <c r="L77" s="285">
        <f>IF(+L74&lt;365,+K77,+DCF!$M$59/12)</f>
        <v>962.3924283821957</v>
      </c>
      <c r="M77" s="285">
        <f>IF(+M74&lt;365,+L77,+DCF!$M$59/12)</f>
        <v>962.3924283821957</v>
      </c>
    </row>
    <row r="78" spans="1:14">
      <c r="A78" s="285" t="s">
        <v>240</v>
      </c>
      <c r="B78" s="285">
        <f t="shared" ref="B78:M78" si="54">+B77+B76</f>
        <v>7994.9599388343568</v>
      </c>
      <c r="C78" s="285">
        <f t="shared" si="54"/>
        <v>9038.4564883809053</v>
      </c>
      <c r="D78" s="285">
        <f t="shared" si="54"/>
        <v>10090.21405227803</v>
      </c>
      <c r="E78" s="285">
        <f t="shared" si="54"/>
        <v>11150.298030222673</v>
      </c>
      <c r="F78" s="285">
        <f t="shared" si="54"/>
        <v>12218.77433965938</v>
      </c>
      <c r="G78" s="285">
        <f t="shared" si="54"/>
        <v>13295.709419879126</v>
      </c>
      <c r="H78" s="285">
        <f t="shared" si="54"/>
        <v>14381.170236150612</v>
      </c>
      <c r="I78" s="285">
        <f t="shared" si="54"/>
        <v>15475.224283884247</v>
      </c>
      <c r="J78" s="285">
        <f t="shared" si="54"/>
        <v>16577.939592829105</v>
      </c>
      <c r="K78" s="285">
        <f t="shared" si="54"/>
        <v>17671.574042987864</v>
      </c>
      <c r="L78" s="285">
        <f t="shared" si="54"/>
        <v>18773.866432543713</v>
      </c>
      <c r="M78" s="285">
        <f t="shared" si="54"/>
        <v>19884.88530351688</v>
      </c>
    </row>
    <row r="79" spans="1:14">
      <c r="A79" s="285" t="s">
        <v>241</v>
      </c>
      <c r="B79" s="285">
        <f t="shared" ref="B79:M79" si="55">+B78*+$B$1/12</f>
        <v>63.293432849105329</v>
      </c>
      <c r="C79" s="285">
        <f t="shared" si="55"/>
        <v>71.554447199682173</v>
      </c>
      <c r="D79" s="285">
        <f t="shared" si="55"/>
        <v>79.880861247201068</v>
      </c>
      <c r="E79" s="285">
        <f t="shared" si="55"/>
        <v>88.273192739262825</v>
      </c>
      <c r="F79" s="285">
        <f t="shared" si="55"/>
        <v>96.731963522303431</v>
      </c>
      <c r="G79" s="285">
        <f t="shared" si="55"/>
        <v>105.25769957404309</v>
      </c>
      <c r="H79" s="285">
        <f t="shared" si="55"/>
        <v>113.85093103619234</v>
      </c>
      <c r="I79" s="285">
        <f t="shared" si="55"/>
        <v>122.51219224741696</v>
      </c>
      <c r="J79" s="285">
        <f t="shared" si="55"/>
        <v>131.24202177656375</v>
      </c>
      <c r="K79" s="285">
        <f t="shared" si="55"/>
        <v>139.89996117365394</v>
      </c>
      <c r="L79" s="285">
        <f t="shared" si="55"/>
        <v>148.62644259097107</v>
      </c>
      <c r="M79" s="285">
        <f t="shared" si="55"/>
        <v>157.42200865284198</v>
      </c>
      <c r="N79" s="324">
        <f>SUM(B79:M79)</f>
        <v>1318.5451546092379</v>
      </c>
    </row>
    <row r="80" spans="1:14">
      <c r="A80" s="286" t="s">
        <v>242</v>
      </c>
      <c r="B80" s="285">
        <f t="shared" ref="B80:M80" si="56">+B79+B78</f>
        <v>8058.2533716834623</v>
      </c>
      <c r="C80" s="285">
        <f t="shared" si="56"/>
        <v>9110.0109355805871</v>
      </c>
      <c r="D80" s="285">
        <f t="shared" si="56"/>
        <v>10170.09491352523</v>
      </c>
      <c r="E80" s="285">
        <f t="shared" si="56"/>
        <v>11238.571222961937</v>
      </c>
      <c r="F80" s="285">
        <f t="shared" si="56"/>
        <v>12315.506303181683</v>
      </c>
      <c r="G80" s="285">
        <f t="shared" si="56"/>
        <v>13400.967119453169</v>
      </c>
      <c r="H80" s="285">
        <f t="shared" si="56"/>
        <v>14495.021167186804</v>
      </c>
      <c r="I80" s="285">
        <f t="shared" si="56"/>
        <v>15597.736476131664</v>
      </c>
      <c r="J80" s="285">
        <f t="shared" si="56"/>
        <v>16709.18161460567</v>
      </c>
      <c r="K80" s="285">
        <f t="shared" si="56"/>
        <v>17811.474004161519</v>
      </c>
      <c r="L80" s="285">
        <f t="shared" si="56"/>
        <v>18922.492875134685</v>
      </c>
      <c r="M80" s="285">
        <f t="shared" si="56"/>
        <v>20042.30731216972</v>
      </c>
      <c r="N80" s="285"/>
    </row>
    <row r="82" spans="1:14">
      <c r="B82" s="399">
        <f>+B74</f>
        <v>92</v>
      </c>
      <c r="C82" s="399">
        <f t="shared" ref="C82:M82" si="57">+C74</f>
        <v>123</v>
      </c>
      <c r="D82" s="399">
        <f t="shared" si="57"/>
        <v>151</v>
      </c>
      <c r="E82" s="399">
        <f t="shared" si="57"/>
        <v>182</v>
      </c>
      <c r="F82" s="399">
        <f t="shared" si="57"/>
        <v>212</v>
      </c>
      <c r="G82" s="399">
        <f t="shared" si="57"/>
        <v>243</v>
      </c>
      <c r="H82" s="399">
        <f t="shared" si="57"/>
        <v>273</v>
      </c>
      <c r="I82" s="399">
        <f t="shared" si="57"/>
        <v>304</v>
      </c>
      <c r="J82" s="399">
        <f t="shared" si="57"/>
        <v>335</v>
      </c>
      <c r="K82" s="399">
        <f t="shared" si="57"/>
        <v>365</v>
      </c>
      <c r="L82" s="399">
        <f t="shared" si="57"/>
        <v>396</v>
      </c>
      <c r="M82" s="399">
        <f t="shared" si="57"/>
        <v>426</v>
      </c>
      <c r="N82" s="4"/>
    </row>
    <row r="83" spans="1:14">
      <c r="A83" t="s">
        <v>280</v>
      </c>
      <c r="B83" s="396">
        <f t="shared" ref="B83:M83" si="58">EDATE(B75,12)</f>
        <v>40909</v>
      </c>
      <c r="C83" s="396">
        <f t="shared" si="58"/>
        <v>40940</v>
      </c>
      <c r="D83" s="396">
        <f t="shared" si="58"/>
        <v>40969</v>
      </c>
      <c r="E83" s="396">
        <f t="shared" si="58"/>
        <v>41000</v>
      </c>
      <c r="F83" s="396">
        <f t="shared" si="58"/>
        <v>41030</v>
      </c>
      <c r="G83" s="396">
        <f t="shared" si="58"/>
        <v>41061</v>
      </c>
      <c r="H83" s="396">
        <f t="shared" si="58"/>
        <v>41091</v>
      </c>
      <c r="I83" s="396">
        <f t="shared" si="58"/>
        <v>41122</v>
      </c>
      <c r="J83" s="396">
        <f t="shared" si="58"/>
        <v>41153</v>
      </c>
      <c r="K83" s="396">
        <f t="shared" si="58"/>
        <v>41183</v>
      </c>
      <c r="L83" s="396">
        <f t="shared" si="58"/>
        <v>41214</v>
      </c>
      <c r="M83" s="396">
        <f t="shared" si="58"/>
        <v>41244</v>
      </c>
    </row>
    <row r="84" spans="1:14">
      <c r="A84" s="285" t="s">
        <v>238</v>
      </c>
      <c r="B84" s="285">
        <f>+M80</f>
        <v>20042.30731216972</v>
      </c>
      <c r="C84" s="285">
        <f t="shared" ref="C84:M84" si="59">+B88</f>
        <v>21170.986946831283</v>
      </c>
      <c r="D84" s="285">
        <f t="shared" si="59"/>
        <v>22308.601961933917</v>
      </c>
      <c r="E84" s="285">
        <f t="shared" si="59"/>
        <v>23455.223095906113</v>
      </c>
      <c r="F84" s="285">
        <f t="shared" si="59"/>
        <v>24610.921647188923</v>
      </c>
      <c r="G84" s="285">
        <f t="shared" si="59"/>
        <v>25775.76947866939</v>
      </c>
      <c r="H84" s="285">
        <f t="shared" si="59"/>
        <v>26949.839022149077</v>
      </c>
      <c r="I84" s="285">
        <f t="shared" si="59"/>
        <v>28133.203282847979</v>
      </c>
      <c r="J84" s="285">
        <f t="shared" si="59"/>
        <v>29325.93584394408</v>
      </c>
      <c r="K84" s="285">
        <f t="shared" si="59"/>
        <v>30528.110871148856</v>
      </c>
      <c r="L84" s="285">
        <f t="shared" si="59"/>
        <v>31744.165041542677</v>
      </c>
      <c r="M84" s="285">
        <f t="shared" si="59"/>
        <v>32969.846307452113</v>
      </c>
    </row>
    <row r="85" spans="1:14">
      <c r="A85" s="285" t="s">
        <v>239</v>
      </c>
      <c r="B85" s="285">
        <f>IF(+B82&lt;365,+interest!M77,+DCF!$N$59/12)</f>
        <v>962.3924283821957</v>
      </c>
      <c r="C85" s="285">
        <f>IF(+C82&lt;365,+B85,+DCF!$N$59/12)</f>
        <v>962.3924283821957</v>
      </c>
      <c r="D85" s="285">
        <f>IF(+D82&lt;365,+C85,+DCF!$N$59/12)</f>
        <v>962.3924283821957</v>
      </c>
      <c r="E85" s="285">
        <f>IF(+E82&lt;365,+D85,+DCF!$N$59/12)</f>
        <v>962.3924283821957</v>
      </c>
      <c r="F85" s="285">
        <f>IF(+F82&lt;365,+E85,+DCF!$N$59/12)</f>
        <v>962.3924283821957</v>
      </c>
      <c r="G85" s="285">
        <f>IF(+G82&lt;365,+F85,+DCF!$N$59/12)</f>
        <v>962.3924283821957</v>
      </c>
      <c r="H85" s="285">
        <f>IF(+H82&lt;365,+G85,+DCF!$N$59/12)</f>
        <v>962.3924283821957</v>
      </c>
      <c r="I85" s="285">
        <f>IF(+I82&lt;365,+H85,+DCF!$N$59/12)</f>
        <v>962.3924283821957</v>
      </c>
      <c r="J85" s="285">
        <f>IF(+J82&lt;365,+I85,+DCF!$N$59/12)</f>
        <v>962.3924283821957</v>
      </c>
      <c r="K85" s="285">
        <f>IF(+K82&lt;365,+J85,+DCF!$N$59/12)</f>
        <v>966.72009193606561</v>
      </c>
      <c r="L85" s="285">
        <f>IF(+L82&lt;365,+K85,+DCF!$N$59/12)</f>
        <v>966.72009193606561</v>
      </c>
      <c r="M85" s="285">
        <f>IF(+M82&lt;365,+L85,+DCF!$N$59/12)</f>
        <v>966.72009193606561</v>
      </c>
    </row>
    <row r="86" spans="1:14">
      <c r="A86" s="285" t="s">
        <v>240</v>
      </c>
      <c r="B86" s="285">
        <f t="shared" ref="B86:M86" si="60">+B85+B84</f>
        <v>21004.699740551914</v>
      </c>
      <c r="C86" s="285">
        <f t="shared" si="60"/>
        <v>22133.379375213477</v>
      </c>
      <c r="D86" s="285">
        <f t="shared" si="60"/>
        <v>23270.994390316111</v>
      </c>
      <c r="E86" s="285">
        <f t="shared" si="60"/>
        <v>24417.615524288307</v>
      </c>
      <c r="F86" s="285">
        <f t="shared" si="60"/>
        <v>25573.314075571117</v>
      </c>
      <c r="G86" s="285">
        <f t="shared" si="60"/>
        <v>26738.161907051584</v>
      </c>
      <c r="H86" s="285">
        <f t="shared" si="60"/>
        <v>27912.231450531272</v>
      </c>
      <c r="I86" s="285">
        <f t="shared" si="60"/>
        <v>29095.595711230173</v>
      </c>
      <c r="J86" s="285">
        <f t="shared" si="60"/>
        <v>30288.328272326275</v>
      </c>
      <c r="K86" s="285">
        <f t="shared" si="60"/>
        <v>31494.830963084922</v>
      </c>
      <c r="L86" s="285">
        <f t="shared" si="60"/>
        <v>32710.885133478743</v>
      </c>
      <c r="M86" s="285">
        <f t="shared" si="60"/>
        <v>33936.566399388175</v>
      </c>
    </row>
    <row r="87" spans="1:14">
      <c r="A87" s="285" t="s">
        <v>241</v>
      </c>
      <c r="B87" s="285">
        <f t="shared" ref="B87:M87" si="61">+B86*+$B$1/12</f>
        <v>166.28720627936931</v>
      </c>
      <c r="C87" s="285">
        <f t="shared" si="61"/>
        <v>175.22258672044003</v>
      </c>
      <c r="D87" s="285">
        <f t="shared" si="61"/>
        <v>184.22870559000253</v>
      </c>
      <c r="E87" s="285">
        <f t="shared" si="61"/>
        <v>193.30612290061575</v>
      </c>
      <c r="F87" s="285">
        <f t="shared" si="61"/>
        <v>202.45540309827138</v>
      </c>
      <c r="G87" s="285">
        <f t="shared" si="61"/>
        <v>211.67711509749174</v>
      </c>
      <c r="H87" s="285">
        <f t="shared" si="61"/>
        <v>220.9718323167059</v>
      </c>
      <c r="I87" s="285">
        <f t="shared" si="61"/>
        <v>230.34013271390555</v>
      </c>
      <c r="J87" s="285">
        <f t="shared" si="61"/>
        <v>239.78259882258303</v>
      </c>
      <c r="K87" s="285">
        <f t="shared" si="61"/>
        <v>249.33407845775562</v>
      </c>
      <c r="L87" s="285">
        <f t="shared" si="61"/>
        <v>258.96117397337338</v>
      </c>
      <c r="M87" s="285">
        <f t="shared" si="61"/>
        <v>268.66448399515639</v>
      </c>
      <c r="N87" s="324">
        <f>SUM(B87:M87)</f>
        <v>2601.2314399656707</v>
      </c>
    </row>
    <row r="88" spans="1:14">
      <c r="A88" s="286" t="s">
        <v>242</v>
      </c>
      <c r="B88" s="285">
        <f t="shared" ref="B88:M88" si="62">+B87+B86</f>
        <v>21170.986946831283</v>
      </c>
      <c r="C88" s="285">
        <f t="shared" si="62"/>
        <v>22308.601961933917</v>
      </c>
      <c r="D88" s="285">
        <f t="shared" si="62"/>
        <v>23455.223095906113</v>
      </c>
      <c r="E88" s="285">
        <f t="shared" si="62"/>
        <v>24610.921647188923</v>
      </c>
      <c r="F88" s="285">
        <f t="shared" si="62"/>
        <v>25775.76947866939</v>
      </c>
      <c r="G88" s="285">
        <f t="shared" si="62"/>
        <v>26949.839022149077</v>
      </c>
      <c r="H88" s="285">
        <f t="shared" si="62"/>
        <v>28133.203282847979</v>
      </c>
      <c r="I88" s="285">
        <f t="shared" si="62"/>
        <v>29325.93584394408</v>
      </c>
      <c r="J88" s="285">
        <f t="shared" si="62"/>
        <v>30528.110871148856</v>
      </c>
      <c r="K88" s="285">
        <f t="shared" si="62"/>
        <v>31744.165041542677</v>
      </c>
      <c r="L88" s="285">
        <f t="shared" si="62"/>
        <v>32969.846307452113</v>
      </c>
      <c r="M88" s="285">
        <f t="shared" si="62"/>
        <v>34205.23088338333</v>
      </c>
      <c r="N88" s="285"/>
    </row>
    <row r="90" spans="1:14">
      <c r="B90" s="399">
        <f>+B82</f>
        <v>92</v>
      </c>
      <c r="C90" s="399">
        <f t="shared" ref="C90:M90" si="63">+C82</f>
        <v>123</v>
      </c>
      <c r="D90" s="399">
        <f t="shared" si="63"/>
        <v>151</v>
      </c>
      <c r="E90" s="399">
        <f t="shared" si="63"/>
        <v>182</v>
      </c>
      <c r="F90" s="399">
        <f t="shared" si="63"/>
        <v>212</v>
      </c>
      <c r="G90" s="399">
        <f t="shared" si="63"/>
        <v>243</v>
      </c>
      <c r="H90" s="399">
        <f t="shared" si="63"/>
        <v>273</v>
      </c>
      <c r="I90" s="399">
        <f t="shared" si="63"/>
        <v>304</v>
      </c>
      <c r="J90" s="399">
        <f t="shared" si="63"/>
        <v>335</v>
      </c>
      <c r="K90" s="399">
        <f t="shared" si="63"/>
        <v>365</v>
      </c>
      <c r="L90" s="399">
        <f t="shared" si="63"/>
        <v>396</v>
      </c>
      <c r="M90" s="399">
        <f t="shared" si="63"/>
        <v>426</v>
      </c>
    </row>
    <row r="91" spans="1:14">
      <c r="A91" t="s">
        <v>281</v>
      </c>
      <c r="B91" s="396">
        <f t="shared" ref="B91:M91" si="64">EDATE(B83,12)</f>
        <v>41275</v>
      </c>
      <c r="C91" s="396">
        <f t="shared" si="64"/>
        <v>41306</v>
      </c>
      <c r="D91" s="396">
        <f t="shared" si="64"/>
        <v>41334</v>
      </c>
      <c r="E91" s="396">
        <f t="shared" si="64"/>
        <v>41365</v>
      </c>
      <c r="F91" s="396">
        <f t="shared" si="64"/>
        <v>41395</v>
      </c>
      <c r="G91" s="396">
        <f t="shared" si="64"/>
        <v>41426</v>
      </c>
      <c r="H91" s="396">
        <f t="shared" si="64"/>
        <v>41456</v>
      </c>
      <c r="I91" s="396">
        <f t="shared" si="64"/>
        <v>41487</v>
      </c>
      <c r="J91" s="396">
        <f t="shared" si="64"/>
        <v>41518</v>
      </c>
      <c r="K91" s="396">
        <f t="shared" si="64"/>
        <v>41548</v>
      </c>
      <c r="L91" s="396">
        <f t="shared" si="64"/>
        <v>41579</v>
      </c>
      <c r="M91" s="396">
        <f t="shared" si="64"/>
        <v>41609</v>
      </c>
    </row>
    <row r="92" spans="1:14">
      <c r="A92" s="285" t="s">
        <v>238</v>
      </c>
      <c r="B92" s="285">
        <f>+M88</f>
        <v>34205.23088338333</v>
      </c>
      <c r="C92" s="285">
        <f t="shared" ref="C92:M92" si="65">+B96</f>
        <v>35450.395587207335</v>
      </c>
      <c r="D92" s="285">
        <f t="shared" si="65"/>
        <v>36705.417844936615</v>
      </c>
      <c r="E92" s="285">
        <f t="shared" si="65"/>
        <v>37970.375695539587</v>
      </c>
      <c r="F92" s="285">
        <f t="shared" si="65"/>
        <v>39245.347795793168</v>
      </c>
      <c r="G92" s="285">
        <f t="shared" si="65"/>
        <v>40530.413425173756</v>
      </c>
      <c r="H92" s="285">
        <f t="shared" si="65"/>
        <v>41825.652490786939</v>
      </c>
      <c r="I92" s="285">
        <f t="shared" si="65"/>
        <v>43131.145532336224</v>
      </c>
      <c r="J92" s="285">
        <f t="shared" si="65"/>
        <v>44446.97372713111</v>
      </c>
      <c r="K92" s="285">
        <f t="shared" si="65"/>
        <v>45773.218895134785</v>
      </c>
      <c r="L92" s="285">
        <f t="shared" si="65"/>
        <v>47103.50516378817</v>
      </c>
      <c r="M92" s="285">
        <f t="shared" si="65"/>
        <v>48444.322865401729</v>
      </c>
    </row>
    <row r="93" spans="1:14">
      <c r="A93" s="285" t="s">
        <v>239</v>
      </c>
      <c r="B93" s="285">
        <f>IF(+B90&lt;365,+interest!M85,+DCF!$O$59/12)</f>
        <v>966.72009193606561</v>
      </c>
      <c r="C93" s="285">
        <f>IF(+C90&lt;365,+B93,+DCF!$O$59/12)</f>
        <v>966.72009193606561</v>
      </c>
      <c r="D93" s="285">
        <f>IF(+D90&lt;365,+C93,+DCF!$O$59/12)</f>
        <v>966.72009193606561</v>
      </c>
      <c r="E93" s="285">
        <f>IF(+E90&lt;365,+D93,+DCF!$O$59/12)</f>
        <v>966.72009193606561</v>
      </c>
      <c r="F93" s="285">
        <f>IF(+F90&lt;365,+E93,+DCF!$O$59/12)</f>
        <v>966.72009193606561</v>
      </c>
      <c r="G93" s="285">
        <f>IF(+G90&lt;365,+F93,+DCF!$O$59/12)</f>
        <v>966.72009193606561</v>
      </c>
      <c r="H93" s="285">
        <f>IF(+H90&lt;365,+G93,+DCF!$O$59/12)</f>
        <v>966.72009193606561</v>
      </c>
      <c r="I93" s="285">
        <f>IF(+I90&lt;365,+H93,+DCF!$O$59/12)</f>
        <v>966.72009193606561</v>
      </c>
      <c r="J93" s="285">
        <f>IF(+J90&lt;365,+I93,+DCF!$O$59/12)</f>
        <v>966.72009193606561</v>
      </c>
      <c r="K93" s="285">
        <f>IF(+K90&lt;365,+J93,+DCF!$O$59/12)</f>
        <v>960.31247861123359</v>
      </c>
      <c r="L93" s="285">
        <f>IF(+L90&lt;365,+K93,+DCF!$O$59/12)</f>
        <v>960.31247861123359</v>
      </c>
      <c r="M93" s="285">
        <f>IF(+M90&lt;365,+L93,+DCF!$O$59/12)</f>
        <v>960.31247861123359</v>
      </c>
    </row>
    <row r="94" spans="1:14">
      <c r="A94" s="285" t="s">
        <v>240</v>
      </c>
      <c r="B94" s="285">
        <f t="shared" ref="B94:M94" si="66">+B93+B92</f>
        <v>35171.950975319392</v>
      </c>
      <c r="C94" s="285">
        <f t="shared" si="66"/>
        <v>36417.115679143397</v>
      </c>
      <c r="D94" s="285">
        <f t="shared" si="66"/>
        <v>37672.137936872678</v>
      </c>
      <c r="E94" s="285">
        <f t="shared" si="66"/>
        <v>38937.09578747565</v>
      </c>
      <c r="F94" s="285">
        <f t="shared" si="66"/>
        <v>40212.06788772923</v>
      </c>
      <c r="G94" s="285">
        <f t="shared" si="66"/>
        <v>41497.133517109818</v>
      </c>
      <c r="H94" s="285">
        <f t="shared" si="66"/>
        <v>42792.372582723001</v>
      </c>
      <c r="I94" s="285">
        <f t="shared" si="66"/>
        <v>44097.865624272286</v>
      </c>
      <c r="J94" s="285">
        <f t="shared" si="66"/>
        <v>45413.693819067172</v>
      </c>
      <c r="K94" s="285">
        <f t="shared" si="66"/>
        <v>46733.531373746016</v>
      </c>
      <c r="L94" s="285">
        <f t="shared" si="66"/>
        <v>48063.817642399401</v>
      </c>
      <c r="M94" s="285">
        <f t="shared" si="66"/>
        <v>49404.635344012961</v>
      </c>
    </row>
    <row r="95" spans="1:14">
      <c r="A95" s="285" t="s">
        <v>241</v>
      </c>
      <c r="B95" s="285">
        <f t="shared" ref="B95:M95" si="67">+B94*+$B$1/12</f>
        <v>278.4446118879452</v>
      </c>
      <c r="C95" s="285">
        <f t="shared" si="67"/>
        <v>288.30216579321853</v>
      </c>
      <c r="D95" s="285">
        <f t="shared" si="67"/>
        <v>298.23775866690869</v>
      </c>
      <c r="E95" s="285">
        <f t="shared" si="67"/>
        <v>308.25200831751556</v>
      </c>
      <c r="F95" s="285">
        <f t="shared" si="67"/>
        <v>318.34553744452307</v>
      </c>
      <c r="G95" s="285">
        <f t="shared" si="67"/>
        <v>328.51897367711939</v>
      </c>
      <c r="H95" s="285">
        <f t="shared" si="67"/>
        <v>338.77294961322377</v>
      </c>
      <c r="I95" s="285">
        <f t="shared" si="67"/>
        <v>349.10810285882229</v>
      </c>
      <c r="J95" s="285">
        <f t="shared" si="67"/>
        <v>359.52507606761515</v>
      </c>
      <c r="K95" s="285">
        <f t="shared" si="67"/>
        <v>369.973790042156</v>
      </c>
      <c r="L95" s="285">
        <f t="shared" si="67"/>
        <v>380.50522300232859</v>
      </c>
      <c r="M95" s="285">
        <f t="shared" si="67"/>
        <v>391.12002980676925</v>
      </c>
      <c r="N95" s="324">
        <f>SUM(B95:M95)</f>
        <v>4009.1062271781452</v>
      </c>
    </row>
    <row r="96" spans="1:14">
      <c r="A96" s="286" t="s">
        <v>242</v>
      </c>
      <c r="B96" s="285">
        <f t="shared" ref="B96:M96" si="68">+B95+B94</f>
        <v>35450.395587207335</v>
      </c>
      <c r="C96" s="285">
        <f t="shared" si="68"/>
        <v>36705.417844936615</v>
      </c>
      <c r="D96" s="285">
        <f t="shared" si="68"/>
        <v>37970.375695539587</v>
      </c>
      <c r="E96" s="285">
        <f t="shared" si="68"/>
        <v>39245.347795793168</v>
      </c>
      <c r="F96" s="285">
        <f t="shared" si="68"/>
        <v>40530.413425173756</v>
      </c>
      <c r="G96" s="285">
        <f t="shared" si="68"/>
        <v>41825.652490786939</v>
      </c>
      <c r="H96" s="285">
        <f t="shared" si="68"/>
        <v>43131.145532336224</v>
      </c>
      <c r="I96" s="285">
        <f t="shared" si="68"/>
        <v>44446.97372713111</v>
      </c>
      <c r="J96" s="285">
        <f t="shared" si="68"/>
        <v>45773.218895134785</v>
      </c>
      <c r="K96" s="285">
        <f t="shared" si="68"/>
        <v>47103.50516378817</v>
      </c>
      <c r="L96" s="285">
        <f t="shared" si="68"/>
        <v>48444.322865401729</v>
      </c>
      <c r="M96" s="285">
        <f t="shared" si="68"/>
        <v>49795.755373819731</v>
      </c>
      <c r="N96" s="285"/>
    </row>
    <row r="98" spans="1:14">
      <c r="B98" s="399">
        <f>+B90</f>
        <v>92</v>
      </c>
      <c r="C98" s="399">
        <f t="shared" ref="C98:M98" si="69">+C90</f>
        <v>123</v>
      </c>
      <c r="D98" s="399">
        <f t="shared" si="69"/>
        <v>151</v>
      </c>
      <c r="E98" s="399">
        <f t="shared" si="69"/>
        <v>182</v>
      </c>
      <c r="F98" s="399">
        <f t="shared" si="69"/>
        <v>212</v>
      </c>
      <c r="G98" s="399">
        <f t="shared" si="69"/>
        <v>243</v>
      </c>
      <c r="H98" s="399">
        <f t="shared" si="69"/>
        <v>273</v>
      </c>
      <c r="I98" s="399">
        <f t="shared" si="69"/>
        <v>304</v>
      </c>
      <c r="J98" s="399">
        <f t="shared" si="69"/>
        <v>335</v>
      </c>
      <c r="K98" s="399">
        <f t="shared" si="69"/>
        <v>365</v>
      </c>
      <c r="L98" s="399">
        <f t="shared" si="69"/>
        <v>396</v>
      </c>
      <c r="M98" s="399">
        <f t="shared" si="69"/>
        <v>426</v>
      </c>
    </row>
    <row r="99" spans="1:14">
      <c r="A99" t="s">
        <v>282</v>
      </c>
      <c r="B99" s="396">
        <f t="shared" ref="B99:M99" si="70">EDATE(B91,12)</f>
        <v>41640</v>
      </c>
      <c r="C99" s="396">
        <f t="shared" si="70"/>
        <v>41671</v>
      </c>
      <c r="D99" s="396">
        <f t="shared" si="70"/>
        <v>41699</v>
      </c>
      <c r="E99" s="396">
        <f t="shared" si="70"/>
        <v>41730</v>
      </c>
      <c r="F99" s="396">
        <f t="shared" si="70"/>
        <v>41760</v>
      </c>
      <c r="G99" s="396">
        <f t="shared" si="70"/>
        <v>41791</v>
      </c>
      <c r="H99" s="396">
        <f t="shared" si="70"/>
        <v>41821</v>
      </c>
      <c r="I99" s="396">
        <f t="shared" si="70"/>
        <v>41852</v>
      </c>
      <c r="J99" s="396">
        <f t="shared" si="70"/>
        <v>41883</v>
      </c>
      <c r="K99" s="396">
        <f t="shared" si="70"/>
        <v>41913</v>
      </c>
      <c r="L99" s="396">
        <f t="shared" si="70"/>
        <v>41944</v>
      </c>
      <c r="M99" s="396">
        <f t="shared" si="70"/>
        <v>41974</v>
      </c>
    </row>
    <row r="100" spans="1:14">
      <c r="A100" s="285" t="s">
        <v>238</v>
      </c>
      <c r="B100" s="285">
        <f>+M96</f>
        <v>49795.755373819731</v>
      </c>
      <c r="C100" s="285">
        <f t="shared" ref="C100:M100" si="71">+B104</f>
        <v>51157.886722929376</v>
      </c>
      <c r="D100" s="285">
        <f t="shared" si="71"/>
        <v>52530.801611886134</v>
      </c>
      <c r="E100" s="285">
        <f t="shared" si="71"/>
        <v>53914.585410380467</v>
      </c>
      <c r="F100" s="285">
        <f t="shared" si="71"/>
        <v>55309.324163946214</v>
      </c>
      <c r="G100" s="285">
        <f t="shared" si="71"/>
        <v>56715.104599311024</v>
      </c>
      <c r="H100" s="285">
        <f t="shared" si="71"/>
        <v>58132.014129789139</v>
      </c>
      <c r="I100" s="285">
        <f t="shared" si="71"/>
        <v>59560.140860716871</v>
      </c>
      <c r="J100" s="285">
        <f t="shared" si="71"/>
        <v>60999.573594931113</v>
      </c>
      <c r="K100" s="285">
        <f t="shared" si="71"/>
        <v>62450.401838291218</v>
      </c>
      <c r="L100" s="285">
        <f t="shared" si="71"/>
        <v>63904.287889898813</v>
      </c>
      <c r="M100" s="285">
        <f t="shared" si="71"/>
        <v>65369.683872748305</v>
      </c>
    </row>
    <row r="101" spans="1:14">
      <c r="A101" s="285" t="s">
        <v>239</v>
      </c>
      <c r="B101" s="285">
        <f>IF(+B98&lt;365,+interest!M93,+DCF!$P$59/12)</f>
        <v>960.31247861123359</v>
      </c>
      <c r="C101" s="285">
        <f>IF(+C98&lt;365,+B101,+DCF!$P$59/12)</f>
        <v>960.31247861123359</v>
      </c>
      <c r="D101" s="285">
        <f>IF(+D98&lt;365,+C101,+DCF!$P$59/12)</f>
        <v>960.31247861123359</v>
      </c>
      <c r="E101" s="285">
        <f>IF(+E98&lt;365,+D101,+DCF!$P$59/12)</f>
        <v>960.31247861123359</v>
      </c>
      <c r="F101" s="285">
        <f>IF(+F98&lt;365,+E101,+DCF!$P$59/12)</f>
        <v>960.31247861123359</v>
      </c>
      <c r="G101" s="285">
        <f>IF(+G98&lt;365,+F101,+DCF!$P$59/12)</f>
        <v>960.31247861123359</v>
      </c>
      <c r="H101" s="285">
        <f>IF(+H98&lt;365,+G101,+DCF!$P$59/12)</f>
        <v>960.31247861123359</v>
      </c>
      <c r="I101" s="285">
        <f>IF(+I98&lt;365,+H101,+DCF!$P$59/12)</f>
        <v>960.31247861123359</v>
      </c>
      <c r="J101" s="285">
        <f>IF(+J98&lt;365,+I101,+DCF!$P$59/12)</f>
        <v>960.31247861123359</v>
      </c>
      <c r="K101" s="285">
        <f>IF(+K98&lt;365,+J101,+DCF!$P$59/12)</f>
        <v>951.95076020285251</v>
      </c>
      <c r="L101" s="285">
        <f>IF(+L98&lt;365,+K101,+DCF!$P$59/12)</f>
        <v>951.95076020285251</v>
      </c>
      <c r="M101" s="285">
        <f>IF(+M98&lt;365,+L101,+DCF!$P$59/12)</f>
        <v>951.95076020285251</v>
      </c>
    </row>
    <row r="102" spans="1:14">
      <c r="A102" s="285" t="s">
        <v>240</v>
      </c>
      <c r="B102" s="285">
        <f t="shared" ref="B102:M102" si="72">+B101+B100</f>
        <v>50756.067852430962</v>
      </c>
      <c r="C102" s="285">
        <f t="shared" si="72"/>
        <v>52118.199201540607</v>
      </c>
      <c r="D102" s="285">
        <f t="shared" si="72"/>
        <v>53491.114090497365</v>
      </c>
      <c r="E102" s="285">
        <f t="shared" si="72"/>
        <v>54874.897888991698</v>
      </c>
      <c r="F102" s="285">
        <f t="shared" si="72"/>
        <v>56269.636642557445</v>
      </c>
      <c r="G102" s="285">
        <f t="shared" si="72"/>
        <v>57675.417077922255</v>
      </c>
      <c r="H102" s="285">
        <f t="shared" si="72"/>
        <v>59092.32660840037</v>
      </c>
      <c r="I102" s="285">
        <f t="shared" si="72"/>
        <v>60520.453339328102</v>
      </c>
      <c r="J102" s="285">
        <f t="shared" si="72"/>
        <v>61959.886073542344</v>
      </c>
      <c r="K102" s="285">
        <f t="shared" si="72"/>
        <v>63402.352598494072</v>
      </c>
      <c r="L102" s="285">
        <f t="shared" si="72"/>
        <v>64856.238650101666</v>
      </c>
      <c r="M102" s="285">
        <f t="shared" si="72"/>
        <v>66321.634632951158</v>
      </c>
    </row>
    <row r="103" spans="1:14">
      <c r="A103" s="285" t="s">
        <v>241</v>
      </c>
      <c r="B103" s="285">
        <f t="shared" ref="B103:M103" si="73">+B102*+$B$1/12</f>
        <v>401.8188704984118</v>
      </c>
      <c r="C103" s="285">
        <f t="shared" si="73"/>
        <v>412.60241034552979</v>
      </c>
      <c r="D103" s="285">
        <f t="shared" si="73"/>
        <v>423.47131988310412</v>
      </c>
      <c r="E103" s="285">
        <f t="shared" si="73"/>
        <v>434.42627495451762</v>
      </c>
      <c r="F103" s="285">
        <f t="shared" si="73"/>
        <v>445.46795675357976</v>
      </c>
      <c r="G103" s="285">
        <f t="shared" si="73"/>
        <v>456.59705186688456</v>
      </c>
      <c r="H103" s="285">
        <f t="shared" si="73"/>
        <v>467.81425231650292</v>
      </c>
      <c r="I103" s="285">
        <f t="shared" si="73"/>
        <v>479.12025560301413</v>
      </c>
      <c r="J103" s="285">
        <f t="shared" si="73"/>
        <v>490.51576474887685</v>
      </c>
      <c r="K103" s="285">
        <f t="shared" si="73"/>
        <v>501.9352914047447</v>
      </c>
      <c r="L103" s="285">
        <f t="shared" si="73"/>
        <v>513.44522264663817</v>
      </c>
      <c r="M103" s="285">
        <f t="shared" si="73"/>
        <v>525.04627417752999</v>
      </c>
      <c r="N103" s="324">
        <f>SUM(B103:M103)</f>
        <v>5552.2609451993349</v>
      </c>
    </row>
    <row r="104" spans="1:14">
      <c r="A104" s="286" t="s">
        <v>242</v>
      </c>
      <c r="B104" s="285">
        <f t="shared" ref="B104:M104" si="74">+B103+B102</f>
        <v>51157.886722929376</v>
      </c>
      <c r="C104" s="285">
        <f t="shared" si="74"/>
        <v>52530.801611886134</v>
      </c>
      <c r="D104" s="285">
        <f t="shared" si="74"/>
        <v>53914.585410380467</v>
      </c>
      <c r="E104" s="285">
        <f t="shared" si="74"/>
        <v>55309.324163946214</v>
      </c>
      <c r="F104" s="285">
        <f t="shared" si="74"/>
        <v>56715.104599311024</v>
      </c>
      <c r="G104" s="285">
        <f t="shared" si="74"/>
        <v>58132.014129789139</v>
      </c>
      <c r="H104" s="285">
        <f t="shared" si="74"/>
        <v>59560.140860716871</v>
      </c>
      <c r="I104" s="285">
        <f t="shared" si="74"/>
        <v>60999.573594931113</v>
      </c>
      <c r="J104" s="285">
        <f t="shared" si="74"/>
        <v>62450.401838291218</v>
      </c>
      <c r="K104" s="285">
        <f t="shared" si="74"/>
        <v>63904.287889898813</v>
      </c>
      <c r="L104" s="285">
        <f t="shared" si="74"/>
        <v>65369.683872748305</v>
      </c>
      <c r="M104" s="285">
        <f t="shared" si="74"/>
        <v>66846.680907128684</v>
      </c>
      <c r="N104" s="285"/>
    </row>
    <row r="106" spans="1:14">
      <c r="B106" s="399">
        <f>+B98</f>
        <v>92</v>
      </c>
      <c r="C106" s="399">
        <f t="shared" ref="C106:M106" si="75">+C98</f>
        <v>123</v>
      </c>
      <c r="D106" s="399">
        <f t="shared" si="75"/>
        <v>151</v>
      </c>
      <c r="E106" s="399">
        <f t="shared" si="75"/>
        <v>182</v>
      </c>
      <c r="F106" s="399">
        <f t="shared" si="75"/>
        <v>212</v>
      </c>
      <c r="G106" s="399">
        <f t="shared" si="75"/>
        <v>243</v>
      </c>
      <c r="H106" s="399">
        <f t="shared" si="75"/>
        <v>273</v>
      </c>
      <c r="I106" s="399">
        <f t="shared" si="75"/>
        <v>304</v>
      </c>
      <c r="J106" s="399">
        <f t="shared" si="75"/>
        <v>335</v>
      </c>
      <c r="K106" s="399">
        <f t="shared" si="75"/>
        <v>365</v>
      </c>
      <c r="L106" s="399">
        <f t="shared" si="75"/>
        <v>396</v>
      </c>
      <c r="M106" s="399">
        <f t="shared" si="75"/>
        <v>426</v>
      </c>
    </row>
    <row r="107" spans="1:14">
      <c r="A107" t="s">
        <v>283</v>
      </c>
      <c r="B107" s="396">
        <f t="shared" ref="B107:M107" si="76">EDATE(B99,12)</f>
        <v>42005</v>
      </c>
      <c r="C107" s="396">
        <f t="shared" si="76"/>
        <v>42036</v>
      </c>
      <c r="D107" s="396">
        <f t="shared" si="76"/>
        <v>42064</v>
      </c>
      <c r="E107" s="396">
        <f t="shared" si="76"/>
        <v>42095</v>
      </c>
      <c r="F107" s="396">
        <f t="shared" si="76"/>
        <v>42125</v>
      </c>
      <c r="G107" s="396">
        <f t="shared" si="76"/>
        <v>42156</v>
      </c>
      <c r="H107" s="396">
        <f t="shared" si="76"/>
        <v>42186</v>
      </c>
      <c r="I107" s="396">
        <f t="shared" si="76"/>
        <v>42217</v>
      </c>
      <c r="J107" s="396">
        <f t="shared" si="76"/>
        <v>42248</v>
      </c>
      <c r="K107" s="396">
        <f t="shared" si="76"/>
        <v>42278</v>
      </c>
      <c r="L107" s="396">
        <f t="shared" si="76"/>
        <v>42309</v>
      </c>
      <c r="M107" s="396">
        <f t="shared" si="76"/>
        <v>42339</v>
      </c>
    </row>
    <row r="108" spans="1:14">
      <c r="A108" s="285" t="s">
        <v>238</v>
      </c>
      <c r="B108" s="285">
        <f>+M104</f>
        <v>66846.680907128684</v>
      </c>
      <c r="C108" s="285">
        <f t="shared" ref="C108:M108" si="77">+B112</f>
        <v>68335.370834697911</v>
      </c>
      <c r="D108" s="285">
        <f t="shared" si="77"/>
        <v>69835.846224193723</v>
      </c>
      <c r="E108" s="285">
        <f t="shared" si="77"/>
        <v>71348.200377189714</v>
      </c>
      <c r="F108" s="285">
        <f t="shared" si="77"/>
        <v>72872.527333896913</v>
      </c>
      <c r="G108" s="285">
        <f t="shared" si="77"/>
        <v>74408.921879011381</v>
      </c>
      <c r="H108" s="285">
        <f t="shared" si="77"/>
        <v>75957.479547608003</v>
      </c>
      <c r="I108" s="285">
        <f t="shared" si="77"/>
        <v>77518.296631081015</v>
      </c>
      <c r="J108" s="285">
        <f t="shared" si="77"/>
        <v>79091.470183131532</v>
      </c>
      <c r="K108" s="285">
        <f t="shared" si="77"/>
        <v>80677.098025802436</v>
      </c>
      <c r="L108" s="285">
        <f t="shared" si="77"/>
        <v>82287.184214276494</v>
      </c>
      <c r="M108" s="285">
        <f t="shared" si="77"/>
        <v>83910.01691840931</v>
      </c>
    </row>
    <row r="109" spans="1:14">
      <c r="A109" s="285" t="s">
        <v>239</v>
      </c>
      <c r="B109" s="285">
        <f>IF(+B106&lt;365,+interest!M101,+DCF!$Q$59/12)</f>
        <v>951.95076020285251</v>
      </c>
      <c r="C109" s="285">
        <f>IF(+C106&lt;365,+B109,+DCF!$Q$59/12)</f>
        <v>951.95076020285251</v>
      </c>
      <c r="D109" s="285">
        <f>IF(+D106&lt;365,+C109,+DCF!$Q$59/12)</f>
        <v>951.95076020285251</v>
      </c>
      <c r="E109" s="285">
        <f>IF(+E106&lt;365,+D109,+DCF!$Q$59/12)</f>
        <v>951.95076020285251</v>
      </c>
      <c r="F109" s="285">
        <f>IF(+F106&lt;365,+E109,+DCF!$Q$59/12)</f>
        <v>951.95076020285251</v>
      </c>
      <c r="G109" s="285">
        <f>IF(+G106&lt;365,+F109,+DCF!$Q$59/12)</f>
        <v>951.95076020285251</v>
      </c>
      <c r="H109" s="285">
        <f>IF(+H106&lt;365,+G109,+DCF!$Q$59/12)</f>
        <v>951.95076020285251</v>
      </c>
      <c r="I109" s="285">
        <f>IF(+I106&lt;365,+H109,+DCF!$Q$59/12)</f>
        <v>951.95076020285251</v>
      </c>
      <c r="J109" s="285">
        <f>IF(+J106&lt;365,+I109,+DCF!$Q$59/12)</f>
        <v>951.95076020285251</v>
      </c>
      <c r="K109" s="285">
        <f>IF(+K106&lt;365,+J109,+DCF!$Q$59/12)</f>
        <v>963.76270766743107</v>
      </c>
      <c r="L109" s="285">
        <f>IF(+L106&lt;365,+K109,+DCF!$Q$59/12)</f>
        <v>963.76270766743107</v>
      </c>
      <c r="M109" s="285">
        <f>IF(+M106&lt;365,+L109,+DCF!$Q$59/12)</f>
        <v>963.76270766743107</v>
      </c>
    </row>
    <row r="110" spans="1:14">
      <c r="A110" s="285" t="s">
        <v>240</v>
      </c>
      <c r="B110" s="285">
        <f t="shared" ref="B110:M110" si="78">+B109+B108</f>
        <v>67798.63166733153</v>
      </c>
      <c r="C110" s="285">
        <f t="shared" si="78"/>
        <v>69287.321594900757</v>
      </c>
      <c r="D110" s="285">
        <f t="shared" si="78"/>
        <v>70787.796984396569</v>
      </c>
      <c r="E110" s="285">
        <f t="shared" si="78"/>
        <v>72300.15113739256</v>
      </c>
      <c r="F110" s="285">
        <f t="shared" si="78"/>
        <v>73824.478094099759</v>
      </c>
      <c r="G110" s="285">
        <f t="shared" si="78"/>
        <v>75360.872639214227</v>
      </c>
      <c r="H110" s="285">
        <f t="shared" si="78"/>
        <v>76909.43030781085</v>
      </c>
      <c r="I110" s="285">
        <f t="shared" si="78"/>
        <v>78470.247391283861</v>
      </c>
      <c r="J110" s="285">
        <f t="shared" si="78"/>
        <v>80043.420943334379</v>
      </c>
      <c r="K110" s="285">
        <f t="shared" si="78"/>
        <v>81640.860733469861</v>
      </c>
      <c r="L110" s="285">
        <f t="shared" si="78"/>
        <v>83250.94692194392</v>
      </c>
      <c r="M110" s="285">
        <f t="shared" si="78"/>
        <v>84873.779626076735</v>
      </c>
    </row>
    <row r="111" spans="1:14">
      <c r="A111" s="285" t="s">
        <v>241</v>
      </c>
      <c r="B111" s="285">
        <f t="shared" ref="B111:M111" si="79">+B110*+$B$1/12</f>
        <v>536.73916736637466</v>
      </c>
      <c r="C111" s="285">
        <f t="shared" si="79"/>
        <v>548.52462929296428</v>
      </c>
      <c r="D111" s="285">
        <f t="shared" si="79"/>
        <v>560.40339279313946</v>
      </c>
      <c r="E111" s="285">
        <f t="shared" si="79"/>
        <v>572.37619650435784</v>
      </c>
      <c r="F111" s="285">
        <f t="shared" si="79"/>
        <v>584.44378491162308</v>
      </c>
      <c r="G111" s="285">
        <f t="shared" si="79"/>
        <v>596.60690839377924</v>
      </c>
      <c r="H111" s="285">
        <f t="shared" si="79"/>
        <v>608.86632327016923</v>
      </c>
      <c r="I111" s="285">
        <f t="shared" si="79"/>
        <v>621.22279184766387</v>
      </c>
      <c r="J111" s="285">
        <f t="shared" si="79"/>
        <v>633.67708246806387</v>
      </c>
      <c r="K111" s="285">
        <f t="shared" si="79"/>
        <v>646.32348080663644</v>
      </c>
      <c r="L111" s="285">
        <f t="shared" si="79"/>
        <v>659.06999646538941</v>
      </c>
      <c r="M111" s="285">
        <f t="shared" si="79"/>
        <v>671.91742203977412</v>
      </c>
      <c r="N111" s="324">
        <f>SUM(B111:M111)</f>
        <v>7240.1711761599363</v>
      </c>
    </row>
    <row r="112" spans="1:14">
      <c r="A112" s="286" t="s">
        <v>242</v>
      </c>
      <c r="B112" s="285">
        <f t="shared" ref="B112:M112" si="80">+B111+B110</f>
        <v>68335.370834697911</v>
      </c>
      <c r="C112" s="285">
        <f t="shared" si="80"/>
        <v>69835.846224193723</v>
      </c>
      <c r="D112" s="285">
        <f t="shared" si="80"/>
        <v>71348.200377189714</v>
      </c>
      <c r="E112" s="285">
        <f t="shared" si="80"/>
        <v>72872.527333896913</v>
      </c>
      <c r="F112" s="285">
        <f t="shared" si="80"/>
        <v>74408.921879011381</v>
      </c>
      <c r="G112" s="285">
        <f t="shared" si="80"/>
        <v>75957.479547608003</v>
      </c>
      <c r="H112" s="285">
        <f t="shared" si="80"/>
        <v>77518.296631081015</v>
      </c>
      <c r="I112" s="285">
        <f t="shared" si="80"/>
        <v>79091.470183131532</v>
      </c>
      <c r="J112" s="285">
        <f t="shared" si="80"/>
        <v>80677.098025802436</v>
      </c>
      <c r="K112" s="285">
        <f t="shared" si="80"/>
        <v>82287.184214276494</v>
      </c>
      <c r="L112" s="285">
        <f t="shared" si="80"/>
        <v>83910.01691840931</v>
      </c>
      <c r="M112" s="285">
        <f t="shared" si="80"/>
        <v>85545.697048116504</v>
      </c>
      <c r="N112" s="285"/>
    </row>
    <row r="114" spans="1:14">
      <c r="B114" s="399">
        <f>+B106</f>
        <v>92</v>
      </c>
      <c r="C114" s="399">
        <f t="shared" ref="C114:M114" si="81">+C106</f>
        <v>123</v>
      </c>
      <c r="D114" s="399">
        <f t="shared" si="81"/>
        <v>151</v>
      </c>
      <c r="E114" s="399">
        <f t="shared" si="81"/>
        <v>182</v>
      </c>
      <c r="F114" s="399">
        <f t="shared" si="81"/>
        <v>212</v>
      </c>
      <c r="G114" s="399">
        <f t="shared" si="81"/>
        <v>243</v>
      </c>
      <c r="H114" s="399">
        <f t="shared" si="81"/>
        <v>273</v>
      </c>
      <c r="I114" s="399">
        <f t="shared" si="81"/>
        <v>304</v>
      </c>
      <c r="J114" s="399">
        <f t="shared" si="81"/>
        <v>335</v>
      </c>
      <c r="K114" s="399">
        <f t="shared" si="81"/>
        <v>365</v>
      </c>
      <c r="L114" s="399">
        <f t="shared" si="81"/>
        <v>396</v>
      </c>
      <c r="M114" s="399">
        <f t="shared" si="81"/>
        <v>426</v>
      </c>
    </row>
    <row r="115" spans="1:14">
      <c r="A115" t="s">
        <v>284</v>
      </c>
      <c r="B115" s="396">
        <f t="shared" ref="B115:M115" si="82">EDATE(B107,12)</f>
        <v>42370</v>
      </c>
      <c r="C115" s="396">
        <f t="shared" si="82"/>
        <v>42401</v>
      </c>
      <c r="D115" s="396">
        <f t="shared" si="82"/>
        <v>42430</v>
      </c>
      <c r="E115" s="396">
        <f t="shared" si="82"/>
        <v>42461</v>
      </c>
      <c r="F115" s="396">
        <f t="shared" si="82"/>
        <v>42491</v>
      </c>
      <c r="G115" s="396">
        <f t="shared" si="82"/>
        <v>42522</v>
      </c>
      <c r="H115" s="396">
        <f t="shared" si="82"/>
        <v>42552</v>
      </c>
      <c r="I115" s="396">
        <f t="shared" si="82"/>
        <v>42583</v>
      </c>
      <c r="J115" s="396">
        <f t="shared" si="82"/>
        <v>42614</v>
      </c>
      <c r="K115" s="396">
        <f t="shared" si="82"/>
        <v>42644</v>
      </c>
      <c r="L115" s="396">
        <f t="shared" si="82"/>
        <v>42675</v>
      </c>
      <c r="M115" s="396">
        <f t="shared" si="82"/>
        <v>42705</v>
      </c>
    </row>
    <row r="116" spans="1:14">
      <c r="A116" s="285" t="s">
        <v>238</v>
      </c>
      <c r="B116" s="285">
        <f>+M112</f>
        <v>85545.697048116504</v>
      </c>
      <c r="C116" s="285">
        <f t="shared" ref="C116:M116" si="83">+B120</f>
        <v>87194.326312183883</v>
      </c>
      <c r="D116" s="285">
        <f t="shared" si="83"/>
        <v>88856.007224591798</v>
      </c>
      <c r="E116" s="285">
        <f t="shared" si="83"/>
        <v>90530.843110889604</v>
      </c>
      <c r="F116" s="285">
        <f t="shared" si="83"/>
        <v>92218.9381146206</v>
      </c>
      <c r="G116" s="285">
        <f t="shared" si="83"/>
        <v>93920.397203797809</v>
      </c>
      <c r="H116" s="285">
        <f t="shared" si="83"/>
        <v>95635.326177430994</v>
      </c>
      <c r="I116" s="285">
        <f t="shared" si="83"/>
        <v>97363.831672105443</v>
      </c>
      <c r="J116" s="285">
        <f t="shared" si="83"/>
        <v>99106.021168612744</v>
      </c>
      <c r="K116" s="285">
        <f t="shared" si="83"/>
        <v>100862.00299863405</v>
      </c>
      <c r="L116" s="285">
        <f t="shared" si="83"/>
        <v>102605.15675864997</v>
      </c>
      <c r="M116" s="285">
        <f t="shared" si="83"/>
        <v>104362.11048593269</v>
      </c>
    </row>
    <row r="117" spans="1:14">
      <c r="A117" s="285" t="s">
        <v>239</v>
      </c>
      <c r="B117" s="285">
        <f>IF(+B114&lt;365,+interest!M109,+DCF!$R$59/12)</f>
        <v>963.76270766743107</v>
      </c>
      <c r="C117" s="285">
        <f>IF(+C114&lt;365,+B117,+DCF!$R$59/12)</f>
        <v>963.76270766743107</v>
      </c>
      <c r="D117" s="285">
        <f>IF(+D114&lt;365,+C117,+DCF!$R$59/12)</f>
        <v>963.76270766743107</v>
      </c>
      <c r="E117" s="285">
        <f>IF(+E114&lt;365,+D117,+DCF!$R$59/12)</f>
        <v>963.76270766743107</v>
      </c>
      <c r="F117" s="285">
        <f>IF(+F114&lt;365,+E117,+DCF!$R$59/12)</f>
        <v>963.76270766743107</v>
      </c>
      <c r="G117" s="285">
        <f>IF(+G114&lt;365,+F117,+DCF!$R$59/12)</f>
        <v>963.76270766743107</v>
      </c>
      <c r="H117" s="285">
        <f>IF(+H114&lt;365,+G117,+DCF!$R$59/12)</f>
        <v>963.76270766743107</v>
      </c>
      <c r="I117" s="285">
        <f>IF(+I114&lt;365,+H117,+DCF!$R$59/12)</f>
        <v>963.76270766743107</v>
      </c>
      <c r="J117" s="285">
        <f>IF(+J114&lt;365,+I117,+DCF!$R$59/12)</f>
        <v>963.76270766743107</v>
      </c>
      <c r="K117" s="285">
        <f>IF(+K114&lt;365,+J117,+DCF!$R$59/12)</f>
        <v>937.24306203561775</v>
      </c>
      <c r="L117" s="285">
        <f>IF(+L114&lt;365,+K117,+DCF!$R$59/12)</f>
        <v>937.24306203561775</v>
      </c>
      <c r="M117" s="285">
        <f>IF(+M114&lt;365,+L117,+DCF!$R$59/12)</f>
        <v>937.24306203561775</v>
      </c>
    </row>
    <row r="118" spans="1:14">
      <c r="A118" s="285" t="s">
        <v>240</v>
      </c>
      <c r="B118" s="285">
        <f t="shared" ref="B118:M118" si="84">+B117+B116</f>
        <v>86509.45975578393</v>
      </c>
      <c r="C118" s="285">
        <f t="shared" si="84"/>
        <v>88158.089019851308</v>
      </c>
      <c r="D118" s="285">
        <f t="shared" si="84"/>
        <v>89819.769932259223</v>
      </c>
      <c r="E118" s="285">
        <f t="shared" si="84"/>
        <v>91494.605818557029</v>
      </c>
      <c r="F118" s="285">
        <f t="shared" si="84"/>
        <v>93182.700822288025</v>
      </c>
      <c r="G118" s="285">
        <f t="shared" si="84"/>
        <v>94884.159911465234</v>
      </c>
      <c r="H118" s="285">
        <f t="shared" si="84"/>
        <v>96599.088885098419</v>
      </c>
      <c r="I118" s="285">
        <f t="shared" si="84"/>
        <v>98327.594379772869</v>
      </c>
      <c r="J118" s="285">
        <f t="shared" si="84"/>
        <v>100069.78387628017</v>
      </c>
      <c r="K118" s="285">
        <f t="shared" si="84"/>
        <v>101799.24606066967</v>
      </c>
      <c r="L118" s="285">
        <f t="shared" si="84"/>
        <v>103542.39982068559</v>
      </c>
      <c r="M118" s="285">
        <f t="shared" si="84"/>
        <v>105299.35354796831</v>
      </c>
    </row>
    <row r="119" spans="1:14">
      <c r="A119" s="285" t="s">
        <v>241</v>
      </c>
      <c r="B119" s="285">
        <f t="shared" ref="B119:M119" si="85">+B118*+$B$1/12</f>
        <v>684.86655639995615</v>
      </c>
      <c r="C119" s="285">
        <f t="shared" si="85"/>
        <v>697.91820474048961</v>
      </c>
      <c r="D119" s="285">
        <f t="shared" si="85"/>
        <v>711.07317863038554</v>
      </c>
      <c r="E119" s="285">
        <f t="shared" si="85"/>
        <v>724.33229606357645</v>
      </c>
      <c r="F119" s="285">
        <f t="shared" si="85"/>
        <v>737.69638150978017</v>
      </c>
      <c r="G119" s="285">
        <f t="shared" si="85"/>
        <v>751.16626596576646</v>
      </c>
      <c r="H119" s="285">
        <f t="shared" si="85"/>
        <v>764.74278700702916</v>
      </c>
      <c r="I119" s="285">
        <f t="shared" si="85"/>
        <v>778.42678883986855</v>
      </c>
      <c r="J119" s="285">
        <f t="shared" si="85"/>
        <v>792.2191223538847</v>
      </c>
      <c r="K119" s="285">
        <f t="shared" si="85"/>
        <v>805.91069798030151</v>
      </c>
      <c r="L119" s="285">
        <f t="shared" si="85"/>
        <v>819.71066524709431</v>
      </c>
      <c r="M119" s="285">
        <f t="shared" si="85"/>
        <v>833.61988225474909</v>
      </c>
      <c r="N119" s="324">
        <f>SUM(B119:M119)</f>
        <v>9101.682826992881</v>
      </c>
    </row>
    <row r="120" spans="1:14">
      <c r="A120" s="286" t="s">
        <v>242</v>
      </c>
      <c r="B120" s="285">
        <f t="shared" ref="B120:M120" si="86">+B119+B118</f>
        <v>87194.326312183883</v>
      </c>
      <c r="C120" s="285">
        <f t="shared" si="86"/>
        <v>88856.007224591798</v>
      </c>
      <c r="D120" s="285">
        <f t="shared" si="86"/>
        <v>90530.843110889604</v>
      </c>
      <c r="E120" s="285">
        <f t="shared" si="86"/>
        <v>92218.9381146206</v>
      </c>
      <c r="F120" s="285">
        <f t="shared" si="86"/>
        <v>93920.397203797809</v>
      </c>
      <c r="G120" s="285">
        <f t="shared" si="86"/>
        <v>95635.326177430994</v>
      </c>
      <c r="H120" s="285">
        <f t="shared" si="86"/>
        <v>97363.831672105443</v>
      </c>
      <c r="I120" s="285">
        <f t="shared" si="86"/>
        <v>99106.021168612744</v>
      </c>
      <c r="J120" s="285">
        <f t="shared" si="86"/>
        <v>100862.00299863405</v>
      </c>
      <c r="K120" s="285">
        <f t="shared" si="86"/>
        <v>102605.15675864997</v>
      </c>
      <c r="L120" s="285">
        <f t="shared" si="86"/>
        <v>104362.11048593269</v>
      </c>
      <c r="M120" s="285">
        <f t="shared" si="86"/>
        <v>106132.97343022305</v>
      </c>
      <c r="N120" s="285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B5" sqref="B5"/>
    </sheetView>
  </sheetViews>
  <sheetFormatPr defaultColWidth="17.7109375" defaultRowHeight="12.75"/>
  <cols>
    <col min="1" max="1" width="15.140625" customWidth="1"/>
    <col min="9" max="10" width="26.7109375" customWidth="1"/>
  </cols>
  <sheetData>
    <row r="1" spans="1:10" ht="15.75">
      <c r="A1" s="318" t="s">
        <v>295</v>
      </c>
    </row>
    <row r="2" spans="1:10" ht="15.75">
      <c r="A2" s="319" t="s">
        <v>296</v>
      </c>
      <c r="B2" s="320">
        <f>+D5</f>
        <v>0</v>
      </c>
      <c r="C2" t="s">
        <v>297</v>
      </c>
      <c r="D2" s="286">
        <f>IF(DCF!D17="Y",+DCF!C11,0)</f>
        <v>0</v>
      </c>
      <c r="E2" s="340">
        <v>1</v>
      </c>
      <c r="F2" s="285"/>
    </row>
    <row r="3" spans="1:10" ht="15.75">
      <c r="A3" s="319" t="s">
        <v>298</v>
      </c>
      <c r="B3" s="321">
        <v>8.5000000000000006E-2</v>
      </c>
      <c r="C3" t="s">
        <v>299</v>
      </c>
      <c r="D3" s="341">
        <v>0</v>
      </c>
      <c r="F3" s="285"/>
      <c r="I3" s="322"/>
    </row>
    <row r="4" spans="1:10" ht="15.75">
      <c r="A4" s="319" t="s">
        <v>300</v>
      </c>
      <c r="B4" s="323">
        <f>+assumptions!B6</f>
        <v>15</v>
      </c>
      <c r="C4" t="s">
        <v>109</v>
      </c>
      <c r="D4" s="342">
        <f>+D2*E4</f>
        <v>0</v>
      </c>
      <c r="E4" s="337">
        <v>0.3</v>
      </c>
      <c r="F4" s="285"/>
    </row>
    <row r="5" spans="1:10">
      <c r="A5" s="325" t="s">
        <v>301</v>
      </c>
      <c r="B5" s="326">
        <f>PMT(B3/12,B4*12,-B2)</f>
        <v>0</v>
      </c>
      <c r="C5" t="s">
        <v>302</v>
      </c>
      <c r="D5" s="343">
        <f>+D2-D4</f>
        <v>0</v>
      </c>
      <c r="E5" s="326"/>
      <c r="F5" s="326"/>
      <c r="G5" s="326"/>
      <c r="H5" s="326"/>
      <c r="I5" s="326"/>
    </row>
    <row r="6" spans="1:10">
      <c r="A6" s="326"/>
      <c r="B6" s="326"/>
      <c r="C6" s="326"/>
      <c r="D6" s="326"/>
      <c r="E6" s="326"/>
      <c r="F6" s="326"/>
      <c r="G6" s="326"/>
      <c r="H6" s="326"/>
      <c r="I6" s="326"/>
    </row>
    <row r="7" spans="1:10" ht="15.75">
      <c r="A7" s="327" t="s">
        <v>303</v>
      </c>
      <c r="B7" s="327" t="s">
        <v>304</v>
      </c>
      <c r="C7" s="327" t="s">
        <v>296</v>
      </c>
      <c r="D7" s="327" t="s">
        <v>298</v>
      </c>
      <c r="E7" s="327" t="s">
        <v>28</v>
      </c>
      <c r="F7" s="327" t="s">
        <v>305</v>
      </c>
      <c r="G7" s="326"/>
      <c r="H7" s="328"/>
      <c r="I7" s="328"/>
      <c r="J7" s="322"/>
    </row>
    <row r="8" spans="1:10" ht="15.75">
      <c r="A8" s="329"/>
      <c r="B8" s="330" t="s">
        <v>306</v>
      </c>
      <c r="C8" s="330" t="s">
        <v>307</v>
      </c>
      <c r="D8" s="330" t="s">
        <v>307</v>
      </c>
      <c r="E8" s="330" t="s">
        <v>307</v>
      </c>
      <c r="F8" s="330" t="s">
        <v>306</v>
      </c>
      <c r="G8" s="326"/>
      <c r="H8" s="331"/>
      <c r="I8" s="331"/>
      <c r="J8" s="332"/>
    </row>
    <row r="9" spans="1:10" s="303" customFormat="1" ht="15.75">
      <c r="A9" s="333">
        <v>1</v>
      </c>
      <c r="B9" s="334">
        <f>B2</f>
        <v>0</v>
      </c>
      <c r="C9" s="334">
        <f t="shared" ref="C9:C40" si="0">B9-F9</f>
        <v>0</v>
      </c>
      <c r="D9" s="334">
        <f t="shared" ref="D9:D40" si="1">E9-C9</f>
        <v>0</v>
      </c>
      <c r="E9" s="334">
        <f>PMT($B$3/12,$B$4*12,-$B$2)</f>
        <v>0</v>
      </c>
      <c r="F9" s="334">
        <f t="shared" ref="F9:F40" si="2">PV($B$3/12,($B$4*12-A9),-$B$5)</f>
        <v>0</v>
      </c>
      <c r="G9" s="334"/>
      <c r="H9" s="335"/>
      <c r="I9" s="335"/>
      <c r="J9" s="335"/>
    </row>
    <row r="10" spans="1:10" s="303" customFormat="1">
      <c r="A10" s="333">
        <v>2</v>
      </c>
      <c r="B10" s="334">
        <f t="shared" ref="B10:B41" si="3">F9</f>
        <v>0</v>
      </c>
      <c r="C10" s="334">
        <f t="shared" si="0"/>
        <v>0</v>
      </c>
      <c r="D10" s="334">
        <f t="shared" si="1"/>
        <v>0</v>
      </c>
      <c r="E10" s="334">
        <f t="shared" ref="E10:E41" si="4">PMT($B$3/12,$B$4*12,-$B$9)</f>
        <v>0</v>
      </c>
      <c r="F10" s="334">
        <f t="shared" si="2"/>
        <v>0</v>
      </c>
      <c r="G10" s="334"/>
      <c r="H10" s="334"/>
      <c r="I10" s="334"/>
    </row>
    <row r="11" spans="1:10" s="303" customFormat="1">
      <c r="A11" s="333">
        <v>3</v>
      </c>
      <c r="B11" s="334">
        <f t="shared" si="3"/>
        <v>0</v>
      </c>
      <c r="C11" s="334">
        <f t="shared" si="0"/>
        <v>0</v>
      </c>
      <c r="D11" s="334">
        <f t="shared" si="1"/>
        <v>0</v>
      </c>
      <c r="E11" s="334">
        <f t="shared" si="4"/>
        <v>0</v>
      </c>
      <c r="F11" s="334">
        <f t="shared" si="2"/>
        <v>0</v>
      </c>
      <c r="G11" s="334"/>
      <c r="H11" s="334"/>
      <c r="I11" s="334"/>
    </row>
    <row r="12" spans="1:10" s="303" customFormat="1">
      <c r="A12" s="333">
        <v>4</v>
      </c>
      <c r="B12" s="334">
        <f t="shared" si="3"/>
        <v>0</v>
      </c>
      <c r="C12" s="334">
        <f t="shared" si="0"/>
        <v>0</v>
      </c>
      <c r="D12" s="334">
        <f t="shared" si="1"/>
        <v>0</v>
      </c>
      <c r="E12" s="334">
        <f t="shared" si="4"/>
        <v>0</v>
      </c>
      <c r="F12" s="334">
        <f t="shared" si="2"/>
        <v>0</v>
      </c>
      <c r="G12" s="334"/>
      <c r="H12" s="334"/>
      <c r="I12" s="334"/>
    </row>
    <row r="13" spans="1:10" s="303" customFormat="1">
      <c r="A13" s="333">
        <v>5</v>
      </c>
      <c r="B13" s="334">
        <f t="shared" si="3"/>
        <v>0</v>
      </c>
      <c r="C13" s="334">
        <f t="shared" si="0"/>
        <v>0</v>
      </c>
      <c r="D13" s="334">
        <f t="shared" si="1"/>
        <v>0</v>
      </c>
      <c r="E13" s="334">
        <f t="shared" si="4"/>
        <v>0</v>
      </c>
      <c r="F13" s="334">
        <f t="shared" si="2"/>
        <v>0</v>
      </c>
      <c r="G13" s="334"/>
      <c r="H13" s="334"/>
      <c r="I13" s="334"/>
    </row>
    <row r="14" spans="1:10" s="303" customFormat="1">
      <c r="A14" s="333">
        <v>6</v>
      </c>
      <c r="B14" s="334">
        <f t="shared" si="3"/>
        <v>0</v>
      </c>
      <c r="C14" s="334">
        <f t="shared" si="0"/>
        <v>0</v>
      </c>
      <c r="D14" s="334">
        <f t="shared" si="1"/>
        <v>0</v>
      </c>
      <c r="E14" s="334">
        <f t="shared" si="4"/>
        <v>0</v>
      </c>
      <c r="F14" s="334">
        <f t="shared" si="2"/>
        <v>0</v>
      </c>
      <c r="G14" s="334"/>
      <c r="H14" s="334"/>
      <c r="I14" s="334"/>
    </row>
    <row r="15" spans="1:10" s="303" customFormat="1">
      <c r="A15" s="333">
        <v>7</v>
      </c>
      <c r="B15" s="334">
        <f t="shared" si="3"/>
        <v>0</v>
      </c>
      <c r="C15" s="334">
        <f t="shared" si="0"/>
        <v>0</v>
      </c>
      <c r="D15" s="334">
        <f t="shared" si="1"/>
        <v>0</v>
      </c>
      <c r="E15" s="334">
        <f t="shared" si="4"/>
        <v>0</v>
      </c>
      <c r="F15" s="334">
        <f t="shared" si="2"/>
        <v>0</v>
      </c>
      <c r="G15" s="334"/>
      <c r="H15" s="334"/>
      <c r="I15" s="334"/>
    </row>
    <row r="16" spans="1:10" s="303" customFormat="1">
      <c r="A16" s="333">
        <v>8</v>
      </c>
      <c r="B16" s="334">
        <f t="shared" si="3"/>
        <v>0</v>
      </c>
      <c r="C16" s="334">
        <f t="shared" si="0"/>
        <v>0</v>
      </c>
      <c r="D16" s="334">
        <f t="shared" si="1"/>
        <v>0</v>
      </c>
      <c r="E16" s="334">
        <f t="shared" si="4"/>
        <v>0</v>
      </c>
      <c r="F16" s="334">
        <f t="shared" si="2"/>
        <v>0</v>
      </c>
      <c r="G16" s="334"/>
      <c r="H16" s="334"/>
      <c r="I16" s="334"/>
    </row>
    <row r="17" spans="1:9" s="303" customFormat="1">
      <c r="A17" s="333">
        <v>9</v>
      </c>
      <c r="B17" s="334">
        <f t="shared" si="3"/>
        <v>0</v>
      </c>
      <c r="C17" s="334">
        <f t="shared" si="0"/>
        <v>0</v>
      </c>
      <c r="D17" s="334">
        <f t="shared" si="1"/>
        <v>0</v>
      </c>
      <c r="E17" s="334">
        <f t="shared" si="4"/>
        <v>0</v>
      </c>
      <c r="F17" s="334">
        <f t="shared" si="2"/>
        <v>0</v>
      </c>
      <c r="G17" s="334"/>
      <c r="H17" s="334"/>
      <c r="I17" s="334"/>
    </row>
    <row r="18" spans="1:9" s="303" customFormat="1">
      <c r="A18" s="333">
        <v>10</v>
      </c>
      <c r="B18" s="334">
        <f t="shared" si="3"/>
        <v>0</v>
      </c>
      <c r="C18" s="334">
        <f t="shared" si="0"/>
        <v>0</v>
      </c>
      <c r="D18" s="334">
        <f t="shared" si="1"/>
        <v>0</v>
      </c>
      <c r="E18" s="334">
        <f t="shared" si="4"/>
        <v>0</v>
      </c>
      <c r="F18" s="334">
        <f t="shared" si="2"/>
        <v>0</v>
      </c>
      <c r="G18" s="334"/>
      <c r="H18" s="334"/>
      <c r="I18" s="334"/>
    </row>
    <row r="19" spans="1:9" s="303" customFormat="1">
      <c r="A19" s="333">
        <v>11</v>
      </c>
      <c r="B19" s="334">
        <f t="shared" si="3"/>
        <v>0</v>
      </c>
      <c r="C19" s="334">
        <f t="shared" si="0"/>
        <v>0</v>
      </c>
      <c r="D19" s="334">
        <f t="shared" si="1"/>
        <v>0</v>
      </c>
      <c r="E19" s="334">
        <f t="shared" si="4"/>
        <v>0</v>
      </c>
      <c r="F19" s="334">
        <f t="shared" si="2"/>
        <v>0</v>
      </c>
      <c r="G19" s="334"/>
      <c r="H19" s="334"/>
      <c r="I19" s="334"/>
    </row>
    <row r="20" spans="1:9" s="303" customFormat="1">
      <c r="A20" s="333">
        <v>12</v>
      </c>
      <c r="B20" s="334">
        <f t="shared" si="3"/>
        <v>0</v>
      </c>
      <c r="C20" s="334">
        <f t="shared" si="0"/>
        <v>0</v>
      </c>
      <c r="D20" s="334">
        <f t="shared" si="1"/>
        <v>0</v>
      </c>
      <c r="E20" s="334">
        <f t="shared" si="4"/>
        <v>0</v>
      </c>
      <c r="F20" s="334">
        <f t="shared" si="2"/>
        <v>0</v>
      </c>
      <c r="G20" s="344">
        <f>SUM(C9:C20)</f>
        <v>0</v>
      </c>
      <c r="H20" s="344">
        <f>SUM(D9:D20)</f>
        <v>0</v>
      </c>
      <c r="I20" s="334"/>
    </row>
    <row r="21" spans="1:9" s="303" customFormat="1">
      <c r="A21" s="333">
        <v>13</v>
      </c>
      <c r="B21" s="334">
        <f t="shared" si="3"/>
        <v>0</v>
      </c>
      <c r="C21" s="334">
        <f t="shared" si="0"/>
        <v>0</v>
      </c>
      <c r="D21" s="334">
        <f t="shared" si="1"/>
        <v>0</v>
      </c>
      <c r="E21" s="334">
        <f t="shared" si="4"/>
        <v>0</v>
      </c>
      <c r="F21" s="334">
        <f t="shared" si="2"/>
        <v>0</v>
      </c>
      <c r="G21" s="334"/>
      <c r="H21" s="334"/>
      <c r="I21" s="334"/>
    </row>
    <row r="22" spans="1:9" s="303" customFormat="1">
      <c r="A22" s="333">
        <v>14</v>
      </c>
      <c r="B22" s="334">
        <f t="shared" si="3"/>
        <v>0</v>
      </c>
      <c r="C22" s="334">
        <f t="shared" si="0"/>
        <v>0</v>
      </c>
      <c r="D22" s="334">
        <f t="shared" si="1"/>
        <v>0</v>
      </c>
      <c r="E22" s="334">
        <f t="shared" si="4"/>
        <v>0</v>
      </c>
      <c r="F22" s="334">
        <f t="shared" si="2"/>
        <v>0</v>
      </c>
      <c r="G22" s="334"/>
      <c r="H22" s="334"/>
      <c r="I22" s="334"/>
    </row>
    <row r="23" spans="1:9" s="303" customFormat="1">
      <c r="A23" s="333">
        <v>15</v>
      </c>
      <c r="B23" s="334">
        <f t="shared" si="3"/>
        <v>0</v>
      </c>
      <c r="C23" s="334">
        <f t="shared" si="0"/>
        <v>0</v>
      </c>
      <c r="D23" s="334">
        <f t="shared" si="1"/>
        <v>0</v>
      </c>
      <c r="E23" s="334">
        <f t="shared" si="4"/>
        <v>0</v>
      </c>
      <c r="F23" s="334">
        <f t="shared" si="2"/>
        <v>0</v>
      </c>
      <c r="G23" s="334"/>
      <c r="H23" s="334"/>
      <c r="I23" s="334"/>
    </row>
    <row r="24" spans="1:9" s="303" customFormat="1">
      <c r="A24" s="333">
        <v>16</v>
      </c>
      <c r="B24" s="334">
        <f t="shared" si="3"/>
        <v>0</v>
      </c>
      <c r="C24" s="334">
        <f t="shared" si="0"/>
        <v>0</v>
      </c>
      <c r="D24" s="334">
        <f t="shared" si="1"/>
        <v>0</v>
      </c>
      <c r="E24" s="334">
        <f t="shared" si="4"/>
        <v>0</v>
      </c>
      <c r="F24" s="334">
        <f t="shared" si="2"/>
        <v>0</v>
      </c>
      <c r="G24" s="334"/>
      <c r="H24" s="334"/>
      <c r="I24" s="334"/>
    </row>
    <row r="25" spans="1:9" s="303" customFormat="1">
      <c r="A25" s="333">
        <v>17</v>
      </c>
      <c r="B25" s="334">
        <f t="shared" si="3"/>
        <v>0</v>
      </c>
      <c r="C25" s="334">
        <f t="shared" si="0"/>
        <v>0</v>
      </c>
      <c r="D25" s="334">
        <f t="shared" si="1"/>
        <v>0</v>
      </c>
      <c r="E25" s="334">
        <f t="shared" si="4"/>
        <v>0</v>
      </c>
      <c r="F25" s="334">
        <f t="shared" si="2"/>
        <v>0</v>
      </c>
      <c r="G25" s="334"/>
      <c r="H25" s="334"/>
      <c r="I25" s="334"/>
    </row>
    <row r="26" spans="1:9" s="303" customFormat="1">
      <c r="A26" s="333">
        <v>18</v>
      </c>
      <c r="B26" s="334">
        <f t="shared" si="3"/>
        <v>0</v>
      </c>
      <c r="C26" s="334">
        <f t="shared" si="0"/>
        <v>0</v>
      </c>
      <c r="D26" s="334">
        <f t="shared" si="1"/>
        <v>0</v>
      </c>
      <c r="E26" s="334">
        <f t="shared" si="4"/>
        <v>0</v>
      </c>
      <c r="F26" s="334">
        <f t="shared" si="2"/>
        <v>0</v>
      </c>
      <c r="G26" s="334"/>
      <c r="H26" s="334"/>
      <c r="I26" s="334"/>
    </row>
    <row r="27" spans="1:9" s="303" customFormat="1">
      <c r="A27" s="333">
        <v>19</v>
      </c>
      <c r="B27" s="334">
        <f t="shared" si="3"/>
        <v>0</v>
      </c>
      <c r="C27" s="334">
        <f t="shared" si="0"/>
        <v>0</v>
      </c>
      <c r="D27" s="334">
        <f t="shared" si="1"/>
        <v>0</v>
      </c>
      <c r="E27" s="334">
        <f t="shared" si="4"/>
        <v>0</v>
      </c>
      <c r="F27" s="334">
        <f t="shared" si="2"/>
        <v>0</v>
      </c>
      <c r="G27" s="334"/>
      <c r="H27" s="334"/>
      <c r="I27" s="334"/>
    </row>
    <row r="28" spans="1:9" s="303" customFormat="1">
      <c r="A28" s="333">
        <v>20</v>
      </c>
      <c r="B28" s="334">
        <f t="shared" si="3"/>
        <v>0</v>
      </c>
      <c r="C28" s="334">
        <f t="shared" si="0"/>
        <v>0</v>
      </c>
      <c r="D28" s="334">
        <f t="shared" si="1"/>
        <v>0</v>
      </c>
      <c r="E28" s="334">
        <f t="shared" si="4"/>
        <v>0</v>
      </c>
      <c r="F28" s="334">
        <f t="shared" si="2"/>
        <v>0</v>
      </c>
      <c r="G28" s="334"/>
      <c r="H28" s="334"/>
      <c r="I28" s="334"/>
    </row>
    <row r="29" spans="1:9" s="303" customFormat="1">
      <c r="A29" s="333">
        <v>21</v>
      </c>
      <c r="B29" s="334">
        <f t="shared" si="3"/>
        <v>0</v>
      </c>
      <c r="C29" s="334">
        <f t="shared" si="0"/>
        <v>0</v>
      </c>
      <c r="D29" s="334">
        <f t="shared" si="1"/>
        <v>0</v>
      </c>
      <c r="E29" s="334">
        <f t="shared" si="4"/>
        <v>0</v>
      </c>
      <c r="F29" s="334">
        <f t="shared" si="2"/>
        <v>0</v>
      </c>
      <c r="G29" s="334"/>
      <c r="H29" s="334"/>
      <c r="I29" s="334"/>
    </row>
    <row r="30" spans="1:9" s="303" customFormat="1">
      <c r="A30" s="333">
        <v>22</v>
      </c>
      <c r="B30" s="334">
        <f t="shared" si="3"/>
        <v>0</v>
      </c>
      <c r="C30" s="334">
        <f t="shared" si="0"/>
        <v>0</v>
      </c>
      <c r="D30" s="334">
        <f t="shared" si="1"/>
        <v>0</v>
      </c>
      <c r="E30" s="334">
        <f t="shared" si="4"/>
        <v>0</v>
      </c>
      <c r="F30" s="334">
        <f t="shared" si="2"/>
        <v>0</v>
      </c>
      <c r="G30" s="334"/>
      <c r="H30" s="334"/>
      <c r="I30" s="334"/>
    </row>
    <row r="31" spans="1:9" s="303" customFormat="1">
      <c r="A31" s="333">
        <v>23</v>
      </c>
      <c r="B31" s="334">
        <f t="shared" si="3"/>
        <v>0</v>
      </c>
      <c r="C31" s="334">
        <f t="shared" si="0"/>
        <v>0</v>
      </c>
      <c r="D31" s="334">
        <f t="shared" si="1"/>
        <v>0</v>
      </c>
      <c r="E31" s="334">
        <f t="shared" si="4"/>
        <v>0</v>
      </c>
      <c r="F31" s="334">
        <f t="shared" si="2"/>
        <v>0</v>
      </c>
      <c r="G31" s="334"/>
      <c r="H31" s="334"/>
      <c r="I31" s="334"/>
    </row>
    <row r="32" spans="1:9" s="303" customFormat="1">
      <c r="A32" s="333">
        <v>24</v>
      </c>
      <c r="B32" s="334">
        <f t="shared" si="3"/>
        <v>0</v>
      </c>
      <c r="C32" s="334">
        <f t="shared" si="0"/>
        <v>0</v>
      </c>
      <c r="D32" s="334">
        <f t="shared" si="1"/>
        <v>0</v>
      </c>
      <c r="E32" s="334">
        <f t="shared" si="4"/>
        <v>0</v>
      </c>
      <c r="F32" s="334">
        <f t="shared" si="2"/>
        <v>0</v>
      </c>
      <c r="G32" s="344">
        <f>SUM(C21:C32)</f>
        <v>0</v>
      </c>
      <c r="H32" s="344">
        <f>SUM(D21:D32)</f>
        <v>0</v>
      </c>
      <c r="I32" s="334"/>
    </row>
    <row r="33" spans="1:9" s="303" customFormat="1">
      <c r="A33" s="333">
        <v>25</v>
      </c>
      <c r="B33" s="334">
        <f t="shared" si="3"/>
        <v>0</v>
      </c>
      <c r="C33" s="334">
        <f t="shared" si="0"/>
        <v>0</v>
      </c>
      <c r="D33" s="334">
        <f t="shared" si="1"/>
        <v>0</v>
      </c>
      <c r="E33" s="334">
        <f t="shared" si="4"/>
        <v>0</v>
      </c>
      <c r="F33" s="334">
        <f t="shared" si="2"/>
        <v>0</v>
      </c>
      <c r="G33" s="334"/>
      <c r="H33" s="334"/>
      <c r="I33" s="334"/>
    </row>
    <row r="34" spans="1:9" s="303" customFormat="1">
      <c r="A34" s="333">
        <v>26</v>
      </c>
      <c r="B34" s="334">
        <f t="shared" si="3"/>
        <v>0</v>
      </c>
      <c r="C34" s="334">
        <f t="shared" si="0"/>
        <v>0</v>
      </c>
      <c r="D34" s="334">
        <f t="shared" si="1"/>
        <v>0</v>
      </c>
      <c r="E34" s="334">
        <f t="shared" si="4"/>
        <v>0</v>
      </c>
      <c r="F34" s="334">
        <f t="shared" si="2"/>
        <v>0</v>
      </c>
      <c r="G34" s="334"/>
      <c r="H34" s="334"/>
      <c r="I34" s="334"/>
    </row>
    <row r="35" spans="1:9" s="303" customFormat="1">
      <c r="A35" s="333">
        <v>27</v>
      </c>
      <c r="B35" s="334">
        <f t="shared" si="3"/>
        <v>0</v>
      </c>
      <c r="C35" s="334">
        <f t="shared" si="0"/>
        <v>0</v>
      </c>
      <c r="D35" s="334">
        <f t="shared" si="1"/>
        <v>0</v>
      </c>
      <c r="E35" s="334">
        <f t="shared" si="4"/>
        <v>0</v>
      </c>
      <c r="F35" s="334">
        <f t="shared" si="2"/>
        <v>0</v>
      </c>
      <c r="G35" s="334"/>
      <c r="H35" s="334"/>
      <c r="I35" s="334"/>
    </row>
    <row r="36" spans="1:9" s="303" customFormat="1">
      <c r="A36" s="333">
        <v>28</v>
      </c>
      <c r="B36" s="334">
        <f t="shared" si="3"/>
        <v>0</v>
      </c>
      <c r="C36" s="334">
        <f t="shared" si="0"/>
        <v>0</v>
      </c>
      <c r="D36" s="334">
        <f t="shared" si="1"/>
        <v>0</v>
      </c>
      <c r="E36" s="334">
        <f t="shared" si="4"/>
        <v>0</v>
      </c>
      <c r="F36" s="334">
        <f t="shared" si="2"/>
        <v>0</v>
      </c>
      <c r="G36" s="334"/>
      <c r="H36" s="334"/>
      <c r="I36" s="334"/>
    </row>
    <row r="37" spans="1:9" s="303" customFormat="1">
      <c r="A37" s="333">
        <v>29</v>
      </c>
      <c r="B37" s="334">
        <f t="shared" si="3"/>
        <v>0</v>
      </c>
      <c r="C37" s="334">
        <f t="shared" si="0"/>
        <v>0</v>
      </c>
      <c r="D37" s="334">
        <f t="shared" si="1"/>
        <v>0</v>
      </c>
      <c r="E37" s="334">
        <f t="shared" si="4"/>
        <v>0</v>
      </c>
      <c r="F37" s="334">
        <f t="shared" si="2"/>
        <v>0</v>
      </c>
      <c r="G37" s="334"/>
      <c r="H37" s="334"/>
      <c r="I37" s="334"/>
    </row>
    <row r="38" spans="1:9" s="303" customFormat="1">
      <c r="A38" s="333">
        <v>30</v>
      </c>
      <c r="B38" s="334">
        <f t="shared" si="3"/>
        <v>0</v>
      </c>
      <c r="C38" s="334">
        <f t="shared" si="0"/>
        <v>0</v>
      </c>
      <c r="D38" s="334">
        <f t="shared" si="1"/>
        <v>0</v>
      </c>
      <c r="E38" s="334">
        <f t="shared" si="4"/>
        <v>0</v>
      </c>
      <c r="F38" s="334">
        <f t="shared" si="2"/>
        <v>0</v>
      </c>
      <c r="G38" s="334"/>
      <c r="H38" s="334"/>
      <c r="I38" s="334"/>
    </row>
    <row r="39" spans="1:9" s="303" customFormat="1">
      <c r="A39" s="333">
        <v>31</v>
      </c>
      <c r="B39" s="334">
        <f t="shared" si="3"/>
        <v>0</v>
      </c>
      <c r="C39" s="334">
        <f t="shared" si="0"/>
        <v>0</v>
      </c>
      <c r="D39" s="334">
        <f t="shared" si="1"/>
        <v>0</v>
      </c>
      <c r="E39" s="334">
        <f t="shared" si="4"/>
        <v>0</v>
      </c>
      <c r="F39" s="334">
        <f t="shared" si="2"/>
        <v>0</v>
      </c>
      <c r="G39" s="334"/>
      <c r="H39" s="334"/>
      <c r="I39" s="334"/>
    </row>
    <row r="40" spans="1:9" s="303" customFormat="1">
      <c r="A40" s="333">
        <v>32</v>
      </c>
      <c r="B40" s="334">
        <f t="shared" si="3"/>
        <v>0</v>
      </c>
      <c r="C40" s="334">
        <f t="shared" si="0"/>
        <v>0</v>
      </c>
      <c r="D40" s="334">
        <f t="shared" si="1"/>
        <v>0</v>
      </c>
      <c r="E40" s="334">
        <f t="shared" si="4"/>
        <v>0</v>
      </c>
      <c r="F40" s="334">
        <f t="shared" si="2"/>
        <v>0</v>
      </c>
      <c r="G40" s="334"/>
      <c r="H40" s="334"/>
      <c r="I40" s="334"/>
    </row>
    <row r="41" spans="1:9" s="303" customFormat="1">
      <c r="A41" s="333">
        <v>33</v>
      </c>
      <c r="B41" s="334">
        <f t="shared" si="3"/>
        <v>0</v>
      </c>
      <c r="C41" s="334">
        <f t="shared" ref="C41:C72" si="5">B41-F41</f>
        <v>0</v>
      </c>
      <c r="D41" s="334">
        <f t="shared" ref="D41:D72" si="6">E41-C41</f>
        <v>0</v>
      </c>
      <c r="E41" s="334">
        <f t="shared" si="4"/>
        <v>0</v>
      </c>
      <c r="F41" s="334">
        <f t="shared" ref="F41:F72" si="7">PV($B$3/12,($B$4*12-A41),-$B$5)</f>
        <v>0</v>
      </c>
      <c r="G41" s="334"/>
      <c r="H41" s="334"/>
      <c r="I41" s="334"/>
    </row>
    <row r="42" spans="1:9" s="303" customFormat="1">
      <c r="A42" s="333">
        <v>34</v>
      </c>
      <c r="B42" s="334">
        <f t="shared" ref="B42:B73" si="8">F41</f>
        <v>0</v>
      </c>
      <c r="C42" s="334">
        <f t="shared" si="5"/>
        <v>0</v>
      </c>
      <c r="D42" s="334">
        <f t="shared" si="6"/>
        <v>0</v>
      </c>
      <c r="E42" s="334">
        <f t="shared" ref="E42:E73" si="9">PMT($B$3/12,$B$4*12,-$B$9)</f>
        <v>0</v>
      </c>
      <c r="F42" s="334">
        <f t="shared" si="7"/>
        <v>0</v>
      </c>
      <c r="G42" s="334"/>
      <c r="H42" s="334"/>
      <c r="I42" s="334"/>
    </row>
    <row r="43" spans="1:9" s="303" customFormat="1">
      <c r="A43" s="333">
        <v>35</v>
      </c>
      <c r="B43" s="334">
        <f t="shared" si="8"/>
        <v>0</v>
      </c>
      <c r="C43" s="334">
        <f t="shared" si="5"/>
        <v>0</v>
      </c>
      <c r="D43" s="334">
        <f t="shared" si="6"/>
        <v>0</v>
      </c>
      <c r="E43" s="334">
        <f t="shared" si="9"/>
        <v>0</v>
      </c>
      <c r="F43" s="334">
        <f t="shared" si="7"/>
        <v>0</v>
      </c>
      <c r="G43" s="334"/>
      <c r="H43" s="334"/>
      <c r="I43" s="334"/>
    </row>
    <row r="44" spans="1:9" s="303" customFormat="1">
      <c r="A44" s="333">
        <v>36</v>
      </c>
      <c r="B44" s="334">
        <f t="shared" si="8"/>
        <v>0</v>
      </c>
      <c r="C44" s="334">
        <f t="shared" si="5"/>
        <v>0</v>
      </c>
      <c r="D44" s="334">
        <f t="shared" si="6"/>
        <v>0</v>
      </c>
      <c r="E44" s="334">
        <f t="shared" si="9"/>
        <v>0</v>
      </c>
      <c r="F44" s="334">
        <f t="shared" si="7"/>
        <v>0</v>
      </c>
      <c r="G44" s="344">
        <f>SUM(C33:C44)</f>
        <v>0</v>
      </c>
      <c r="H44" s="344">
        <f>SUM(D33:D44)</f>
        <v>0</v>
      </c>
      <c r="I44" s="334"/>
    </row>
    <row r="45" spans="1:9" s="303" customFormat="1">
      <c r="A45" s="333">
        <v>37</v>
      </c>
      <c r="B45" s="334">
        <f t="shared" si="8"/>
        <v>0</v>
      </c>
      <c r="C45" s="334">
        <f t="shared" si="5"/>
        <v>0</v>
      </c>
      <c r="D45" s="334">
        <f t="shared" si="6"/>
        <v>0</v>
      </c>
      <c r="E45" s="334">
        <f t="shared" si="9"/>
        <v>0</v>
      </c>
      <c r="F45" s="334">
        <f t="shared" si="7"/>
        <v>0</v>
      </c>
      <c r="G45" s="334"/>
      <c r="H45" s="334"/>
      <c r="I45" s="334"/>
    </row>
    <row r="46" spans="1:9" s="303" customFormat="1">
      <c r="A46" s="333">
        <v>38</v>
      </c>
      <c r="B46" s="334">
        <f t="shared" si="8"/>
        <v>0</v>
      </c>
      <c r="C46" s="334">
        <f t="shared" si="5"/>
        <v>0</v>
      </c>
      <c r="D46" s="334">
        <f t="shared" si="6"/>
        <v>0</v>
      </c>
      <c r="E46" s="334">
        <f t="shared" si="9"/>
        <v>0</v>
      </c>
      <c r="F46" s="334">
        <f t="shared" si="7"/>
        <v>0</v>
      </c>
      <c r="G46" s="334"/>
      <c r="H46" s="334"/>
      <c r="I46" s="334"/>
    </row>
    <row r="47" spans="1:9" s="303" customFormat="1">
      <c r="A47" s="333">
        <v>39</v>
      </c>
      <c r="B47" s="334">
        <f t="shared" si="8"/>
        <v>0</v>
      </c>
      <c r="C47" s="334">
        <f t="shared" si="5"/>
        <v>0</v>
      </c>
      <c r="D47" s="334">
        <f t="shared" si="6"/>
        <v>0</v>
      </c>
      <c r="E47" s="334">
        <f t="shared" si="9"/>
        <v>0</v>
      </c>
      <c r="F47" s="334">
        <f t="shared" si="7"/>
        <v>0</v>
      </c>
      <c r="G47" s="334"/>
      <c r="H47" s="334"/>
      <c r="I47" s="334"/>
    </row>
    <row r="48" spans="1:9" s="303" customFormat="1">
      <c r="A48" s="333">
        <v>40</v>
      </c>
      <c r="B48" s="334">
        <f t="shared" si="8"/>
        <v>0</v>
      </c>
      <c r="C48" s="334">
        <f t="shared" si="5"/>
        <v>0</v>
      </c>
      <c r="D48" s="334">
        <f t="shared" si="6"/>
        <v>0</v>
      </c>
      <c r="E48" s="334">
        <f t="shared" si="9"/>
        <v>0</v>
      </c>
      <c r="F48" s="334">
        <f t="shared" si="7"/>
        <v>0</v>
      </c>
      <c r="G48" s="334"/>
      <c r="H48" s="334"/>
      <c r="I48" s="334"/>
    </row>
    <row r="49" spans="1:9" s="303" customFormat="1">
      <c r="A49" s="333">
        <v>41</v>
      </c>
      <c r="B49" s="334">
        <f t="shared" si="8"/>
        <v>0</v>
      </c>
      <c r="C49" s="334">
        <f t="shared" si="5"/>
        <v>0</v>
      </c>
      <c r="D49" s="334">
        <f t="shared" si="6"/>
        <v>0</v>
      </c>
      <c r="E49" s="334">
        <f t="shared" si="9"/>
        <v>0</v>
      </c>
      <c r="F49" s="334">
        <f t="shared" si="7"/>
        <v>0</v>
      </c>
      <c r="G49" s="334"/>
      <c r="H49" s="334"/>
      <c r="I49" s="334"/>
    </row>
    <row r="50" spans="1:9" s="303" customFormat="1">
      <c r="A50" s="333">
        <v>42</v>
      </c>
      <c r="B50" s="334">
        <f t="shared" si="8"/>
        <v>0</v>
      </c>
      <c r="C50" s="334">
        <f t="shared" si="5"/>
        <v>0</v>
      </c>
      <c r="D50" s="334">
        <f t="shared" si="6"/>
        <v>0</v>
      </c>
      <c r="E50" s="334">
        <f t="shared" si="9"/>
        <v>0</v>
      </c>
      <c r="F50" s="334">
        <f t="shared" si="7"/>
        <v>0</v>
      </c>
      <c r="G50" s="334"/>
      <c r="H50" s="334"/>
      <c r="I50" s="334"/>
    </row>
    <row r="51" spans="1:9" s="303" customFormat="1">
      <c r="A51" s="333">
        <v>43</v>
      </c>
      <c r="B51" s="334">
        <f t="shared" si="8"/>
        <v>0</v>
      </c>
      <c r="C51" s="334">
        <f t="shared" si="5"/>
        <v>0</v>
      </c>
      <c r="D51" s="334">
        <f t="shared" si="6"/>
        <v>0</v>
      </c>
      <c r="E51" s="334">
        <f t="shared" si="9"/>
        <v>0</v>
      </c>
      <c r="F51" s="334">
        <f t="shared" si="7"/>
        <v>0</v>
      </c>
      <c r="G51" s="334"/>
      <c r="H51" s="334"/>
      <c r="I51" s="334"/>
    </row>
    <row r="52" spans="1:9" s="303" customFormat="1">
      <c r="A52" s="333">
        <v>44</v>
      </c>
      <c r="B52" s="334">
        <f t="shared" si="8"/>
        <v>0</v>
      </c>
      <c r="C52" s="334">
        <f t="shared" si="5"/>
        <v>0</v>
      </c>
      <c r="D52" s="334">
        <f t="shared" si="6"/>
        <v>0</v>
      </c>
      <c r="E52" s="334">
        <f t="shared" si="9"/>
        <v>0</v>
      </c>
      <c r="F52" s="334">
        <f t="shared" si="7"/>
        <v>0</v>
      </c>
      <c r="G52" s="334"/>
      <c r="H52" s="334"/>
      <c r="I52" s="334"/>
    </row>
    <row r="53" spans="1:9" s="303" customFormat="1">
      <c r="A53" s="333">
        <v>45</v>
      </c>
      <c r="B53" s="334">
        <f t="shared" si="8"/>
        <v>0</v>
      </c>
      <c r="C53" s="334">
        <f t="shared" si="5"/>
        <v>0</v>
      </c>
      <c r="D53" s="334">
        <f t="shared" si="6"/>
        <v>0</v>
      </c>
      <c r="E53" s="334">
        <f t="shared" si="9"/>
        <v>0</v>
      </c>
      <c r="F53" s="334">
        <f t="shared" si="7"/>
        <v>0</v>
      </c>
      <c r="G53" s="334"/>
      <c r="H53" s="334"/>
      <c r="I53" s="334"/>
    </row>
    <row r="54" spans="1:9" s="303" customFormat="1">
      <c r="A54" s="333">
        <v>46</v>
      </c>
      <c r="B54" s="334">
        <f t="shared" si="8"/>
        <v>0</v>
      </c>
      <c r="C54" s="334">
        <f t="shared" si="5"/>
        <v>0</v>
      </c>
      <c r="D54" s="334">
        <f t="shared" si="6"/>
        <v>0</v>
      </c>
      <c r="E54" s="334">
        <f t="shared" si="9"/>
        <v>0</v>
      </c>
      <c r="F54" s="334">
        <f t="shared" si="7"/>
        <v>0</v>
      </c>
      <c r="G54" s="334"/>
      <c r="H54" s="334"/>
      <c r="I54" s="334"/>
    </row>
    <row r="55" spans="1:9" s="303" customFormat="1">
      <c r="A55" s="333">
        <v>47</v>
      </c>
      <c r="B55" s="334">
        <f t="shared" si="8"/>
        <v>0</v>
      </c>
      <c r="C55" s="334">
        <f t="shared" si="5"/>
        <v>0</v>
      </c>
      <c r="D55" s="334">
        <f t="shared" si="6"/>
        <v>0</v>
      </c>
      <c r="E55" s="334">
        <f t="shared" si="9"/>
        <v>0</v>
      </c>
      <c r="F55" s="334">
        <f t="shared" si="7"/>
        <v>0</v>
      </c>
      <c r="G55" s="334"/>
      <c r="H55" s="334"/>
      <c r="I55" s="334"/>
    </row>
    <row r="56" spans="1:9" s="303" customFormat="1">
      <c r="A56" s="333">
        <v>48</v>
      </c>
      <c r="B56" s="334">
        <f t="shared" si="8"/>
        <v>0</v>
      </c>
      <c r="C56" s="334">
        <f t="shared" si="5"/>
        <v>0</v>
      </c>
      <c r="D56" s="334">
        <f t="shared" si="6"/>
        <v>0</v>
      </c>
      <c r="E56" s="334">
        <f t="shared" si="9"/>
        <v>0</v>
      </c>
      <c r="F56" s="334">
        <f t="shared" si="7"/>
        <v>0</v>
      </c>
      <c r="G56" s="344">
        <f>SUM(C45:C56)</f>
        <v>0</v>
      </c>
      <c r="H56" s="344">
        <f>SUM(D45:D56)</f>
        <v>0</v>
      </c>
      <c r="I56" s="334"/>
    </row>
    <row r="57" spans="1:9" s="303" customFormat="1">
      <c r="A57" s="333">
        <v>49</v>
      </c>
      <c r="B57" s="334">
        <f t="shared" si="8"/>
        <v>0</v>
      </c>
      <c r="C57" s="334">
        <f t="shared" si="5"/>
        <v>0</v>
      </c>
      <c r="D57" s="334">
        <f t="shared" si="6"/>
        <v>0</v>
      </c>
      <c r="E57" s="334">
        <f t="shared" si="9"/>
        <v>0</v>
      </c>
      <c r="F57" s="334">
        <f t="shared" si="7"/>
        <v>0</v>
      </c>
      <c r="G57" s="334"/>
      <c r="H57" s="334"/>
      <c r="I57" s="334"/>
    </row>
    <row r="58" spans="1:9" s="303" customFormat="1">
      <c r="A58" s="333">
        <v>50</v>
      </c>
      <c r="B58" s="334">
        <f t="shared" si="8"/>
        <v>0</v>
      </c>
      <c r="C58" s="334">
        <f t="shared" si="5"/>
        <v>0</v>
      </c>
      <c r="D58" s="334">
        <f t="shared" si="6"/>
        <v>0</v>
      </c>
      <c r="E58" s="334">
        <f t="shared" si="9"/>
        <v>0</v>
      </c>
      <c r="F58" s="334">
        <f t="shared" si="7"/>
        <v>0</v>
      </c>
      <c r="G58" s="334"/>
      <c r="H58" s="334"/>
      <c r="I58" s="334"/>
    </row>
    <row r="59" spans="1:9" s="303" customFormat="1">
      <c r="A59" s="333">
        <v>51</v>
      </c>
      <c r="B59" s="334">
        <f t="shared" si="8"/>
        <v>0</v>
      </c>
      <c r="C59" s="334">
        <f t="shared" si="5"/>
        <v>0</v>
      </c>
      <c r="D59" s="334">
        <f t="shared" si="6"/>
        <v>0</v>
      </c>
      <c r="E59" s="334">
        <f t="shared" si="9"/>
        <v>0</v>
      </c>
      <c r="F59" s="334">
        <f t="shared" si="7"/>
        <v>0</v>
      </c>
      <c r="G59" s="334"/>
      <c r="H59" s="334"/>
      <c r="I59" s="334"/>
    </row>
    <row r="60" spans="1:9" s="303" customFormat="1">
      <c r="A60" s="333">
        <v>52</v>
      </c>
      <c r="B60" s="334">
        <f t="shared" si="8"/>
        <v>0</v>
      </c>
      <c r="C60" s="334">
        <f t="shared" si="5"/>
        <v>0</v>
      </c>
      <c r="D60" s="334">
        <f t="shared" si="6"/>
        <v>0</v>
      </c>
      <c r="E60" s="334">
        <f t="shared" si="9"/>
        <v>0</v>
      </c>
      <c r="F60" s="334">
        <f t="shared" si="7"/>
        <v>0</v>
      </c>
      <c r="G60" s="334"/>
      <c r="H60" s="334"/>
      <c r="I60" s="334"/>
    </row>
    <row r="61" spans="1:9" s="303" customFormat="1">
      <c r="A61" s="333">
        <v>53</v>
      </c>
      <c r="B61" s="334">
        <f t="shared" si="8"/>
        <v>0</v>
      </c>
      <c r="C61" s="334">
        <f t="shared" si="5"/>
        <v>0</v>
      </c>
      <c r="D61" s="334">
        <f t="shared" si="6"/>
        <v>0</v>
      </c>
      <c r="E61" s="334">
        <f t="shared" si="9"/>
        <v>0</v>
      </c>
      <c r="F61" s="334">
        <f t="shared" si="7"/>
        <v>0</v>
      </c>
      <c r="G61" s="334"/>
      <c r="H61" s="334"/>
      <c r="I61" s="334"/>
    </row>
    <row r="62" spans="1:9" s="303" customFormat="1">
      <c r="A62" s="333">
        <v>54</v>
      </c>
      <c r="B62" s="334">
        <f t="shared" si="8"/>
        <v>0</v>
      </c>
      <c r="C62" s="334">
        <f t="shared" si="5"/>
        <v>0</v>
      </c>
      <c r="D62" s="334">
        <f t="shared" si="6"/>
        <v>0</v>
      </c>
      <c r="E62" s="334">
        <f t="shared" si="9"/>
        <v>0</v>
      </c>
      <c r="F62" s="334">
        <f t="shared" si="7"/>
        <v>0</v>
      </c>
      <c r="G62" s="334"/>
      <c r="H62" s="334"/>
      <c r="I62" s="334"/>
    </row>
    <row r="63" spans="1:9" s="303" customFormat="1">
      <c r="A63" s="333">
        <v>55</v>
      </c>
      <c r="B63" s="334">
        <f t="shared" si="8"/>
        <v>0</v>
      </c>
      <c r="C63" s="334">
        <f t="shared" si="5"/>
        <v>0</v>
      </c>
      <c r="D63" s="334">
        <f t="shared" si="6"/>
        <v>0</v>
      </c>
      <c r="E63" s="334">
        <f t="shared" si="9"/>
        <v>0</v>
      </c>
      <c r="F63" s="334">
        <f t="shared" si="7"/>
        <v>0</v>
      </c>
      <c r="G63" s="334"/>
      <c r="H63" s="334"/>
      <c r="I63" s="334"/>
    </row>
    <row r="64" spans="1:9" s="303" customFormat="1">
      <c r="A64" s="333">
        <v>56</v>
      </c>
      <c r="B64" s="334">
        <f t="shared" si="8"/>
        <v>0</v>
      </c>
      <c r="C64" s="334">
        <f t="shared" si="5"/>
        <v>0</v>
      </c>
      <c r="D64" s="334">
        <f t="shared" si="6"/>
        <v>0</v>
      </c>
      <c r="E64" s="334">
        <f t="shared" si="9"/>
        <v>0</v>
      </c>
      <c r="F64" s="334">
        <f t="shared" si="7"/>
        <v>0</v>
      </c>
      <c r="G64" s="334"/>
      <c r="H64" s="334"/>
      <c r="I64" s="334"/>
    </row>
    <row r="65" spans="1:9" s="303" customFormat="1">
      <c r="A65" s="333">
        <v>57</v>
      </c>
      <c r="B65" s="334">
        <f t="shared" si="8"/>
        <v>0</v>
      </c>
      <c r="C65" s="334">
        <f t="shared" si="5"/>
        <v>0</v>
      </c>
      <c r="D65" s="334">
        <f t="shared" si="6"/>
        <v>0</v>
      </c>
      <c r="E65" s="334">
        <f t="shared" si="9"/>
        <v>0</v>
      </c>
      <c r="F65" s="334">
        <f t="shared" si="7"/>
        <v>0</v>
      </c>
      <c r="G65" s="334"/>
      <c r="H65" s="334"/>
      <c r="I65" s="334"/>
    </row>
    <row r="66" spans="1:9" s="303" customFormat="1">
      <c r="A66" s="333">
        <v>58</v>
      </c>
      <c r="B66" s="334">
        <f t="shared" si="8"/>
        <v>0</v>
      </c>
      <c r="C66" s="334">
        <f t="shared" si="5"/>
        <v>0</v>
      </c>
      <c r="D66" s="334">
        <f t="shared" si="6"/>
        <v>0</v>
      </c>
      <c r="E66" s="334">
        <f t="shared" si="9"/>
        <v>0</v>
      </c>
      <c r="F66" s="334">
        <f t="shared" si="7"/>
        <v>0</v>
      </c>
      <c r="G66" s="334"/>
      <c r="H66" s="334"/>
      <c r="I66" s="334"/>
    </row>
    <row r="67" spans="1:9" s="303" customFormat="1">
      <c r="A67" s="333">
        <v>59</v>
      </c>
      <c r="B67" s="334">
        <f t="shared" si="8"/>
        <v>0</v>
      </c>
      <c r="C67" s="334">
        <f t="shared" si="5"/>
        <v>0</v>
      </c>
      <c r="D67" s="334">
        <f t="shared" si="6"/>
        <v>0</v>
      </c>
      <c r="E67" s="334">
        <f t="shared" si="9"/>
        <v>0</v>
      </c>
      <c r="F67" s="334">
        <f t="shared" si="7"/>
        <v>0</v>
      </c>
      <c r="G67" s="334"/>
      <c r="H67" s="334"/>
      <c r="I67" s="334"/>
    </row>
    <row r="68" spans="1:9" s="303" customFormat="1">
      <c r="A68" s="333">
        <v>60</v>
      </c>
      <c r="B68" s="334">
        <f t="shared" si="8"/>
        <v>0</v>
      </c>
      <c r="C68" s="334">
        <f t="shared" si="5"/>
        <v>0</v>
      </c>
      <c r="D68" s="334">
        <f t="shared" si="6"/>
        <v>0</v>
      </c>
      <c r="E68" s="334">
        <f t="shared" si="9"/>
        <v>0</v>
      </c>
      <c r="F68" s="334">
        <f t="shared" si="7"/>
        <v>0</v>
      </c>
      <c r="G68" s="344">
        <f>SUM(C57:C68)</f>
        <v>0</v>
      </c>
      <c r="H68" s="344">
        <f>SUM(D57:D68)</f>
        <v>0</v>
      </c>
      <c r="I68" s="334"/>
    </row>
    <row r="69" spans="1:9" s="303" customFormat="1">
      <c r="A69" s="333">
        <f t="shared" ref="A69:A100" si="10">+A68+1</f>
        <v>61</v>
      </c>
      <c r="B69" s="334">
        <f t="shared" si="8"/>
        <v>0</v>
      </c>
      <c r="C69" s="334">
        <f t="shared" si="5"/>
        <v>0</v>
      </c>
      <c r="D69" s="334">
        <f t="shared" si="6"/>
        <v>0</v>
      </c>
      <c r="E69" s="334">
        <f t="shared" si="9"/>
        <v>0</v>
      </c>
      <c r="F69" s="334">
        <f t="shared" si="7"/>
        <v>0</v>
      </c>
      <c r="G69" s="334"/>
      <c r="H69" s="334"/>
      <c r="I69" s="334"/>
    </row>
    <row r="70" spans="1:9" s="303" customFormat="1">
      <c r="A70" s="333">
        <f t="shared" si="10"/>
        <v>62</v>
      </c>
      <c r="B70" s="334">
        <f t="shared" si="8"/>
        <v>0</v>
      </c>
      <c r="C70" s="334">
        <f t="shared" si="5"/>
        <v>0</v>
      </c>
      <c r="D70" s="334">
        <f t="shared" si="6"/>
        <v>0</v>
      </c>
      <c r="E70" s="334">
        <f t="shared" si="9"/>
        <v>0</v>
      </c>
      <c r="F70" s="334">
        <f t="shared" si="7"/>
        <v>0</v>
      </c>
      <c r="G70" s="334"/>
      <c r="H70" s="334"/>
      <c r="I70" s="334"/>
    </row>
    <row r="71" spans="1:9" s="303" customFormat="1">
      <c r="A71" s="333">
        <f t="shared" si="10"/>
        <v>63</v>
      </c>
      <c r="B71" s="334">
        <f t="shared" si="8"/>
        <v>0</v>
      </c>
      <c r="C71" s="334">
        <f t="shared" si="5"/>
        <v>0</v>
      </c>
      <c r="D71" s="334">
        <f t="shared" si="6"/>
        <v>0</v>
      </c>
      <c r="E71" s="334">
        <f t="shared" si="9"/>
        <v>0</v>
      </c>
      <c r="F71" s="334">
        <f t="shared" si="7"/>
        <v>0</v>
      </c>
      <c r="G71" s="334"/>
      <c r="H71" s="334"/>
      <c r="I71" s="334"/>
    </row>
    <row r="72" spans="1:9" s="303" customFormat="1">
      <c r="A72" s="333">
        <f t="shared" si="10"/>
        <v>64</v>
      </c>
      <c r="B72" s="334">
        <f t="shared" si="8"/>
        <v>0</v>
      </c>
      <c r="C72" s="334">
        <f t="shared" si="5"/>
        <v>0</v>
      </c>
      <c r="D72" s="334">
        <f t="shared" si="6"/>
        <v>0</v>
      </c>
      <c r="E72" s="334">
        <f t="shared" si="9"/>
        <v>0</v>
      </c>
      <c r="F72" s="334">
        <f t="shared" si="7"/>
        <v>0</v>
      </c>
      <c r="G72" s="334"/>
      <c r="H72" s="334"/>
      <c r="I72" s="334"/>
    </row>
    <row r="73" spans="1:9" s="303" customFormat="1">
      <c r="A73" s="333">
        <f t="shared" si="10"/>
        <v>65</v>
      </c>
      <c r="B73" s="334">
        <f t="shared" si="8"/>
        <v>0</v>
      </c>
      <c r="C73" s="334">
        <f t="shared" ref="C73:C104" si="11">B73-F73</f>
        <v>0</v>
      </c>
      <c r="D73" s="334">
        <f t="shared" ref="D73:D104" si="12">E73-C73</f>
        <v>0</v>
      </c>
      <c r="E73" s="334">
        <f t="shared" si="9"/>
        <v>0</v>
      </c>
      <c r="F73" s="334">
        <f t="shared" ref="F73:F104" si="13">PV($B$3/12,($B$4*12-A73),-$B$5)</f>
        <v>0</v>
      </c>
      <c r="G73" s="334"/>
      <c r="H73" s="334"/>
      <c r="I73" s="334"/>
    </row>
    <row r="74" spans="1:9" s="303" customFormat="1">
      <c r="A74" s="333">
        <f t="shared" si="10"/>
        <v>66</v>
      </c>
      <c r="B74" s="334">
        <f t="shared" ref="B74:B105" si="14">F73</f>
        <v>0</v>
      </c>
      <c r="C74" s="334">
        <f t="shared" si="11"/>
        <v>0</v>
      </c>
      <c r="D74" s="334">
        <f t="shared" si="12"/>
        <v>0</v>
      </c>
      <c r="E74" s="334">
        <f t="shared" ref="E74:E105" si="15">PMT($B$3/12,$B$4*12,-$B$9)</f>
        <v>0</v>
      </c>
      <c r="F74" s="334">
        <f t="shared" si="13"/>
        <v>0</v>
      </c>
      <c r="G74" s="334"/>
      <c r="H74" s="334"/>
      <c r="I74" s="334"/>
    </row>
    <row r="75" spans="1:9" s="303" customFormat="1">
      <c r="A75" s="333">
        <f t="shared" si="10"/>
        <v>67</v>
      </c>
      <c r="B75" s="334">
        <f t="shared" si="14"/>
        <v>0</v>
      </c>
      <c r="C75" s="334">
        <f t="shared" si="11"/>
        <v>0</v>
      </c>
      <c r="D75" s="334">
        <f t="shared" si="12"/>
        <v>0</v>
      </c>
      <c r="E75" s="334">
        <f t="shared" si="15"/>
        <v>0</v>
      </c>
      <c r="F75" s="334">
        <f t="shared" si="13"/>
        <v>0</v>
      </c>
      <c r="G75" s="334"/>
      <c r="H75" s="334"/>
      <c r="I75" s="334"/>
    </row>
    <row r="76" spans="1:9" s="303" customFormat="1">
      <c r="A76" s="333">
        <f t="shared" si="10"/>
        <v>68</v>
      </c>
      <c r="B76" s="334">
        <f t="shared" si="14"/>
        <v>0</v>
      </c>
      <c r="C76" s="334">
        <f t="shared" si="11"/>
        <v>0</v>
      </c>
      <c r="D76" s="334">
        <f t="shared" si="12"/>
        <v>0</v>
      </c>
      <c r="E76" s="334">
        <f t="shared" si="15"/>
        <v>0</v>
      </c>
      <c r="F76" s="334">
        <f t="shared" si="13"/>
        <v>0</v>
      </c>
      <c r="G76" s="334"/>
      <c r="H76" s="334"/>
      <c r="I76" s="334"/>
    </row>
    <row r="77" spans="1:9" s="303" customFormat="1">
      <c r="A77" s="333">
        <f t="shared" si="10"/>
        <v>69</v>
      </c>
      <c r="B77" s="334">
        <f t="shared" si="14"/>
        <v>0</v>
      </c>
      <c r="C77" s="334">
        <f t="shared" si="11"/>
        <v>0</v>
      </c>
      <c r="D77" s="334">
        <f t="shared" si="12"/>
        <v>0</v>
      </c>
      <c r="E77" s="334">
        <f t="shared" si="15"/>
        <v>0</v>
      </c>
      <c r="F77" s="334">
        <f t="shared" si="13"/>
        <v>0</v>
      </c>
      <c r="G77" s="334"/>
      <c r="H77" s="334"/>
      <c r="I77" s="334"/>
    </row>
    <row r="78" spans="1:9" s="303" customFormat="1">
      <c r="A78" s="333">
        <f t="shared" si="10"/>
        <v>70</v>
      </c>
      <c r="B78" s="334">
        <f t="shared" si="14"/>
        <v>0</v>
      </c>
      <c r="C78" s="334">
        <f t="shared" si="11"/>
        <v>0</v>
      </c>
      <c r="D78" s="334">
        <f t="shared" si="12"/>
        <v>0</v>
      </c>
      <c r="E78" s="334">
        <f t="shared" si="15"/>
        <v>0</v>
      </c>
      <c r="F78" s="334">
        <f t="shared" si="13"/>
        <v>0</v>
      </c>
      <c r="G78" s="334"/>
      <c r="H78" s="334"/>
      <c r="I78" s="334"/>
    </row>
    <row r="79" spans="1:9" s="303" customFormat="1">
      <c r="A79" s="333">
        <f t="shared" si="10"/>
        <v>71</v>
      </c>
      <c r="B79" s="334">
        <f t="shared" si="14"/>
        <v>0</v>
      </c>
      <c r="C79" s="334">
        <f t="shared" si="11"/>
        <v>0</v>
      </c>
      <c r="D79" s="334">
        <f t="shared" si="12"/>
        <v>0</v>
      </c>
      <c r="E79" s="334">
        <f t="shared" si="15"/>
        <v>0</v>
      </c>
      <c r="F79" s="334">
        <f t="shared" si="13"/>
        <v>0</v>
      </c>
      <c r="G79" s="334"/>
      <c r="H79" s="334"/>
      <c r="I79" s="334"/>
    </row>
    <row r="80" spans="1:9" s="303" customFormat="1">
      <c r="A80" s="333">
        <f t="shared" si="10"/>
        <v>72</v>
      </c>
      <c r="B80" s="334">
        <f t="shared" si="14"/>
        <v>0</v>
      </c>
      <c r="C80" s="334">
        <f t="shared" si="11"/>
        <v>0</v>
      </c>
      <c r="D80" s="334">
        <f t="shared" si="12"/>
        <v>0</v>
      </c>
      <c r="E80" s="334">
        <f t="shared" si="15"/>
        <v>0</v>
      </c>
      <c r="F80" s="334">
        <f t="shared" si="13"/>
        <v>0</v>
      </c>
      <c r="G80" s="344">
        <f>SUM(C69:C80)</f>
        <v>0</v>
      </c>
      <c r="H80" s="344">
        <f>SUM(D69:D80)</f>
        <v>0</v>
      </c>
      <c r="I80" s="334"/>
    </row>
    <row r="81" spans="1:9" s="303" customFormat="1">
      <c r="A81" s="333">
        <f t="shared" si="10"/>
        <v>73</v>
      </c>
      <c r="B81" s="334">
        <f t="shared" si="14"/>
        <v>0</v>
      </c>
      <c r="C81" s="334">
        <f t="shared" si="11"/>
        <v>0</v>
      </c>
      <c r="D81" s="334">
        <f t="shared" si="12"/>
        <v>0</v>
      </c>
      <c r="E81" s="334">
        <f t="shared" si="15"/>
        <v>0</v>
      </c>
      <c r="F81" s="334">
        <f t="shared" si="13"/>
        <v>0</v>
      </c>
      <c r="G81" s="334"/>
      <c r="H81" s="334"/>
      <c r="I81" s="334"/>
    </row>
    <row r="82" spans="1:9" s="303" customFormat="1">
      <c r="A82" s="333">
        <f t="shared" si="10"/>
        <v>74</v>
      </c>
      <c r="B82" s="334">
        <f t="shared" si="14"/>
        <v>0</v>
      </c>
      <c r="C82" s="334">
        <f t="shared" si="11"/>
        <v>0</v>
      </c>
      <c r="D82" s="334">
        <f t="shared" si="12"/>
        <v>0</v>
      </c>
      <c r="E82" s="334">
        <f t="shared" si="15"/>
        <v>0</v>
      </c>
      <c r="F82" s="334">
        <f t="shared" si="13"/>
        <v>0</v>
      </c>
      <c r="G82" s="334"/>
      <c r="H82" s="334"/>
      <c r="I82" s="334"/>
    </row>
    <row r="83" spans="1:9" s="303" customFormat="1">
      <c r="A83" s="333">
        <f t="shared" si="10"/>
        <v>75</v>
      </c>
      <c r="B83" s="334">
        <f t="shared" si="14"/>
        <v>0</v>
      </c>
      <c r="C83" s="334">
        <f t="shared" si="11"/>
        <v>0</v>
      </c>
      <c r="D83" s="334">
        <f t="shared" si="12"/>
        <v>0</v>
      </c>
      <c r="E83" s="334">
        <f t="shared" si="15"/>
        <v>0</v>
      </c>
      <c r="F83" s="334">
        <f t="shared" si="13"/>
        <v>0</v>
      </c>
      <c r="G83" s="334"/>
      <c r="H83" s="334"/>
      <c r="I83" s="334"/>
    </row>
    <row r="84" spans="1:9" s="303" customFormat="1">
      <c r="A84" s="333">
        <f t="shared" si="10"/>
        <v>76</v>
      </c>
      <c r="B84" s="334">
        <f t="shared" si="14"/>
        <v>0</v>
      </c>
      <c r="C84" s="334">
        <f t="shared" si="11"/>
        <v>0</v>
      </c>
      <c r="D84" s="334">
        <f t="shared" si="12"/>
        <v>0</v>
      </c>
      <c r="E84" s="334">
        <f t="shared" si="15"/>
        <v>0</v>
      </c>
      <c r="F84" s="334">
        <f t="shared" si="13"/>
        <v>0</v>
      </c>
      <c r="G84" s="334"/>
      <c r="H84" s="334"/>
      <c r="I84" s="334"/>
    </row>
    <row r="85" spans="1:9" s="303" customFormat="1">
      <c r="A85" s="333">
        <f t="shared" si="10"/>
        <v>77</v>
      </c>
      <c r="B85" s="334">
        <f t="shared" si="14"/>
        <v>0</v>
      </c>
      <c r="C85" s="334">
        <f t="shared" si="11"/>
        <v>0</v>
      </c>
      <c r="D85" s="334">
        <f t="shared" si="12"/>
        <v>0</v>
      </c>
      <c r="E85" s="334">
        <f t="shared" si="15"/>
        <v>0</v>
      </c>
      <c r="F85" s="334">
        <f t="shared" si="13"/>
        <v>0</v>
      </c>
      <c r="G85" s="334"/>
      <c r="H85" s="334"/>
      <c r="I85" s="334"/>
    </row>
    <row r="86" spans="1:9" s="303" customFormat="1">
      <c r="A86" s="333">
        <f t="shared" si="10"/>
        <v>78</v>
      </c>
      <c r="B86" s="334">
        <f t="shared" si="14"/>
        <v>0</v>
      </c>
      <c r="C86" s="334">
        <f t="shared" si="11"/>
        <v>0</v>
      </c>
      <c r="D86" s="334">
        <f t="shared" si="12"/>
        <v>0</v>
      </c>
      <c r="E86" s="334">
        <f t="shared" si="15"/>
        <v>0</v>
      </c>
      <c r="F86" s="334">
        <f t="shared" si="13"/>
        <v>0</v>
      </c>
      <c r="G86" s="334"/>
      <c r="H86" s="334"/>
      <c r="I86" s="334"/>
    </row>
    <row r="87" spans="1:9" s="303" customFormat="1">
      <c r="A87" s="333">
        <f t="shared" si="10"/>
        <v>79</v>
      </c>
      <c r="B87" s="334">
        <f t="shared" si="14"/>
        <v>0</v>
      </c>
      <c r="C87" s="334">
        <f t="shared" si="11"/>
        <v>0</v>
      </c>
      <c r="D87" s="334">
        <f t="shared" si="12"/>
        <v>0</v>
      </c>
      <c r="E87" s="334">
        <f t="shared" si="15"/>
        <v>0</v>
      </c>
      <c r="F87" s="334">
        <f t="shared" si="13"/>
        <v>0</v>
      </c>
      <c r="G87" s="334"/>
      <c r="H87" s="334"/>
      <c r="I87" s="334"/>
    </row>
    <row r="88" spans="1:9" s="303" customFormat="1">
      <c r="A88" s="333">
        <f t="shared" si="10"/>
        <v>80</v>
      </c>
      <c r="B88" s="334">
        <f t="shared" si="14"/>
        <v>0</v>
      </c>
      <c r="C88" s="334">
        <f t="shared" si="11"/>
        <v>0</v>
      </c>
      <c r="D88" s="334">
        <f t="shared" si="12"/>
        <v>0</v>
      </c>
      <c r="E88" s="334">
        <f t="shared" si="15"/>
        <v>0</v>
      </c>
      <c r="F88" s="334">
        <f t="shared" si="13"/>
        <v>0</v>
      </c>
      <c r="G88" s="334"/>
      <c r="H88" s="334"/>
      <c r="I88" s="334"/>
    </row>
    <row r="89" spans="1:9" s="303" customFormat="1">
      <c r="A89" s="333">
        <f t="shared" si="10"/>
        <v>81</v>
      </c>
      <c r="B89" s="334">
        <f t="shared" si="14"/>
        <v>0</v>
      </c>
      <c r="C89" s="334">
        <f t="shared" si="11"/>
        <v>0</v>
      </c>
      <c r="D89" s="334">
        <f t="shared" si="12"/>
        <v>0</v>
      </c>
      <c r="E89" s="334">
        <f t="shared" si="15"/>
        <v>0</v>
      </c>
      <c r="F89" s="334">
        <f t="shared" si="13"/>
        <v>0</v>
      </c>
      <c r="G89" s="334"/>
      <c r="H89" s="334"/>
      <c r="I89" s="334"/>
    </row>
    <row r="90" spans="1:9" s="303" customFormat="1">
      <c r="A90" s="333">
        <f t="shared" si="10"/>
        <v>82</v>
      </c>
      <c r="B90" s="334">
        <f t="shared" si="14"/>
        <v>0</v>
      </c>
      <c r="C90" s="334">
        <f t="shared" si="11"/>
        <v>0</v>
      </c>
      <c r="D90" s="334">
        <f t="shared" si="12"/>
        <v>0</v>
      </c>
      <c r="E90" s="334">
        <f t="shared" si="15"/>
        <v>0</v>
      </c>
      <c r="F90" s="334">
        <f t="shared" si="13"/>
        <v>0</v>
      </c>
    </row>
    <row r="91" spans="1:9" s="303" customFormat="1">
      <c r="A91" s="333">
        <f t="shared" si="10"/>
        <v>83</v>
      </c>
      <c r="B91" s="334">
        <f t="shared" si="14"/>
        <v>0</v>
      </c>
      <c r="C91" s="334">
        <f t="shared" si="11"/>
        <v>0</v>
      </c>
      <c r="D91" s="334">
        <f t="shared" si="12"/>
        <v>0</v>
      </c>
      <c r="E91" s="334">
        <f t="shared" si="15"/>
        <v>0</v>
      </c>
      <c r="F91" s="334">
        <f t="shared" si="13"/>
        <v>0</v>
      </c>
    </row>
    <row r="92" spans="1:9" s="303" customFormat="1">
      <c r="A92" s="333">
        <f t="shared" si="10"/>
        <v>84</v>
      </c>
      <c r="B92" s="334">
        <f t="shared" si="14"/>
        <v>0</v>
      </c>
      <c r="C92" s="334">
        <f t="shared" si="11"/>
        <v>0</v>
      </c>
      <c r="D92" s="334">
        <f t="shared" si="12"/>
        <v>0</v>
      </c>
      <c r="E92" s="334">
        <f t="shared" si="15"/>
        <v>0</v>
      </c>
      <c r="F92" s="334">
        <f t="shared" si="13"/>
        <v>0</v>
      </c>
      <c r="G92" s="344">
        <f>SUM(C81:C92)</f>
        <v>0</v>
      </c>
      <c r="H92" s="344">
        <f>SUM(D81:D92)</f>
        <v>0</v>
      </c>
    </row>
    <row r="93" spans="1:9" s="303" customFormat="1">
      <c r="A93" s="333">
        <f t="shared" si="10"/>
        <v>85</v>
      </c>
      <c r="B93" s="334">
        <f t="shared" si="14"/>
        <v>0</v>
      </c>
      <c r="C93" s="334">
        <f t="shared" si="11"/>
        <v>0</v>
      </c>
      <c r="D93" s="334">
        <f t="shared" si="12"/>
        <v>0</v>
      </c>
      <c r="E93" s="334">
        <f t="shared" si="15"/>
        <v>0</v>
      </c>
      <c r="F93" s="334">
        <f t="shared" si="13"/>
        <v>0</v>
      </c>
    </row>
    <row r="94" spans="1:9" s="303" customFormat="1">
      <c r="A94" s="333">
        <f t="shared" si="10"/>
        <v>86</v>
      </c>
      <c r="B94" s="334">
        <f t="shared" si="14"/>
        <v>0</v>
      </c>
      <c r="C94" s="334">
        <f t="shared" si="11"/>
        <v>0</v>
      </c>
      <c r="D94" s="334">
        <f t="shared" si="12"/>
        <v>0</v>
      </c>
      <c r="E94" s="334">
        <f t="shared" si="15"/>
        <v>0</v>
      </c>
      <c r="F94" s="334">
        <f t="shared" si="13"/>
        <v>0</v>
      </c>
    </row>
    <row r="95" spans="1:9" s="303" customFormat="1">
      <c r="A95" s="333">
        <f t="shared" si="10"/>
        <v>87</v>
      </c>
      <c r="B95" s="334">
        <f t="shared" si="14"/>
        <v>0</v>
      </c>
      <c r="C95" s="334">
        <f t="shared" si="11"/>
        <v>0</v>
      </c>
      <c r="D95" s="334">
        <f t="shared" si="12"/>
        <v>0</v>
      </c>
      <c r="E95" s="334">
        <f t="shared" si="15"/>
        <v>0</v>
      </c>
      <c r="F95" s="334">
        <f t="shared" si="13"/>
        <v>0</v>
      </c>
    </row>
    <row r="96" spans="1:9" s="303" customFormat="1">
      <c r="A96" s="333">
        <f t="shared" si="10"/>
        <v>88</v>
      </c>
      <c r="B96" s="334">
        <f t="shared" si="14"/>
        <v>0</v>
      </c>
      <c r="C96" s="334">
        <f t="shared" si="11"/>
        <v>0</v>
      </c>
      <c r="D96" s="334">
        <f t="shared" si="12"/>
        <v>0</v>
      </c>
      <c r="E96" s="334">
        <f t="shared" si="15"/>
        <v>0</v>
      </c>
      <c r="F96" s="334">
        <f t="shared" si="13"/>
        <v>0</v>
      </c>
    </row>
    <row r="97" spans="1:8" s="303" customFormat="1">
      <c r="A97" s="333">
        <f t="shared" si="10"/>
        <v>89</v>
      </c>
      <c r="B97" s="334">
        <f t="shared" si="14"/>
        <v>0</v>
      </c>
      <c r="C97" s="334">
        <f t="shared" si="11"/>
        <v>0</v>
      </c>
      <c r="D97" s="334">
        <f t="shared" si="12"/>
        <v>0</v>
      </c>
      <c r="E97" s="334">
        <f t="shared" si="15"/>
        <v>0</v>
      </c>
      <c r="F97" s="334">
        <f t="shared" si="13"/>
        <v>0</v>
      </c>
    </row>
    <row r="98" spans="1:8" s="303" customFormat="1">
      <c r="A98" s="333">
        <f t="shared" si="10"/>
        <v>90</v>
      </c>
      <c r="B98" s="334">
        <f t="shared" si="14"/>
        <v>0</v>
      </c>
      <c r="C98" s="334">
        <f t="shared" si="11"/>
        <v>0</v>
      </c>
      <c r="D98" s="334">
        <f t="shared" si="12"/>
        <v>0</v>
      </c>
      <c r="E98" s="334">
        <f t="shared" si="15"/>
        <v>0</v>
      </c>
      <c r="F98" s="334">
        <f t="shared" si="13"/>
        <v>0</v>
      </c>
    </row>
    <row r="99" spans="1:8" s="303" customFormat="1">
      <c r="A99" s="333">
        <f t="shared" si="10"/>
        <v>91</v>
      </c>
      <c r="B99" s="334">
        <f t="shared" si="14"/>
        <v>0</v>
      </c>
      <c r="C99" s="334">
        <f t="shared" si="11"/>
        <v>0</v>
      </c>
      <c r="D99" s="334">
        <f t="shared" si="12"/>
        <v>0</v>
      </c>
      <c r="E99" s="334">
        <f t="shared" si="15"/>
        <v>0</v>
      </c>
      <c r="F99" s="334">
        <f t="shared" si="13"/>
        <v>0</v>
      </c>
    </row>
    <row r="100" spans="1:8" s="303" customFormat="1">
      <c r="A100" s="333">
        <f t="shared" si="10"/>
        <v>92</v>
      </c>
      <c r="B100" s="334">
        <f t="shared" si="14"/>
        <v>0</v>
      </c>
      <c r="C100" s="334">
        <f t="shared" si="11"/>
        <v>0</v>
      </c>
      <c r="D100" s="334">
        <f t="shared" si="12"/>
        <v>0</v>
      </c>
      <c r="E100" s="334">
        <f t="shared" si="15"/>
        <v>0</v>
      </c>
      <c r="F100" s="334">
        <f t="shared" si="13"/>
        <v>0</v>
      </c>
    </row>
    <row r="101" spans="1:8" s="303" customFormat="1">
      <c r="A101" s="333">
        <f t="shared" ref="A101:A132" si="16">+A100+1</f>
        <v>93</v>
      </c>
      <c r="B101" s="334">
        <f t="shared" si="14"/>
        <v>0</v>
      </c>
      <c r="C101" s="334">
        <f t="shared" si="11"/>
        <v>0</v>
      </c>
      <c r="D101" s="334">
        <f t="shared" si="12"/>
        <v>0</v>
      </c>
      <c r="E101" s="334">
        <f t="shared" si="15"/>
        <v>0</v>
      </c>
      <c r="F101" s="334">
        <f t="shared" si="13"/>
        <v>0</v>
      </c>
    </row>
    <row r="102" spans="1:8" s="303" customFormat="1">
      <c r="A102" s="333">
        <f t="shared" si="16"/>
        <v>94</v>
      </c>
      <c r="B102" s="334">
        <f t="shared" si="14"/>
        <v>0</v>
      </c>
      <c r="C102" s="334">
        <f t="shared" si="11"/>
        <v>0</v>
      </c>
      <c r="D102" s="334">
        <f t="shared" si="12"/>
        <v>0</v>
      </c>
      <c r="E102" s="334">
        <f t="shared" si="15"/>
        <v>0</v>
      </c>
      <c r="F102" s="334">
        <f t="shared" si="13"/>
        <v>0</v>
      </c>
    </row>
    <row r="103" spans="1:8" s="303" customFormat="1">
      <c r="A103" s="333">
        <f t="shared" si="16"/>
        <v>95</v>
      </c>
      <c r="B103" s="334">
        <f t="shared" si="14"/>
        <v>0</v>
      </c>
      <c r="C103" s="334">
        <f t="shared" si="11"/>
        <v>0</v>
      </c>
      <c r="D103" s="334">
        <f t="shared" si="12"/>
        <v>0</v>
      </c>
      <c r="E103" s="334">
        <f t="shared" si="15"/>
        <v>0</v>
      </c>
      <c r="F103" s="334">
        <f t="shared" si="13"/>
        <v>0</v>
      </c>
    </row>
    <row r="104" spans="1:8" s="303" customFormat="1">
      <c r="A104" s="333">
        <f t="shared" si="16"/>
        <v>96</v>
      </c>
      <c r="B104" s="334">
        <f t="shared" si="14"/>
        <v>0</v>
      </c>
      <c r="C104" s="334">
        <f t="shared" si="11"/>
        <v>0</v>
      </c>
      <c r="D104" s="334">
        <f t="shared" si="12"/>
        <v>0</v>
      </c>
      <c r="E104" s="334">
        <f t="shared" si="15"/>
        <v>0</v>
      </c>
      <c r="F104" s="334">
        <f t="shared" si="13"/>
        <v>0</v>
      </c>
      <c r="G104" s="344">
        <f>SUM(C93:C104)</f>
        <v>0</v>
      </c>
      <c r="H104" s="344">
        <f>SUM(D93:D104)</f>
        <v>0</v>
      </c>
    </row>
    <row r="105" spans="1:8" s="303" customFormat="1">
      <c r="A105" s="333">
        <f t="shared" si="16"/>
        <v>97</v>
      </c>
      <c r="B105" s="334">
        <f t="shared" si="14"/>
        <v>0</v>
      </c>
      <c r="C105" s="334">
        <f t="shared" ref="C105:C136" si="17">B105-F105</f>
        <v>0</v>
      </c>
      <c r="D105" s="334">
        <f t="shared" ref="D105:D136" si="18">E105-C105</f>
        <v>0</v>
      </c>
      <c r="E105" s="334">
        <f t="shared" si="15"/>
        <v>0</v>
      </c>
      <c r="F105" s="334">
        <f t="shared" ref="F105:F136" si="19">PV($B$3/12,($B$4*12-A105),-$B$5)</f>
        <v>0</v>
      </c>
    </row>
    <row r="106" spans="1:8" s="303" customFormat="1">
      <c r="A106" s="333">
        <f t="shared" si="16"/>
        <v>98</v>
      </c>
      <c r="B106" s="334">
        <f t="shared" ref="B106:B137" si="20">F105</f>
        <v>0</v>
      </c>
      <c r="C106" s="334">
        <f t="shared" si="17"/>
        <v>0</v>
      </c>
      <c r="D106" s="334">
        <f t="shared" si="18"/>
        <v>0</v>
      </c>
      <c r="E106" s="334">
        <f t="shared" ref="E106:E137" si="21">PMT($B$3/12,$B$4*12,-$B$9)</f>
        <v>0</v>
      </c>
      <c r="F106" s="334">
        <f t="shared" si="19"/>
        <v>0</v>
      </c>
    </row>
    <row r="107" spans="1:8" s="303" customFormat="1">
      <c r="A107" s="333">
        <f t="shared" si="16"/>
        <v>99</v>
      </c>
      <c r="B107" s="334">
        <f t="shared" si="20"/>
        <v>0</v>
      </c>
      <c r="C107" s="334">
        <f t="shared" si="17"/>
        <v>0</v>
      </c>
      <c r="D107" s="334">
        <f t="shared" si="18"/>
        <v>0</v>
      </c>
      <c r="E107" s="334">
        <f t="shared" si="21"/>
        <v>0</v>
      </c>
      <c r="F107" s="334">
        <f t="shared" si="19"/>
        <v>0</v>
      </c>
    </row>
    <row r="108" spans="1:8" s="303" customFormat="1">
      <c r="A108" s="333">
        <f t="shared" si="16"/>
        <v>100</v>
      </c>
      <c r="B108" s="334">
        <f t="shared" si="20"/>
        <v>0</v>
      </c>
      <c r="C108" s="334">
        <f t="shared" si="17"/>
        <v>0</v>
      </c>
      <c r="D108" s="334">
        <f t="shared" si="18"/>
        <v>0</v>
      </c>
      <c r="E108" s="334">
        <f t="shared" si="21"/>
        <v>0</v>
      </c>
      <c r="F108" s="334">
        <f t="shared" si="19"/>
        <v>0</v>
      </c>
    </row>
    <row r="109" spans="1:8" s="303" customFormat="1">
      <c r="A109" s="333">
        <f t="shared" si="16"/>
        <v>101</v>
      </c>
      <c r="B109" s="334">
        <f t="shared" si="20"/>
        <v>0</v>
      </c>
      <c r="C109" s="334">
        <f t="shared" si="17"/>
        <v>0</v>
      </c>
      <c r="D109" s="334">
        <f t="shared" si="18"/>
        <v>0</v>
      </c>
      <c r="E109" s="334">
        <f t="shared" si="21"/>
        <v>0</v>
      </c>
      <c r="F109" s="334">
        <f t="shared" si="19"/>
        <v>0</v>
      </c>
    </row>
    <row r="110" spans="1:8" s="303" customFormat="1">
      <c r="A110" s="333">
        <f t="shared" si="16"/>
        <v>102</v>
      </c>
      <c r="B110" s="334">
        <f t="shared" si="20"/>
        <v>0</v>
      </c>
      <c r="C110" s="334">
        <f t="shared" si="17"/>
        <v>0</v>
      </c>
      <c r="D110" s="334">
        <f t="shared" si="18"/>
        <v>0</v>
      </c>
      <c r="E110" s="334">
        <f t="shared" si="21"/>
        <v>0</v>
      </c>
      <c r="F110" s="334">
        <f t="shared" si="19"/>
        <v>0</v>
      </c>
    </row>
    <row r="111" spans="1:8" s="303" customFormat="1">
      <c r="A111" s="333">
        <f t="shared" si="16"/>
        <v>103</v>
      </c>
      <c r="B111" s="334">
        <f t="shared" si="20"/>
        <v>0</v>
      </c>
      <c r="C111" s="334">
        <f t="shared" si="17"/>
        <v>0</v>
      </c>
      <c r="D111" s="334">
        <f t="shared" si="18"/>
        <v>0</v>
      </c>
      <c r="E111" s="334">
        <f t="shared" si="21"/>
        <v>0</v>
      </c>
      <c r="F111" s="334">
        <f t="shared" si="19"/>
        <v>0</v>
      </c>
    </row>
    <row r="112" spans="1:8" s="303" customFormat="1">
      <c r="A112" s="333">
        <f t="shared" si="16"/>
        <v>104</v>
      </c>
      <c r="B112" s="334">
        <f t="shared" si="20"/>
        <v>0</v>
      </c>
      <c r="C112" s="334">
        <f t="shared" si="17"/>
        <v>0</v>
      </c>
      <c r="D112" s="334">
        <f t="shared" si="18"/>
        <v>0</v>
      </c>
      <c r="E112" s="334">
        <f t="shared" si="21"/>
        <v>0</v>
      </c>
      <c r="F112" s="334">
        <f t="shared" si="19"/>
        <v>0</v>
      </c>
    </row>
    <row r="113" spans="1:8" s="303" customFormat="1">
      <c r="A113" s="333">
        <f t="shared" si="16"/>
        <v>105</v>
      </c>
      <c r="B113" s="334">
        <f t="shared" si="20"/>
        <v>0</v>
      </c>
      <c r="C113" s="334">
        <f t="shared" si="17"/>
        <v>0</v>
      </c>
      <c r="D113" s="334">
        <f t="shared" si="18"/>
        <v>0</v>
      </c>
      <c r="E113" s="334">
        <f t="shared" si="21"/>
        <v>0</v>
      </c>
      <c r="F113" s="334">
        <f t="shared" si="19"/>
        <v>0</v>
      </c>
    </row>
    <row r="114" spans="1:8" s="303" customFormat="1">
      <c r="A114" s="333">
        <f t="shared" si="16"/>
        <v>106</v>
      </c>
      <c r="B114" s="334">
        <f t="shared" si="20"/>
        <v>0</v>
      </c>
      <c r="C114" s="334">
        <f t="shared" si="17"/>
        <v>0</v>
      </c>
      <c r="D114" s="334">
        <f t="shared" si="18"/>
        <v>0</v>
      </c>
      <c r="E114" s="334">
        <f t="shared" si="21"/>
        <v>0</v>
      </c>
      <c r="F114" s="334">
        <f t="shared" si="19"/>
        <v>0</v>
      </c>
    </row>
    <row r="115" spans="1:8" s="303" customFormat="1">
      <c r="A115" s="333">
        <f t="shared" si="16"/>
        <v>107</v>
      </c>
      <c r="B115" s="334">
        <f t="shared" si="20"/>
        <v>0</v>
      </c>
      <c r="C115" s="334">
        <f t="shared" si="17"/>
        <v>0</v>
      </c>
      <c r="D115" s="334">
        <f t="shared" si="18"/>
        <v>0</v>
      </c>
      <c r="E115" s="334">
        <f t="shared" si="21"/>
        <v>0</v>
      </c>
      <c r="F115" s="334">
        <f t="shared" si="19"/>
        <v>0</v>
      </c>
    </row>
    <row r="116" spans="1:8" s="303" customFormat="1">
      <c r="A116" s="333">
        <f t="shared" si="16"/>
        <v>108</v>
      </c>
      <c r="B116" s="334">
        <f t="shared" si="20"/>
        <v>0</v>
      </c>
      <c r="C116" s="334">
        <f t="shared" si="17"/>
        <v>0</v>
      </c>
      <c r="D116" s="334">
        <f t="shared" si="18"/>
        <v>0</v>
      </c>
      <c r="E116" s="334">
        <f t="shared" si="21"/>
        <v>0</v>
      </c>
      <c r="F116" s="334">
        <f t="shared" si="19"/>
        <v>0</v>
      </c>
      <c r="G116" s="344">
        <f>SUM(C105:C116)</f>
        <v>0</v>
      </c>
      <c r="H116" s="344">
        <f>SUM(D105:D116)</f>
        <v>0</v>
      </c>
    </row>
    <row r="117" spans="1:8" s="303" customFormat="1">
      <c r="A117" s="333">
        <f t="shared" si="16"/>
        <v>109</v>
      </c>
      <c r="B117" s="334">
        <f t="shared" si="20"/>
        <v>0</v>
      </c>
      <c r="C117" s="334">
        <f t="shared" si="17"/>
        <v>0</v>
      </c>
      <c r="D117" s="334">
        <f t="shared" si="18"/>
        <v>0</v>
      </c>
      <c r="E117" s="334">
        <f t="shared" si="21"/>
        <v>0</v>
      </c>
      <c r="F117" s="334">
        <f t="shared" si="19"/>
        <v>0</v>
      </c>
    </row>
    <row r="118" spans="1:8" s="303" customFormat="1">
      <c r="A118" s="333">
        <f t="shared" si="16"/>
        <v>110</v>
      </c>
      <c r="B118" s="334">
        <f t="shared" si="20"/>
        <v>0</v>
      </c>
      <c r="C118" s="334">
        <f t="shared" si="17"/>
        <v>0</v>
      </c>
      <c r="D118" s="334">
        <f t="shared" si="18"/>
        <v>0</v>
      </c>
      <c r="E118" s="334">
        <f t="shared" si="21"/>
        <v>0</v>
      </c>
      <c r="F118" s="334">
        <f t="shared" si="19"/>
        <v>0</v>
      </c>
    </row>
    <row r="119" spans="1:8" s="303" customFormat="1">
      <c r="A119" s="333">
        <f t="shared" si="16"/>
        <v>111</v>
      </c>
      <c r="B119" s="334">
        <f t="shared" si="20"/>
        <v>0</v>
      </c>
      <c r="C119" s="334">
        <f t="shared" si="17"/>
        <v>0</v>
      </c>
      <c r="D119" s="334">
        <f t="shared" si="18"/>
        <v>0</v>
      </c>
      <c r="E119" s="334">
        <f t="shared" si="21"/>
        <v>0</v>
      </c>
      <c r="F119" s="334">
        <f t="shared" si="19"/>
        <v>0</v>
      </c>
    </row>
    <row r="120" spans="1:8" s="303" customFormat="1">
      <c r="A120" s="333">
        <f t="shared" si="16"/>
        <v>112</v>
      </c>
      <c r="B120" s="334">
        <f t="shared" si="20"/>
        <v>0</v>
      </c>
      <c r="C120" s="334">
        <f t="shared" si="17"/>
        <v>0</v>
      </c>
      <c r="D120" s="334">
        <f t="shared" si="18"/>
        <v>0</v>
      </c>
      <c r="E120" s="334">
        <f t="shared" si="21"/>
        <v>0</v>
      </c>
      <c r="F120" s="334">
        <f t="shared" si="19"/>
        <v>0</v>
      </c>
    </row>
    <row r="121" spans="1:8" s="303" customFormat="1">
      <c r="A121" s="333">
        <f t="shared" si="16"/>
        <v>113</v>
      </c>
      <c r="B121" s="334">
        <f t="shared" si="20"/>
        <v>0</v>
      </c>
      <c r="C121" s="334">
        <f t="shared" si="17"/>
        <v>0</v>
      </c>
      <c r="D121" s="334">
        <f t="shared" si="18"/>
        <v>0</v>
      </c>
      <c r="E121" s="334">
        <f t="shared" si="21"/>
        <v>0</v>
      </c>
      <c r="F121" s="334">
        <f t="shared" si="19"/>
        <v>0</v>
      </c>
    </row>
    <row r="122" spans="1:8" s="303" customFormat="1">
      <c r="A122" s="333">
        <f t="shared" si="16"/>
        <v>114</v>
      </c>
      <c r="B122" s="334">
        <f t="shared" si="20"/>
        <v>0</v>
      </c>
      <c r="C122" s="334">
        <f t="shared" si="17"/>
        <v>0</v>
      </c>
      <c r="D122" s="334">
        <f t="shared" si="18"/>
        <v>0</v>
      </c>
      <c r="E122" s="334">
        <f t="shared" si="21"/>
        <v>0</v>
      </c>
      <c r="F122" s="334">
        <f t="shared" si="19"/>
        <v>0</v>
      </c>
    </row>
    <row r="123" spans="1:8" s="303" customFormat="1">
      <c r="A123" s="333">
        <f t="shared" si="16"/>
        <v>115</v>
      </c>
      <c r="B123" s="334">
        <f t="shared" si="20"/>
        <v>0</v>
      </c>
      <c r="C123" s="334">
        <f t="shared" si="17"/>
        <v>0</v>
      </c>
      <c r="D123" s="334">
        <f t="shared" si="18"/>
        <v>0</v>
      </c>
      <c r="E123" s="334">
        <f t="shared" si="21"/>
        <v>0</v>
      </c>
      <c r="F123" s="334">
        <f t="shared" si="19"/>
        <v>0</v>
      </c>
    </row>
    <row r="124" spans="1:8" s="303" customFormat="1">
      <c r="A124" s="333">
        <f t="shared" si="16"/>
        <v>116</v>
      </c>
      <c r="B124" s="334">
        <f t="shared" si="20"/>
        <v>0</v>
      </c>
      <c r="C124" s="334">
        <f t="shared" si="17"/>
        <v>0</v>
      </c>
      <c r="D124" s="334">
        <f t="shared" si="18"/>
        <v>0</v>
      </c>
      <c r="E124" s="334">
        <f t="shared" si="21"/>
        <v>0</v>
      </c>
      <c r="F124" s="334">
        <f t="shared" si="19"/>
        <v>0</v>
      </c>
    </row>
    <row r="125" spans="1:8" s="303" customFormat="1">
      <c r="A125" s="333">
        <f t="shared" si="16"/>
        <v>117</v>
      </c>
      <c r="B125" s="334">
        <f t="shared" si="20"/>
        <v>0</v>
      </c>
      <c r="C125" s="334">
        <f t="shared" si="17"/>
        <v>0</v>
      </c>
      <c r="D125" s="334">
        <f t="shared" si="18"/>
        <v>0</v>
      </c>
      <c r="E125" s="334">
        <f t="shared" si="21"/>
        <v>0</v>
      </c>
      <c r="F125" s="334">
        <f t="shared" si="19"/>
        <v>0</v>
      </c>
    </row>
    <row r="126" spans="1:8" s="303" customFormat="1">
      <c r="A126" s="333">
        <f t="shared" si="16"/>
        <v>118</v>
      </c>
      <c r="B126" s="334">
        <f t="shared" si="20"/>
        <v>0</v>
      </c>
      <c r="C126" s="334">
        <f t="shared" si="17"/>
        <v>0</v>
      </c>
      <c r="D126" s="334">
        <f t="shared" si="18"/>
        <v>0</v>
      </c>
      <c r="E126" s="334">
        <f t="shared" si="21"/>
        <v>0</v>
      </c>
      <c r="F126" s="334">
        <f t="shared" si="19"/>
        <v>0</v>
      </c>
    </row>
    <row r="127" spans="1:8" s="303" customFormat="1">
      <c r="A127" s="333">
        <f t="shared" si="16"/>
        <v>119</v>
      </c>
      <c r="B127" s="334">
        <f t="shared" si="20"/>
        <v>0</v>
      </c>
      <c r="C127" s="334">
        <f t="shared" si="17"/>
        <v>0</v>
      </c>
      <c r="D127" s="334">
        <f t="shared" si="18"/>
        <v>0</v>
      </c>
      <c r="E127" s="334">
        <f t="shared" si="21"/>
        <v>0</v>
      </c>
      <c r="F127" s="334">
        <f t="shared" si="19"/>
        <v>0</v>
      </c>
    </row>
    <row r="128" spans="1:8" s="303" customFormat="1">
      <c r="A128" s="333">
        <f t="shared" si="16"/>
        <v>120</v>
      </c>
      <c r="B128" s="334">
        <f t="shared" si="20"/>
        <v>0</v>
      </c>
      <c r="C128" s="334">
        <f t="shared" si="17"/>
        <v>0</v>
      </c>
      <c r="D128" s="334">
        <f t="shared" si="18"/>
        <v>0</v>
      </c>
      <c r="E128" s="334">
        <f t="shared" si="21"/>
        <v>0</v>
      </c>
      <c r="F128" s="334">
        <f t="shared" si="19"/>
        <v>0</v>
      </c>
      <c r="G128" s="344">
        <f>SUM(C117:C128)</f>
        <v>0</v>
      </c>
      <c r="H128" s="344">
        <f>SUM(D117:D128)</f>
        <v>0</v>
      </c>
    </row>
    <row r="129" spans="1:8" s="303" customFormat="1">
      <c r="A129" s="333">
        <f t="shared" si="16"/>
        <v>121</v>
      </c>
      <c r="B129" s="334">
        <f t="shared" si="20"/>
        <v>0</v>
      </c>
      <c r="C129" s="334">
        <f t="shared" si="17"/>
        <v>0</v>
      </c>
      <c r="D129" s="334">
        <f t="shared" si="18"/>
        <v>0</v>
      </c>
      <c r="E129" s="334">
        <f t="shared" si="21"/>
        <v>0</v>
      </c>
      <c r="F129" s="334">
        <f t="shared" si="19"/>
        <v>0</v>
      </c>
    </row>
    <row r="130" spans="1:8" s="303" customFormat="1">
      <c r="A130" s="333">
        <f t="shared" si="16"/>
        <v>122</v>
      </c>
      <c r="B130" s="334">
        <f t="shared" si="20"/>
        <v>0</v>
      </c>
      <c r="C130" s="334">
        <f t="shared" si="17"/>
        <v>0</v>
      </c>
      <c r="D130" s="334">
        <f t="shared" si="18"/>
        <v>0</v>
      </c>
      <c r="E130" s="334">
        <f t="shared" si="21"/>
        <v>0</v>
      </c>
      <c r="F130" s="334">
        <f t="shared" si="19"/>
        <v>0</v>
      </c>
    </row>
    <row r="131" spans="1:8" s="303" customFormat="1">
      <c r="A131" s="333">
        <f t="shared" si="16"/>
        <v>123</v>
      </c>
      <c r="B131" s="334">
        <f t="shared" si="20"/>
        <v>0</v>
      </c>
      <c r="C131" s="334">
        <f t="shared" si="17"/>
        <v>0</v>
      </c>
      <c r="D131" s="334">
        <f t="shared" si="18"/>
        <v>0</v>
      </c>
      <c r="E131" s="334">
        <f t="shared" si="21"/>
        <v>0</v>
      </c>
      <c r="F131" s="334">
        <f t="shared" si="19"/>
        <v>0</v>
      </c>
    </row>
    <row r="132" spans="1:8" s="303" customFormat="1">
      <c r="A132" s="333">
        <f t="shared" si="16"/>
        <v>124</v>
      </c>
      <c r="B132" s="334">
        <f t="shared" si="20"/>
        <v>0</v>
      </c>
      <c r="C132" s="334">
        <f t="shared" si="17"/>
        <v>0</v>
      </c>
      <c r="D132" s="334">
        <f t="shared" si="18"/>
        <v>0</v>
      </c>
      <c r="E132" s="334">
        <f t="shared" si="21"/>
        <v>0</v>
      </c>
      <c r="F132" s="334">
        <f t="shared" si="19"/>
        <v>0</v>
      </c>
    </row>
    <row r="133" spans="1:8" s="303" customFormat="1">
      <c r="A133" s="333">
        <f t="shared" ref="A133:A164" si="22">+A132+1</f>
        <v>125</v>
      </c>
      <c r="B133" s="334">
        <f t="shared" si="20"/>
        <v>0</v>
      </c>
      <c r="C133" s="334">
        <f t="shared" si="17"/>
        <v>0</v>
      </c>
      <c r="D133" s="334">
        <f t="shared" si="18"/>
        <v>0</v>
      </c>
      <c r="E133" s="334">
        <f t="shared" si="21"/>
        <v>0</v>
      </c>
      <c r="F133" s="334">
        <f t="shared" si="19"/>
        <v>0</v>
      </c>
    </row>
    <row r="134" spans="1:8" s="303" customFormat="1">
      <c r="A134" s="333">
        <f t="shared" si="22"/>
        <v>126</v>
      </c>
      <c r="B134" s="334">
        <f t="shared" si="20"/>
        <v>0</v>
      </c>
      <c r="C134" s="334">
        <f t="shared" si="17"/>
        <v>0</v>
      </c>
      <c r="D134" s="334">
        <f t="shared" si="18"/>
        <v>0</v>
      </c>
      <c r="E134" s="334">
        <f t="shared" si="21"/>
        <v>0</v>
      </c>
      <c r="F134" s="334">
        <f t="shared" si="19"/>
        <v>0</v>
      </c>
    </row>
    <row r="135" spans="1:8" s="303" customFormat="1">
      <c r="A135" s="333">
        <f t="shared" si="22"/>
        <v>127</v>
      </c>
      <c r="B135" s="334">
        <f t="shared" si="20"/>
        <v>0</v>
      </c>
      <c r="C135" s="334">
        <f t="shared" si="17"/>
        <v>0</v>
      </c>
      <c r="D135" s="334">
        <f t="shared" si="18"/>
        <v>0</v>
      </c>
      <c r="E135" s="334">
        <f t="shared" si="21"/>
        <v>0</v>
      </c>
      <c r="F135" s="334">
        <f t="shared" si="19"/>
        <v>0</v>
      </c>
    </row>
    <row r="136" spans="1:8" s="303" customFormat="1">
      <c r="A136" s="333">
        <f t="shared" si="22"/>
        <v>128</v>
      </c>
      <c r="B136" s="334">
        <f t="shared" si="20"/>
        <v>0</v>
      </c>
      <c r="C136" s="334">
        <f t="shared" si="17"/>
        <v>0</v>
      </c>
      <c r="D136" s="334">
        <f t="shared" si="18"/>
        <v>0</v>
      </c>
      <c r="E136" s="334">
        <f t="shared" si="21"/>
        <v>0</v>
      </c>
      <c r="F136" s="334">
        <f t="shared" si="19"/>
        <v>0</v>
      </c>
    </row>
    <row r="137" spans="1:8" s="303" customFormat="1">
      <c r="A137" s="333">
        <f t="shared" si="22"/>
        <v>129</v>
      </c>
      <c r="B137" s="334">
        <f t="shared" si="20"/>
        <v>0</v>
      </c>
      <c r="C137" s="334">
        <f t="shared" ref="C137:C168" si="23">B137-F137</f>
        <v>0</v>
      </c>
      <c r="D137" s="334">
        <f t="shared" ref="D137:D168" si="24">E137-C137</f>
        <v>0</v>
      </c>
      <c r="E137" s="334">
        <f t="shared" si="21"/>
        <v>0</v>
      </c>
      <c r="F137" s="334">
        <f t="shared" ref="F137:F168" si="25">PV($B$3/12,($B$4*12-A137),-$B$5)</f>
        <v>0</v>
      </c>
    </row>
    <row r="138" spans="1:8" s="303" customFormat="1">
      <c r="A138" s="333">
        <f t="shared" si="22"/>
        <v>130</v>
      </c>
      <c r="B138" s="334">
        <f t="shared" ref="B138:B169" si="26">F137</f>
        <v>0</v>
      </c>
      <c r="C138" s="334">
        <f t="shared" si="23"/>
        <v>0</v>
      </c>
      <c r="D138" s="334">
        <f t="shared" si="24"/>
        <v>0</v>
      </c>
      <c r="E138" s="334">
        <f t="shared" ref="E138:E169" si="27">PMT($B$3/12,$B$4*12,-$B$9)</f>
        <v>0</v>
      </c>
      <c r="F138" s="334">
        <f t="shared" si="25"/>
        <v>0</v>
      </c>
    </row>
    <row r="139" spans="1:8" s="303" customFormat="1">
      <c r="A139" s="333">
        <f t="shared" si="22"/>
        <v>131</v>
      </c>
      <c r="B139" s="334">
        <f t="shared" si="26"/>
        <v>0</v>
      </c>
      <c r="C139" s="334">
        <f t="shared" si="23"/>
        <v>0</v>
      </c>
      <c r="D139" s="334">
        <f t="shared" si="24"/>
        <v>0</v>
      </c>
      <c r="E139" s="334">
        <f t="shared" si="27"/>
        <v>0</v>
      </c>
      <c r="F139" s="334">
        <f t="shared" si="25"/>
        <v>0</v>
      </c>
    </row>
    <row r="140" spans="1:8" s="303" customFormat="1">
      <c r="A140" s="333">
        <f t="shared" si="22"/>
        <v>132</v>
      </c>
      <c r="B140" s="334">
        <f t="shared" si="26"/>
        <v>0</v>
      </c>
      <c r="C140" s="334">
        <f t="shared" si="23"/>
        <v>0</v>
      </c>
      <c r="D140" s="334">
        <f t="shared" si="24"/>
        <v>0</v>
      </c>
      <c r="E140" s="334">
        <f t="shared" si="27"/>
        <v>0</v>
      </c>
      <c r="F140" s="334">
        <f t="shared" si="25"/>
        <v>0</v>
      </c>
      <c r="G140" s="344">
        <f>SUM(C129:C140)</f>
        <v>0</v>
      </c>
      <c r="H140" s="344">
        <f>SUM(D129:D140)</f>
        <v>0</v>
      </c>
    </row>
    <row r="141" spans="1:8" s="303" customFormat="1">
      <c r="A141" s="333">
        <f t="shared" si="22"/>
        <v>133</v>
      </c>
      <c r="B141" s="334">
        <f t="shared" si="26"/>
        <v>0</v>
      </c>
      <c r="C141" s="334">
        <f t="shared" si="23"/>
        <v>0</v>
      </c>
      <c r="D141" s="334">
        <f t="shared" si="24"/>
        <v>0</v>
      </c>
      <c r="E141" s="334">
        <f t="shared" si="27"/>
        <v>0</v>
      </c>
      <c r="F141" s="334">
        <f t="shared" si="25"/>
        <v>0</v>
      </c>
    </row>
    <row r="142" spans="1:8" s="303" customFormat="1">
      <c r="A142" s="333">
        <f t="shared" si="22"/>
        <v>134</v>
      </c>
      <c r="B142" s="334">
        <f t="shared" si="26"/>
        <v>0</v>
      </c>
      <c r="C142" s="334">
        <f t="shared" si="23"/>
        <v>0</v>
      </c>
      <c r="D142" s="334">
        <f t="shared" si="24"/>
        <v>0</v>
      </c>
      <c r="E142" s="334">
        <f t="shared" si="27"/>
        <v>0</v>
      </c>
      <c r="F142" s="334">
        <f t="shared" si="25"/>
        <v>0</v>
      </c>
    </row>
    <row r="143" spans="1:8" s="303" customFormat="1">
      <c r="A143" s="333">
        <f t="shared" si="22"/>
        <v>135</v>
      </c>
      <c r="B143" s="334">
        <f t="shared" si="26"/>
        <v>0</v>
      </c>
      <c r="C143" s="334">
        <f t="shared" si="23"/>
        <v>0</v>
      </c>
      <c r="D143" s="334">
        <f t="shared" si="24"/>
        <v>0</v>
      </c>
      <c r="E143" s="334">
        <f t="shared" si="27"/>
        <v>0</v>
      </c>
      <c r="F143" s="334">
        <f t="shared" si="25"/>
        <v>0</v>
      </c>
    </row>
    <row r="144" spans="1:8" s="303" customFormat="1">
      <c r="A144" s="333">
        <f t="shared" si="22"/>
        <v>136</v>
      </c>
      <c r="B144" s="334">
        <f t="shared" si="26"/>
        <v>0</v>
      </c>
      <c r="C144" s="334">
        <f t="shared" si="23"/>
        <v>0</v>
      </c>
      <c r="D144" s="334">
        <f t="shared" si="24"/>
        <v>0</v>
      </c>
      <c r="E144" s="334">
        <f t="shared" si="27"/>
        <v>0</v>
      </c>
      <c r="F144" s="334">
        <f t="shared" si="25"/>
        <v>0</v>
      </c>
    </row>
    <row r="145" spans="1:8" s="303" customFormat="1">
      <c r="A145" s="333">
        <f t="shared" si="22"/>
        <v>137</v>
      </c>
      <c r="B145" s="334">
        <f t="shared" si="26"/>
        <v>0</v>
      </c>
      <c r="C145" s="334">
        <f t="shared" si="23"/>
        <v>0</v>
      </c>
      <c r="D145" s="334">
        <f t="shared" si="24"/>
        <v>0</v>
      </c>
      <c r="E145" s="334">
        <f t="shared" si="27"/>
        <v>0</v>
      </c>
      <c r="F145" s="334">
        <f t="shared" si="25"/>
        <v>0</v>
      </c>
    </row>
    <row r="146" spans="1:8" s="303" customFormat="1">
      <c r="A146" s="333">
        <f t="shared" si="22"/>
        <v>138</v>
      </c>
      <c r="B146" s="334">
        <f t="shared" si="26"/>
        <v>0</v>
      </c>
      <c r="C146" s="334">
        <f t="shared" si="23"/>
        <v>0</v>
      </c>
      <c r="D146" s="334">
        <f t="shared" si="24"/>
        <v>0</v>
      </c>
      <c r="E146" s="334">
        <f t="shared" si="27"/>
        <v>0</v>
      </c>
      <c r="F146" s="334">
        <f t="shared" si="25"/>
        <v>0</v>
      </c>
    </row>
    <row r="147" spans="1:8" s="303" customFormat="1">
      <c r="A147" s="333">
        <f t="shared" si="22"/>
        <v>139</v>
      </c>
      <c r="B147" s="334">
        <f t="shared" si="26"/>
        <v>0</v>
      </c>
      <c r="C147" s="334">
        <f t="shared" si="23"/>
        <v>0</v>
      </c>
      <c r="D147" s="334">
        <f t="shared" si="24"/>
        <v>0</v>
      </c>
      <c r="E147" s="334">
        <f t="shared" si="27"/>
        <v>0</v>
      </c>
      <c r="F147" s="334">
        <f t="shared" si="25"/>
        <v>0</v>
      </c>
    </row>
    <row r="148" spans="1:8" s="303" customFormat="1">
      <c r="A148" s="333">
        <f t="shared" si="22"/>
        <v>140</v>
      </c>
      <c r="B148" s="334">
        <f t="shared" si="26"/>
        <v>0</v>
      </c>
      <c r="C148" s="334">
        <f t="shared" si="23"/>
        <v>0</v>
      </c>
      <c r="D148" s="334">
        <f t="shared" si="24"/>
        <v>0</v>
      </c>
      <c r="E148" s="334">
        <f t="shared" si="27"/>
        <v>0</v>
      </c>
      <c r="F148" s="334">
        <f t="shared" si="25"/>
        <v>0</v>
      </c>
    </row>
    <row r="149" spans="1:8" s="303" customFormat="1">
      <c r="A149" s="333">
        <f t="shared" si="22"/>
        <v>141</v>
      </c>
      <c r="B149" s="334">
        <f t="shared" si="26"/>
        <v>0</v>
      </c>
      <c r="C149" s="334">
        <f t="shared" si="23"/>
        <v>0</v>
      </c>
      <c r="D149" s="334">
        <f t="shared" si="24"/>
        <v>0</v>
      </c>
      <c r="E149" s="334">
        <f t="shared" si="27"/>
        <v>0</v>
      </c>
      <c r="F149" s="334">
        <f t="shared" si="25"/>
        <v>0</v>
      </c>
    </row>
    <row r="150" spans="1:8" s="303" customFormat="1">
      <c r="A150" s="333">
        <f t="shared" si="22"/>
        <v>142</v>
      </c>
      <c r="B150" s="334">
        <f t="shared" si="26"/>
        <v>0</v>
      </c>
      <c r="C150" s="334">
        <f t="shared" si="23"/>
        <v>0</v>
      </c>
      <c r="D150" s="334">
        <f t="shared" si="24"/>
        <v>0</v>
      </c>
      <c r="E150" s="334">
        <f t="shared" si="27"/>
        <v>0</v>
      </c>
      <c r="F150" s="334">
        <f t="shared" si="25"/>
        <v>0</v>
      </c>
    </row>
    <row r="151" spans="1:8" s="303" customFormat="1">
      <c r="A151" s="333">
        <f t="shared" si="22"/>
        <v>143</v>
      </c>
      <c r="B151" s="334">
        <f t="shared" si="26"/>
        <v>0</v>
      </c>
      <c r="C151" s="334">
        <f t="shared" si="23"/>
        <v>0</v>
      </c>
      <c r="D151" s="334">
        <f t="shared" si="24"/>
        <v>0</v>
      </c>
      <c r="E151" s="334">
        <f t="shared" si="27"/>
        <v>0</v>
      </c>
      <c r="F151" s="334">
        <f t="shared" si="25"/>
        <v>0</v>
      </c>
    </row>
    <row r="152" spans="1:8" s="303" customFormat="1">
      <c r="A152" s="333">
        <f t="shared" si="22"/>
        <v>144</v>
      </c>
      <c r="B152" s="334">
        <f t="shared" si="26"/>
        <v>0</v>
      </c>
      <c r="C152" s="334">
        <f t="shared" si="23"/>
        <v>0</v>
      </c>
      <c r="D152" s="334">
        <f t="shared" si="24"/>
        <v>0</v>
      </c>
      <c r="E152" s="334">
        <f t="shared" si="27"/>
        <v>0</v>
      </c>
      <c r="F152" s="334">
        <f t="shared" si="25"/>
        <v>0</v>
      </c>
      <c r="G152" s="344">
        <f>SUM(C141:C152)</f>
        <v>0</v>
      </c>
      <c r="H152" s="344">
        <f>SUM(D141:D152)</f>
        <v>0</v>
      </c>
    </row>
    <row r="153" spans="1:8" s="303" customFormat="1">
      <c r="A153" s="333">
        <f t="shared" si="22"/>
        <v>145</v>
      </c>
      <c r="B153" s="334">
        <f t="shared" si="26"/>
        <v>0</v>
      </c>
      <c r="C153" s="334">
        <f t="shared" si="23"/>
        <v>0</v>
      </c>
      <c r="D153" s="334">
        <f t="shared" si="24"/>
        <v>0</v>
      </c>
      <c r="E153" s="334">
        <f t="shared" si="27"/>
        <v>0</v>
      </c>
      <c r="F153" s="334">
        <f t="shared" si="25"/>
        <v>0</v>
      </c>
    </row>
    <row r="154" spans="1:8" s="303" customFormat="1">
      <c r="A154" s="333">
        <f t="shared" si="22"/>
        <v>146</v>
      </c>
      <c r="B154" s="334">
        <f t="shared" si="26"/>
        <v>0</v>
      </c>
      <c r="C154" s="334">
        <f t="shared" si="23"/>
        <v>0</v>
      </c>
      <c r="D154" s="334">
        <f t="shared" si="24"/>
        <v>0</v>
      </c>
      <c r="E154" s="334">
        <f t="shared" si="27"/>
        <v>0</v>
      </c>
      <c r="F154" s="334">
        <f t="shared" si="25"/>
        <v>0</v>
      </c>
    </row>
    <row r="155" spans="1:8" s="303" customFormat="1">
      <c r="A155" s="333">
        <f t="shared" si="22"/>
        <v>147</v>
      </c>
      <c r="B155" s="334">
        <f t="shared" si="26"/>
        <v>0</v>
      </c>
      <c r="C155" s="334">
        <f t="shared" si="23"/>
        <v>0</v>
      </c>
      <c r="D155" s="334">
        <f t="shared" si="24"/>
        <v>0</v>
      </c>
      <c r="E155" s="334">
        <f t="shared" si="27"/>
        <v>0</v>
      </c>
      <c r="F155" s="334">
        <f t="shared" si="25"/>
        <v>0</v>
      </c>
    </row>
    <row r="156" spans="1:8" s="303" customFormat="1">
      <c r="A156" s="333">
        <f t="shared" si="22"/>
        <v>148</v>
      </c>
      <c r="B156" s="334">
        <f t="shared" si="26"/>
        <v>0</v>
      </c>
      <c r="C156" s="334">
        <f t="shared" si="23"/>
        <v>0</v>
      </c>
      <c r="D156" s="334">
        <f t="shared" si="24"/>
        <v>0</v>
      </c>
      <c r="E156" s="334">
        <f t="shared" si="27"/>
        <v>0</v>
      </c>
      <c r="F156" s="334">
        <f t="shared" si="25"/>
        <v>0</v>
      </c>
    </row>
    <row r="157" spans="1:8" s="303" customFormat="1">
      <c r="A157" s="333">
        <f t="shared" si="22"/>
        <v>149</v>
      </c>
      <c r="B157" s="334">
        <f t="shared" si="26"/>
        <v>0</v>
      </c>
      <c r="C157" s="334">
        <f t="shared" si="23"/>
        <v>0</v>
      </c>
      <c r="D157" s="334">
        <f t="shared" si="24"/>
        <v>0</v>
      </c>
      <c r="E157" s="334">
        <f t="shared" si="27"/>
        <v>0</v>
      </c>
      <c r="F157" s="334">
        <f t="shared" si="25"/>
        <v>0</v>
      </c>
    </row>
    <row r="158" spans="1:8" s="303" customFormat="1">
      <c r="A158" s="333">
        <f t="shared" si="22"/>
        <v>150</v>
      </c>
      <c r="B158" s="334">
        <f t="shared" si="26"/>
        <v>0</v>
      </c>
      <c r="C158" s="334">
        <f t="shared" si="23"/>
        <v>0</v>
      </c>
      <c r="D158" s="334">
        <f t="shared" si="24"/>
        <v>0</v>
      </c>
      <c r="E158" s="334">
        <f t="shared" si="27"/>
        <v>0</v>
      </c>
      <c r="F158" s="334">
        <f t="shared" si="25"/>
        <v>0</v>
      </c>
    </row>
    <row r="159" spans="1:8" s="303" customFormat="1">
      <c r="A159" s="333">
        <f t="shared" si="22"/>
        <v>151</v>
      </c>
      <c r="B159" s="334">
        <f t="shared" si="26"/>
        <v>0</v>
      </c>
      <c r="C159" s="334">
        <f t="shared" si="23"/>
        <v>0</v>
      </c>
      <c r="D159" s="334">
        <f t="shared" si="24"/>
        <v>0</v>
      </c>
      <c r="E159" s="334">
        <f t="shared" si="27"/>
        <v>0</v>
      </c>
      <c r="F159" s="334">
        <f t="shared" si="25"/>
        <v>0</v>
      </c>
    </row>
    <row r="160" spans="1:8" s="303" customFormat="1">
      <c r="A160" s="333">
        <f t="shared" si="22"/>
        <v>152</v>
      </c>
      <c r="B160" s="334">
        <f t="shared" si="26"/>
        <v>0</v>
      </c>
      <c r="C160" s="334">
        <f t="shared" si="23"/>
        <v>0</v>
      </c>
      <c r="D160" s="334">
        <f t="shared" si="24"/>
        <v>0</v>
      </c>
      <c r="E160" s="334">
        <f t="shared" si="27"/>
        <v>0</v>
      </c>
      <c r="F160" s="334">
        <f t="shared" si="25"/>
        <v>0</v>
      </c>
    </row>
    <row r="161" spans="1:8" s="303" customFormat="1">
      <c r="A161" s="333">
        <f t="shared" si="22"/>
        <v>153</v>
      </c>
      <c r="B161" s="334">
        <f t="shared" si="26"/>
        <v>0</v>
      </c>
      <c r="C161" s="334">
        <f t="shared" si="23"/>
        <v>0</v>
      </c>
      <c r="D161" s="334">
        <f t="shared" si="24"/>
        <v>0</v>
      </c>
      <c r="E161" s="334">
        <f t="shared" si="27"/>
        <v>0</v>
      </c>
      <c r="F161" s="334">
        <f t="shared" si="25"/>
        <v>0</v>
      </c>
    </row>
    <row r="162" spans="1:8" s="303" customFormat="1">
      <c r="A162" s="333">
        <f t="shared" si="22"/>
        <v>154</v>
      </c>
      <c r="B162" s="334">
        <f t="shared" si="26"/>
        <v>0</v>
      </c>
      <c r="C162" s="334">
        <f t="shared" si="23"/>
        <v>0</v>
      </c>
      <c r="D162" s="334">
        <f t="shared" si="24"/>
        <v>0</v>
      </c>
      <c r="E162" s="334">
        <f t="shared" si="27"/>
        <v>0</v>
      </c>
      <c r="F162" s="334">
        <f t="shared" si="25"/>
        <v>0</v>
      </c>
    </row>
    <row r="163" spans="1:8" s="303" customFormat="1">
      <c r="A163" s="333">
        <f t="shared" si="22"/>
        <v>155</v>
      </c>
      <c r="B163" s="334">
        <f t="shared" si="26"/>
        <v>0</v>
      </c>
      <c r="C163" s="334">
        <f t="shared" si="23"/>
        <v>0</v>
      </c>
      <c r="D163" s="334">
        <f t="shared" si="24"/>
        <v>0</v>
      </c>
      <c r="E163" s="334">
        <f t="shared" si="27"/>
        <v>0</v>
      </c>
      <c r="F163" s="334">
        <f t="shared" si="25"/>
        <v>0</v>
      </c>
    </row>
    <row r="164" spans="1:8" s="303" customFormat="1">
      <c r="A164" s="333">
        <f t="shared" si="22"/>
        <v>156</v>
      </c>
      <c r="B164" s="334">
        <f t="shared" si="26"/>
        <v>0</v>
      </c>
      <c r="C164" s="334">
        <f t="shared" si="23"/>
        <v>0</v>
      </c>
      <c r="D164" s="334">
        <f t="shared" si="24"/>
        <v>0</v>
      </c>
      <c r="E164" s="334">
        <f t="shared" si="27"/>
        <v>0</v>
      </c>
      <c r="F164" s="334">
        <f t="shared" si="25"/>
        <v>0</v>
      </c>
      <c r="G164" s="344">
        <f>SUM(C153:C164)</f>
        <v>0</v>
      </c>
      <c r="H164" s="344">
        <f>SUM(D153:D164)</f>
        <v>0</v>
      </c>
    </row>
    <row r="165" spans="1:8" s="303" customFormat="1">
      <c r="A165" s="333">
        <f t="shared" ref="A165:A188" si="28">+A164+1</f>
        <v>157</v>
      </c>
      <c r="B165" s="334">
        <f t="shared" si="26"/>
        <v>0</v>
      </c>
      <c r="C165" s="334">
        <f t="shared" si="23"/>
        <v>0</v>
      </c>
      <c r="D165" s="334">
        <f t="shared" si="24"/>
        <v>0</v>
      </c>
      <c r="E165" s="334">
        <f t="shared" si="27"/>
        <v>0</v>
      </c>
      <c r="F165" s="334">
        <f t="shared" si="25"/>
        <v>0</v>
      </c>
    </row>
    <row r="166" spans="1:8" s="303" customFormat="1">
      <c r="A166" s="333">
        <f t="shared" si="28"/>
        <v>158</v>
      </c>
      <c r="B166" s="334">
        <f t="shared" si="26"/>
        <v>0</v>
      </c>
      <c r="C166" s="334">
        <f t="shared" si="23"/>
        <v>0</v>
      </c>
      <c r="D166" s="334">
        <f t="shared" si="24"/>
        <v>0</v>
      </c>
      <c r="E166" s="334">
        <f t="shared" si="27"/>
        <v>0</v>
      </c>
      <c r="F166" s="334">
        <f t="shared" si="25"/>
        <v>0</v>
      </c>
    </row>
    <row r="167" spans="1:8" s="303" customFormat="1">
      <c r="A167" s="333">
        <f t="shared" si="28"/>
        <v>159</v>
      </c>
      <c r="B167" s="334">
        <f t="shared" si="26"/>
        <v>0</v>
      </c>
      <c r="C167" s="334">
        <f t="shared" si="23"/>
        <v>0</v>
      </c>
      <c r="D167" s="334">
        <f t="shared" si="24"/>
        <v>0</v>
      </c>
      <c r="E167" s="334">
        <f t="shared" si="27"/>
        <v>0</v>
      </c>
      <c r="F167" s="334">
        <f t="shared" si="25"/>
        <v>0</v>
      </c>
    </row>
    <row r="168" spans="1:8" s="303" customFormat="1">
      <c r="A168" s="333">
        <f t="shared" si="28"/>
        <v>160</v>
      </c>
      <c r="B168" s="334">
        <f t="shared" si="26"/>
        <v>0</v>
      </c>
      <c r="C168" s="334">
        <f t="shared" si="23"/>
        <v>0</v>
      </c>
      <c r="D168" s="334">
        <f t="shared" si="24"/>
        <v>0</v>
      </c>
      <c r="E168" s="334">
        <f t="shared" si="27"/>
        <v>0</v>
      </c>
      <c r="F168" s="334">
        <f t="shared" si="25"/>
        <v>0</v>
      </c>
    </row>
    <row r="169" spans="1:8" s="303" customFormat="1">
      <c r="A169" s="333">
        <f t="shared" si="28"/>
        <v>161</v>
      </c>
      <c r="B169" s="334">
        <f t="shared" si="26"/>
        <v>0</v>
      </c>
      <c r="C169" s="334">
        <f t="shared" ref="C169:C188" si="29">B169-F169</f>
        <v>0</v>
      </c>
      <c r="D169" s="334">
        <f t="shared" ref="D169:D188" si="30">E169-C169</f>
        <v>0</v>
      </c>
      <c r="E169" s="334">
        <f t="shared" si="27"/>
        <v>0</v>
      </c>
      <c r="F169" s="334">
        <f t="shared" ref="F169:F188" si="31">PV($B$3/12,($B$4*12-A169),-$B$5)</f>
        <v>0</v>
      </c>
    </row>
    <row r="170" spans="1:8" s="303" customFormat="1">
      <c r="A170" s="333">
        <f t="shared" si="28"/>
        <v>162</v>
      </c>
      <c r="B170" s="334">
        <f t="shared" ref="B170:B188" si="32">F169</f>
        <v>0</v>
      </c>
      <c r="C170" s="334">
        <f t="shared" si="29"/>
        <v>0</v>
      </c>
      <c r="D170" s="334">
        <f t="shared" si="30"/>
        <v>0</v>
      </c>
      <c r="E170" s="334">
        <f t="shared" ref="E170:E188" si="33">PMT($B$3/12,$B$4*12,-$B$9)</f>
        <v>0</v>
      </c>
      <c r="F170" s="334">
        <f t="shared" si="31"/>
        <v>0</v>
      </c>
    </row>
    <row r="171" spans="1:8" s="303" customFormat="1">
      <c r="A171" s="333">
        <f t="shared" si="28"/>
        <v>163</v>
      </c>
      <c r="B171" s="334">
        <f t="shared" si="32"/>
        <v>0</v>
      </c>
      <c r="C171" s="334">
        <f t="shared" si="29"/>
        <v>0</v>
      </c>
      <c r="D171" s="334">
        <f t="shared" si="30"/>
        <v>0</v>
      </c>
      <c r="E171" s="334">
        <f t="shared" si="33"/>
        <v>0</v>
      </c>
      <c r="F171" s="334">
        <f t="shared" si="31"/>
        <v>0</v>
      </c>
    </row>
    <row r="172" spans="1:8" s="303" customFormat="1">
      <c r="A172" s="333">
        <f t="shared" si="28"/>
        <v>164</v>
      </c>
      <c r="B172" s="334">
        <f t="shared" si="32"/>
        <v>0</v>
      </c>
      <c r="C172" s="334">
        <f t="shared" si="29"/>
        <v>0</v>
      </c>
      <c r="D172" s="334">
        <f t="shared" si="30"/>
        <v>0</v>
      </c>
      <c r="E172" s="334">
        <f t="shared" si="33"/>
        <v>0</v>
      </c>
      <c r="F172" s="334">
        <f t="shared" si="31"/>
        <v>0</v>
      </c>
    </row>
    <row r="173" spans="1:8" s="303" customFormat="1">
      <c r="A173" s="333">
        <f t="shared" si="28"/>
        <v>165</v>
      </c>
      <c r="B173" s="334">
        <f t="shared" si="32"/>
        <v>0</v>
      </c>
      <c r="C173" s="334">
        <f t="shared" si="29"/>
        <v>0</v>
      </c>
      <c r="D173" s="334">
        <f t="shared" si="30"/>
        <v>0</v>
      </c>
      <c r="E173" s="334">
        <f t="shared" si="33"/>
        <v>0</v>
      </c>
      <c r="F173" s="334">
        <f t="shared" si="31"/>
        <v>0</v>
      </c>
    </row>
    <row r="174" spans="1:8" s="303" customFormat="1">
      <c r="A174" s="333">
        <f t="shared" si="28"/>
        <v>166</v>
      </c>
      <c r="B174" s="334">
        <f t="shared" si="32"/>
        <v>0</v>
      </c>
      <c r="C174" s="334">
        <f t="shared" si="29"/>
        <v>0</v>
      </c>
      <c r="D174" s="334">
        <f t="shared" si="30"/>
        <v>0</v>
      </c>
      <c r="E174" s="334">
        <f t="shared" si="33"/>
        <v>0</v>
      </c>
      <c r="F174" s="334">
        <f t="shared" si="31"/>
        <v>0</v>
      </c>
    </row>
    <row r="175" spans="1:8" s="303" customFormat="1">
      <c r="A175" s="333">
        <f t="shared" si="28"/>
        <v>167</v>
      </c>
      <c r="B175" s="334">
        <f t="shared" si="32"/>
        <v>0</v>
      </c>
      <c r="C175" s="334">
        <f t="shared" si="29"/>
        <v>0</v>
      </c>
      <c r="D175" s="334">
        <f t="shared" si="30"/>
        <v>0</v>
      </c>
      <c r="E175" s="334">
        <f t="shared" si="33"/>
        <v>0</v>
      </c>
      <c r="F175" s="334">
        <f t="shared" si="31"/>
        <v>0</v>
      </c>
    </row>
    <row r="176" spans="1:8" s="303" customFormat="1">
      <c r="A176" s="333">
        <f t="shared" si="28"/>
        <v>168</v>
      </c>
      <c r="B176" s="334">
        <f t="shared" si="32"/>
        <v>0</v>
      </c>
      <c r="C176" s="334">
        <f t="shared" si="29"/>
        <v>0</v>
      </c>
      <c r="D176" s="334">
        <f t="shared" si="30"/>
        <v>0</v>
      </c>
      <c r="E176" s="334">
        <f t="shared" si="33"/>
        <v>0</v>
      </c>
      <c r="F176" s="334">
        <f t="shared" si="31"/>
        <v>0</v>
      </c>
      <c r="G176" s="344">
        <f>SUM(C165:C176)</f>
        <v>0</v>
      </c>
      <c r="H176" s="344">
        <f>SUM(D165:D176)</f>
        <v>0</v>
      </c>
    </row>
    <row r="177" spans="1:8" s="303" customFormat="1">
      <c r="A177" s="333">
        <f t="shared" si="28"/>
        <v>169</v>
      </c>
      <c r="B177" s="334">
        <f t="shared" si="32"/>
        <v>0</v>
      </c>
      <c r="C177" s="334">
        <f t="shared" si="29"/>
        <v>0</v>
      </c>
      <c r="D177" s="334">
        <f t="shared" si="30"/>
        <v>0</v>
      </c>
      <c r="E177" s="334">
        <f t="shared" si="33"/>
        <v>0</v>
      </c>
      <c r="F177" s="334">
        <f t="shared" si="31"/>
        <v>0</v>
      </c>
    </row>
    <row r="178" spans="1:8" s="303" customFormat="1">
      <c r="A178" s="333">
        <f t="shared" si="28"/>
        <v>170</v>
      </c>
      <c r="B178" s="334">
        <f t="shared" si="32"/>
        <v>0</v>
      </c>
      <c r="C178" s="334">
        <f t="shared" si="29"/>
        <v>0</v>
      </c>
      <c r="D178" s="334">
        <f t="shared" si="30"/>
        <v>0</v>
      </c>
      <c r="E178" s="334">
        <f t="shared" si="33"/>
        <v>0</v>
      </c>
      <c r="F178" s="334">
        <f t="shared" si="31"/>
        <v>0</v>
      </c>
    </row>
    <row r="179" spans="1:8" s="303" customFormat="1">
      <c r="A179" s="333">
        <f t="shared" si="28"/>
        <v>171</v>
      </c>
      <c r="B179" s="334">
        <f t="shared" si="32"/>
        <v>0</v>
      </c>
      <c r="C179" s="334">
        <f t="shared" si="29"/>
        <v>0</v>
      </c>
      <c r="D179" s="334">
        <f t="shared" si="30"/>
        <v>0</v>
      </c>
      <c r="E179" s="334">
        <f t="shared" si="33"/>
        <v>0</v>
      </c>
      <c r="F179" s="334">
        <f t="shared" si="31"/>
        <v>0</v>
      </c>
    </row>
    <row r="180" spans="1:8" s="303" customFormat="1">
      <c r="A180" s="333">
        <f t="shared" si="28"/>
        <v>172</v>
      </c>
      <c r="B180" s="334">
        <f t="shared" si="32"/>
        <v>0</v>
      </c>
      <c r="C180" s="334">
        <f t="shared" si="29"/>
        <v>0</v>
      </c>
      <c r="D180" s="334">
        <f t="shared" si="30"/>
        <v>0</v>
      </c>
      <c r="E180" s="334">
        <f t="shared" si="33"/>
        <v>0</v>
      </c>
      <c r="F180" s="334">
        <f t="shared" si="31"/>
        <v>0</v>
      </c>
    </row>
    <row r="181" spans="1:8" s="303" customFormat="1">
      <c r="A181" s="333">
        <f t="shared" si="28"/>
        <v>173</v>
      </c>
      <c r="B181" s="334">
        <f t="shared" si="32"/>
        <v>0</v>
      </c>
      <c r="C181" s="334">
        <f t="shared" si="29"/>
        <v>0</v>
      </c>
      <c r="D181" s="334">
        <f t="shared" si="30"/>
        <v>0</v>
      </c>
      <c r="E181" s="334">
        <f t="shared" si="33"/>
        <v>0</v>
      </c>
      <c r="F181" s="334">
        <f t="shared" si="31"/>
        <v>0</v>
      </c>
    </row>
    <row r="182" spans="1:8" s="303" customFormat="1">
      <c r="A182" s="333">
        <f t="shared" si="28"/>
        <v>174</v>
      </c>
      <c r="B182" s="334">
        <f t="shared" si="32"/>
        <v>0</v>
      </c>
      <c r="C182" s="334">
        <f t="shared" si="29"/>
        <v>0</v>
      </c>
      <c r="D182" s="334">
        <f t="shared" si="30"/>
        <v>0</v>
      </c>
      <c r="E182" s="334">
        <f t="shared" si="33"/>
        <v>0</v>
      </c>
      <c r="F182" s="334">
        <f t="shared" si="31"/>
        <v>0</v>
      </c>
    </row>
    <row r="183" spans="1:8" s="303" customFormat="1">
      <c r="A183" s="333">
        <f t="shared" si="28"/>
        <v>175</v>
      </c>
      <c r="B183" s="334">
        <f t="shared" si="32"/>
        <v>0</v>
      </c>
      <c r="C183" s="334">
        <f t="shared" si="29"/>
        <v>0</v>
      </c>
      <c r="D183" s="334">
        <f t="shared" si="30"/>
        <v>0</v>
      </c>
      <c r="E183" s="334">
        <f t="shared" si="33"/>
        <v>0</v>
      </c>
      <c r="F183" s="334">
        <f t="shared" si="31"/>
        <v>0</v>
      </c>
    </row>
    <row r="184" spans="1:8" s="303" customFormat="1">
      <c r="A184" s="333">
        <f t="shared" si="28"/>
        <v>176</v>
      </c>
      <c r="B184" s="334">
        <f t="shared" si="32"/>
        <v>0</v>
      </c>
      <c r="C184" s="334">
        <f t="shared" si="29"/>
        <v>0</v>
      </c>
      <c r="D184" s="334">
        <f t="shared" si="30"/>
        <v>0</v>
      </c>
      <c r="E184" s="334">
        <f t="shared" si="33"/>
        <v>0</v>
      </c>
      <c r="F184" s="334">
        <f t="shared" si="31"/>
        <v>0</v>
      </c>
    </row>
    <row r="185" spans="1:8" s="303" customFormat="1">
      <c r="A185" s="333">
        <f t="shared" si="28"/>
        <v>177</v>
      </c>
      <c r="B185" s="334">
        <f t="shared" si="32"/>
        <v>0</v>
      </c>
      <c r="C185" s="334">
        <f t="shared" si="29"/>
        <v>0</v>
      </c>
      <c r="D185" s="334">
        <f t="shared" si="30"/>
        <v>0</v>
      </c>
      <c r="E185" s="334">
        <f t="shared" si="33"/>
        <v>0</v>
      </c>
      <c r="F185" s="334">
        <f t="shared" si="31"/>
        <v>0</v>
      </c>
    </row>
    <row r="186" spans="1:8" s="303" customFormat="1">
      <c r="A186" s="333">
        <f t="shared" si="28"/>
        <v>178</v>
      </c>
      <c r="B186" s="334">
        <f t="shared" si="32"/>
        <v>0</v>
      </c>
      <c r="C186" s="334">
        <f t="shared" si="29"/>
        <v>0</v>
      </c>
      <c r="D186" s="334">
        <f t="shared" si="30"/>
        <v>0</v>
      </c>
      <c r="E186" s="334">
        <f t="shared" si="33"/>
        <v>0</v>
      </c>
      <c r="F186" s="334">
        <f t="shared" si="31"/>
        <v>0</v>
      </c>
    </row>
    <row r="187" spans="1:8" s="303" customFormat="1">
      <c r="A187" s="333">
        <f t="shared" si="28"/>
        <v>179</v>
      </c>
      <c r="B187" s="334">
        <f t="shared" si="32"/>
        <v>0</v>
      </c>
      <c r="C187" s="334">
        <f t="shared" si="29"/>
        <v>0</v>
      </c>
      <c r="D187" s="334">
        <f t="shared" si="30"/>
        <v>0</v>
      </c>
      <c r="E187" s="334">
        <f t="shared" si="33"/>
        <v>0</v>
      </c>
      <c r="F187" s="334">
        <f t="shared" si="31"/>
        <v>0</v>
      </c>
    </row>
    <row r="188" spans="1:8" s="303" customFormat="1">
      <c r="A188" s="333">
        <f t="shared" si="28"/>
        <v>180</v>
      </c>
      <c r="B188" s="334">
        <f t="shared" si="32"/>
        <v>0</v>
      </c>
      <c r="C188" s="334">
        <f t="shared" si="29"/>
        <v>0</v>
      </c>
      <c r="D188" s="334">
        <f t="shared" si="30"/>
        <v>0</v>
      </c>
      <c r="E188" s="334">
        <f t="shared" si="33"/>
        <v>0</v>
      </c>
      <c r="F188" s="334">
        <f t="shared" si="31"/>
        <v>0</v>
      </c>
      <c r="G188" s="344">
        <f>SUM(C177:C188)</f>
        <v>0</v>
      </c>
      <c r="H188" s="344">
        <f>SUM(D177:D188)</f>
        <v>0</v>
      </c>
    </row>
    <row r="189" spans="1:8">
      <c r="A189" s="336"/>
      <c r="B189" s="326"/>
      <c r="C189" s="326"/>
      <c r="D189" s="326"/>
      <c r="E189" s="326"/>
      <c r="F189" s="326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2.75"/>
  <cols>
    <col min="2" max="3" width="12.7109375" customWidth="1"/>
  </cols>
  <sheetData>
    <row r="1" spans="1:3">
      <c r="A1" t="s">
        <v>44</v>
      </c>
      <c r="B1" t="s">
        <v>308</v>
      </c>
      <c r="C1" t="s">
        <v>309</v>
      </c>
    </row>
    <row r="2" spans="1:3">
      <c r="A2">
        <v>1</v>
      </c>
      <c r="B2" s="303">
        <f>IF(+assumptions!$B$5-DCF!$D$6&gt;-1,+loan!G20,0)</f>
        <v>0</v>
      </c>
      <c r="C2" s="339">
        <f>IF(+assumptions!$B$5-DCF!$D$6&gt;-1,+loan!H20,0)</f>
        <v>0</v>
      </c>
    </row>
    <row r="3" spans="1:3">
      <c r="A3">
        <v>2</v>
      </c>
      <c r="B3" s="303">
        <f>IF(+assumptions!$B$5-DCF!$E$6&gt;-1,+loan!G32,0)</f>
        <v>0</v>
      </c>
      <c r="C3" s="339">
        <f>IF(+assumptions!$B$5-DCF!$E$6&gt;-1,+loan!H32,0)</f>
        <v>0</v>
      </c>
    </row>
    <row r="4" spans="1:3">
      <c r="A4">
        <v>3</v>
      </c>
      <c r="B4" s="303">
        <f>IF(+assumptions!$B$5-DCF!$F$6&gt;-1,+loan!G44,0)</f>
        <v>0</v>
      </c>
      <c r="C4" s="339">
        <f>IF(+assumptions!$B$5-DCF!$F$6&gt;-1,+loan!H44,0)</f>
        <v>0</v>
      </c>
    </row>
    <row r="5" spans="1:3">
      <c r="A5">
        <v>4</v>
      </c>
      <c r="B5" s="303">
        <f>IF(+assumptions!$B$5-DCF!$G$6&gt;-1,+loan!G56,0)</f>
        <v>0</v>
      </c>
      <c r="C5" s="339">
        <f>IF(+assumptions!$B$5-DCF!$G$6&gt;-1,+loan!H56,0)</f>
        <v>0</v>
      </c>
    </row>
    <row r="6" spans="1:3">
      <c r="A6">
        <v>5</v>
      </c>
      <c r="B6" s="303">
        <f>IF(+assumptions!$B$5-DCF!$H$6&gt;-1,+loan!G68,0)</f>
        <v>0</v>
      </c>
      <c r="C6" s="339">
        <f>IF(+assumptions!$B$5-DCF!$H$6&gt;-1,+loan!H68,0)</f>
        <v>0</v>
      </c>
    </row>
    <row r="7" spans="1:3">
      <c r="A7">
        <v>6</v>
      </c>
      <c r="B7" s="303">
        <f>IF(+assumptions!$B$5-DCF!$I$6&gt;-1,+loan!G80,0)</f>
        <v>0</v>
      </c>
      <c r="C7" s="339">
        <f>IF(+assumptions!$B$5-DCF!$I$6&gt;-1,+loan!H80,0)</f>
        <v>0</v>
      </c>
    </row>
    <row r="8" spans="1:3">
      <c r="A8">
        <v>7</v>
      </c>
      <c r="B8" s="303">
        <f>IF(+assumptions!$B$5-DCF!$J$6&gt;-1,+loan!G92,0)</f>
        <v>0</v>
      </c>
      <c r="C8" s="339">
        <f>IF(+assumptions!$B$5-DCF!$J$6&gt;-1,+loan!H92,0)</f>
        <v>0</v>
      </c>
    </row>
    <row r="9" spans="1:3">
      <c r="A9">
        <v>8</v>
      </c>
      <c r="B9" s="303">
        <f>IF(+assumptions!$B$5-DCF!$K$6&gt;-1,+loan!G104,0)</f>
        <v>0</v>
      </c>
      <c r="C9" s="339">
        <f>IF(+assumptions!$B$5-DCF!$K$6&gt;-1,+loan!H104,0)</f>
        <v>0</v>
      </c>
    </row>
    <row r="10" spans="1:3">
      <c r="A10">
        <v>9</v>
      </c>
      <c r="B10" s="303">
        <f>IF(+assumptions!$B$5-DCF!$L$6&gt;-1,+loan!G116,0)</f>
        <v>0</v>
      </c>
      <c r="C10" s="339">
        <f>IF(+assumptions!$B$5-DCF!$L$6&gt;-1,+loan!H116,0)</f>
        <v>0</v>
      </c>
    </row>
    <row r="11" spans="1:3">
      <c r="A11">
        <v>10</v>
      </c>
      <c r="B11" s="303">
        <f>IF(+assumptions!$B$5-DCF!$M$6&gt;-1,+loan!G128,0)</f>
        <v>0</v>
      </c>
      <c r="C11" s="339">
        <f>IF(+assumptions!$B$5-DCF!$M$6&gt;-1,+loan!H128,0)</f>
        <v>0</v>
      </c>
    </row>
    <row r="12" spans="1:3">
      <c r="A12">
        <v>11</v>
      </c>
      <c r="B12" s="303">
        <f>IF(+assumptions!$B$5-DCF!$N$6&gt;-1,+loan!G140,0)</f>
        <v>0</v>
      </c>
      <c r="C12" s="339">
        <f>IF(+assumptions!$B$5-DCF!$N$6&gt;-1,+loan!H140,0)</f>
        <v>0</v>
      </c>
    </row>
    <row r="13" spans="1:3">
      <c r="A13">
        <v>12</v>
      </c>
      <c r="B13" s="303">
        <f>IF(+assumptions!$B$5-DCF!$O$6&gt;-1,+loan!G152,0)</f>
        <v>0</v>
      </c>
      <c r="C13" s="339">
        <f>IF(+assumptions!$B$5-DCF!$O$6&gt;-1,+loan!H152,0)</f>
        <v>0</v>
      </c>
    </row>
    <row r="14" spans="1:3">
      <c r="A14">
        <v>13</v>
      </c>
      <c r="B14" s="303">
        <f>IF(+assumptions!$B$5-DCF!$P$6&gt;-1,+loan!G164,0)</f>
        <v>0</v>
      </c>
      <c r="C14" s="339">
        <f>IF(+assumptions!$B$5-DCF!$P$6&gt;-1,+loan!H164,0)</f>
        <v>0</v>
      </c>
    </row>
    <row r="15" spans="1:3">
      <c r="A15">
        <v>14</v>
      </c>
      <c r="B15" s="303">
        <f>IF(+assumptions!$B$5-DCF!$Q$6&gt;-1,+loan!G176,0)</f>
        <v>0</v>
      </c>
      <c r="C15" s="339">
        <f>IF(+assumptions!$B$5-DCF!$Q$6&gt;-1,+loan!H176,0)</f>
        <v>0</v>
      </c>
    </row>
    <row r="16" spans="1:3">
      <c r="A16">
        <v>15</v>
      </c>
      <c r="B16" s="303">
        <f>IF(+assumptions!$B$5-DCF!$R$6&gt;-1,+loan!G188,0)</f>
        <v>0</v>
      </c>
      <c r="C16" s="339">
        <f>IF(+assumptions!$B$5-DCF!$R$6&gt;-1,+loan!H188,0)</f>
        <v>0</v>
      </c>
    </row>
    <row r="17" spans="2:3">
      <c r="B17" s="303">
        <f>SUM(B2:B16)</f>
        <v>0</v>
      </c>
      <c r="C17" s="303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B3" sqref="B3"/>
    </sheetView>
  </sheetViews>
  <sheetFormatPr defaultRowHeight="12.75"/>
  <cols>
    <col min="10" max="10" width="9.5703125" customWidth="1"/>
    <col min="14" max="14" width="9.140625" style="143"/>
  </cols>
  <sheetData>
    <row r="1" spans="1:14" ht="13.5" thickBot="1">
      <c r="B1" s="137" t="s">
        <v>130</v>
      </c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6"/>
    </row>
    <row r="2" spans="1:14" ht="13.5" thickBot="1">
      <c r="B2" s="138" t="s">
        <v>131</v>
      </c>
      <c r="C2" s="139" t="s">
        <v>132</v>
      </c>
      <c r="D2" s="139" t="s">
        <v>133</v>
      </c>
      <c r="E2" s="139" t="s">
        <v>134</v>
      </c>
      <c r="F2" s="139" t="s">
        <v>135</v>
      </c>
      <c r="G2" s="139" t="s">
        <v>136</v>
      </c>
      <c r="H2" s="139" t="s">
        <v>137</v>
      </c>
      <c r="I2" s="139" t="s">
        <v>138</v>
      </c>
      <c r="J2" s="139" t="s">
        <v>139</v>
      </c>
      <c r="K2" s="139" t="s">
        <v>140</v>
      </c>
      <c r="L2" s="139" t="s">
        <v>141</v>
      </c>
      <c r="M2" s="140" t="s">
        <v>142</v>
      </c>
    </row>
    <row r="3" spans="1:14">
      <c r="A3" s="117">
        <v>1998</v>
      </c>
      <c r="B3" s="154">
        <v>91.879893001341046</v>
      </c>
      <c r="C3" s="154">
        <v>79.401538530763005</v>
      </c>
      <c r="D3" s="154">
        <v>74.910334221322344</v>
      </c>
      <c r="E3" s="154">
        <v>88.096751812291302</v>
      </c>
      <c r="F3" s="154">
        <v>81.01187385739334</v>
      </c>
      <c r="G3" s="154">
        <v>86.404418930028783</v>
      </c>
      <c r="H3" s="154">
        <v>81.417468332452799</v>
      </c>
      <c r="I3" s="154">
        <v>86.697092155148695</v>
      </c>
      <c r="J3" s="154">
        <v>89.913518129688029</v>
      </c>
      <c r="K3" s="154">
        <v>82.260541057243017</v>
      </c>
      <c r="L3" s="154">
        <v>83.416481865887562</v>
      </c>
      <c r="M3" s="154">
        <v>78.626849555936488</v>
      </c>
      <c r="N3" s="275">
        <f t="shared" ref="N3:N17" si="0">AVERAGE(B3:M3)/100</f>
        <v>0.83669730120791352</v>
      </c>
    </row>
    <row r="4" spans="1:14">
      <c r="A4" s="106">
        <v>1999</v>
      </c>
      <c r="B4" s="154">
        <v>85.543361121926964</v>
      </c>
      <c r="C4" s="154">
        <v>81.612494417868675</v>
      </c>
      <c r="D4" s="154">
        <v>91.208394332509229</v>
      </c>
      <c r="E4" s="154">
        <v>85.706223435066548</v>
      </c>
      <c r="F4" s="154">
        <v>81.668534738447647</v>
      </c>
      <c r="G4" s="154">
        <v>87.783081385955441</v>
      </c>
      <c r="H4" s="154">
        <v>85.179444218703495</v>
      </c>
      <c r="I4" s="154">
        <v>75.41043786736644</v>
      </c>
      <c r="J4" s="154">
        <v>87.860343635010011</v>
      </c>
      <c r="K4" s="154">
        <v>89.689934337430017</v>
      </c>
      <c r="L4" s="154">
        <v>82.293488873393613</v>
      </c>
      <c r="M4" s="154">
        <v>92.847033000744091</v>
      </c>
      <c r="N4" s="275">
        <f t="shared" si="0"/>
        <v>0.85566897613701842</v>
      </c>
    </row>
    <row r="5" spans="1:14">
      <c r="A5" s="106">
        <v>2000</v>
      </c>
      <c r="B5" s="154">
        <v>78.317939386711799</v>
      </c>
      <c r="C5" s="154">
        <v>86.18162133956487</v>
      </c>
      <c r="D5" s="154">
        <v>84.40673979897889</v>
      </c>
      <c r="E5" s="154">
        <v>78.823891830711275</v>
      </c>
      <c r="F5" s="154">
        <v>76.440410473237151</v>
      </c>
      <c r="G5" s="154">
        <v>75.352556771379412</v>
      </c>
      <c r="H5" s="154">
        <v>92.80454966720572</v>
      </c>
      <c r="I5" s="154">
        <v>84.721601888456973</v>
      </c>
      <c r="J5" s="154">
        <v>75.51881691445675</v>
      </c>
      <c r="K5" s="154">
        <v>78.193638533441543</v>
      </c>
      <c r="L5" s="154">
        <v>84.068627001869544</v>
      </c>
      <c r="M5" s="154">
        <v>88.014588498947063</v>
      </c>
      <c r="N5" s="275">
        <f t="shared" si="0"/>
        <v>0.81903748508746743</v>
      </c>
    </row>
    <row r="6" spans="1:14">
      <c r="A6" s="106">
        <v>2001</v>
      </c>
      <c r="B6" s="154">
        <v>81.909960159051067</v>
      </c>
      <c r="C6" s="154">
        <v>77.582559157590353</v>
      </c>
      <c r="D6" s="154">
        <v>84.950995383269415</v>
      </c>
      <c r="E6" s="154">
        <v>80.201389438598483</v>
      </c>
      <c r="F6" s="154">
        <v>80.813104245574777</v>
      </c>
      <c r="G6" s="154">
        <v>88.941040785893392</v>
      </c>
      <c r="H6" s="154">
        <v>81.528324250929728</v>
      </c>
      <c r="I6" s="154">
        <v>93.746295466291116</v>
      </c>
      <c r="J6" s="154">
        <v>92.723548485720599</v>
      </c>
      <c r="K6" s="154">
        <v>90.126927427681238</v>
      </c>
      <c r="L6" s="154">
        <v>86.866010243059975</v>
      </c>
      <c r="M6" s="154">
        <v>88.430438986103866</v>
      </c>
      <c r="N6" s="275">
        <f t="shared" si="0"/>
        <v>0.85651716169146996</v>
      </c>
    </row>
    <row r="7" spans="1:14">
      <c r="A7" s="106">
        <v>2002</v>
      </c>
      <c r="B7" s="154">
        <v>82.278086388772564</v>
      </c>
      <c r="C7" s="154">
        <v>87.356099113403573</v>
      </c>
      <c r="D7" s="154">
        <v>90.202952402070068</v>
      </c>
      <c r="E7" s="154">
        <v>83.766638661837007</v>
      </c>
      <c r="F7" s="154">
        <v>84.146682838306234</v>
      </c>
      <c r="G7" s="154">
        <v>89.444607770398704</v>
      </c>
      <c r="H7" s="154">
        <v>90.602304870139278</v>
      </c>
      <c r="I7" s="154">
        <v>86.028355753413308</v>
      </c>
      <c r="J7" s="154">
        <v>89.114871576720503</v>
      </c>
      <c r="K7" s="154">
        <v>89.76477959513403</v>
      </c>
      <c r="L7" s="154">
        <v>81.798558913935494</v>
      </c>
      <c r="M7" s="154">
        <v>79.23830143192437</v>
      </c>
      <c r="N7" s="275">
        <f t="shared" si="0"/>
        <v>0.86145186609671254</v>
      </c>
    </row>
    <row r="8" spans="1:14">
      <c r="A8" s="106">
        <v>2003</v>
      </c>
      <c r="B8" s="154">
        <v>91.869414669751052</v>
      </c>
      <c r="C8" s="154">
        <v>79.307042695471068</v>
      </c>
      <c r="D8" s="154">
        <v>84.007357722079249</v>
      </c>
      <c r="E8" s="154">
        <v>88.383682252408505</v>
      </c>
      <c r="F8" s="154">
        <v>83.395621082454795</v>
      </c>
      <c r="G8" s="154">
        <v>88.147484523634503</v>
      </c>
      <c r="H8" s="154">
        <v>77.995151638451702</v>
      </c>
      <c r="I8" s="154">
        <v>83.870266600558821</v>
      </c>
      <c r="J8" s="154">
        <v>90.418254538452061</v>
      </c>
      <c r="K8" s="154">
        <v>85.662681442788141</v>
      </c>
      <c r="L8" s="154">
        <v>86.631445317430561</v>
      </c>
      <c r="M8" s="154">
        <v>84.332060317870159</v>
      </c>
      <c r="N8" s="275">
        <f t="shared" si="0"/>
        <v>0.85335038566779209</v>
      </c>
    </row>
    <row r="9" spans="1:14">
      <c r="A9" s="106">
        <v>2004</v>
      </c>
      <c r="B9" s="154">
        <v>85.119556734893322</v>
      </c>
      <c r="C9" s="154">
        <v>85.235172952672386</v>
      </c>
      <c r="D9" s="154">
        <v>92.865275273965509</v>
      </c>
      <c r="E9" s="154">
        <v>82.618265405678883</v>
      </c>
      <c r="F9" s="154">
        <v>83.309186285521974</v>
      </c>
      <c r="G9" s="154">
        <v>88.572914242832368</v>
      </c>
      <c r="H9" s="154">
        <v>96.3710023895391</v>
      </c>
      <c r="I9" s="154">
        <v>86.871980018738384</v>
      </c>
      <c r="J9" s="154">
        <v>75.655747437546054</v>
      </c>
      <c r="K9" s="154">
        <v>82.32855449987467</v>
      </c>
      <c r="L9" s="154">
        <v>88.239763151528322</v>
      </c>
      <c r="M9" s="154">
        <v>91.171805203844585</v>
      </c>
      <c r="N9" s="275">
        <f t="shared" si="0"/>
        <v>0.86529935299719629</v>
      </c>
    </row>
    <row r="10" spans="1:14">
      <c r="A10" s="106">
        <v>2005</v>
      </c>
      <c r="B10" s="154">
        <v>86.404230420641611</v>
      </c>
      <c r="C10" s="154">
        <v>87.884323816350872</v>
      </c>
      <c r="D10" s="154">
        <v>80.190296231065574</v>
      </c>
      <c r="E10" s="154">
        <v>93.905648586632978</v>
      </c>
      <c r="F10" s="154">
        <v>86.578888357106734</v>
      </c>
      <c r="G10" s="154">
        <v>78.156917851169339</v>
      </c>
      <c r="H10" s="154">
        <v>84.792494636437127</v>
      </c>
      <c r="I10" s="154">
        <v>82.480638545606652</v>
      </c>
      <c r="J10" s="154">
        <v>87.406995696355935</v>
      </c>
      <c r="K10" s="154">
        <v>83.052254553882847</v>
      </c>
      <c r="L10" s="154">
        <v>82.346112064269832</v>
      </c>
      <c r="M10" s="154">
        <v>81.321748412496007</v>
      </c>
      <c r="N10" s="275">
        <f t="shared" si="0"/>
        <v>0.8454337909766797</v>
      </c>
    </row>
    <row r="11" spans="1:14">
      <c r="A11" s="106">
        <v>2006</v>
      </c>
      <c r="B11" s="154">
        <v>88.488375463680939</v>
      </c>
      <c r="C11" s="154">
        <v>78.389929755518949</v>
      </c>
      <c r="D11" s="154">
        <v>89.132687374642998</v>
      </c>
      <c r="E11" s="154">
        <v>83.344760864048837</v>
      </c>
      <c r="F11" s="154">
        <v>88.456998334773573</v>
      </c>
      <c r="G11" s="154">
        <v>79.677553131501867</v>
      </c>
      <c r="H11" s="154">
        <v>100.13152401048666</v>
      </c>
      <c r="I11" s="154">
        <v>81.346583778045712</v>
      </c>
      <c r="J11" s="154">
        <v>78.967619322288229</v>
      </c>
      <c r="K11" s="154">
        <v>93.16156223504413</v>
      </c>
      <c r="L11" s="154">
        <v>86.018617745755833</v>
      </c>
      <c r="M11" s="154">
        <v>88.79874759559938</v>
      </c>
      <c r="N11" s="275">
        <f t="shared" si="0"/>
        <v>0.86326246634282255</v>
      </c>
    </row>
    <row r="12" spans="1:14">
      <c r="A12" s="106">
        <v>2007</v>
      </c>
      <c r="B12" s="154">
        <v>87.744128781997105</v>
      </c>
      <c r="C12" s="154">
        <v>77.830774794550237</v>
      </c>
      <c r="D12" s="154">
        <v>83.356830661263729</v>
      </c>
      <c r="E12" s="154">
        <v>86.594006569144327</v>
      </c>
      <c r="F12" s="154">
        <v>89.292763973576712</v>
      </c>
      <c r="G12" s="154">
        <v>76.363321423195131</v>
      </c>
      <c r="H12" s="154">
        <v>75.234623844500433</v>
      </c>
      <c r="I12" s="154">
        <v>84.111524432567691</v>
      </c>
      <c r="J12" s="154">
        <v>81.990731179134727</v>
      </c>
      <c r="K12" s="154">
        <v>81.13051271261601</v>
      </c>
      <c r="L12" s="154">
        <v>86.118541902841798</v>
      </c>
      <c r="M12" s="154">
        <v>90.690242641636971</v>
      </c>
      <c r="N12" s="275">
        <f t="shared" si="0"/>
        <v>0.83371500243085406</v>
      </c>
    </row>
    <row r="13" spans="1:14">
      <c r="A13" s="106">
        <v>2008</v>
      </c>
      <c r="B13" s="154">
        <v>82.943540908329027</v>
      </c>
      <c r="C13" s="154">
        <v>79.65565261039626</v>
      </c>
      <c r="D13" s="154">
        <v>89.98373868625869</v>
      </c>
      <c r="E13" s="154">
        <v>86.73747731101983</v>
      </c>
      <c r="F13" s="154">
        <v>86.376458580801312</v>
      </c>
      <c r="G13" s="154">
        <v>93.074549104183319</v>
      </c>
      <c r="H13" s="154">
        <v>85.077576838730437</v>
      </c>
      <c r="I13" s="154">
        <v>83.096666377373239</v>
      </c>
      <c r="J13" s="154">
        <v>88.657794361785477</v>
      </c>
      <c r="K13" s="154">
        <v>92.013965768046702</v>
      </c>
      <c r="L13" s="154">
        <v>89.412351020591487</v>
      </c>
      <c r="M13" s="154">
        <v>78.467771791985186</v>
      </c>
      <c r="N13" s="275">
        <f t="shared" si="0"/>
        <v>0.86291461946625081</v>
      </c>
    </row>
    <row r="14" spans="1:14">
      <c r="A14" s="106">
        <v>2009</v>
      </c>
      <c r="B14" s="154">
        <v>85.787636017726356</v>
      </c>
      <c r="C14" s="154">
        <v>82.21744979825354</v>
      </c>
      <c r="D14" s="154">
        <v>85.07636958762177</v>
      </c>
      <c r="E14" s="154">
        <v>82.152742198902331</v>
      </c>
      <c r="F14" s="154">
        <v>86.553088988568092</v>
      </c>
      <c r="G14" s="154">
        <v>88.645806137092663</v>
      </c>
      <c r="H14" s="154">
        <v>87.720349756342927</v>
      </c>
      <c r="I14" s="154">
        <v>75.896085338252092</v>
      </c>
      <c r="J14" s="154">
        <v>89.496482622696874</v>
      </c>
      <c r="K14" s="154">
        <v>88.267470838230324</v>
      </c>
      <c r="L14" s="154">
        <v>81.988808833076519</v>
      </c>
      <c r="M14" s="154">
        <v>77.865588630907439</v>
      </c>
      <c r="N14" s="275">
        <f t="shared" si="0"/>
        <v>0.84305656562305908</v>
      </c>
    </row>
    <row r="15" spans="1:14">
      <c r="A15" s="106">
        <v>2010</v>
      </c>
      <c r="B15" s="154">
        <v>92.461718698076567</v>
      </c>
      <c r="C15" s="154">
        <v>87.706477237451296</v>
      </c>
      <c r="D15" s="154">
        <v>81.686459969875585</v>
      </c>
      <c r="E15" s="154">
        <v>85.984072904881415</v>
      </c>
      <c r="F15" s="154">
        <v>92.852089180189125</v>
      </c>
      <c r="G15" s="154">
        <v>89.912591621724374</v>
      </c>
      <c r="H15" s="154">
        <v>83.873732776555357</v>
      </c>
      <c r="I15" s="154">
        <v>85.153419283085853</v>
      </c>
      <c r="J15" s="154">
        <v>77.850150376216774</v>
      </c>
      <c r="K15" s="154">
        <v>87.387096152384274</v>
      </c>
      <c r="L15" s="154">
        <v>84.118870862366265</v>
      </c>
      <c r="M15" s="154">
        <v>83.77447907033303</v>
      </c>
      <c r="N15" s="275">
        <f t="shared" si="0"/>
        <v>0.86063429844428341</v>
      </c>
    </row>
    <row r="16" spans="1:14">
      <c r="A16" s="106">
        <v>2011</v>
      </c>
      <c r="B16" s="154">
        <v>78.97597698242582</v>
      </c>
      <c r="C16" s="154">
        <v>84.572449134007343</v>
      </c>
      <c r="D16" s="154">
        <v>85.722002123792024</v>
      </c>
      <c r="E16" s="154">
        <v>88.85548851994686</v>
      </c>
      <c r="F16" s="154">
        <v>87.751011321556945</v>
      </c>
      <c r="G16" s="154">
        <v>83.846775176929967</v>
      </c>
      <c r="H16" s="154">
        <v>87.555099433410774</v>
      </c>
      <c r="I16" s="154">
        <v>88.974520146168402</v>
      </c>
      <c r="J16" s="154">
        <v>79.943546608280997</v>
      </c>
      <c r="K16" s="154">
        <v>88.464732403298996</v>
      </c>
      <c r="L16" s="154">
        <v>83.712058718848567</v>
      </c>
      <c r="M16" s="154">
        <v>88.499336475367059</v>
      </c>
      <c r="N16" s="275">
        <f t="shared" si="0"/>
        <v>0.85572749753669486</v>
      </c>
    </row>
    <row r="17" spans="1:14" ht="13.5" thickBot="1">
      <c r="A17" s="142">
        <v>2012</v>
      </c>
      <c r="B17" s="154">
        <v>80.297730150890814</v>
      </c>
      <c r="C17" s="154">
        <v>80.962157400635675</v>
      </c>
      <c r="D17" s="154">
        <v>82.903776347948238</v>
      </c>
      <c r="E17" s="154">
        <v>85.016672646646384</v>
      </c>
      <c r="F17" s="154">
        <v>83.280499021829797</v>
      </c>
      <c r="G17" s="154">
        <v>94.843877087995764</v>
      </c>
      <c r="H17" s="154">
        <v>81.827281970991024</v>
      </c>
      <c r="I17" s="154">
        <v>79.285556320355894</v>
      </c>
      <c r="J17" s="154">
        <v>77.881054038051175</v>
      </c>
      <c r="K17" s="154">
        <v>88.811558074974357</v>
      </c>
      <c r="L17" s="154">
        <v>86.04819176591792</v>
      </c>
      <c r="M17" s="154">
        <v>82.958390645610891</v>
      </c>
      <c r="N17" s="275">
        <f t="shared" si="0"/>
        <v>0.83676395455987318</v>
      </c>
    </row>
    <row r="18" spans="1:14" ht="13.5" thickBot="1">
      <c r="N18" s="221">
        <f>AVERAGE(N3:N12)</f>
        <v>0.8490433788635926</v>
      </c>
    </row>
    <row r="19" spans="1:14" ht="13.5" thickBot="1">
      <c r="C19" s="137" t="s">
        <v>143</v>
      </c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6"/>
    </row>
    <row r="20" spans="1:14" ht="13.5" thickBot="1">
      <c r="C20" s="208" t="s">
        <v>131</v>
      </c>
      <c r="D20" s="209" t="s">
        <v>132</v>
      </c>
      <c r="E20" s="209" t="s">
        <v>133</v>
      </c>
      <c r="F20" s="209" t="s">
        <v>134</v>
      </c>
      <c r="G20" s="209" t="s">
        <v>135</v>
      </c>
      <c r="H20" s="209" t="s">
        <v>136</v>
      </c>
      <c r="I20" s="209" t="s">
        <v>137</v>
      </c>
      <c r="J20" s="209" t="s">
        <v>138</v>
      </c>
      <c r="K20" s="209" t="s">
        <v>139</v>
      </c>
      <c r="L20" s="209" t="s">
        <v>140</v>
      </c>
      <c r="M20" s="209" t="s">
        <v>141</v>
      </c>
      <c r="N20" s="210" t="s">
        <v>142</v>
      </c>
    </row>
    <row r="21" spans="1:14">
      <c r="B21" s="117">
        <v>1998</v>
      </c>
      <c r="C21" s="205" t="s">
        <v>144</v>
      </c>
      <c r="D21" s="205" t="s">
        <v>144</v>
      </c>
      <c r="E21" s="205" t="s">
        <v>145</v>
      </c>
      <c r="F21" s="205" t="s">
        <v>144</v>
      </c>
      <c r="G21" s="217" t="s">
        <v>146</v>
      </c>
      <c r="H21" s="211" t="s">
        <v>147</v>
      </c>
      <c r="I21" s="213" t="s">
        <v>146</v>
      </c>
      <c r="J21" s="211" t="s">
        <v>148</v>
      </c>
      <c r="K21" s="211" t="s">
        <v>148</v>
      </c>
      <c r="L21" s="211" t="s">
        <v>146</v>
      </c>
      <c r="M21" s="211" t="s">
        <v>146</v>
      </c>
      <c r="N21" s="212" t="s">
        <v>146</v>
      </c>
    </row>
    <row r="22" spans="1:14">
      <c r="B22" s="106">
        <v>1999</v>
      </c>
      <c r="C22" s="206" t="s">
        <v>144</v>
      </c>
      <c r="D22" s="206" t="s">
        <v>144</v>
      </c>
      <c r="E22" s="206" t="s">
        <v>145</v>
      </c>
      <c r="F22" s="236" t="s">
        <v>146</v>
      </c>
      <c r="G22" s="218" t="s">
        <v>147</v>
      </c>
      <c r="H22" s="213" t="s">
        <v>147</v>
      </c>
      <c r="I22" s="213" t="s">
        <v>146</v>
      </c>
      <c r="J22" s="213" t="s">
        <v>148</v>
      </c>
      <c r="K22" s="213" t="s">
        <v>148</v>
      </c>
      <c r="L22" s="213" t="s">
        <v>146</v>
      </c>
      <c r="M22" s="213" t="s">
        <v>146</v>
      </c>
      <c r="N22" s="214" t="s">
        <v>146</v>
      </c>
    </row>
    <row r="23" spans="1:14">
      <c r="B23" s="106">
        <v>2000</v>
      </c>
      <c r="C23" s="206" t="s">
        <v>144</v>
      </c>
      <c r="D23" s="206" t="s">
        <v>144</v>
      </c>
      <c r="E23" s="206" t="s">
        <v>145</v>
      </c>
      <c r="F23" s="206" t="s">
        <v>148</v>
      </c>
      <c r="G23" s="218" t="s">
        <v>146</v>
      </c>
      <c r="H23" s="213" t="s">
        <v>147</v>
      </c>
      <c r="I23" s="213" t="s">
        <v>146</v>
      </c>
      <c r="J23" s="213" t="s">
        <v>148</v>
      </c>
      <c r="K23" s="213" t="s">
        <v>148</v>
      </c>
      <c r="L23" s="213" t="s">
        <v>146</v>
      </c>
      <c r="M23" s="213" t="s">
        <v>146</v>
      </c>
      <c r="N23" s="214" t="s">
        <v>146</v>
      </c>
    </row>
    <row r="24" spans="1:14">
      <c r="B24" s="106">
        <v>2001</v>
      </c>
      <c r="C24" s="206" t="s">
        <v>148</v>
      </c>
      <c r="D24" s="206" t="s">
        <v>148</v>
      </c>
      <c r="E24" s="206" t="s">
        <v>148</v>
      </c>
      <c r="F24" s="236" t="s">
        <v>147</v>
      </c>
      <c r="G24" s="218" t="s">
        <v>147</v>
      </c>
      <c r="H24" s="213" t="s">
        <v>147</v>
      </c>
      <c r="I24" s="220" t="s">
        <v>148</v>
      </c>
      <c r="J24" s="213" t="s">
        <v>148</v>
      </c>
      <c r="K24" s="213" t="s">
        <v>148</v>
      </c>
      <c r="L24" s="213" t="s">
        <v>146</v>
      </c>
      <c r="M24" s="213" t="s">
        <v>146</v>
      </c>
      <c r="N24" s="214" t="s">
        <v>146</v>
      </c>
    </row>
    <row r="25" spans="1:14">
      <c r="B25" s="106">
        <v>2002</v>
      </c>
      <c r="C25" s="206" t="s">
        <v>144</v>
      </c>
      <c r="D25" s="206" t="s">
        <v>144</v>
      </c>
      <c r="E25" s="206" t="s">
        <v>144</v>
      </c>
      <c r="F25" s="206" t="s">
        <v>145</v>
      </c>
      <c r="G25" s="218" t="s">
        <v>146</v>
      </c>
      <c r="H25" s="213" t="s">
        <v>146</v>
      </c>
      <c r="I25" s="213" t="s">
        <v>146</v>
      </c>
      <c r="J25" s="213" t="s">
        <v>148</v>
      </c>
      <c r="K25" s="213" t="s">
        <v>148</v>
      </c>
      <c r="L25" s="213" t="s">
        <v>146</v>
      </c>
      <c r="M25" s="213" t="s">
        <v>146</v>
      </c>
      <c r="N25" s="214" t="s">
        <v>144</v>
      </c>
    </row>
    <row r="26" spans="1:14">
      <c r="B26" s="106">
        <v>2003</v>
      </c>
      <c r="C26" s="206" t="s">
        <v>144</v>
      </c>
      <c r="D26" s="206" t="s">
        <v>144</v>
      </c>
      <c r="E26" s="206" t="s">
        <v>144</v>
      </c>
      <c r="F26" s="206" t="s">
        <v>149</v>
      </c>
      <c r="G26" s="218" t="s">
        <v>147</v>
      </c>
      <c r="H26" s="213" t="s">
        <v>146</v>
      </c>
      <c r="I26" s="213" t="s">
        <v>146</v>
      </c>
      <c r="J26" s="213" t="s">
        <v>150</v>
      </c>
      <c r="K26" s="213" t="s">
        <v>148</v>
      </c>
      <c r="L26" s="213" t="s">
        <v>146</v>
      </c>
      <c r="M26" s="213" t="s">
        <v>144</v>
      </c>
      <c r="N26" s="214" t="s">
        <v>144</v>
      </c>
    </row>
    <row r="27" spans="1:14">
      <c r="B27" s="106">
        <v>2004</v>
      </c>
      <c r="C27" s="206" t="s">
        <v>144</v>
      </c>
      <c r="D27" s="206" t="s">
        <v>144</v>
      </c>
      <c r="E27" s="206" t="s">
        <v>145</v>
      </c>
      <c r="F27" s="206" t="s">
        <v>144</v>
      </c>
      <c r="G27" s="218" t="s">
        <v>146</v>
      </c>
      <c r="H27" s="213" t="s">
        <v>147</v>
      </c>
      <c r="I27" s="213" t="s">
        <v>146</v>
      </c>
      <c r="J27" s="213" t="s">
        <v>148</v>
      </c>
      <c r="K27" s="213" t="s">
        <v>148</v>
      </c>
      <c r="L27" s="213" t="s">
        <v>146</v>
      </c>
      <c r="M27" s="213" t="s">
        <v>146</v>
      </c>
      <c r="N27" s="214" t="s">
        <v>146</v>
      </c>
    </row>
    <row r="28" spans="1:14">
      <c r="B28" s="106">
        <v>2005</v>
      </c>
      <c r="C28" s="206" t="s">
        <v>148</v>
      </c>
      <c r="D28" s="206" t="s">
        <v>148</v>
      </c>
      <c r="E28" s="206" t="s">
        <v>145</v>
      </c>
      <c r="F28" s="218" t="s">
        <v>146</v>
      </c>
      <c r="G28" s="218" t="s">
        <v>147</v>
      </c>
      <c r="H28" s="213" t="s">
        <v>147</v>
      </c>
      <c r="I28" s="213" t="s">
        <v>148</v>
      </c>
      <c r="J28" s="213" t="s">
        <v>148</v>
      </c>
      <c r="K28" s="213" t="s">
        <v>148</v>
      </c>
      <c r="L28" s="213" t="s">
        <v>146</v>
      </c>
      <c r="M28" s="213" t="s">
        <v>146</v>
      </c>
      <c r="N28" s="214" t="s">
        <v>146</v>
      </c>
    </row>
    <row r="29" spans="1:14">
      <c r="B29" s="106">
        <v>2006</v>
      </c>
      <c r="C29" s="206" t="s">
        <v>144</v>
      </c>
      <c r="D29" s="206" t="s">
        <v>144</v>
      </c>
      <c r="E29" s="206" t="s">
        <v>144</v>
      </c>
      <c r="F29" s="206" t="s">
        <v>145</v>
      </c>
      <c r="G29" s="218" t="s">
        <v>146</v>
      </c>
      <c r="H29" s="213" t="s">
        <v>146</v>
      </c>
      <c r="I29" s="213" t="s">
        <v>146</v>
      </c>
      <c r="J29" s="213" t="s">
        <v>148</v>
      </c>
      <c r="K29" s="213" t="s">
        <v>148</v>
      </c>
      <c r="L29" s="213" t="s">
        <v>146</v>
      </c>
      <c r="M29" s="213" t="s">
        <v>146</v>
      </c>
      <c r="N29" s="214" t="s">
        <v>144</v>
      </c>
    </row>
    <row r="30" spans="1:14" ht="13.5" thickBot="1">
      <c r="B30" s="142">
        <v>2007</v>
      </c>
      <c r="C30" s="207" t="s">
        <v>144</v>
      </c>
      <c r="D30" s="207" t="s">
        <v>144</v>
      </c>
      <c r="E30" s="207" t="s">
        <v>144</v>
      </c>
      <c r="F30" s="207" t="s">
        <v>144</v>
      </c>
      <c r="G30" s="219" t="s">
        <v>147</v>
      </c>
      <c r="H30" s="215" t="s">
        <v>146</v>
      </c>
      <c r="I30" s="215" t="s">
        <v>146</v>
      </c>
      <c r="J30" s="215" t="s">
        <v>150</v>
      </c>
      <c r="K30" s="215" t="s">
        <v>148</v>
      </c>
      <c r="L30" s="215" t="s">
        <v>146</v>
      </c>
      <c r="M30" s="215" t="s">
        <v>144</v>
      </c>
      <c r="N30" s="216" t="s">
        <v>144</v>
      </c>
    </row>
    <row r="31" spans="1:14">
      <c r="N31" s="221"/>
    </row>
    <row r="32" spans="1:14">
      <c r="N32" s="221"/>
    </row>
    <row r="33" spans="1:10">
      <c r="A33" s="204">
        <v>33970</v>
      </c>
      <c r="B33" s="37" t="s">
        <v>151</v>
      </c>
      <c r="I33" s="204">
        <v>34151</v>
      </c>
      <c r="J33" s="37" t="s">
        <v>152</v>
      </c>
    </row>
    <row r="34" spans="1:10">
      <c r="A34" s="204">
        <v>34335</v>
      </c>
      <c r="B34" s="37" t="s">
        <v>153</v>
      </c>
      <c r="I34" s="204">
        <v>34516</v>
      </c>
      <c r="J34" s="37" t="s">
        <v>154</v>
      </c>
    </row>
    <row r="35" spans="1:10">
      <c r="A35" s="204">
        <v>34700</v>
      </c>
      <c r="B35" s="37" t="s">
        <v>155</v>
      </c>
      <c r="I35" s="204">
        <v>34881</v>
      </c>
      <c r="J35" s="37" t="s">
        <v>156</v>
      </c>
    </row>
    <row r="36" spans="1:10">
      <c r="A36" s="204">
        <v>35065</v>
      </c>
      <c r="B36" s="37" t="s">
        <v>157</v>
      </c>
      <c r="I36" s="204">
        <v>35247</v>
      </c>
      <c r="J36" s="37" t="s">
        <v>158</v>
      </c>
    </row>
    <row r="37" spans="1:10">
      <c r="A37" s="204">
        <v>34001</v>
      </c>
      <c r="B37" s="37" t="s">
        <v>159</v>
      </c>
      <c r="I37" s="204">
        <v>34182</v>
      </c>
      <c r="J37" s="37" t="s">
        <v>160</v>
      </c>
    </row>
    <row r="38" spans="1:10">
      <c r="A38" s="204">
        <v>34366</v>
      </c>
      <c r="B38" s="37" t="s">
        <v>161</v>
      </c>
      <c r="I38" s="204">
        <v>34547</v>
      </c>
      <c r="J38" s="37" t="s">
        <v>162</v>
      </c>
    </row>
    <row r="39" spans="1:10">
      <c r="A39" s="204">
        <v>34731</v>
      </c>
      <c r="B39" s="37" t="s">
        <v>163</v>
      </c>
      <c r="I39" s="204">
        <v>34912</v>
      </c>
      <c r="J39" s="37" t="s">
        <v>164</v>
      </c>
    </row>
    <row r="40" spans="1:10">
      <c r="A40" s="204">
        <v>35096</v>
      </c>
      <c r="B40" s="37" t="s">
        <v>165</v>
      </c>
      <c r="I40" s="204">
        <v>35278</v>
      </c>
      <c r="J40" s="37" t="s">
        <v>166</v>
      </c>
    </row>
    <row r="41" spans="1:10">
      <c r="A41" s="204">
        <v>34029</v>
      </c>
      <c r="B41" s="37" t="s">
        <v>167</v>
      </c>
      <c r="I41" s="204">
        <v>34213</v>
      </c>
      <c r="J41" s="37" t="s">
        <v>168</v>
      </c>
    </row>
    <row r="42" spans="1:10">
      <c r="A42" s="204">
        <v>34394</v>
      </c>
      <c r="B42" s="37" t="s">
        <v>169</v>
      </c>
      <c r="I42" s="204">
        <v>34578</v>
      </c>
      <c r="J42" s="37" t="s">
        <v>170</v>
      </c>
    </row>
    <row r="43" spans="1:10">
      <c r="A43" s="204">
        <v>34759</v>
      </c>
      <c r="B43" s="37" t="s">
        <v>171</v>
      </c>
      <c r="I43" s="204">
        <v>34943</v>
      </c>
      <c r="J43" s="37" t="s">
        <v>172</v>
      </c>
    </row>
    <row r="44" spans="1:10">
      <c r="A44" s="204">
        <v>35125</v>
      </c>
      <c r="B44" s="37" t="s">
        <v>173</v>
      </c>
      <c r="I44" s="204">
        <v>35309</v>
      </c>
      <c r="J44" s="37" t="s">
        <v>174</v>
      </c>
    </row>
    <row r="45" spans="1:10">
      <c r="A45" s="204">
        <v>34060</v>
      </c>
      <c r="B45" s="37" t="s">
        <v>175</v>
      </c>
      <c r="I45" s="204">
        <v>34243</v>
      </c>
      <c r="J45" s="37" t="s">
        <v>176</v>
      </c>
    </row>
    <row r="46" spans="1:10">
      <c r="A46" s="204">
        <v>34425</v>
      </c>
      <c r="B46" s="37" t="s">
        <v>177</v>
      </c>
      <c r="I46" s="204">
        <v>34608</v>
      </c>
      <c r="J46" s="37" t="s">
        <v>178</v>
      </c>
    </row>
    <row r="47" spans="1:10">
      <c r="A47" s="204">
        <v>34790</v>
      </c>
      <c r="B47" s="37" t="s">
        <v>179</v>
      </c>
      <c r="I47" s="204">
        <v>34973</v>
      </c>
      <c r="J47" s="37" t="s">
        <v>180</v>
      </c>
    </row>
    <row r="48" spans="1:10">
      <c r="A48" s="204">
        <v>35156</v>
      </c>
      <c r="B48" s="37" t="s">
        <v>181</v>
      </c>
      <c r="I48" s="204">
        <v>35339</v>
      </c>
      <c r="J48" s="37" t="s">
        <v>182</v>
      </c>
    </row>
    <row r="49" spans="1:10">
      <c r="A49" s="204">
        <v>34090</v>
      </c>
      <c r="B49" s="37" t="s">
        <v>167</v>
      </c>
      <c r="I49" s="204">
        <v>34274</v>
      </c>
      <c r="J49" s="37" t="s">
        <v>183</v>
      </c>
    </row>
    <row r="50" spans="1:10">
      <c r="A50" s="204">
        <v>34455</v>
      </c>
      <c r="B50" s="37" t="s">
        <v>184</v>
      </c>
      <c r="I50" s="204">
        <v>34639</v>
      </c>
      <c r="J50" s="37" t="s">
        <v>185</v>
      </c>
    </row>
    <row r="51" spans="1:10">
      <c r="A51" s="204">
        <v>34820</v>
      </c>
      <c r="B51" s="37" t="s">
        <v>186</v>
      </c>
      <c r="I51" s="204">
        <v>35004</v>
      </c>
      <c r="J51" s="37" t="s">
        <v>187</v>
      </c>
    </row>
    <row r="52" spans="1:10">
      <c r="A52" s="204">
        <v>35186</v>
      </c>
      <c r="B52" s="37" t="s">
        <v>188</v>
      </c>
      <c r="I52" s="204">
        <v>35370</v>
      </c>
      <c r="J52" s="37" t="s">
        <v>189</v>
      </c>
    </row>
    <row r="53" spans="1:10">
      <c r="A53" s="204">
        <v>34121</v>
      </c>
      <c r="B53" s="37" t="s">
        <v>190</v>
      </c>
      <c r="I53" s="204">
        <v>34304</v>
      </c>
      <c r="J53" s="37" t="s">
        <v>191</v>
      </c>
    </row>
    <row r="54" spans="1:10">
      <c r="A54" s="204">
        <v>34486</v>
      </c>
      <c r="B54" s="37" t="s">
        <v>192</v>
      </c>
      <c r="I54" s="204">
        <v>34669</v>
      </c>
      <c r="J54" s="37" t="s">
        <v>193</v>
      </c>
    </row>
    <row r="55" spans="1:10">
      <c r="A55" s="204">
        <v>34851</v>
      </c>
      <c r="B55" s="37" t="s">
        <v>194</v>
      </c>
      <c r="I55" s="204">
        <v>35034</v>
      </c>
      <c r="J55" s="37" t="s">
        <v>195</v>
      </c>
    </row>
    <row r="56" spans="1:10">
      <c r="A56" s="204">
        <v>35217</v>
      </c>
      <c r="B56" s="37" t="s">
        <v>196</v>
      </c>
      <c r="I56" s="204">
        <v>35400</v>
      </c>
      <c r="J56" s="37" t="s">
        <v>197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workbookViewId="0">
      <selection activeCell="I15" sqref="I15"/>
    </sheetView>
  </sheetViews>
  <sheetFormatPr defaultRowHeight="12.75"/>
  <cols>
    <col min="1" max="1" width="9.7109375" customWidth="1"/>
    <col min="2" max="2" width="10.7109375" style="289" customWidth="1"/>
  </cols>
  <sheetData>
    <row r="1" spans="1:11">
      <c r="A1" s="2" t="s">
        <v>198</v>
      </c>
      <c r="B1" s="287"/>
      <c r="D1" t="s">
        <v>252</v>
      </c>
      <c r="E1" s="288">
        <v>36658</v>
      </c>
    </row>
    <row r="2" spans="1:11">
      <c r="A2" s="152"/>
      <c r="E2" s="273"/>
    </row>
    <row r="3" spans="1:11">
      <c r="A3" s="152" t="s">
        <v>199</v>
      </c>
      <c r="B3" s="231">
        <v>0.31</v>
      </c>
    </row>
    <row r="4" spans="1:11">
      <c r="A4" s="152" t="s">
        <v>200</v>
      </c>
      <c r="B4" s="231">
        <v>1.91</v>
      </c>
      <c r="J4" s="151"/>
      <c r="K4" s="151"/>
    </row>
    <row r="5" spans="1:11">
      <c r="A5" s="152" t="s">
        <v>201</v>
      </c>
      <c r="B5" s="231">
        <v>0.19</v>
      </c>
    </row>
    <row r="6" spans="1:11">
      <c r="A6" s="152" t="s">
        <v>202</v>
      </c>
      <c r="B6" s="231">
        <v>0.5</v>
      </c>
    </row>
    <row r="8" spans="1:11">
      <c r="A8" s="141"/>
      <c r="B8" s="290" t="s">
        <v>203</v>
      </c>
      <c r="C8" s="152" t="s">
        <v>204</v>
      </c>
    </row>
    <row r="9" spans="1:11">
      <c r="A9" s="141">
        <v>35400</v>
      </c>
      <c r="B9" s="289">
        <v>3.6113300000000002</v>
      </c>
      <c r="C9" s="148">
        <v>3.71</v>
      </c>
      <c r="H9" s="153" t="s">
        <v>205</v>
      </c>
      <c r="I9" s="153" t="s">
        <v>206</v>
      </c>
    </row>
    <row r="10" spans="1:11">
      <c r="A10" s="144">
        <v>35431</v>
      </c>
      <c r="B10" s="289">
        <v>4.2539999999999996</v>
      </c>
      <c r="C10" s="26">
        <f t="shared" ref="C10:C73" si="0">C9+$B$3*(B10-C9)+$B$5*(C9^($B$6))*D10+(1-$B$3)*(B10-B9)</f>
        <v>4.5314311450381908</v>
      </c>
      <c r="D10" s="149">
        <v>0.57204476228882795</v>
      </c>
      <c r="E10" s="149">
        <v>0.44644847007428556</v>
      </c>
      <c r="F10" s="151">
        <f>C10-E10</f>
        <v>4.0849826749639053</v>
      </c>
      <c r="G10">
        <v>1997</v>
      </c>
      <c r="H10" s="150">
        <f>AVERAGE(C10:C21)</f>
        <v>2.5796409369778184</v>
      </c>
      <c r="I10" s="408">
        <f>AVERAGE(F10:F21)</f>
        <v>2.056890710117766</v>
      </c>
    </row>
    <row r="11" spans="1:11">
      <c r="A11" s="144">
        <v>35462</v>
      </c>
      <c r="B11" s="289">
        <v>2.8679999999999999</v>
      </c>
      <c r="C11" s="26">
        <f t="shared" si="0"/>
        <v>3.0104689671609668</v>
      </c>
      <c r="D11" s="149">
        <v>-0.12104783130526783</v>
      </c>
      <c r="E11" s="149">
        <v>0.26322273807183755</v>
      </c>
      <c r="F11" s="151">
        <f t="shared" ref="F11:F74" si="1">C11-E11</f>
        <v>2.7472462290891291</v>
      </c>
      <c r="G11">
        <v>1998</v>
      </c>
      <c r="H11" s="150">
        <f>AVERAGE(C22:C33)</f>
        <v>2.254563666728064</v>
      </c>
      <c r="I11" s="408">
        <f>AVERAGE(F22:F33)</f>
        <v>1.631990092471745</v>
      </c>
    </row>
    <row r="12" spans="1:11">
      <c r="A12" s="144">
        <v>35490</v>
      </c>
      <c r="B12" s="289">
        <v>1.879</v>
      </c>
      <c r="C12" s="26">
        <f t="shared" si="0"/>
        <v>1.6638074722859773</v>
      </c>
      <c r="D12" s="149">
        <v>-0.95095832549649406</v>
      </c>
      <c r="E12" s="149">
        <v>0.71583075574757804</v>
      </c>
      <c r="F12" s="151">
        <f t="shared" si="1"/>
        <v>0.94797671653839921</v>
      </c>
      <c r="G12">
        <v>1999</v>
      </c>
      <c r="H12" s="26">
        <f>AVERAGE(C34:C45)</f>
        <v>2.3475866256440852</v>
      </c>
      <c r="I12" s="409">
        <f>AVERAGE(F34:F45)</f>
        <v>1.6507265526605359</v>
      </c>
    </row>
    <row r="13" spans="1:11">
      <c r="A13" s="144">
        <v>35521</v>
      </c>
      <c r="B13" s="289">
        <v>1.8460000000000001</v>
      </c>
      <c r="C13" s="26">
        <f t="shared" si="0"/>
        <v>1.3627215358038123</v>
      </c>
      <c r="D13" s="149">
        <v>-1.366075276905655</v>
      </c>
      <c r="E13" s="149">
        <v>1.117233151025792</v>
      </c>
      <c r="F13" s="151">
        <f t="shared" si="1"/>
        <v>0.24548838477802026</v>
      </c>
      <c r="G13">
        <v>2000</v>
      </c>
      <c r="H13" s="26">
        <f>AVERAGE(C46:C57)</f>
        <v>3.156314972098508</v>
      </c>
      <c r="I13" s="409">
        <f>AVERAGE(F46:F57)</f>
        <v>2.8233778626374271</v>
      </c>
    </row>
    <row r="14" spans="1:11">
      <c r="A14" s="144">
        <v>35551</v>
      </c>
      <c r="B14" s="289">
        <v>2.0990000000000002</v>
      </c>
      <c r="C14" s="26">
        <f t="shared" si="0"/>
        <v>1.5251119896064123</v>
      </c>
      <c r="D14" s="149">
        <v>-1.083986905037053</v>
      </c>
      <c r="E14" s="149">
        <v>0.59593831745232639</v>
      </c>
      <c r="F14" s="151">
        <f t="shared" si="1"/>
        <v>0.92917367215408586</v>
      </c>
      <c r="G14">
        <v>2001</v>
      </c>
      <c r="H14" s="26">
        <f>AVERAGE(C58:C69)</f>
        <v>6.6333706187838546</v>
      </c>
      <c r="I14" s="409">
        <f>AVERAGE(F58:F69)</f>
        <v>6.1123632706507314</v>
      </c>
    </row>
    <row r="15" spans="1:11">
      <c r="A15" s="144">
        <v>35582</v>
      </c>
      <c r="B15" s="289">
        <v>2.3079999999999998</v>
      </c>
      <c r="C15" s="26">
        <f t="shared" si="0"/>
        <v>2.0717037806044489</v>
      </c>
      <c r="D15" s="149">
        <v>0.6805558236963436</v>
      </c>
      <c r="E15" s="149">
        <v>1.1997142163518744</v>
      </c>
      <c r="F15" s="151">
        <f t="shared" si="1"/>
        <v>0.87198956425257457</v>
      </c>
      <c r="G15">
        <v>2002</v>
      </c>
      <c r="H15" s="26">
        <f>AVERAGE(C70:C81)</f>
        <v>4.5845934247091584</v>
      </c>
      <c r="I15" s="291">
        <f>AVERAGE(F70:F81)</f>
        <v>4.1142443685420815</v>
      </c>
    </row>
    <row r="16" spans="1:11">
      <c r="A16" s="144">
        <v>35612</v>
      </c>
      <c r="B16" s="289">
        <v>2.2189999999999999</v>
      </c>
      <c r="C16" s="26">
        <f t="shared" si="0"/>
        <v>1.8348277082393332</v>
      </c>
      <c r="D16" s="149">
        <v>-0.80858580345122288</v>
      </c>
      <c r="E16" s="149">
        <v>5.272190801500256E-2</v>
      </c>
      <c r="F16" s="151">
        <f t="shared" si="1"/>
        <v>1.7821058002243306</v>
      </c>
      <c r="G16">
        <v>2003</v>
      </c>
      <c r="H16" s="26">
        <f>AVERAGE(C82:C93)</f>
        <v>3.6008182170131193</v>
      </c>
      <c r="I16" s="291">
        <f>AVERAGE(F82:F93)</f>
        <v>3.0508842101231313</v>
      </c>
    </row>
    <row r="17" spans="1:9">
      <c r="A17" s="144">
        <v>35643</v>
      </c>
      <c r="B17" s="289">
        <v>2.1629999999999998</v>
      </c>
      <c r="C17" s="26">
        <f t="shared" si="0"/>
        <v>2.2311679716567463</v>
      </c>
      <c r="D17" s="149">
        <v>1.2948361354879021</v>
      </c>
      <c r="E17" s="149">
        <v>0.44005330771862072</v>
      </c>
      <c r="F17" s="151">
        <f t="shared" si="1"/>
        <v>1.7911146639381257</v>
      </c>
      <c r="G17">
        <v>2004</v>
      </c>
      <c r="H17" s="26">
        <f>AVERAGE(C94:C105)</f>
        <v>3.6910660511828159</v>
      </c>
      <c r="I17" s="291">
        <f>AVERAGE(F94:F105)</f>
        <v>3.1404124026611711</v>
      </c>
    </row>
    <row r="18" spans="1:9">
      <c r="A18" s="144">
        <v>35674</v>
      </c>
      <c r="B18" s="289">
        <v>2.4990000000000001</v>
      </c>
      <c r="C18" s="26">
        <f t="shared" si="0"/>
        <v>2.5779489293471731</v>
      </c>
      <c r="D18" s="149">
        <v>0.11244710818100771</v>
      </c>
      <c r="E18" s="149">
        <v>0.58112005155519775</v>
      </c>
      <c r="F18" s="151">
        <f t="shared" si="1"/>
        <v>1.9968288777919754</v>
      </c>
      <c r="G18">
        <v>2005</v>
      </c>
      <c r="H18" s="26">
        <f>AVERAGE(C106:C117)</f>
        <v>3.9532366276941224</v>
      </c>
      <c r="I18" s="291">
        <f>AVERAGE(F106:F117)</f>
        <v>3.5584787674243921</v>
      </c>
    </row>
    <row r="19" spans="1:9">
      <c r="A19" s="144">
        <v>35704</v>
      </c>
      <c r="B19" s="289">
        <v>3.2210000000000001</v>
      </c>
      <c r="C19" s="26">
        <f t="shared" si="0"/>
        <v>3.1449823211625292</v>
      </c>
      <c r="D19" s="149">
        <v>-0.42775450923497044</v>
      </c>
      <c r="E19" s="149">
        <v>-0.12433934999506648</v>
      </c>
      <c r="F19" s="151">
        <f t="shared" si="1"/>
        <v>3.2693216711575959</v>
      </c>
      <c r="G19">
        <v>2006</v>
      </c>
      <c r="H19" s="26">
        <f>AVERAGE(C118:C129)</f>
        <v>3.8621622645927598</v>
      </c>
      <c r="I19" s="291">
        <f>AVERAGE(F118:F129)</f>
        <v>3.4260283586434785</v>
      </c>
    </row>
    <row r="20" spans="1:9">
      <c r="A20" s="144">
        <v>35735</v>
      </c>
      <c r="B20" s="289">
        <v>3.5089999999999999</v>
      </c>
      <c r="C20" s="26">
        <f t="shared" si="0"/>
        <v>3.7039437774415442</v>
      </c>
      <c r="D20" s="149">
        <v>0.73422628140599788</v>
      </c>
      <c r="E20" s="149">
        <v>0.56210529258838915</v>
      </c>
      <c r="F20" s="151">
        <f t="shared" si="1"/>
        <v>3.1418384848531549</v>
      </c>
      <c r="G20">
        <v>2007</v>
      </c>
      <c r="H20" s="26">
        <f>AVERAGE(C130:C141)</f>
        <v>3.5250402612704517</v>
      </c>
      <c r="I20" s="291">
        <f>AVERAGE(F130:F141)</f>
        <v>3.0595225809410773</v>
      </c>
    </row>
    <row r="21" spans="1:9">
      <c r="A21" s="144">
        <v>35765</v>
      </c>
      <c r="B21" s="289">
        <v>2.6819999999999999</v>
      </c>
      <c r="C21" s="26">
        <f t="shared" si="0"/>
        <v>3.2975756453866869</v>
      </c>
      <c r="D21" s="149">
        <v>1.3155805995931722</v>
      </c>
      <c r="E21" s="149">
        <v>0.42295386371479221</v>
      </c>
      <c r="F21" s="151">
        <f t="shared" si="1"/>
        <v>2.8746217816718946</v>
      </c>
      <c r="G21">
        <v>2008</v>
      </c>
      <c r="H21" s="26">
        <f>AVERAGE(C142:C153)</f>
        <v>3.7548027762743317</v>
      </c>
      <c r="I21" s="291">
        <f>AVERAGE(F142:F153)</f>
        <v>3.228008662686729</v>
      </c>
    </row>
    <row r="22" spans="1:9">
      <c r="A22" s="144">
        <v>35796</v>
      </c>
      <c r="B22" s="289">
        <v>2.2690000000000001</v>
      </c>
      <c r="C22" s="26">
        <f t="shared" si="0"/>
        <v>3.1008577158669302</v>
      </c>
      <c r="D22" s="149">
        <v>1.1799438503516662</v>
      </c>
      <c r="E22" s="149">
        <v>0.58309360603063842</v>
      </c>
      <c r="F22" s="151">
        <f t="shared" si="1"/>
        <v>2.5177641098362917</v>
      </c>
      <c r="G22">
        <v>2009</v>
      </c>
      <c r="H22" s="26">
        <f>AVERAGE(C154:C165)</f>
        <v>4.3660985786259987</v>
      </c>
      <c r="I22" s="291">
        <f>AVERAGE(F154:F165)</f>
        <v>3.8774419516742706</v>
      </c>
    </row>
    <row r="23" spans="1:9">
      <c r="A23" s="144">
        <v>35827</v>
      </c>
      <c r="B23" s="289">
        <v>2.036</v>
      </c>
      <c r="C23" s="26">
        <f t="shared" si="0"/>
        <v>2.5996863171009377</v>
      </c>
      <c r="D23" s="149">
        <v>-3.0771821983964012E-2</v>
      </c>
      <c r="E23" s="149">
        <v>1.2839345830558717</v>
      </c>
      <c r="F23" s="151">
        <f t="shared" si="1"/>
        <v>1.315751734045066</v>
      </c>
      <c r="G23">
        <v>2010</v>
      </c>
      <c r="H23" s="26">
        <f>AVERAGE(C166:C177)</f>
        <v>4.0299141633794298</v>
      </c>
      <c r="I23" s="291">
        <f>AVERAGE(F166:F177)</f>
        <v>3.6819286257619517</v>
      </c>
    </row>
    <row r="24" spans="1:9">
      <c r="A24" s="144">
        <v>35855</v>
      </c>
      <c r="B24" s="289">
        <v>2.2269999999999999</v>
      </c>
      <c r="C24" s="26">
        <f t="shared" si="0"/>
        <v>2.664535756528656</v>
      </c>
      <c r="D24" s="149">
        <v>0.15861799892448356</v>
      </c>
      <c r="E24" s="149">
        <v>0.27727022188859585</v>
      </c>
      <c r="F24" s="151">
        <f t="shared" si="1"/>
        <v>2.3872655346400604</v>
      </c>
      <c r="G24">
        <v>2011</v>
      </c>
      <c r="H24" s="26">
        <f>AVERAGE(C178:C189)</f>
        <v>3.8264071510219524</v>
      </c>
      <c r="I24" s="291">
        <f>AVERAGE(F178:F189)</f>
        <v>3.1811118691925242</v>
      </c>
    </row>
    <row r="25" spans="1:9">
      <c r="A25" s="144">
        <v>35886</v>
      </c>
      <c r="B25" s="289">
        <v>2.3340000000000001</v>
      </c>
      <c r="C25" s="26">
        <f t="shared" si="0"/>
        <v>2.7505981136364501</v>
      </c>
      <c r="D25" s="149">
        <v>0.36982233818724447</v>
      </c>
      <c r="E25" s="149">
        <v>0.37651674960769593</v>
      </c>
      <c r="F25" s="151">
        <f t="shared" si="1"/>
        <v>2.3740813640287541</v>
      </c>
      <c r="G25">
        <v>2012</v>
      </c>
      <c r="H25" s="26">
        <f>AVERAGE(C190:C201)</f>
        <v>4.1875527092379832</v>
      </c>
      <c r="I25" s="291">
        <f>AVERAGE(F190:F201)</f>
        <v>3.5622499124541407</v>
      </c>
    </row>
    <row r="26" spans="1:9">
      <c r="A26" s="144">
        <v>35916</v>
      </c>
      <c r="B26" s="289">
        <v>2.29</v>
      </c>
      <c r="C26" s="26">
        <f t="shared" si="0"/>
        <v>2.6008733704362941</v>
      </c>
      <c r="D26" s="149">
        <v>7.4324531629856652E-2</v>
      </c>
      <c r="E26" s="149">
        <v>0.10643563815087455</v>
      </c>
      <c r="F26" s="151">
        <f t="shared" si="1"/>
        <v>2.4944377322854194</v>
      </c>
      <c r="G26">
        <v>2013</v>
      </c>
      <c r="H26" s="26">
        <f>AVERAGE(C202:C213)</f>
        <v>4.206436385911287</v>
      </c>
      <c r="I26" s="291">
        <f>AVERAGE(F202:F213)</f>
        <v>3.6256828436783928</v>
      </c>
    </row>
    <row r="27" spans="1:9">
      <c r="A27" s="144">
        <v>35947</v>
      </c>
      <c r="B27" s="289">
        <v>2.069</v>
      </c>
      <c r="C27" s="26">
        <f t="shared" si="0"/>
        <v>2.0253198038120468</v>
      </c>
      <c r="D27" s="149">
        <v>-0.8425858045618152</v>
      </c>
      <c r="E27" s="149">
        <v>0.36977184008356517</v>
      </c>
      <c r="F27" s="151">
        <f t="shared" si="1"/>
        <v>1.6555479637284816</v>
      </c>
      <c r="G27">
        <v>2014</v>
      </c>
      <c r="H27" s="151">
        <f>+AVERAGE(C214:C225)</f>
        <v>3.7819595701877735</v>
      </c>
      <c r="I27" s="292">
        <f>AVERAGE(F214:F225)</f>
        <v>3.4193585979447332</v>
      </c>
    </row>
    <row r="28" spans="1:9">
      <c r="A28" s="144">
        <v>35977</v>
      </c>
      <c r="B28" s="289">
        <v>2.3530000000000002</v>
      </c>
      <c r="C28" s="26">
        <f t="shared" si="0"/>
        <v>1.9485755300734848</v>
      </c>
      <c r="D28" s="149">
        <v>-1.3842106075386009</v>
      </c>
      <c r="E28" s="149">
        <v>0.13061101628873839</v>
      </c>
      <c r="F28" s="151">
        <f t="shared" si="1"/>
        <v>1.8179645137847464</v>
      </c>
      <c r="G28">
        <v>2015</v>
      </c>
      <c r="H28" s="151">
        <f>+AVERAGE(C226:C237)</f>
        <v>4.7406887113114964</v>
      </c>
      <c r="I28" s="292">
        <f>+AVERAGE(F226:F237)</f>
        <v>4.3602622259087838</v>
      </c>
    </row>
    <row r="29" spans="1:9">
      <c r="A29" s="144">
        <v>36008</v>
      </c>
      <c r="B29" s="289">
        <v>1.9530000000000001</v>
      </c>
      <c r="C29" s="26">
        <f t="shared" si="0"/>
        <v>1.8821965242743606</v>
      </c>
      <c r="D29" s="149">
        <v>0.78518420281639167</v>
      </c>
      <c r="E29" s="149">
        <v>0.91769910067571925</v>
      </c>
      <c r="F29" s="151">
        <f t="shared" si="1"/>
        <v>0.96449742359864132</v>
      </c>
      <c r="G29">
        <v>2016</v>
      </c>
      <c r="H29" s="151">
        <f>+AVERAGE(C238:C249)</f>
        <v>3.9284870011320034</v>
      </c>
      <c r="I29" s="292">
        <f>+AVERAGE(F238:F249)</f>
        <v>3.4005101898688341</v>
      </c>
    </row>
    <row r="30" spans="1:9">
      <c r="A30" s="144">
        <v>36039</v>
      </c>
      <c r="B30" s="289">
        <v>1.754</v>
      </c>
      <c r="C30" s="26">
        <f t="shared" si="0"/>
        <v>1.5156166629057044</v>
      </c>
      <c r="D30" s="149">
        <v>-0.72709213441933773</v>
      </c>
      <c r="E30" s="149">
        <v>1.2653933022329162</v>
      </c>
      <c r="F30" s="151">
        <f t="shared" si="1"/>
        <v>0.25022336067278816</v>
      </c>
      <c r="G30">
        <v>2017</v>
      </c>
      <c r="H30" s="151">
        <f>+AVERAGE(C250:C261)</f>
        <v>4.4316002640045404</v>
      </c>
      <c r="I30" s="293">
        <f>+AVERAGE(F250:F261)</f>
        <v>3.8314928504213417</v>
      </c>
    </row>
    <row r="31" spans="1:9">
      <c r="A31" s="144">
        <v>36069</v>
      </c>
      <c r="B31" s="289">
        <v>2.13</v>
      </c>
      <c r="C31" s="26">
        <f t="shared" si="0"/>
        <v>2.1051853237666958</v>
      </c>
      <c r="D31" s="149">
        <v>0.59710994788792293</v>
      </c>
      <c r="E31" s="149">
        <v>0.15886451296666254</v>
      </c>
      <c r="F31" s="151">
        <f t="shared" si="1"/>
        <v>1.9463208108000332</v>
      </c>
      <c r="G31">
        <v>2018</v>
      </c>
      <c r="H31" s="151">
        <f>+AVERAGE(C262:C273)</f>
        <v>4.9810796229998262</v>
      </c>
      <c r="I31" s="293">
        <f>+AVERAGE(F262:F273)</f>
        <v>4.4808402144110211</v>
      </c>
    </row>
    <row r="32" spans="1:9">
      <c r="A32" s="144">
        <v>36100</v>
      </c>
      <c r="B32" s="289">
        <v>2.1259999999999999</v>
      </c>
      <c r="C32" s="26">
        <f t="shared" si="0"/>
        <v>2.2644499269002103</v>
      </c>
      <c r="D32" s="149">
        <v>0.56432958205018369</v>
      </c>
      <c r="E32" s="149">
        <v>0.85101561002909165</v>
      </c>
      <c r="F32" s="151">
        <f t="shared" si="1"/>
        <v>1.4134343168711188</v>
      </c>
      <c r="G32">
        <v>2019</v>
      </c>
      <c r="H32" s="151">
        <f>+AVERAGE(C274:C285)</f>
        <v>4.379106346354436</v>
      </c>
      <c r="I32" s="293">
        <f>+AVERAGE(F274:F285)</f>
        <v>3.9483066557906414</v>
      </c>
    </row>
    <row r="33" spans="1:9">
      <c r="A33" s="144">
        <v>36130</v>
      </c>
      <c r="B33" s="289">
        <v>2.1360000000000001</v>
      </c>
      <c r="C33" s="26">
        <f t="shared" si="0"/>
        <v>1.5968689554350046</v>
      </c>
      <c r="D33" s="149">
        <v>-2.2197659639846412</v>
      </c>
      <c r="E33" s="149">
        <v>1.1502767100654669</v>
      </c>
      <c r="F33" s="151">
        <f t="shared" si="1"/>
        <v>0.44659224536953768</v>
      </c>
      <c r="G33">
        <v>2020</v>
      </c>
      <c r="H33" s="151">
        <f>+AVERAGE(C286:C297)</f>
        <v>4.5320154563349222</v>
      </c>
      <c r="I33" s="293">
        <f>+AVERAGE(F286:F297)</f>
        <v>4.1333057275861922</v>
      </c>
    </row>
    <row r="34" spans="1:9">
      <c r="A34" s="144">
        <v>36161</v>
      </c>
      <c r="B34" s="289">
        <v>1.8109999999999999</v>
      </c>
      <c r="C34" s="26">
        <f t="shared" si="0"/>
        <v>2.1362418806976446</v>
      </c>
      <c r="D34" s="149">
        <v>2.9039924828215824</v>
      </c>
      <c r="E34" s="149">
        <v>0.49658905818983079</v>
      </c>
      <c r="F34" s="293">
        <f t="shared" si="1"/>
        <v>1.6396528225078137</v>
      </c>
      <c r="G34">
        <v>2021</v>
      </c>
      <c r="H34" s="151">
        <f>+AVERAGE(C298:C309)</f>
        <v>4.7581188570075783</v>
      </c>
      <c r="I34" s="293">
        <f>+AVERAGE(F298:F309)</f>
        <v>4.3785680944123806</v>
      </c>
    </row>
    <row r="35" spans="1:9">
      <c r="A35" s="144">
        <v>36192</v>
      </c>
      <c r="B35" s="289">
        <v>1.746</v>
      </c>
      <c r="C35" s="26">
        <f t="shared" si="0"/>
        <v>1.9619140068356071</v>
      </c>
      <c r="D35" s="149">
        <v>-3.0618773522486535E-2</v>
      </c>
      <c r="E35" s="149">
        <v>7.9516503737488892E-2</v>
      </c>
      <c r="F35" s="293">
        <f t="shared" si="1"/>
        <v>1.8823975030981182</v>
      </c>
      <c r="G35">
        <v>2022</v>
      </c>
      <c r="H35" s="151">
        <f>+AVERAGE(C310:C321)</f>
        <v>5.0933136828298231</v>
      </c>
      <c r="I35" s="293">
        <f>+AVERAGE(F310:F321)</f>
        <v>4.7378540997721883</v>
      </c>
    </row>
    <row r="36" spans="1:9">
      <c r="A36" s="144">
        <v>36220</v>
      </c>
      <c r="B36" s="289">
        <v>1.6930000000000001</v>
      </c>
      <c r="C36" s="26">
        <f t="shared" si="0"/>
        <v>1.8352983608954965</v>
      </c>
      <c r="D36" s="149">
        <v>-2.5109185939831698E-2</v>
      </c>
      <c r="E36" s="149">
        <v>1.3802636782789615</v>
      </c>
      <c r="F36" s="293">
        <f t="shared" si="1"/>
        <v>0.45503468261653501</v>
      </c>
      <c r="G36">
        <v>2023</v>
      </c>
      <c r="H36" s="151">
        <f>+AVERAGE(C322:C333)</f>
        <v>5.4028981824547637</v>
      </c>
      <c r="I36" s="293">
        <f>+AVERAGE(F322:F333)</f>
        <v>4.8993392875005588</v>
      </c>
    </row>
    <row r="37" spans="1:9">
      <c r="A37" s="144">
        <v>36251</v>
      </c>
      <c r="B37" s="289">
        <v>1.847</v>
      </c>
      <c r="C37" s="26">
        <f t="shared" si="0"/>
        <v>1.6580674969044005</v>
      </c>
      <c r="D37" s="149">
        <v>-1.1154601089530782</v>
      </c>
      <c r="E37" s="149">
        <v>0.52783656424815428</v>
      </c>
      <c r="F37" s="293">
        <f t="shared" si="1"/>
        <v>1.1302309326562461</v>
      </c>
      <c r="G37">
        <v>2024</v>
      </c>
      <c r="H37" s="151">
        <f>+AVERAGE(C334:C345)</f>
        <v>4.2259987781205695</v>
      </c>
      <c r="I37" s="293">
        <f>+AVERAGE(F334:F345)</f>
        <v>3.6766220662224249</v>
      </c>
    </row>
    <row r="38" spans="1:9">
      <c r="A38" s="144">
        <v>36281</v>
      </c>
      <c r="B38" s="289">
        <v>2.3479999999999999</v>
      </c>
      <c r="C38" s="26">
        <f t="shared" si="0"/>
        <v>2.2397084259582045</v>
      </c>
      <c r="D38" s="149">
        <v>9.0216109176766965E-2</v>
      </c>
      <c r="E38" s="149">
        <v>0.4552141099129336</v>
      </c>
      <c r="F38" s="293">
        <f t="shared" si="1"/>
        <v>1.7844943160452709</v>
      </c>
    </row>
    <row r="39" spans="1:9">
      <c r="A39" s="144">
        <v>36312</v>
      </c>
      <c r="B39">
        <v>2.226</v>
      </c>
      <c r="C39" s="26">
        <f t="shared" si="0"/>
        <v>2.0030103953738516</v>
      </c>
      <c r="D39" s="149">
        <v>-0.52143395988227748</v>
      </c>
      <c r="E39" s="149">
        <v>0.38256936159832017</v>
      </c>
      <c r="F39" s="293">
        <f t="shared" si="1"/>
        <v>1.6204410337755315</v>
      </c>
    </row>
    <row r="40" spans="1:9">
      <c r="A40" s="144">
        <v>36342</v>
      </c>
      <c r="B40">
        <v>2.262</v>
      </c>
      <c r="C40" s="26">
        <f t="shared" si="0"/>
        <v>2.1671633516967663</v>
      </c>
      <c r="D40" s="149">
        <v>0.21950755235571781</v>
      </c>
      <c r="E40" s="149">
        <v>0.59058033430057721</v>
      </c>
      <c r="F40" s="293">
        <f t="shared" si="1"/>
        <v>1.5765830173961892</v>
      </c>
    </row>
    <row r="41" spans="1:9">
      <c r="A41" s="144">
        <v>36373</v>
      </c>
      <c r="B41">
        <v>2.6010000000000004</v>
      </c>
      <c r="C41" s="26">
        <f t="shared" si="0"/>
        <v>2.8023069209374256</v>
      </c>
      <c r="D41" s="149">
        <v>0.95366440606679603</v>
      </c>
      <c r="E41" s="149">
        <v>1.6247529421002569</v>
      </c>
      <c r="F41" s="293">
        <f t="shared" si="1"/>
        <v>1.1775539788371687</v>
      </c>
    </row>
    <row r="42" spans="1:9">
      <c r="A42" s="144">
        <v>36404</v>
      </c>
      <c r="B42">
        <v>2.9119999999999999</v>
      </c>
      <c r="C42" s="26">
        <f t="shared" si="0"/>
        <v>3.5140515336760441</v>
      </c>
      <c r="D42" s="149">
        <v>1.4561629975526036</v>
      </c>
      <c r="E42" s="149">
        <v>0.83665698072021844</v>
      </c>
      <c r="F42" s="293">
        <f t="shared" si="1"/>
        <v>2.6773945529558256</v>
      </c>
    </row>
    <row r="43" spans="1:9">
      <c r="A43" s="144">
        <v>36434</v>
      </c>
      <c r="B43">
        <v>2.56</v>
      </c>
      <c r="C43" s="26">
        <f t="shared" si="0"/>
        <v>2.6977507775516938</v>
      </c>
      <c r="D43" s="149">
        <v>-0.77958438707618471</v>
      </c>
      <c r="E43" s="149">
        <v>0.53123452650947522</v>
      </c>
      <c r="F43" s="293">
        <f t="shared" si="1"/>
        <v>2.1665162510422187</v>
      </c>
    </row>
    <row r="44" spans="1:9">
      <c r="A44" s="144">
        <v>36465</v>
      </c>
      <c r="B44">
        <v>3.0920000000000001</v>
      </c>
      <c r="C44" s="26">
        <f t="shared" si="0"/>
        <v>2.9511611782915184</v>
      </c>
      <c r="D44" s="149">
        <v>-0.7558736951571523</v>
      </c>
      <c r="E44" s="149">
        <v>0.65653353053686925</v>
      </c>
      <c r="F44" s="293">
        <f t="shared" si="1"/>
        <v>2.2946276477546492</v>
      </c>
    </row>
    <row r="45" spans="1:9">
      <c r="A45" s="144">
        <v>36495</v>
      </c>
      <c r="B45">
        <v>2.12</v>
      </c>
      <c r="C45" s="26">
        <f t="shared" si="0"/>
        <v>2.2043651789103653</v>
      </c>
      <c r="D45" s="149">
        <v>0.556200984121477</v>
      </c>
      <c r="E45" s="149">
        <v>0.80057328566949593</v>
      </c>
      <c r="F45" s="293">
        <f t="shared" si="1"/>
        <v>1.4037918932408693</v>
      </c>
    </row>
    <row r="46" spans="1:9">
      <c r="A46" s="144">
        <v>36526</v>
      </c>
      <c r="B46">
        <v>2.3440000000000003</v>
      </c>
      <c r="C46" s="26">
        <f t="shared" si="0"/>
        <v>2.6441081152198613</v>
      </c>
      <c r="D46" s="149">
        <v>0.85749889573295501</v>
      </c>
      <c r="E46" s="149">
        <v>0.57754997674100694</v>
      </c>
      <c r="F46" s="151">
        <f t="shared" si="1"/>
        <v>2.0665581384788543</v>
      </c>
    </row>
    <row r="47" spans="1:9">
      <c r="A47" s="144">
        <v>36557</v>
      </c>
      <c r="B47">
        <v>2.61</v>
      </c>
      <c r="C47" s="26">
        <f t="shared" si="0"/>
        <v>2.756404243217502</v>
      </c>
      <c r="D47" s="149">
        <v>-0.19637370760351439</v>
      </c>
      <c r="E47" s="149">
        <v>-0.27465734763352467</v>
      </c>
      <c r="F47" s="151">
        <f t="shared" si="1"/>
        <v>3.0310615908510266</v>
      </c>
    </row>
    <row r="48" spans="1:9">
      <c r="A48" s="144">
        <v>36586</v>
      </c>
      <c r="B48">
        <v>2.6030000000000002</v>
      </c>
      <c r="C48" s="26">
        <f t="shared" si="0"/>
        <v>2.565587936101176</v>
      </c>
      <c r="D48" s="149">
        <v>-0.43884208960297971</v>
      </c>
      <c r="E48" s="149">
        <v>0.48275156861247653</v>
      </c>
      <c r="F48" s="151">
        <f t="shared" si="1"/>
        <v>2.0828363674886994</v>
      </c>
    </row>
    <row r="49" spans="1:6">
      <c r="A49" s="144">
        <v>36617</v>
      </c>
      <c r="B49">
        <v>2.9</v>
      </c>
      <c r="C49" s="26">
        <f t="shared" si="0"/>
        <v>3.2040022908535692</v>
      </c>
      <c r="D49" s="149">
        <v>1.0837409321118552</v>
      </c>
      <c r="E49" s="149">
        <v>0.43936838273921142</v>
      </c>
      <c r="F49" s="151">
        <f t="shared" si="1"/>
        <v>2.7646339081143578</v>
      </c>
    </row>
    <row r="50" spans="1:6">
      <c r="A50" s="144">
        <v>36647</v>
      </c>
      <c r="B50">
        <v>3.0890000000000004</v>
      </c>
      <c r="C50" s="26">
        <f t="shared" si="0"/>
        <v>3.4570587069211496</v>
      </c>
      <c r="D50" s="149">
        <v>0.46544998508000984</v>
      </c>
      <c r="E50" s="149">
        <v>0.80857103902753313</v>
      </c>
      <c r="F50" s="151">
        <f t="shared" si="1"/>
        <v>2.6484876678936162</v>
      </c>
    </row>
    <row r="51" spans="1:6">
      <c r="A51" s="144">
        <v>36678</v>
      </c>
      <c r="B51">
        <v>3.3540000000000005</v>
      </c>
      <c r="C51" s="26">
        <f t="shared" si="0"/>
        <v>3.2213799264273719</v>
      </c>
      <c r="D51" s="149">
        <v>-1.0942915774018969</v>
      </c>
      <c r="E51" s="149">
        <v>0.63220264990359809</v>
      </c>
      <c r="F51" s="151">
        <f t="shared" si="1"/>
        <v>2.5891772765237739</v>
      </c>
    </row>
    <row r="52" spans="1:6">
      <c r="A52" s="144">
        <v>36708</v>
      </c>
      <c r="B52">
        <v>3.3780000000000001</v>
      </c>
      <c r="C52" s="26">
        <f t="shared" si="0"/>
        <v>3.1700032508334037</v>
      </c>
      <c r="D52" s="149">
        <v>-0.34159378721109296</v>
      </c>
      <c r="E52" s="149">
        <v>0.74808799012316307</v>
      </c>
      <c r="F52" s="151">
        <f t="shared" si="1"/>
        <v>2.4219152607102408</v>
      </c>
    </row>
    <row r="53" spans="1:6">
      <c r="A53" s="144">
        <v>36739</v>
      </c>
      <c r="B53">
        <v>3.3940000000000006</v>
      </c>
      <c r="C53" s="26">
        <f t="shared" si="0"/>
        <v>3.4032665089767682</v>
      </c>
      <c r="D53" s="149">
        <v>0.4516428893302179</v>
      </c>
      <c r="E53" s="149">
        <v>0.58674558327440574</v>
      </c>
      <c r="F53" s="151">
        <f t="shared" si="1"/>
        <v>2.8165209257023625</v>
      </c>
    </row>
    <row r="54" spans="1:6">
      <c r="A54" s="144">
        <v>36770</v>
      </c>
      <c r="B54">
        <v>3.3880000000000003</v>
      </c>
      <c r="C54" s="26">
        <f t="shared" si="0"/>
        <v>3.3052528314999452</v>
      </c>
      <c r="D54" s="149">
        <v>-0.25431748007501553</v>
      </c>
      <c r="E54" s="149">
        <v>-0.28170877207049533</v>
      </c>
      <c r="F54" s="151">
        <f t="shared" si="1"/>
        <v>3.5869616035704404</v>
      </c>
    </row>
    <row r="55" spans="1:6">
      <c r="A55" s="144">
        <v>36800</v>
      </c>
      <c r="B55">
        <v>3.403</v>
      </c>
      <c r="C55" s="26">
        <f t="shared" si="0"/>
        <v>3.103326792283486</v>
      </c>
      <c r="D55" s="149">
        <v>-0.70225503396742939</v>
      </c>
      <c r="E55" s="149">
        <v>-9.5344031168002358E-2</v>
      </c>
      <c r="F55" s="151">
        <f t="shared" si="1"/>
        <v>3.1986708234514882</v>
      </c>
    </row>
    <row r="56" spans="1:6">
      <c r="A56" s="144">
        <v>36831</v>
      </c>
      <c r="B56">
        <v>3.5030000000000001</v>
      </c>
      <c r="C56" s="26">
        <f t="shared" si="0"/>
        <v>3.3589567013469313</v>
      </c>
      <c r="D56" s="149">
        <v>0.18742017563066485</v>
      </c>
      <c r="E56" s="149">
        <v>-0.11203898339390204</v>
      </c>
      <c r="F56" s="151">
        <f t="shared" si="1"/>
        <v>3.4709956847408332</v>
      </c>
    </row>
    <row r="57" spans="1:6">
      <c r="A57" s="144">
        <v>36861</v>
      </c>
      <c r="B57">
        <v>3.5980000000000003</v>
      </c>
      <c r="C57" s="26">
        <f t="shared" si="0"/>
        <v>3.6864323615009353</v>
      </c>
      <c r="D57" s="149">
        <v>0.53937548844141969</v>
      </c>
      <c r="E57" s="149">
        <v>0.48371725737750459</v>
      </c>
      <c r="F57" s="151">
        <f t="shared" si="1"/>
        <v>3.2027151041234307</v>
      </c>
    </row>
    <row r="58" spans="1:6">
      <c r="A58" s="144">
        <v>36892</v>
      </c>
      <c r="B58" s="405">
        <v>9.98</v>
      </c>
      <c r="C58" s="26">
        <f t="shared" si="0"/>
        <v>9.7305034637523136</v>
      </c>
      <c r="D58" s="149">
        <v>-0.85118832989709958</v>
      </c>
      <c r="E58" s="149">
        <v>0.39561992700034976</v>
      </c>
      <c r="F58" s="151">
        <f t="shared" si="1"/>
        <v>9.3348835367519634</v>
      </c>
    </row>
    <row r="59" spans="1:6">
      <c r="A59" s="144">
        <v>36923</v>
      </c>
      <c r="B59" s="405">
        <v>8.9660000000000011</v>
      </c>
      <c r="C59" s="26">
        <f t="shared" si="0"/>
        <v>8.7482628865049836</v>
      </c>
      <c r="D59" s="149">
        <v>-7.6912330676514221E-2</v>
      </c>
      <c r="E59" s="149">
        <v>0.22258610150382013</v>
      </c>
      <c r="F59" s="151">
        <f t="shared" si="1"/>
        <v>8.5256767850011634</v>
      </c>
    </row>
    <row r="60" spans="1:6">
      <c r="A60" s="144">
        <v>36951</v>
      </c>
      <c r="B60" s="405">
        <v>8.2670000000000012</v>
      </c>
      <c r="C60" s="26">
        <f t="shared" si="0"/>
        <v>7.8957713684792399</v>
      </c>
      <c r="D60" s="149">
        <v>-0.39324042244615348</v>
      </c>
      <c r="E60" s="149">
        <v>0.15215687907661049</v>
      </c>
      <c r="F60" s="151">
        <f t="shared" si="1"/>
        <v>7.7436144894026295</v>
      </c>
    </row>
    <row r="61" spans="1:6">
      <c r="A61" s="144">
        <v>36982</v>
      </c>
      <c r="B61" s="405">
        <v>6.06</v>
      </c>
      <c r="C61" s="26">
        <f t="shared" si="0"/>
        <v>6.0065589630159524</v>
      </c>
      <c r="D61" s="149">
        <v>0.37967959762194892</v>
      </c>
      <c r="E61" s="149">
        <v>0.27423907579670664</v>
      </c>
      <c r="F61" s="151">
        <f t="shared" si="1"/>
        <v>5.732319887219246</v>
      </c>
    </row>
    <row r="62" spans="1:6">
      <c r="A62" s="144">
        <v>37012</v>
      </c>
      <c r="B62" s="405">
        <v>5.4450000000000003</v>
      </c>
      <c r="C62" s="26">
        <f t="shared" si="0"/>
        <v>5.9928287041023776</v>
      </c>
      <c r="D62" s="149">
        <v>1.2556507587608647</v>
      </c>
      <c r="E62" s="149">
        <v>0.74361971928272097</v>
      </c>
      <c r="F62" s="151">
        <f t="shared" si="1"/>
        <v>5.2492089848196564</v>
      </c>
    </row>
    <row r="63" spans="1:6">
      <c r="A63" s="144">
        <v>37043</v>
      </c>
      <c r="B63" s="405">
        <v>5.375</v>
      </c>
      <c r="C63" s="26">
        <f t="shared" si="0"/>
        <v>5.3600639443694131</v>
      </c>
      <c r="D63" s="149">
        <v>-0.84480085384406034</v>
      </c>
      <c r="E63" s="149">
        <v>0.65905609257319342</v>
      </c>
      <c r="F63" s="151">
        <f t="shared" si="1"/>
        <v>4.7010078517962199</v>
      </c>
    </row>
    <row r="64" spans="1:6">
      <c r="A64" s="144">
        <v>37073</v>
      </c>
      <c r="B64" s="405">
        <v>5.3550000000000004</v>
      </c>
      <c r="C64" s="26">
        <f t="shared" si="0"/>
        <v>5.8784168411834496</v>
      </c>
      <c r="D64" s="149">
        <v>1.2133248821944729</v>
      </c>
      <c r="E64" s="149">
        <v>0.12037591518144357</v>
      </c>
      <c r="F64" s="151">
        <f t="shared" si="1"/>
        <v>5.758040926002006</v>
      </c>
    </row>
    <row r="65" spans="1:9">
      <c r="A65" s="144">
        <v>37104</v>
      </c>
      <c r="B65" s="405">
        <v>5.33</v>
      </c>
      <c r="C65" s="26">
        <f t="shared" si="0"/>
        <v>5.5450812513038175</v>
      </c>
      <c r="D65" s="149">
        <v>-0.31709995112328165</v>
      </c>
      <c r="E65" s="149">
        <v>0.29334347896423008</v>
      </c>
      <c r="F65" s="151">
        <f t="shared" si="1"/>
        <v>5.2517377723395873</v>
      </c>
    </row>
    <row r="66" spans="1:9">
      <c r="A66" s="144">
        <v>37135</v>
      </c>
      <c r="B66" s="405">
        <v>5.2949999999999999</v>
      </c>
      <c r="C66" s="26">
        <f t="shared" si="0"/>
        <v>5.4467862736058317</v>
      </c>
      <c r="D66" s="149">
        <v>7.5550292602351151E-3</v>
      </c>
      <c r="E66" s="149">
        <v>1.4106771331524381</v>
      </c>
      <c r="F66" s="151">
        <f t="shared" si="1"/>
        <v>4.0361091404533935</v>
      </c>
    </row>
    <row r="67" spans="1:9">
      <c r="A67" s="144">
        <v>37165</v>
      </c>
      <c r="B67" s="405">
        <v>5.2949999999999999</v>
      </c>
      <c r="C67" s="26">
        <f t="shared" si="0"/>
        <v>6.3507646671951141</v>
      </c>
      <c r="D67" s="149">
        <v>2.1447240670873358</v>
      </c>
      <c r="E67" s="149">
        <v>0.21152671047693791</v>
      </c>
      <c r="F67" s="151">
        <f t="shared" si="1"/>
        <v>6.1392379567181763</v>
      </c>
    </row>
    <row r="68" spans="1:9">
      <c r="A68" s="144">
        <v>37196</v>
      </c>
      <c r="B68" s="405">
        <v>5.39</v>
      </c>
      <c r="C68" s="26">
        <f t="shared" si="0"/>
        <v>6.321148016749186</v>
      </c>
      <c r="D68" s="149">
        <v>0.42327606001172313</v>
      </c>
      <c r="E68" s="149">
        <v>0.77769096512882396</v>
      </c>
      <c r="F68" s="151">
        <f t="shared" si="1"/>
        <v>5.5434570516203623</v>
      </c>
    </row>
    <row r="69" spans="1:9">
      <c r="A69" s="144">
        <v>37226</v>
      </c>
      <c r="B69" s="405">
        <v>5.5</v>
      </c>
      <c r="C69" s="26">
        <f t="shared" si="0"/>
        <v>6.3242610451445742</v>
      </c>
      <c r="D69" s="149">
        <v>0.3805117136193536</v>
      </c>
      <c r="E69" s="149">
        <v>0.99119617946020633</v>
      </c>
      <c r="F69" s="151">
        <f t="shared" si="1"/>
        <v>5.333064865684368</v>
      </c>
    </row>
    <row r="70" spans="1:9">
      <c r="A70" s="144">
        <v>37257</v>
      </c>
      <c r="B70" s="405">
        <v>5.5</v>
      </c>
      <c r="C70" s="26">
        <f t="shared" si="0"/>
        <v>5.9389399953273809</v>
      </c>
      <c r="D70" s="149">
        <v>-0.271654321703035</v>
      </c>
      <c r="E70" s="149">
        <v>0.1462666077141517</v>
      </c>
      <c r="F70" s="151">
        <f t="shared" si="1"/>
        <v>5.7926733876132293</v>
      </c>
    </row>
    <row r="71" spans="1:9">
      <c r="A71" s="144">
        <v>37288</v>
      </c>
      <c r="B71" s="405">
        <v>5.2450000000000001</v>
      </c>
      <c r="C71" s="26">
        <f t="shared" si="0"/>
        <v>5.1523391824872879</v>
      </c>
      <c r="D71" s="149">
        <v>-0.85422192975246114</v>
      </c>
      <c r="E71" s="149">
        <v>0.53677114077181698</v>
      </c>
      <c r="F71" s="151">
        <f t="shared" si="1"/>
        <v>4.6155680417154707</v>
      </c>
    </row>
    <row r="72" spans="1:9">
      <c r="A72" s="144">
        <v>37316</v>
      </c>
      <c r="B72" s="405">
        <v>4.915</v>
      </c>
      <c r="C72" s="26">
        <f t="shared" si="0"/>
        <v>4.6995415662677802</v>
      </c>
      <c r="D72" s="149">
        <v>-0.35133483844118268</v>
      </c>
      <c r="E72" s="149">
        <v>1.0240635040696098</v>
      </c>
      <c r="F72" s="151">
        <f t="shared" si="1"/>
        <v>3.6754780621981702</v>
      </c>
    </row>
    <row r="73" spans="1:9">
      <c r="A73" s="144">
        <v>37347</v>
      </c>
      <c r="B73" s="405">
        <v>4.2949999999999999</v>
      </c>
      <c r="C73" s="26">
        <f t="shared" si="0"/>
        <v>4.7014219340518029</v>
      </c>
      <c r="D73" s="149">
        <v>1.3476610866969221</v>
      </c>
      <c r="E73" s="149">
        <v>0.40996159979374691</v>
      </c>
      <c r="F73" s="151">
        <f t="shared" si="1"/>
        <v>4.2914603342580557</v>
      </c>
    </row>
    <row r="74" spans="1:9">
      <c r="A74" s="144">
        <v>37377</v>
      </c>
      <c r="B74" s="405">
        <v>4.13</v>
      </c>
      <c r="C74" s="26">
        <f t="shared" ref="C74:C137" si="2">C73+$B$3*(B74-C73)+$B$5*(C73^($B$6))*D74+(1-$B$3)*(B74-B73)</f>
        <v>4.3627660582864483</v>
      </c>
      <c r="D74" s="149">
        <v>-0.1156996582641806</v>
      </c>
      <c r="E74" s="149">
        <v>0.26038691598219404</v>
      </c>
      <c r="F74" s="151">
        <f t="shared" si="1"/>
        <v>4.1023791423042546</v>
      </c>
    </row>
    <row r="75" spans="1:9">
      <c r="A75" s="144">
        <v>37408</v>
      </c>
      <c r="B75" s="405">
        <v>4.09</v>
      </c>
      <c r="C75" s="26">
        <f t="shared" si="2"/>
        <v>4.2754207235625392</v>
      </c>
      <c r="D75" s="149">
        <v>6.2521547325509713E-2</v>
      </c>
      <c r="E75" s="149">
        <v>0.30427423134471993</v>
      </c>
      <c r="F75" s="151">
        <f t="shared" ref="F75:F138" si="3">C75-E75</f>
        <v>3.9711464922178195</v>
      </c>
    </row>
    <row r="76" spans="1:9">
      <c r="A76" s="144">
        <v>37438</v>
      </c>
      <c r="B76" s="405">
        <v>4.093</v>
      </c>
      <c r="C76" s="26">
        <f t="shared" si="2"/>
        <v>4.0647928190924478</v>
      </c>
      <c r="D76" s="149">
        <v>-0.39745864738458714</v>
      </c>
      <c r="E76" s="149">
        <v>0.36506467479803778</v>
      </c>
      <c r="F76" s="151">
        <f t="shared" si="3"/>
        <v>3.6997281442944101</v>
      </c>
    </row>
    <row r="77" spans="1:9">
      <c r="A77" s="144">
        <v>37469</v>
      </c>
      <c r="B77" s="405">
        <v>4.0949999999999998</v>
      </c>
      <c r="C77" s="26">
        <f t="shared" si="2"/>
        <v>4.7132640361296056</v>
      </c>
      <c r="D77" s="149">
        <v>1.664799704164075</v>
      </c>
      <c r="E77" s="149">
        <v>0.80388311129565904</v>
      </c>
      <c r="F77" s="151">
        <f t="shared" si="3"/>
        <v>3.9093809248339468</v>
      </c>
    </row>
    <row r="78" spans="1:9">
      <c r="A78" s="144">
        <v>37500</v>
      </c>
      <c r="B78" s="405">
        <v>4.0949999999999998</v>
      </c>
      <c r="C78" s="26">
        <f t="shared" si="2"/>
        <v>4.7441649190050645</v>
      </c>
      <c r="D78" s="149">
        <v>0.53955778367008056</v>
      </c>
      <c r="E78" s="149">
        <v>0.43212739764583874</v>
      </c>
      <c r="F78" s="151">
        <f t="shared" si="3"/>
        <v>4.3120375213592261</v>
      </c>
      <c r="I78" s="151"/>
    </row>
    <row r="79" spans="1:9">
      <c r="A79" s="144">
        <v>37530</v>
      </c>
      <c r="B79" s="405">
        <v>4.12</v>
      </c>
      <c r="C79" s="26">
        <f t="shared" si="2"/>
        <v>4.0991177283223434</v>
      </c>
      <c r="D79" s="149">
        <v>-1.1328169339444969</v>
      </c>
      <c r="E79" s="149">
        <v>-7.01145426410964E-2</v>
      </c>
      <c r="F79" s="151">
        <f t="shared" si="3"/>
        <v>4.1692322709634402</v>
      </c>
      <c r="I79" s="151"/>
    </row>
    <row r="80" spans="1:9">
      <c r="A80" s="144">
        <v>37561</v>
      </c>
      <c r="B80" s="405">
        <v>4.2229999999999999</v>
      </c>
      <c r="C80" s="26">
        <f t="shared" si="2"/>
        <v>4.0461811557182195</v>
      </c>
      <c r="D80" s="149">
        <v>-0.42219605897145029</v>
      </c>
      <c r="E80" s="149">
        <v>0.33629230125053244</v>
      </c>
      <c r="F80" s="151">
        <f t="shared" si="3"/>
        <v>3.7098888544676871</v>
      </c>
      <c r="I80" s="151"/>
    </row>
    <row r="81" spans="1:6">
      <c r="A81" s="144">
        <v>37591</v>
      </c>
      <c r="B81" s="405">
        <v>4.3260000000000005</v>
      </c>
      <c r="C81" s="26">
        <f t="shared" si="2"/>
        <v>4.2171709782589746</v>
      </c>
      <c r="D81" s="149">
        <v>3.4475191817817621E-2</v>
      </c>
      <c r="E81" s="149">
        <v>1.0952117319797146</v>
      </c>
      <c r="F81" s="151">
        <f t="shared" si="3"/>
        <v>3.12195924627926</v>
      </c>
    </row>
    <row r="82" spans="1:6">
      <c r="A82" s="144">
        <v>37622</v>
      </c>
      <c r="B82" s="405">
        <v>4.3580000000000005</v>
      </c>
      <c r="C82" s="26">
        <f t="shared" si="2"/>
        <v>4.2676872723067119</v>
      </c>
      <c r="D82" s="149">
        <v>-3.900951020081752E-2</v>
      </c>
      <c r="E82" s="149">
        <v>0.35135363103136108</v>
      </c>
      <c r="F82" s="151">
        <f t="shared" si="3"/>
        <v>3.9163336412753509</v>
      </c>
    </row>
    <row r="83" spans="1:6">
      <c r="A83" s="144">
        <v>37653</v>
      </c>
      <c r="B83" s="405">
        <v>4.1930000000000005</v>
      </c>
      <c r="C83" s="26">
        <f t="shared" si="2"/>
        <v>4.567879666945311</v>
      </c>
      <c r="D83" s="149">
        <v>1.1138475085524475</v>
      </c>
      <c r="E83" s="149">
        <v>0.47179278992673496</v>
      </c>
      <c r="F83" s="151">
        <f t="shared" si="3"/>
        <v>4.0960868770185757</v>
      </c>
    </row>
    <row r="84" spans="1:6">
      <c r="A84" s="144">
        <v>37681</v>
      </c>
      <c r="B84" s="405">
        <v>3.9780000000000002</v>
      </c>
      <c r="C84" s="26">
        <f t="shared" si="2"/>
        <v>3.5321340379523369</v>
      </c>
      <c r="D84" s="149">
        <v>-1.7349636096931671</v>
      </c>
      <c r="E84" s="149">
        <v>0.34629311325872003</v>
      </c>
      <c r="F84" s="151">
        <f t="shared" si="3"/>
        <v>3.185840924693617</v>
      </c>
    </row>
    <row r="85" spans="1:6">
      <c r="A85" s="144">
        <v>37712</v>
      </c>
      <c r="B85" s="405">
        <v>3.7130000000000001</v>
      </c>
      <c r="C85" s="26">
        <f t="shared" si="2"/>
        <v>2.777941064469041</v>
      </c>
      <c r="D85" s="149">
        <v>-1.7570342675652468</v>
      </c>
      <c r="E85" s="149">
        <v>0.63362244998888606</v>
      </c>
      <c r="F85" s="151">
        <f t="shared" si="3"/>
        <v>2.1443186144801549</v>
      </c>
    </row>
    <row r="86" spans="1:6">
      <c r="A86" s="144">
        <v>37742</v>
      </c>
      <c r="B86" s="405">
        <v>3.65</v>
      </c>
      <c r="C86" s="26">
        <f t="shared" si="2"/>
        <v>3.0805137175646169</v>
      </c>
      <c r="D86" s="149">
        <v>0.23905944664986611</v>
      </c>
      <c r="E86" s="149">
        <v>-4.8946503793305327E-2</v>
      </c>
      <c r="F86" s="151">
        <f t="shared" si="3"/>
        <v>3.1294602213579221</v>
      </c>
    </row>
    <row r="87" spans="1:6">
      <c r="A87" s="144">
        <v>37773</v>
      </c>
      <c r="B87" s="405">
        <v>3.6580000000000004</v>
      </c>
      <c r="C87" s="26">
        <f t="shared" si="2"/>
        <v>3.1889043283714313</v>
      </c>
      <c r="D87" s="149">
        <v>-0.22835236458939992</v>
      </c>
      <c r="E87" s="149">
        <v>0.44222466843412467</v>
      </c>
      <c r="F87" s="151">
        <f t="shared" si="3"/>
        <v>2.7466796599373069</v>
      </c>
    </row>
    <row r="88" spans="1:6">
      <c r="A88" s="144">
        <v>37803</v>
      </c>
      <c r="B88" s="405">
        <v>3.673</v>
      </c>
      <c r="C88" s="26">
        <f t="shared" si="2"/>
        <v>3.1223594612103316</v>
      </c>
      <c r="D88" s="149">
        <v>-0.66893456329830814</v>
      </c>
      <c r="E88" s="149">
        <v>0.49548137832818695</v>
      </c>
      <c r="F88" s="151">
        <f t="shared" si="3"/>
        <v>2.6268780828821447</v>
      </c>
    </row>
    <row r="89" spans="1:6">
      <c r="A89" s="144">
        <v>37834</v>
      </c>
      <c r="B89" s="405">
        <v>3.6680000000000001</v>
      </c>
      <c r="C89" s="26">
        <f t="shared" si="2"/>
        <v>3.2133701400109898</v>
      </c>
      <c r="D89" s="149">
        <v>-0.22246163730218463</v>
      </c>
      <c r="E89" s="149">
        <v>0.43182899701235</v>
      </c>
      <c r="F89" s="151">
        <f t="shared" si="3"/>
        <v>2.7815411429986399</v>
      </c>
    </row>
    <row r="90" spans="1:6">
      <c r="A90" s="144">
        <v>37865</v>
      </c>
      <c r="B90" s="405">
        <v>3.6880000000000002</v>
      </c>
      <c r="C90" s="26">
        <f t="shared" si="2"/>
        <v>3.4739152495722765</v>
      </c>
      <c r="D90" s="149">
        <v>0.29246124282881303</v>
      </c>
      <c r="E90" s="149">
        <v>0.38500543856475833</v>
      </c>
      <c r="F90" s="151">
        <f t="shared" si="3"/>
        <v>3.0889098110075182</v>
      </c>
    </row>
    <row r="91" spans="1:6">
      <c r="A91" s="144">
        <v>37895</v>
      </c>
      <c r="B91" s="405">
        <v>3.7130000000000001</v>
      </c>
      <c r="C91" s="26">
        <f t="shared" si="2"/>
        <v>3.8641442575356924</v>
      </c>
      <c r="D91" s="149">
        <v>0.84393414111559073</v>
      </c>
      <c r="E91" s="149">
        <v>1.8600376594088761</v>
      </c>
      <c r="F91" s="151">
        <f t="shared" si="3"/>
        <v>2.0041065981268162</v>
      </c>
    </row>
    <row r="92" spans="1:6">
      <c r="A92" s="144">
        <v>37926</v>
      </c>
      <c r="B92" s="405">
        <v>3.8480000000000003</v>
      </c>
      <c r="C92" s="26">
        <f t="shared" si="2"/>
        <v>4.1033258417064662</v>
      </c>
      <c r="D92" s="149">
        <v>0.40439062886137794</v>
      </c>
      <c r="E92" s="149">
        <v>1.1666503050361552</v>
      </c>
      <c r="F92" s="151">
        <f t="shared" si="3"/>
        <v>2.936675536670311</v>
      </c>
    </row>
    <row r="93" spans="1:6">
      <c r="A93" s="144">
        <v>37956</v>
      </c>
      <c r="B93" s="405">
        <v>3.9730000000000003</v>
      </c>
      <c r="C93" s="26">
        <f t="shared" si="2"/>
        <v>4.017643566512227</v>
      </c>
      <c r="D93" s="149">
        <v>-0.34174910897384914</v>
      </c>
      <c r="E93" s="149">
        <v>6.3864155483000409E-2</v>
      </c>
      <c r="F93" s="151">
        <f t="shared" si="3"/>
        <v>3.9537794110292266</v>
      </c>
    </row>
    <row r="94" spans="1:6">
      <c r="A94" s="144">
        <v>37987</v>
      </c>
      <c r="B94" s="405">
        <v>3.988</v>
      </c>
      <c r="C94" s="26">
        <f t="shared" si="2"/>
        <v>3.5065433960453478</v>
      </c>
      <c r="D94" s="149">
        <v>-1.3450911196607986</v>
      </c>
      <c r="E94" s="149">
        <v>0.88745765883373884</v>
      </c>
      <c r="F94" s="151">
        <f t="shared" si="3"/>
        <v>2.6190857372116092</v>
      </c>
    </row>
    <row r="95" spans="1:6">
      <c r="A95" s="144">
        <v>38018</v>
      </c>
      <c r="B95" s="405">
        <v>3.883</v>
      </c>
      <c r="C95" s="26">
        <f t="shared" si="2"/>
        <v>3.9677469106063317</v>
      </c>
      <c r="D95" s="149">
        <v>1.171906106871504</v>
      </c>
      <c r="E95" s="149">
        <v>1.0547767043271177</v>
      </c>
      <c r="F95" s="151">
        <f t="shared" si="3"/>
        <v>2.9129702062792138</v>
      </c>
    </row>
    <row r="96" spans="1:6">
      <c r="A96" s="144">
        <v>38047</v>
      </c>
      <c r="B96" s="405">
        <v>3.738</v>
      </c>
      <c r="C96" s="26">
        <f t="shared" si="2"/>
        <v>3.2466506163653279</v>
      </c>
      <c r="D96" s="149">
        <v>-1.4527761615268189</v>
      </c>
      <c r="E96" s="149">
        <v>0.51580753490364828</v>
      </c>
      <c r="F96" s="151">
        <f t="shared" si="3"/>
        <v>2.7308430814616798</v>
      </c>
    </row>
    <row r="97" spans="1:6">
      <c r="A97" s="144">
        <v>38078</v>
      </c>
      <c r="B97" s="405">
        <v>3.5830000000000002</v>
      </c>
      <c r="C97" s="26">
        <f t="shared" si="2"/>
        <v>3.7637288835164355</v>
      </c>
      <c r="D97" s="149">
        <v>1.5182085759741619</v>
      </c>
      <c r="E97" s="149">
        <v>0.56245389063844076</v>
      </c>
      <c r="F97" s="151">
        <f t="shared" si="3"/>
        <v>3.2012749928779947</v>
      </c>
    </row>
    <row r="98" spans="1:6">
      <c r="A98" s="144">
        <v>38108</v>
      </c>
      <c r="B98" s="405">
        <v>3.57</v>
      </c>
      <c r="C98" s="26">
        <f t="shared" si="2"/>
        <v>3.4824464668657318</v>
      </c>
      <c r="D98" s="149">
        <v>-0.57583512891994737</v>
      </c>
      <c r="E98" s="149">
        <v>0.89679513815855716</v>
      </c>
      <c r="F98" s="151">
        <f t="shared" si="3"/>
        <v>2.5856513287071747</v>
      </c>
    </row>
    <row r="99" spans="1:6">
      <c r="A99" s="144">
        <v>38139</v>
      </c>
      <c r="B99" s="405">
        <v>3.593</v>
      </c>
      <c r="C99" s="26">
        <f t="shared" si="2"/>
        <v>4.1705186697151833</v>
      </c>
      <c r="D99" s="149">
        <v>1.7991924268193706</v>
      </c>
      <c r="E99" s="149">
        <v>0.47094300863133848</v>
      </c>
      <c r="F99" s="151">
        <f t="shared" si="3"/>
        <v>3.6995756610838448</v>
      </c>
    </row>
    <row r="100" spans="1:6">
      <c r="A100" s="144">
        <v>38169</v>
      </c>
      <c r="B100" s="405">
        <v>3.613</v>
      </c>
      <c r="C100" s="26">
        <f t="shared" si="2"/>
        <v>3.3551629864080716</v>
      </c>
      <c r="D100" s="149">
        <v>-1.6914931462544194</v>
      </c>
      <c r="E100" s="149">
        <v>0.43048692046094778</v>
      </c>
      <c r="F100" s="151">
        <f t="shared" si="3"/>
        <v>2.924676065947124</v>
      </c>
    </row>
    <row r="101" spans="1:6">
      <c r="A101" s="144">
        <v>38200</v>
      </c>
      <c r="B101" s="405">
        <v>3.6280000000000001</v>
      </c>
      <c r="C101" s="26">
        <f t="shared" si="2"/>
        <v>4.0876922375489047</v>
      </c>
      <c r="D101" s="149">
        <v>1.8320517813011736</v>
      </c>
      <c r="E101" s="149">
        <v>4.1291589405301067E-2</v>
      </c>
      <c r="F101" s="151">
        <f t="shared" si="3"/>
        <v>4.0464006481436039</v>
      </c>
    </row>
    <row r="102" spans="1:6">
      <c r="A102" s="144">
        <v>38231</v>
      </c>
      <c r="B102" s="405">
        <v>3.6480000000000001</v>
      </c>
      <c r="C102" s="26">
        <f t="shared" si="2"/>
        <v>3.3716548923573701</v>
      </c>
      <c r="D102" s="149">
        <v>-1.5450836345111336</v>
      </c>
      <c r="E102" s="149">
        <v>0.95975282288779873</v>
      </c>
      <c r="F102" s="151">
        <f t="shared" si="3"/>
        <v>2.4119020694695714</v>
      </c>
    </row>
    <row r="103" spans="1:6">
      <c r="A103" s="144">
        <v>38261</v>
      </c>
      <c r="B103" s="405">
        <v>3.6780000000000004</v>
      </c>
      <c r="C103" s="26">
        <f t="shared" si="2"/>
        <v>3.516362938748383</v>
      </c>
      <c r="D103" s="149">
        <v>8.3241011797549405E-2</v>
      </c>
      <c r="E103" s="149">
        <v>0.52815146481620678</v>
      </c>
      <c r="F103" s="151">
        <f t="shared" si="3"/>
        <v>2.9882114739321763</v>
      </c>
    </row>
    <row r="104" spans="1:6">
      <c r="A104" s="144">
        <v>38292</v>
      </c>
      <c r="B104" s="405">
        <v>3.8180000000000001</v>
      </c>
      <c r="C104" s="26">
        <f t="shared" si="2"/>
        <v>3.7692001549803349</v>
      </c>
      <c r="D104" s="149">
        <v>0.17606496761961685</v>
      </c>
      <c r="E104" s="149">
        <v>0.30092901304618702</v>
      </c>
      <c r="F104" s="151">
        <f t="shared" si="3"/>
        <v>3.4682711419341476</v>
      </c>
    </row>
    <row r="105" spans="1:6">
      <c r="A105" s="144">
        <v>38322</v>
      </c>
      <c r="B105" s="405">
        <v>3.9430000000000001</v>
      </c>
      <c r="C105" s="26">
        <f t="shared" si="2"/>
        <v>4.0550844610363708</v>
      </c>
      <c r="D105" s="149">
        <v>0.39513845313489943</v>
      </c>
      <c r="E105" s="149">
        <v>-4.1001963849540933E-2</v>
      </c>
      <c r="F105" s="151">
        <f t="shared" si="3"/>
        <v>4.0960864248859119</v>
      </c>
    </row>
    <row r="106" spans="1:6">
      <c r="A106" s="144">
        <v>38353</v>
      </c>
      <c r="B106" s="405">
        <v>3.988</v>
      </c>
      <c r="C106" s="26">
        <f t="shared" si="2"/>
        <v>5.022762955381026</v>
      </c>
      <c r="D106" s="149">
        <v>2.5023673446036887</v>
      </c>
      <c r="E106" s="149">
        <v>0.48105717518181118</v>
      </c>
      <c r="F106" s="151">
        <f t="shared" si="3"/>
        <v>4.5417057801992149</v>
      </c>
    </row>
    <row r="107" spans="1:6">
      <c r="A107" s="144">
        <v>38384</v>
      </c>
      <c r="B107" s="405">
        <v>3.883</v>
      </c>
      <c r="C107" s="26">
        <f t="shared" si="2"/>
        <v>4.9812622797147323</v>
      </c>
      <c r="D107" s="149">
        <v>0.90243958872357655</v>
      </c>
      <c r="E107" s="149">
        <v>0.37211893547039637</v>
      </c>
      <c r="F107" s="151">
        <f t="shared" si="3"/>
        <v>4.6091433442443357</v>
      </c>
    </row>
    <row r="108" spans="1:6">
      <c r="A108" s="144">
        <v>38412</v>
      </c>
      <c r="B108" s="405">
        <v>3.738</v>
      </c>
      <c r="C108" s="26">
        <f t="shared" si="2"/>
        <v>4.6455726266446309</v>
      </c>
      <c r="D108" s="149">
        <v>0.35318830887477232</v>
      </c>
      <c r="E108" s="149">
        <v>0.2888738003288247</v>
      </c>
      <c r="F108" s="151">
        <f t="shared" si="3"/>
        <v>4.3566988263158066</v>
      </c>
    </row>
    <row r="109" spans="1:6">
      <c r="A109" s="144">
        <v>38443</v>
      </c>
      <c r="B109" s="405">
        <v>3.5830000000000002</v>
      </c>
      <c r="C109" s="26">
        <f t="shared" si="2"/>
        <v>4.2879124296354263</v>
      </c>
      <c r="D109" s="149">
        <v>0.19214607206616519</v>
      </c>
      <c r="E109" s="149">
        <v>0.44486995250983125</v>
      </c>
      <c r="F109" s="151">
        <f t="shared" si="3"/>
        <v>3.8430424771255951</v>
      </c>
    </row>
    <row r="110" spans="1:6">
      <c r="A110" s="144">
        <v>38473</v>
      </c>
      <c r="B110" s="405">
        <v>3.57</v>
      </c>
      <c r="C110" s="26">
        <f t="shared" si="2"/>
        <v>3.8054317210656126</v>
      </c>
      <c r="D110" s="149">
        <v>-0.63785834207788394</v>
      </c>
      <c r="E110" s="149">
        <v>1.6202969663653161E-2</v>
      </c>
      <c r="F110" s="151">
        <f t="shared" si="3"/>
        <v>3.7892287514019594</v>
      </c>
    </row>
    <row r="111" spans="1:6">
      <c r="A111" s="144">
        <v>38504</v>
      </c>
      <c r="B111" s="405">
        <v>3.593</v>
      </c>
      <c r="C111" s="26">
        <f t="shared" si="2"/>
        <v>3.7188948823146575</v>
      </c>
      <c r="D111" s="149">
        <v>-9.8620572769200221E-2</v>
      </c>
      <c r="E111" s="149">
        <v>0.27033332287696921</v>
      </c>
      <c r="F111" s="151">
        <f t="shared" si="3"/>
        <v>3.4485615594376884</v>
      </c>
    </row>
    <row r="112" spans="1:6">
      <c r="A112" s="144">
        <v>38534</v>
      </c>
      <c r="B112" s="405">
        <v>3.613</v>
      </c>
      <c r="C112" s="26">
        <f t="shared" si="2"/>
        <v>4.1722268199376842</v>
      </c>
      <c r="D112" s="149">
        <v>1.289175267201474</v>
      </c>
      <c r="E112" s="149">
        <v>0.40518328966277573</v>
      </c>
      <c r="F112" s="151">
        <f t="shared" si="3"/>
        <v>3.7670435302749086</v>
      </c>
    </row>
    <row r="113" spans="1:6">
      <c r="A113" s="144">
        <v>38565</v>
      </c>
      <c r="B113" s="405">
        <v>3.6280000000000001</v>
      </c>
      <c r="C113" s="26">
        <f t="shared" si="2"/>
        <v>3.5363882708373833</v>
      </c>
      <c r="D113" s="149">
        <v>-1.2303141631590797</v>
      </c>
      <c r="E113" s="149">
        <v>0.90256407545104511</v>
      </c>
      <c r="F113" s="151">
        <f t="shared" si="3"/>
        <v>2.6338241953863379</v>
      </c>
    </row>
    <row r="114" spans="1:6">
      <c r="A114" s="144">
        <v>38596</v>
      </c>
      <c r="B114" s="405">
        <v>3.6480000000000001</v>
      </c>
      <c r="C114" s="26">
        <f t="shared" si="2"/>
        <v>3.5106934897493955</v>
      </c>
      <c r="D114" s="149">
        <v>-0.20737285854353005</v>
      </c>
      <c r="E114" s="149">
        <v>0.40453754092440947</v>
      </c>
      <c r="F114" s="151">
        <f t="shared" si="3"/>
        <v>3.1061559488249859</v>
      </c>
    </row>
    <row r="115" spans="1:6">
      <c r="A115" s="144">
        <v>38626</v>
      </c>
      <c r="B115" s="405">
        <v>3.6780000000000004</v>
      </c>
      <c r="C115" s="26">
        <f t="shared" si="2"/>
        <v>3.2806112750313439</v>
      </c>
      <c r="D115" s="149">
        <v>-0.85013255935239984</v>
      </c>
      <c r="E115" s="149">
        <v>1.0821545539619748</v>
      </c>
      <c r="F115" s="151">
        <f t="shared" si="3"/>
        <v>2.1984567210693688</v>
      </c>
    </row>
    <row r="116" spans="1:6">
      <c r="A116" s="144">
        <v>38657</v>
      </c>
      <c r="B116" s="405">
        <v>3.8180000000000001</v>
      </c>
      <c r="C116" s="26">
        <f t="shared" si="2"/>
        <v>3.2994551954680156</v>
      </c>
      <c r="D116" s="149">
        <v>-0.7100276884204435</v>
      </c>
      <c r="E116" s="149">
        <v>9.8592649954454686E-2</v>
      </c>
      <c r="F116" s="151">
        <f t="shared" si="3"/>
        <v>3.2008625455135609</v>
      </c>
    </row>
    <row r="117" spans="1:6">
      <c r="A117" s="144">
        <v>38687</v>
      </c>
      <c r="B117" s="405">
        <v>3.9430000000000001</v>
      </c>
      <c r="C117" s="26">
        <f t="shared" si="2"/>
        <v>3.1776275865495616</v>
      </c>
      <c r="D117" s="149">
        <v>-1.1809578985178479</v>
      </c>
      <c r="E117" s="149">
        <v>-2.9393942749379221E-2</v>
      </c>
      <c r="F117" s="151">
        <f t="shared" si="3"/>
        <v>3.2070215292989408</v>
      </c>
    </row>
    <row r="118" spans="1:6">
      <c r="A118" s="144">
        <v>38718</v>
      </c>
      <c r="B118" s="405">
        <v>4.008</v>
      </c>
      <c r="C118" s="26">
        <f t="shared" si="2"/>
        <v>3.9920476123050324</v>
      </c>
      <c r="D118" s="149">
        <v>1.5121537792843285</v>
      </c>
      <c r="E118" s="149">
        <v>0.35415199539984399</v>
      </c>
      <c r="F118" s="151">
        <f t="shared" si="3"/>
        <v>3.6378956169051886</v>
      </c>
    </row>
    <row r="119" spans="1:6">
      <c r="A119" s="144">
        <v>38749</v>
      </c>
      <c r="B119" s="405">
        <v>3.903</v>
      </c>
      <c r="C119" s="26">
        <f t="shared" si="2"/>
        <v>3.8553878969483888</v>
      </c>
      <c r="D119" s="149">
        <v>-9.6424728914981009E-2</v>
      </c>
      <c r="E119" s="149">
        <v>0.64107242704858702</v>
      </c>
      <c r="F119" s="151">
        <f t="shared" si="3"/>
        <v>3.2143154698998018</v>
      </c>
    </row>
    <row r="120" spans="1:6">
      <c r="A120" s="144">
        <v>38777</v>
      </c>
      <c r="B120" s="405">
        <v>3.758</v>
      </c>
      <c r="C120" s="26">
        <f t="shared" si="2"/>
        <v>4.1073826008079006</v>
      </c>
      <c r="D120" s="149">
        <v>1.0245726439070937</v>
      </c>
      <c r="E120" s="149">
        <v>0.31991350565560916</v>
      </c>
      <c r="F120" s="151">
        <f t="shared" si="3"/>
        <v>3.7874690951522916</v>
      </c>
    </row>
    <row r="121" spans="1:6">
      <c r="A121" s="144">
        <v>38808</v>
      </c>
      <c r="B121" s="405">
        <v>3.6030000000000002</v>
      </c>
      <c r="C121" s="26">
        <f t="shared" si="2"/>
        <v>3.8965951944953505</v>
      </c>
      <c r="D121" s="149">
        <v>0.13639500286129305</v>
      </c>
      <c r="E121" s="149">
        <v>6.6127029871153944E-2</v>
      </c>
      <c r="F121" s="151">
        <f t="shared" si="3"/>
        <v>3.8304681646241967</v>
      </c>
    </row>
    <row r="122" spans="1:6">
      <c r="A122" s="144">
        <v>38838</v>
      </c>
      <c r="B122" s="405">
        <v>3.59</v>
      </c>
      <c r="C122" s="26">
        <f t="shared" si="2"/>
        <v>3.7934760975055255</v>
      </c>
      <c r="D122" s="149">
        <v>2.3874115821101928E-3</v>
      </c>
      <c r="E122" s="149">
        <v>0.60516084642828016</v>
      </c>
      <c r="F122" s="151">
        <f t="shared" si="3"/>
        <v>3.1883152510772454</v>
      </c>
    </row>
    <row r="123" spans="1:6">
      <c r="A123" s="144">
        <v>38869</v>
      </c>
      <c r="B123" s="405">
        <v>3.613</v>
      </c>
      <c r="C123" s="26">
        <f t="shared" si="2"/>
        <v>3.4459528662312491</v>
      </c>
      <c r="D123" s="149">
        <v>-0.83079918741501291</v>
      </c>
      <c r="E123" s="149">
        <v>0.62492740203718056</v>
      </c>
      <c r="F123" s="151">
        <f t="shared" si="3"/>
        <v>2.8210254641940686</v>
      </c>
    </row>
    <row r="124" spans="1:6">
      <c r="A124" s="144">
        <v>38899</v>
      </c>
      <c r="B124" s="405">
        <v>3.633</v>
      </c>
      <c r="C124" s="26">
        <f t="shared" si="2"/>
        <v>3.5757877647217287</v>
      </c>
      <c r="D124" s="149">
        <v>0.16458721782658672</v>
      </c>
      <c r="E124" s="149">
        <v>0.48249332815585827</v>
      </c>
      <c r="F124" s="151">
        <f t="shared" si="3"/>
        <v>3.0932944365658703</v>
      </c>
    </row>
    <row r="125" spans="1:6">
      <c r="A125" s="144">
        <v>38930</v>
      </c>
      <c r="B125" s="405">
        <v>3.6480000000000001</v>
      </c>
      <c r="C125" s="26">
        <f t="shared" si="2"/>
        <v>3.8971062674415937</v>
      </c>
      <c r="D125" s="149">
        <v>0.80321320387278783</v>
      </c>
      <c r="E125" s="149">
        <v>0.23535509964628923</v>
      </c>
      <c r="F125" s="151">
        <f t="shared" si="3"/>
        <v>3.6617511677953045</v>
      </c>
    </row>
    <row r="126" spans="1:6">
      <c r="A126" s="144">
        <v>38961</v>
      </c>
      <c r="B126" s="405">
        <v>3.6680000000000001</v>
      </c>
      <c r="C126" s="26">
        <f t="shared" si="2"/>
        <v>3.8113835885374718</v>
      </c>
      <c r="D126" s="149">
        <v>-7.5982943182362817E-2</v>
      </c>
      <c r="E126" s="149">
        <v>0.31383680897028138</v>
      </c>
      <c r="F126" s="151">
        <f t="shared" si="3"/>
        <v>3.4975467795671906</v>
      </c>
    </row>
    <row r="127" spans="1:6">
      <c r="A127" s="144">
        <v>38991</v>
      </c>
      <c r="B127" s="405">
        <v>3.6980000000000004</v>
      </c>
      <c r="C127" s="26">
        <f t="shared" si="2"/>
        <v>3.9775787772340485</v>
      </c>
      <c r="D127" s="149">
        <v>0.48699987940957201</v>
      </c>
      <c r="E127" s="149">
        <v>0.810870657069102</v>
      </c>
      <c r="F127" s="151">
        <f t="shared" si="3"/>
        <v>3.1667081201649463</v>
      </c>
    </row>
    <row r="128" spans="1:6">
      <c r="A128" s="144">
        <v>39022</v>
      </c>
      <c r="B128" s="405">
        <v>3.8380000000000001</v>
      </c>
      <c r="C128" s="26">
        <f t="shared" si="2"/>
        <v>4.0677878950336872</v>
      </c>
      <c r="D128" s="149">
        <v>9.7321929045280489E-2</v>
      </c>
      <c r="E128" s="149">
        <v>0.18315331445715491</v>
      </c>
      <c r="F128" s="151">
        <f t="shared" si="3"/>
        <v>3.8846345805765323</v>
      </c>
    </row>
    <row r="129" spans="1:6">
      <c r="A129" s="144">
        <v>39052</v>
      </c>
      <c r="B129" s="405">
        <v>3.9630000000000001</v>
      </c>
      <c r="C129" s="26">
        <f t="shared" si="2"/>
        <v>3.9254606138511337</v>
      </c>
      <c r="D129" s="149">
        <v>-0.51171649286377074</v>
      </c>
      <c r="E129" s="149">
        <v>0.5965444566520236</v>
      </c>
      <c r="F129" s="151">
        <f t="shared" si="3"/>
        <v>3.3289161571991102</v>
      </c>
    </row>
    <row r="130" spans="1:6">
      <c r="A130" s="144">
        <v>39083</v>
      </c>
      <c r="B130" s="405">
        <v>4.0430000000000001</v>
      </c>
      <c r="C130" s="26">
        <f t="shared" si="2"/>
        <v>4.0841411844695035</v>
      </c>
      <c r="D130" s="149">
        <v>0.17809710683956587</v>
      </c>
      <c r="E130" s="149">
        <v>0.68513221956536507</v>
      </c>
      <c r="F130" s="151">
        <f t="shared" si="3"/>
        <v>3.3990089649041382</v>
      </c>
    </row>
    <row r="131" spans="1:6">
      <c r="A131" s="144">
        <v>39114</v>
      </c>
      <c r="B131" s="405">
        <v>3.9380000000000002</v>
      </c>
      <c r="C131" s="26">
        <f t="shared" si="2"/>
        <v>3.8989636962112937</v>
      </c>
      <c r="D131" s="149">
        <v>-0.17559362432462963</v>
      </c>
      <c r="E131" s="149">
        <v>0.57748152042825052</v>
      </c>
      <c r="F131" s="151">
        <f t="shared" si="3"/>
        <v>3.3214821757830433</v>
      </c>
    </row>
    <row r="132" spans="1:6">
      <c r="A132" s="144">
        <v>39142</v>
      </c>
      <c r="B132" s="405">
        <v>3.7930000000000001</v>
      </c>
      <c r="C132" s="26">
        <f t="shared" si="2"/>
        <v>3.3909552674944967</v>
      </c>
      <c r="D132" s="149">
        <v>-0.99983901226082716</v>
      </c>
      <c r="E132" s="149">
        <v>0.29540152958307531</v>
      </c>
      <c r="F132" s="151">
        <f t="shared" si="3"/>
        <v>3.0955537379114215</v>
      </c>
    </row>
    <row r="133" spans="1:6">
      <c r="A133" s="144">
        <v>39173</v>
      </c>
      <c r="B133" s="405">
        <v>3.6380000000000003</v>
      </c>
      <c r="C133" s="26">
        <f t="shared" si="2"/>
        <v>3.4366486910370355</v>
      </c>
      <c r="D133" s="149">
        <v>0.21738979711093667</v>
      </c>
      <c r="E133" s="149">
        <v>0.11643443295002777</v>
      </c>
      <c r="F133" s="151">
        <f t="shared" si="3"/>
        <v>3.3202142580870078</v>
      </c>
    </row>
    <row r="134" spans="1:6">
      <c r="A134" s="144">
        <v>39203</v>
      </c>
      <c r="B134" s="405">
        <v>3.625</v>
      </c>
      <c r="C134" s="26">
        <f t="shared" si="2"/>
        <v>3.2596917083467822</v>
      </c>
      <c r="D134" s="149">
        <v>-0.64270103217909202</v>
      </c>
      <c r="E134" s="149">
        <v>0.83872135574118201</v>
      </c>
      <c r="F134" s="151">
        <f t="shared" si="3"/>
        <v>2.4209703526056003</v>
      </c>
    </row>
    <row r="135" spans="1:6">
      <c r="A135" s="144">
        <v>39234</v>
      </c>
      <c r="B135" s="405">
        <v>3.6480000000000001</v>
      </c>
      <c r="C135" s="26">
        <f t="shared" si="2"/>
        <v>3.2414713088338858</v>
      </c>
      <c r="D135" s="149">
        <v>-0.45028859888660028</v>
      </c>
      <c r="E135" s="149">
        <v>0.27912264841692208</v>
      </c>
      <c r="F135" s="151">
        <f t="shared" si="3"/>
        <v>2.9623486604169638</v>
      </c>
    </row>
    <row r="136" spans="1:6">
      <c r="A136" s="144">
        <v>39264</v>
      </c>
      <c r="B136" s="405">
        <v>3.6680000000000001</v>
      </c>
      <c r="C136" s="26">
        <f t="shared" si="2"/>
        <v>3.1535685105061377</v>
      </c>
      <c r="D136" s="149">
        <v>-0.68384092608169378</v>
      </c>
      <c r="E136" s="149">
        <v>0.64271400460776218</v>
      </c>
      <c r="F136" s="151">
        <f t="shared" si="3"/>
        <v>2.5108545058983758</v>
      </c>
    </row>
    <row r="137" spans="1:6">
      <c r="A137" s="144">
        <v>39295</v>
      </c>
      <c r="B137" s="405">
        <v>3.6830000000000003</v>
      </c>
      <c r="C137" s="26">
        <f t="shared" si="2"/>
        <v>3.323980953346648</v>
      </c>
      <c r="D137" s="149">
        <v>-1.2036836359081513E-2</v>
      </c>
      <c r="E137" s="149">
        <v>5.5572540583573291E-2</v>
      </c>
      <c r="F137" s="151">
        <f t="shared" si="3"/>
        <v>3.2684084127630748</v>
      </c>
    </row>
    <row r="138" spans="1:6">
      <c r="A138" s="144">
        <v>39326</v>
      </c>
      <c r="B138" s="405">
        <v>3.7030000000000003</v>
      </c>
      <c r="C138" s="26">
        <f t="shared" ref="C138:C201" si="4">C137+$B$3*(B138-C137)+$B$5*(C137^($B$6))*D138+(1-$B$3)*(B138-B137)</f>
        <v>3.595622872491639</v>
      </c>
      <c r="D138" s="149">
        <v>0.4051512848486864</v>
      </c>
      <c r="E138" s="149">
        <v>0.86343955217307178</v>
      </c>
      <c r="F138" s="151">
        <f t="shared" si="3"/>
        <v>2.7321833203185673</v>
      </c>
    </row>
    <row r="139" spans="1:6">
      <c r="A139" s="144">
        <v>39356</v>
      </c>
      <c r="B139" s="405">
        <v>3.7330000000000001</v>
      </c>
      <c r="C139" s="26">
        <f t="shared" si="4"/>
        <v>3.7509635893706426</v>
      </c>
      <c r="D139" s="149">
        <v>0.25550599085692766</v>
      </c>
      <c r="E139" s="149">
        <v>0.43081877215841513</v>
      </c>
      <c r="F139" s="151">
        <f t="shared" ref="F139:F202" si="5">C139-E139</f>
        <v>3.3201448172122277</v>
      </c>
    </row>
    <row r="140" spans="1:6">
      <c r="A140" s="144">
        <v>39387</v>
      </c>
      <c r="B140" s="405">
        <v>3.8730000000000002</v>
      </c>
      <c r="C140" s="26">
        <f t="shared" si="4"/>
        <v>3.4722429203576173</v>
      </c>
      <c r="D140" s="149">
        <v>-1.1227544584755673</v>
      </c>
      <c r="E140" s="149">
        <v>-4.7187871699377694E-2</v>
      </c>
      <c r="F140" s="151">
        <f t="shared" si="5"/>
        <v>3.5194307920569949</v>
      </c>
    </row>
    <row r="141" spans="1:6">
      <c r="A141" s="144">
        <v>39417</v>
      </c>
      <c r="B141" s="405">
        <v>3.9980000000000002</v>
      </c>
      <c r="C141" s="26">
        <f t="shared" si="4"/>
        <v>3.6922324327797389</v>
      </c>
      <c r="D141" s="149">
        <v>-8.2602973458662604E-2</v>
      </c>
      <c r="E141" s="149">
        <v>0.84856145944423267</v>
      </c>
      <c r="F141" s="151">
        <f t="shared" si="5"/>
        <v>2.8436709733355063</v>
      </c>
    </row>
    <row r="142" spans="1:6">
      <c r="A142" s="144">
        <v>39448</v>
      </c>
      <c r="B142" s="405">
        <v>4.0880000000000001</v>
      </c>
      <c r="C142" s="26">
        <f t="shared" si="4"/>
        <v>3.5926395998005436</v>
      </c>
      <c r="D142" s="149">
        <v>-0.77893662028819011</v>
      </c>
      <c r="E142" s="149">
        <v>0.97690928320837456</v>
      </c>
      <c r="F142" s="151">
        <f t="shared" si="5"/>
        <v>2.615730316592169</v>
      </c>
    </row>
    <row r="143" spans="1:6">
      <c r="A143" s="144">
        <v>39479</v>
      </c>
      <c r="B143" s="405">
        <v>3.9830000000000001</v>
      </c>
      <c r="C143" s="26">
        <f t="shared" si="4"/>
        <v>3.7884587062332638</v>
      </c>
      <c r="D143" s="149">
        <v>0.40889956543179523</v>
      </c>
      <c r="E143" s="149">
        <v>0.54911466379755292</v>
      </c>
      <c r="F143" s="151">
        <f t="shared" si="5"/>
        <v>3.2393440424357109</v>
      </c>
    </row>
    <row r="144" spans="1:6">
      <c r="A144" s="144">
        <v>39508</v>
      </c>
      <c r="B144" s="405">
        <v>3.8380000000000001</v>
      </c>
      <c r="C144" s="26">
        <f t="shared" si="4"/>
        <v>3.365496143369239</v>
      </c>
      <c r="D144" s="149">
        <v>-0.91470082497359528</v>
      </c>
      <c r="E144" s="149">
        <v>0.70078744469687582</v>
      </c>
      <c r="F144" s="151">
        <f t="shared" si="5"/>
        <v>2.6647086986723632</v>
      </c>
    </row>
    <row r="145" spans="1:6">
      <c r="A145" s="144">
        <v>39539</v>
      </c>
      <c r="B145" s="405">
        <v>3.6830000000000003</v>
      </c>
      <c r="C145" s="26">
        <f t="shared" si="4"/>
        <v>3.375755690344115</v>
      </c>
      <c r="D145" s="149">
        <v>5.3888355965135443E-2</v>
      </c>
      <c r="E145" s="149">
        <v>0.75866697511185832</v>
      </c>
      <c r="F145" s="151">
        <f t="shared" si="5"/>
        <v>2.6170887152322568</v>
      </c>
    </row>
    <row r="146" spans="1:6">
      <c r="A146" s="144">
        <v>39569</v>
      </c>
      <c r="B146" s="405">
        <v>3.67</v>
      </c>
      <c r="C146" s="26">
        <f t="shared" si="4"/>
        <v>3.4452953103663222</v>
      </c>
      <c r="D146" s="149">
        <v>-3.6397680611229721E-2</v>
      </c>
      <c r="E146" s="149">
        <v>0.79586761158572372</v>
      </c>
      <c r="F146" s="151">
        <f t="shared" si="5"/>
        <v>2.6494276987805985</v>
      </c>
    </row>
    <row r="147" spans="1:6">
      <c r="A147" s="144">
        <v>39600</v>
      </c>
      <c r="B147" s="405">
        <v>3.6930000000000001</v>
      </c>
      <c r="C147" s="26">
        <f t="shared" si="4"/>
        <v>3.6346922690818064</v>
      </c>
      <c r="D147" s="149">
        <v>0.27430425456580293</v>
      </c>
      <c r="E147" s="149">
        <v>6.7444942606836214E-2</v>
      </c>
      <c r="F147" s="151">
        <f t="shared" si="5"/>
        <v>3.5672473264749702</v>
      </c>
    </row>
    <row r="148" spans="1:6">
      <c r="A148" s="144">
        <v>39630</v>
      </c>
      <c r="B148" s="405">
        <v>3.7130000000000001</v>
      </c>
      <c r="C148" s="26">
        <f t="shared" si="4"/>
        <v>3.7895106042137381</v>
      </c>
      <c r="D148" s="149">
        <v>0.32228730303493319</v>
      </c>
      <c r="E148" s="149">
        <v>0.50016152940034397</v>
      </c>
      <c r="F148" s="151">
        <f t="shared" si="5"/>
        <v>3.2893490748133942</v>
      </c>
    </row>
    <row r="149" spans="1:6">
      <c r="A149" s="144">
        <v>39661</v>
      </c>
      <c r="B149" s="405">
        <v>3.7280000000000002</v>
      </c>
      <c r="C149" s="26">
        <f t="shared" si="4"/>
        <v>3.8586201329215974</v>
      </c>
      <c r="D149" s="149">
        <v>0.21042129024703357</v>
      </c>
      <c r="E149" s="149">
        <v>-3.0503118658772782E-2</v>
      </c>
      <c r="F149" s="151">
        <f t="shared" si="5"/>
        <v>3.8891232515803704</v>
      </c>
    </row>
    <row r="150" spans="1:6">
      <c r="A150" s="144">
        <v>39692</v>
      </c>
      <c r="B150" s="405">
        <v>3.7480000000000002</v>
      </c>
      <c r="C150" s="26">
        <f t="shared" si="4"/>
        <v>4.1879058400530633</v>
      </c>
      <c r="D150" s="149">
        <v>0.93717956878184872</v>
      </c>
      <c r="E150" s="149">
        <v>0.66095956543343481</v>
      </c>
      <c r="F150" s="151">
        <f t="shared" si="5"/>
        <v>3.5269462746196285</v>
      </c>
    </row>
    <row r="151" spans="1:6">
      <c r="A151" s="144">
        <v>39722</v>
      </c>
      <c r="B151" s="405">
        <v>3.778</v>
      </c>
      <c r="C151" s="26">
        <f t="shared" si="4"/>
        <v>4.2376123366237897</v>
      </c>
      <c r="D151" s="149">
        <v>0.40140955657656763</v>
      </c>
      <c r="E151" s="149">
        <v>0.3856921328788282</v>
      </c>
      <c r="F151" s="151">
        <f t="shared" si="5"/>
        <v>3.8519202037449616</v>
      </c>
    </row>
    <row r="152" spans="1:6">
      <c r="A152" s="144">
        <v>39753</v>
      </c>
      <c r="B152" s="405">
        <v>3.9180000000000001</v>
      </c>
      <c r="C152" s="26">
        <f t="shared" si="4"/>
        <v>3.8338815734482448</v>
      </c>
      <c r="D152" s="149">
        <v>-1.0258924849784063</v>
      </c>
      <c r="E152" s="149">
        <v>0.15824992490152767</v>
      </c>
      <c r="F152" s="151">
        <f t="shared" si="5"/>
        <v>3.6756316485467169</v>
      </c>
    </row>
    <row r="153" spans="1:6">
      <c r="A153" s="144">
        <v>39783</v>
      </c>
      <c r="B153" s="405">
        <v>4.0430000000000001</v>
      </c>
      <c r="C153" s="26">
        <f t="shared" si="4"/>
        <v>3.9477651088362475</v>
      </c>
      <c r="D153" s="149">
        <v>-9.9974750115724681E-2</v>
      </c>
      <c r="E153" s="149">
        <v>0.79817840808864571</v>
      </c>
      <c r="F153" s="151">
        <f t="shared" si="5"/>
        <v>3.1495867007476019</v>
      </c>
    </row>
    <row r="154" spans="1:6">
      <c r="A154" s="144">
        <v>39814</v>
      </c>
      <c r="B154" s="405">
        <v>4.1429999999999998</v>
      </c>
      <c r="C154" s="26">
        <f t="shared" si="4"/>
        <v>3.7780468848427811</v>
      </c>
      <c r="D154" s="149">
        <v>-0.79266905242125607</v>
      </c>
      <c r="E154" s="149">
        <v>-4.8911851840971333E-2</v>
      </c>
      <c r="F154" s="151">
        <f t="shared" si="5"/>
        <v>3.8269587366837525</v>
      </c>
    </row>
    <row r="155" spans="1:6">
      <c r="A155" s="144">
        <v>39845</v>
      </c>
      <c r="B155" s="405">
        <v>4.0380000000000003</v>
      </c>
      <c r="C155" s="26">
        <f t="shared" si="4"/>
        <v>3.7170346422074019</v>
      </c>
      <c r="D155" s="149">
        <v>-0.18723650200824293</v>
      </c>
      <c r="E155" s="149">
        <v>4.7640477307460329E-2</v>
      </c>
      <c r="F155" s="151">
        <f t="shared" si="5"/>
        <v>3.6693941648999417</v>
      </c>
    </row>
    <row r="156" spans="1:6">
      <c r="A156" s="144">
        <v>39873</v>
      </c>
      <c r="B156" s="405">
        <v>3.8930000000000002</v>
      </c>
      <c r="C156" s="26">
        <f t="shared" si="4"/>
        <v>4.17755875602698</v>
      </c>
      <c r="D156" s="149">
        <v>1.3814015596765379</v>
      </c>
      <c r="E156" s="149">
        <v>8.6345792837934934E-2</v>
      </c>
      <c r="F156" s="151">
        <f t="shared" si="5"/>
        <v>4.0912129631890455</v>
      </c>
    </row>
    <row r="157" spans="1:6">
      <c r="A157" s="144">
        <v>39904</v>
      </c>
      <c r="B157" s="405">
        <v>3.738</v>
      </c>
      <c r="C157" s="26">
        <f t="shared" si="4"/>
        <v>4.1997867196133214</v>
      </c>
      <c r="D157" s="149">
        <v>0.68352343877920263</v>
      </c>
      <c r="E157" s="149">
        <v>0.28526141891836881</v>
      </c>
      <c r="F157" s="151">
        <f t="shared" si="5"/>
        <v>3.9145253006949527</v>
      </c>
    </row>
    <row r="158" spans="1:6">
      <c r="A158" s="144">
        <v>39934</v>
      </c>
      <c r="B158" s="405">
        <v>3.7250000000000001</v>
      </c>
      <c r="C158" s="26">
        <f t="shared" si="4"/>
        <v>4.2072185558190114</v>
      </c>
      <c r="D158" s="149">
        <v>0.42012465517342418</v>
      </c>
      <c r="E158" s="149">
        <v>0.47577908547074815</v>
      </c>
      <c r="F158" s="151">
        <f t="shared" si="5"/>
        <v>3.7314394703482634</v>
      </c>
    </row>
    <row r="159" spans="1:6">
      <c r="A159" s="144">
        <v>39965</v>
      </c>
      <c r="B159" s="405">
        <v>3.7480000000000002</v>
      </c>
      <c r="C159" s="26">
        <f t="shared" si="4"/>
        <v>4.4545810453237253</v>
      </c>
      <c r="D159" s="149">
        <v>0.95928251438686907</v>
      </c>
      <c r="E159" s="149">
        <v>0.2237892136942817</v>
      </c>
      <c r="F159" s="151">
        <f t="shared" si="5"/>
        <v>4.2307918316294435</v>
      </c>
    </row>
    <row r="160" spans="1:6">
      <c r="A160" s="144">
        <v>39995</v>
      </c>
      <c r="B160" s="405">
        <v>3.7680000000000002</v>
      </c>
      <c r="C160" s="26">
        <f t="shared" si="4"/>
        <v>4.256270740163048</v>
      </c>
      <c r="D160" s="149">
        <v>1.819944174642635E-3</v>
      </c>
      <c r="E160" s="149">
        <v>2.6986322795718691</v>
      </c>
      <c r="F160" s="151">
        <f t="shared" si="5"/>
        <v>1.5576384605911788</v>
      </c>
    </row>
    <row r="161" spans="1:6">
      <c r="A161" s="144">
        <v>40026</v>
      </c>
      <c r="B161" s="405">
        <v>3.7830000000000004</v>
      </c>
      <c r="C161" s="26">
        <f t="shared" si="4"/>
        <v>4.4172529271126484</v>
      </c>
      <c r="D161" s="149">
        <v>0.75856717687985487</v>
      </c>
      <c r="E161" s="149">
        <v>0.69869333517825283</v>
      </c>
      <c r="F161" s="151">
        <f t="shared" si="5"/>
        <v>3.7185595919343957</v>
      </c>
    </row>
    <row r="162" spans="1:6">
      <c r="A162" s="144">
        <v>40057</v>
      </c>
      <c r="B162" s="405">
        <v>3.8030000000000004</v>
      </c>
      <c r="C162" s="26">
        <f t="shared" si="4"/>
        <v>4.8205431441614506</v>
      </c>
      <c r="D162" s="149">
        <v>1.4522113713145346</v>
      </c>
      <c r="E162" s="149">
        <v>0.34464878605578525</v>
      </c>
      <c r="F162" s="151">
        <f t="shared" si="5"/>
        <v>4.4758943581056654</v>
      </c>
    </row>
    <row r="163" spans="1:6">
      <c r="A163" s="144">
        <v>40087</v>
      </c>
      <c r="B163" s="405">
        <v>3.8330000000000002</v>
      </c>
      <c r="C163" s="26">
        <f t="shared" si="4"/>
        <v>4.7733802537205019</v>
      </c>
      <c r="D163" s="149">
        <v>0.57118628754749712</v>
      </c>
      <c r="E163" s="149">
        <v>0.48345761061679954</v>
      </c>
      <c r="F163" s="151">
        <f t="shared" si="5"/>
        <v>4.2899226431037025</v>
      </c>
    </row>
    <row r="164" spans="1:6">
      <c r="A164" s="144">
        <v>40118</v>
      </c>
      <c r="B164" s="405">
        <v>3.9730000000000003</v>
      </c>
      <c r="C164" s="26">
        <f t="shared" si="4"/>
        <v>4.8470545147868913</v>
      </c>
      <c r="D164" s="149">
        <v>0.54248359627233778</v>
      </c>
      <c r="E164" s="149">
        <v>-7.9910790782484281E-2</v>
      </c>
      <c r="F164" s="151">
        <f t="shared" si="5"/>
        <v>4.9269653055693752</v>
      </c>
    </row>
    <row r="165" spans="1:6">
      <c r="A165" s="144">
        <v>40148</v>
      </c>
      <c r="B165" s="405">
        <v>4.0979999999999999</v>
      </c>
      <c r="C165" s="26">
        <f t="shared" si="4"/>
        <v>4.7444547597342188</v>
      </c>
      <c r="D165" s="149">
        <v>0.10364971662510636</v>
      </c>
      <c r="E165" s="149">
        <v>0.64845416639268483</v>
      </c>
      <c r="F165" s="151">
        <f t="shared" si="5"/>
        <v>4.0960005933415342</v>
      </c>
    </row>
    <row r="166" spans="1:6">
      <c r="A166" s="144">
        <v>40179</v>
      </c>
      <c r="B166" s="405">
        <v>4.2080000000000002</v>
      </c>
      <c r="C166" s="26">
        <f t="shared" si="4"/>
        <v>4.9124918277669627</v>
      </c>
      <c r="D166" s="149">
        <v>0.6244672815224116</v>
      </c>
      <c r="E166" s="149">
        <v>0.22657950799864116</v>
      </c>
      <c r="F166" s="151">
        <f t="shared" si="5"/>
        <v>4.6859123197683212</v>
      </c>
    </row>
    <row r="167" spans="1:6">
      <c r="A167" s="144">
        <v>40210</v>
      </c>
      <c r="B167" s="405">
        <v>4.1029999999999998</v>
      </c>
      <c r="C167" s="26">
        <f t="shared" si="4"/>
        <v>4.1282737362618569</v>
      </c>
      <c r="D167" s="149">
        <v>-1.0942891653909588</v>
      </c>
      <c r="E167" s="149">
        <v>0.29367421706025937</v>
      </c>
      <c r="F167" s="151">
        <f t="shared" si="5"/>
        <v>3.8345995192015976</v>
      </c>
    </row>
    <row r="168" spans="1:6">
      <c r="A168" s="144">
        <v>40238</v>
      </c>
      <c r="B168" s="405">
        <v>3.9580000000000002</v>
      </c>
      <c r="C168" s="26">
        <f t="shared" si="4"/>
        <v>4.0087213806656496</v>
      </c>
      <c r="D168" s="149">
        <v>8.6214066653006322E-2</v>
      </c>
      <c r="E168" s="149">
        <v>0.60757909499678775</v>
      </c>
      <c r="F168" s="151">
        <f t="shared" si="5"/>
        <v>3.401142285668862</v>
      </c>
    </row>
    <row r="169" spans="1:6">
      <c r="A169" s="144">
        <v>40269</v>
      </c>
      <c r="B169" s="405">
        <v>3.8030000000000004</v>
      </c>
      <c r="C169" s="26">
        <f t="shared" si="4"/>
        <v>3.9095761158851601</v>
      </c>
      <c r="D169" s="149">
        <v>0.18815909955023949</v>
      </c>
      <c r="E169" s="149">
        <v>0.5216968258548762</v>
      </c>
      <c r="F169" s="151">
        <f t="shared" si="5"/>
        <v>3.3878792900302841</v>
      </c>
    </row>
    <row r="170" spans="1:6">
      <c r="A170" s="144">
        <v>40299</v>
      </c>
      <c r="B170" s="405">
        <v>3.79</v>
      </c>
      <c r="C170" s="26">
        <f t="shared" si="4"/>
        <v>3.8490780623622176</v>
      </c>
      <c r="D170" s="149">
        <v>-3.8488728548052055E-2</v>
      </c>
      <c r="E170" s="149">
        <v>0.75678403976263942</v>
      </c>
      <c r="F170" s="151">
        <f t="shared" si="5"/>
        <v>3.0922940225995781</v>
      </c>
    </row>
    <row r="171" spans="1:6">
      <c r="A171" s="144">
        <v>40330</v>
      </c>
      <c r="B171" s="405">
        <v>3.8130000000000002</v>
      </c>
      <c r="C171" s="26">
        <f t="shared" si="4"/>
        <v>3.5994001271983866</v>
      </c>
      <c r="D171" s="149">
        <v>-0.68237519962323379</v>
      </c>
      <c r="E171" s="149">
        <v>0.33378892607661215</v>
      </c>
      <c r="F171" s="151">
        <f t="shared" si="5"/>
        <v>3.2656112011217746</v>
      </c>
    </row>
    <row r="172" spans="1:6">
      <c r="A172" s="144">
        <v>40360</v>
      </c>
      <c r="B172" s="405">
        <v>3.8330000000000002</v>
      </c>
      <c r="C172" s="26">
        <f t="shared" si="4"/>
        <v>3.6813084662773554</v>
      </c>
      <c r="D172" s="149">
        <v>-1.195002654731858E-2</v>
      </c>
      <c r="E172" s="149">
        <v>0.29694071744254358</v>
      </c>
      <c r="F172" s="151">
        <f t="shared" si="5"/>
        <v>3.3843677488348121</v>
      </c>
    </row>
    <row r="173" spans="1:6">
      <c r="A173" s="144">
        <v>40391</v>
      </c>
      <c r="B173" s="405">
        <v>3.8480000000000003</v>
      </c>
      <c r="C173" s="26">
        <f t="shared" si="4"/>
        <v>3.3062983806593436</v>
      </c>
      <c r="D173" s="149">
        <v>-1.1988393169904581</v>
      </c>
      <c r="E173" s="149">
        <v>0.20312476986104688</v>
      </c>
      <c r="F173" s="151">
        <f t="shared" si="5"/>
        <v>3.1031736107982968</v>
      </c>
    </row>
    <row r="174" spans="1:6">
      <c r="A174" s="144">
        <v>40422</v>
      </c>
      <c r="B174" s="405">
        <v>3.8680000000000003</v>
      </c>
      <c r="C174" s="26">
        <f t="shared" si="4"/>
        <v>3.9310427030447221</v>
      </c>
      <c r="D174" s="149">
        <v>1.2643715937817799</v>
      </c>
      <c r="E174" s="149">
        <v>0.51798662736027756</v>
      </c>
      <c r="F174" s="151">
        <f t="shared" si="5"/>
        <v>3.4130560756844446</v>
      </c>
    </row>
    <row r="175" spans="1:6">
      <c r="A175" s="144">
        <v>40452</v>
      </c>
      <c r="B175" s="405">
        <v>3.8980000000000001</v>
      </c>
      <c r="C175" s="26">
        <f t="shared" si="4"/>
        <v>3.7949944654594479</v>
      </c>
      <c r="D175" s="149">
        <v>-0.38890628701375857</v>
      </c>
      <c r="E175" s="149">
        <v>0.18681829174922535</v>
      </c>
      <c r="F175" s="151">
        <f t="shared" si="5"/>
        <v>3.6081761737102225</v>
      </c>
    </row>
    <row r="176" spans="1:6">
      <c r="A176" s="144">
        <v>40483</v>
      </c>
      <c r="B176" s="405">
        <v>4.0380000000000003</v>
      </c>
      <c r="C176" s="26">
        <f t="shared" si="4"/>
        <v>4.5678228715555358</v>
      </c>
      <c r="D176" s="149">
        <v>1.6234564300838965</v>
      </c>
      <c r="E176" s="149">
        <v>-0.11109963019353582</v>
      </c>
      <c r="F176" s="151">
        <f t="shared" si="5"/>
        <v>4.6789225017490716</v>
      </c>
    </row>
    <row r="177" spans="1:6">
      <c r="A177" s="144">
        <v>40513</v>
      </c>
      <c r="B177" s="405">
        <v>4.1630000000000003</v>
      </c>
      <c r="C177" s="26">
        <f t="shared" si="4"/>
        <v>4.6699618234165241</v>
      </c>
      <c r="D177" s="149">
        <v>0.34817065560477173</v>
      </c>
      <c r="E177" s="149">
        <v>0.34195306344036758</v>
      </c>
      <c r="F177" s="151">
        <f t="shared" si="5"/>
        <v>4.3280087599761563</v>
      </c>
    </row>
    <row r="178" spans="1:6">
      <c r="A178" s="144">
        <v>40544</v>
      </c>
      <c r="B178" s="405">
        <v>4.2830000000000004</v>
      </c>
      <c r="C178" s="26">
        <f t="shared" si="4"/>
        <v>5.3056939357525001</v>
      </c>
      <c r="D178" s="149">
        <v>1.6388303087883065</v>
      </c>
      <c r="E178" s="149">
        <v>0.75342297867151498</v>
      </c>
      <c r="F178" s="151">
        <f t="shared" si="5"/>
        <v>4.5522709570809852</v>
      </c>
    </row>
    <row r="179" spans="1:6">
      <c r="A179" s="144">
        <v>40575</v>
      </c>
      <c r="B179" s="405">
        <v>4.1779999999999999</v>
      </c>
      <c r="C179" s="26">
        <f t="shared" si="4"/>
        <v>4.2954147241771388</v>
      </c>
      <c r="D179" s="149">
        <v>-1.3441040073035027</v>
      </c>
      <c r="E179" s="149">
        <v>-1.9592610084667235E-2</v>
      </c>
      <c r="F179" s="151">
        <f t="shared" si="5"/>
        <v>4.3150073342618063</v>
      </c>
    </row>
    <row r="180" spans="1:6">
      <c r="A180" s="144">
        <v>40603</v>
      </c>
      <c r="B180" s="405">
        <v>4.0330000000000004</v>
      </c>
      <c r="C180" s="26">
        <f t="shared" si="4"/>
        <v>3.3712362137756569</v>
      </c>
      <c r="D180" s="149">
        <v>-1.8862706972061132</v>
      </c>
      <c r="E180" s="149">
        <v>0.21113424335577732</v>
      </c>
      <c r="F180" s="151">
        <f t="shared" si="5"/>
        <v>3.1601019704198796</v>
      </c>
    </row>
    <row r="181" spans="1:6">
      <c r="A181" s="144">
        <v>40634</v>
      </c>
      <c r="B181" s="405">
        <v>3.8780000000000001</v>
      </c>
      <c r="C181" s="26">
        <f t="shared" si="4"/>
        <v>3.6647706971732155</v>
      </c>
      <c r="D181" s="149">
        <v>0.69767064678715396</v>
      </c>
      <c r="E181" s="149">
        <v>1.0464033967717885</v>
      </c>
      <c r="F181" s="151">
        <f t="shared" si="5"/>
        <v>2.618367300401427</v>
      </c>
    </row>
    <row r="182" spans="1:6">
      <c r="A182" s="144">
        <v>40664</v>
      </c>
      <c r="B182" s="405">
        <v>3.8650000000000002</v>
      </c>
      <c r="C182" s="26">
        <f t="shared" si="4"/>
        <v>4.1966632920250051</v>
      </c>
      <c r="D182" s="149">
        <v>1.3163441194571133</v>
      </c>
      <c r="E182" s="149">
        <v>1.0978604053196381</v>
      </c>
      <c r="F182" s="151">
        <f t="shared" si="5"/>
        <v>3.098802886705367</v>
      </c>
    </row>
    <row r="183" spans="1:6">
      <c r="A183" s="144">
        <v>40695</v>
      </c>
      <c r="B183" s="405">
        <v>3.8880000000000003</v>
      </c>
      <c r="C183" s="26">
        <f t="shared" si="4"/>
        <v>3.4673408558161247</v>
      </c>
      <c r="D183" s="149">
        <v>-1.6686991653632079</v>
      </c>
      <c r="E183" s="149">
        <v>0.46190487172657102</v>
      </c>
      <c r="F183" s="151">
        <f t="shared" si="5"/>
        <v>3.0054359840895537</v>
      </c>
    </row>
    <row r="184" spans="1:6">
      <c r="A184" s="144">
        <v>40725</v>
      </c>
      <c r="B184" s="405">
        <v>3.9080000000000004</v>
      </c>
      <c r="C184" s="26">
        <f t="shared" si="4"/>
        <v>3.1742543646433203</v>
      </c>
      <c r="D184" s="149">
        <v>-1.2535243393251443</v>
      </c>
      <c r="E184" s="149">
        <v>0.28595437668345541</v>
      </c>
      <c r="F184" s="151">
        <f t="shared" si="5"/>
        <v>2.888299987959865</v>
      </c>
    </row>
    <row r="185" spans="1:6">
      <c r="A185" s="144">
        <v>40756</v>
      </c>
      <c r="B185" s="405">
        <v>3.923</v>
      </c>
      <c r="C185" s="26">
        <f t="shared" si="4"/>
        <v>3.2664619214254338</v>
      </c>
      <c r="D185" s="149">
        <v>-0.44386448201626583</v>
      </c>
      <c r="E185" s="149">
        <v>0.55170395364076119</v>
      </c>
      <c r="F185" s="151">
        <f t="shared" si="5"/>
        <v>2.7147579677846725</v>
      </c>
    </row>
    <row r="186" spans="1:6">
      <c r="A186" s="144">
        <v>40787</v>
      </c>
      <c r="B186" s="405">
        <v>3.9430000000000001</v>
      </c>
      <c r="C186" s="26">
        <f t="shared" si="4"/>
        <v>3.2378678057954136</v>
      </c>
      <c r="D186" s="149">
        <v>-0.73420355386066594</v>
      </c>
      <c r="E186" s="149">
        <v>0.45126976301716443</v>
      </c>
      <c r="F186" s="151">
        <f t="shared" si="5"/>
        <v>2.7865980427782491</v>
      </c>
    </row>
    <row r="187" spans="1:6">
      <c r="A187" s="144">
        <v>40817</v>
      </c>
      <c r="B187" s="405">
        <v>3.9730000000000003</v>
      </c>
      <c r="C187" s="26">
        <f t="shared" si="4"/>
        <v>3.6540749112123003</v>
      </c>
      <c r="D187" s="149">
        <v>0.490266974408676</v>
      </c>
      <c r="E187" s="149">
        <v>1.0605321883416201</v>
      </c>
      <c r="F187" s="151">
        <f t="shared" si="5"/>
        <v>2.59354272287068</v>
      </c>
    </row>
    <row r="188" spans="1:6">
      <c r="A188" s="144">
        <v>40848</v>
      </c>
      <c r="B188" s="405">
        <v>4.1130000000000004</v>
      </c>
      <c r="C188" s="26">
        <f t="shared" si="4"/>
        <v>4.2851894039824092</v>
      </c>
      <c r="D188" s="149">
        <v>1.079985932131297</v>
      </c>
      <c r="E188" s="149">
        <v>0.8644193538225966</v>
      </c>
      <c r="F188" s="151">
        <f t="shared" si="5"/>
        <v>3.4207700501598124</v>
      </c>
    </row>
    <row r="189" spans="1:6">
      <c r="A189" s="144">
        <v>40878</v>
      </c>
      <c r="B189" s="405">
        <v>4.2380000000000004</v>
      </c>
      <c r="C189" s="26">
        <f t="shared" si="4"/>
        <v>3.9979176864849211</v>
      </c>
      <c r="D189" s="149">
        <v>-0.91248635388571397</v>
      </c>
      <c r="E189" s="149">
        <v>0.97853046068692962</v>
      </c>
      <c r="F189" s="151">
        <f t="shared" si="5"/>
        <v>3.0193872257979915</v>
      </c>
    </row>
    <row r="190" spans="1:6">
      <c r="A190" s="144">
        <v>40909</v>
      </c>
      <c r="B190" s="405">
        <v>4.3630000000000004</v>
      </c>
      <c r="C190" s="26">
        <f t="shared" si="4"/>
        <v>4.3064406356309277</v>
      </c>
      <c r="D190" s="149">
        <v>0.28717326297467022</v>
      </c>
      <c r="E190" s="149">
        <v>0.30201268693614125</v>
      </c>
      <c r="F190" s="151">
        <f t="shared" si="5"/>
        <v>4.0044279486947865</v>
      </c>
    </row>
    <row r="191" spans="1:6">
      <c r="A191" s="144">
        <v>40940</v>
      </c>
      <c r="B191" s="405">
        <v>4.258</v>
      </c>
      <c r="C191" s="26">
        <f t="shared" si="4"/>
        <v>3.9498856186620883</v>
      </c>
      <c r="D191" s="149">
        <v>-0.68246781528266942</v>
      </c>
      <c r="E191" s="149">
        <v>0.35360665590482948</v>
      </c>
      <c r="F191" s="151">
        <f t="shared" si="5"/>
        <v>3.5962789627572587</v>
      </c>
    </row>
    <row r="192" spans="1:6">
      <c r="A192" s="144">
        <v>40969</v>
      </c>
      <c r="B192" s="405">
        <v>4.1130000000000004</v>
      </c>
      <c r="C192" s="26">
        <f t="shared" si="4"/>
        <v>3.6752083729255056</v>
      </c>
      <c r="D192" s="149">
        <v>-0.59635992982095165</v>
      </c>
      <c r="E192" s="149">
        <v>0.99773282653851036</v>
      </c>
      <c r="F192" s="151">
        <f t="shared" si="5"/>
        <v>2.6774755463869955</v>
      </c>
    </row>
    <row r="193" spans="1:6">
      <c r="A193" s="144">
        <v>41000</v>
      </c>
      <c r="B193" s="405">
        <v>3.9580000000000002</v>
      </c>
      <c r="C193" s="26">
        <f t="shared" si="4"/>
        <v>4.0698265093265515</v>
      </c>
      <c r="D193" s="149">
        <v>1.1363280006989063</v>
      </c>
      <c r="E193" s="149">
        <v>0.93865082471462147</v>
      </c>
      <c r="F193" s="151">
        <f t="shared" si="5"/>
        <v>3.1311756846119301</v>
      </c>
    </row>
    <row r="194" spans="1:6">
      <c r="A194" s="144">
        <v>41030</v>
      </c>
      <c r="B194" s="405">
        <v>3.9449999999999998</v>
      </c>
      <c r="C194" s="26">
        <f t="shared" si="4"/>
        <v>4.6470367111906867</v>
      </c>
      <c r="D194" s="149">
        <v>1.6302439133426627</v>
      </c>
      <c r="E194" s="149">
        <v>1.0679869138472056</v>
      </c>
      <c r="F194" s="151">
        <f t="shared" si="5"/>
        <v>3.5790497973434814</v>
      </c>
    </row>
    <row r="195" spans="1:6">
      <c r="A195" s="144">
        <v>41061</v>
      </c>
      <c r="B195" s="405">
        <v>3.9680000000000004</v>
      </c>
      <c r="C195" s="26">
        <f t="shared" si="4"/>
        <v>4.0401068928186392</v>
      </c>
      <c r="D195" s="149">
        <v>-1.0066303881243392</v>
      </c>
      <c r="E195" s="149">
        <v>0.5091011328130397</v>
      </c>
      <c r="F195" s="151">
        <f t="shared" si="5"/>
        <v>3.5310057600055993</v>
      </c>
    </row>
    <row r="196" spans="1:6">
      <c r="A196" s="144">
        <v>41091</v>
      </c>
      <c r="B196" s="405">
        <v>3.988</v>
      </c>
      <c r="C196" s="26">
        <f t="shared" si="4"/>
        <v>4.1828424822931591</v>
      </c>
      <c r="D196" s="149">
        <v>0.37991254904542127</v>
      </c>
      <c r="E196" s="149">
        <v>0.1637269805381685</v>
      </c>
      <c r="F196" s="151">
        <f t="shared" si="5"/>
        <v>4.0191155017549907</v>
      </c>
    </row>
    <row r="197" spans="1:6">
      <c r="A197" s="144">
        <v>41122</v>
      </c>
      <c r="B197" s="405">
        <v>4.0030000000000001</v>
      </c>
      <c r="C197" s="26">
        <f t="shared" si="4"/>
        <v>3.9670513952933812</v>
      </c>
      <c r="D197" s="149">
        <v>-0.43848479327234702</v>
      </c>
      <c r="E197" s="149">
        <v>-3.7297954490039052E-2</v>
      </c>
      <c r="F197" s="151">
        <f t="shared" si="5"/>
        <v>4.0043493497834204</v>
      </c>
    </row>
    <row r="198" spans="1:6">
      <c r="A198" s="144">
        <v>41153</v>
      </c>
      <c r="B198" s="405">
        <v>4.0230000000000006</v>
      </c>
      <c r="C198" s="26">
        <f t="shared" si="4"/>
        <v>4.3106426923634977</v>
      </c>
      <c r="D198" s="149">
        <v>0.82563703162313595</v>
      </c>
      <c r="E198" s="149">
        <v>0.97798424641087001</v>
      </c>
      <c r="F198" s="151">
        <f t="shared" si="5"/>
        <v>3.3326584459526276</v>
      </c>
    </row>
    <row r="199" spans="1:6">
      <c r="A199" s="144">
        <v>41183</v>
      </c>
      <c r="B199" s="405">
        <v>4.0529999999999999</v>
      </c>
      <c r="C199" s="26">
        <f t="shared" si="4"/>
        <v>3.9606731902895356</v>
      </c>
      <c r="D199" s="149">
        <v>-0.737174302821339</v>
      </c>
      <c r="E199" s="149">
        <v>0.66384903417178953</v>
      </c>
      <c r="F199" s="151">
        <f t="shared" si="5"/>
        <v>3.2968241561177463</v>
      </c>
    </row>
    <row r="200" spans="1:6">
      <c r="A200" s="144">
        <v>41214</v>
      </c>
      <c r="B200" s="405">
        <v>4.1930000000000005</v>
      </c>
      <c r="C200" s="26">
        <f t="shared" si="4"/>
        <v>4.7256111170360402</v>
      </c>
      <c r="D200" s="149">
        <v>1.577025825388263</v>
      </c>
      <c r="E200" s="149">
        <v>0.64536514880921836</v>
      </c>
      <c r="F200" s="151">
        <f t="shared" si="5"/>
        <v>4.080245968226822</v>
      </c>
    </row>
    <row r="201" spans="1:6">
      <c r="A201" s="144">
        <v>41244</v>
      </c>
      <c r="B201" s="405">
        <v>4.3180000000000005</v>
      </c>
      <c r="C201" s="26">
        <f t="shared" si="4"/>
        <v>4.4153068930257922</v>
      </c>
      <c r="D201" s="149">
        <v>-0.65417562814697283</v>
      </c>
      <c r="E201" s="149">
        <v>0.92091506521175603</v>
      </c>
      <c r="F201" s="151">
        <f t="shared" si="5"/>
        <v>3.4943918278140362</v>
      </c>
    </row>
    <row r="202" spans="1:6">
      <c r="A202" s="144">
        <v>41275</v>
      </c>
      <c r="B202" s="405">
        <v>4.4480000000000004</v>
      </c>
      <c r="C202" s="26">
        <f t="shared" ref="C202:C265" si="6">C201+$B$3*(B202-C201)+$B$5*(C201^($B$6))*D202+(1-$B$3)*(B202-B201)</f>
        <v>4.1221173299435145</v>
      </c>
      <c r="D202" s="149">
        <v>-0.98443148160928173</v>
      </c>
      <c r="E202" s="149">
        <v>0.67566069846276766</v>
      </c>
      <c r="F202" s="151">
        <f t="shared" si="5"/>
        <v>3.4464566314807468</v>
      </c>
    </row>
    <row r="203" spans="1:6">
      <c r="A203" s="144">
        <v>41306</v>
      </c>
      <c r="B203" s="405">
        <v>4.343</v>
      </c>
      <c r="C203" s="26">
        <f t="shared" si="6"/>
        <v>4.5025549081035479</v>
      </c>
      <c r="D203" s="149">
        <v>0.99651849709168716</v>
      </c>
      <c r="E203" s="149">
        <v>0.24459056060923859</v>
      </c>
      <c r="F203" s="151">
        <f t="shared" ref="F203:F266" si="7">C203-E203</f>
        <v>4.2579643474943092</v>
      </c>
    </row>
    <row r="204" spans="1:6">
      <c r="A204" s="144">
        <v>41334</v>
      </c>
      <c r="B204" s="405">
        <v>4.1980000000000004</v>
      </c>
      <c r="C204" s="26">
        <f t="shared" si="6"/>
        <v>4.0984955378842036</v>
      </c>
      <c r="D204" s="149">
        <v>-0.519879478907879</v>
      </c>
      <c r="E204" s="149">
        <v>0.36373875022399116</v>
      </c>
      <c r="F204" s="151">
        <f t="shared" si="7"/>
        <v>3.7347567876602126</v>
      </c>
    </row>
    <row r="205" spans="1:6">
      <c r="A205" s="144">
        <v>41365</v>
      </c>
      <c r="B205" s="405">
        <v>4.0430000000000001</v>
      </c>
      <c r="C205" s="26">
        <f t="shared" si="6"/>
        <v>3.2334474431729601</v>
      </c>
      <c r="D205" s="149">
        <v>-1.9261518566815989</v>
      </c>
      <c r="E205" s="149">
        <v>0.4897923551096553</v>
      </c>
      <c r="F205" s="151">
        <f t="shared" si="7"/>
        <v>2.7436550880633046</v>
      </c>
    </row>
    <row r="206" spans="1:6">
      <c r="A206" s="144">
        <v>41395</v>
      </c>
      <c r="B206" s="405">
        <v>4.03</v>
      </c>
      <c r="C206" s="26">
        <f t="shared" si="6"/>
        <v>3.4063093783993494</v>
      </c>
      <c r="D206" s="149">
        <v>-0.19054177100638772</v>
      </c>
      <c r="E206" s="149">
        <v>0.32969881010242524</v>
      </c>
      <c r="F206" s="151">
        <f t="shared" si="7"/>
        <v>3.0766105682969243</v>
      </c>
    </row>
    <row r="207" spans="1:6">
      <c r="A207" s="144">
        <v>41426</v>
      </c>
      <c r="B207" s="405">
        <v>4.0529999999999999</v>
      </c>
      <c r="C207" s="26">
        <f t="shared" si="6"/>
        <v>4.1972066694253796</v>
      </c>
      <c r="D207" s="149">
        <v>1.638455311023558</v>
      </c>
      <c r="E207" s="149">
        <v>0.3513540719302593</v>
      </c>
      <c r="F207" s="151">
        <f t="shared" si="7"/>
        <v>3.8458525974951203</v>
      </c>
    </row>
    <row r="208" spans="1:6">
      <c r="A208" s="144">
        <v>41456</v>
      </c>
      <c r="B208" s="405">
        <v>4.0730000000000004</v>
      </c>
      <c r="C208" s="26">
        <f t="shared" si="6"/>
        <v>4.7602971256586448</v>
      </c>
      <c r="D208" s="149">
        <v>1.5100514945726839</v>
      </c>
      <c r="E208" s="149">
        <v>0.52120220751227486</v>
      </c>
      <c r="F208" s="151">
        <f t="shared" si="7"/>
        <v>4.2390949181463702</v>
      </c>
    </row>
    <row r="209" spans="1:6">
      <c r="A209" s="144">
        <v>41487</v>
      </c>
      <c r="B209" s="405">
        <v>4.0880000000000001</v>
      </c>
      <c r="C209" s="26">
        <f t="shared" si="6"/>
        <v>5.1153201587996087</v>
      </c>
      <c r="D209" s="149">
        <v>1.3342013027094963</v>
      </c>
      <c r="E209" s="149">
        <v>1.8859594516735516</v>
      </c>
      <c r="F209" s="151">
        <f t="shared" si="7"/>
        <v>3.2293607071260571</v>
      </c>
    </row>
    <row r="210" spans="1:6">
      <c r="A210" s="144">
        <v>41518</v>
      </c>
      <c r="B210" s="405">
        <v>4.1080000000000005</v>
      </c>
      <c r="C210" s="26">
        <f t="shared" si="6"/>
        <v>4.9571000238595939</v>
      </c>
      <c r="D210" s="149">
        <v>0.32636991320929659</v>
      </c>
      <c r="E210" s="149">
        <v>0.83276442895563263</v>
      </c>
      <c r="F210" s="151">
        <f t="shared" si="7"/>
        <v>4.1243355949039611</v>
      </c>
    </row>
    <row r="211" spans="1:6">
      <c r="A211" s="144">
        <v>41548</v>
      </c>
      <c r="B211" s="405">
        <v>4.1379999999999999</v>
      </c>
      <c r="C211" s="26">
        <f t="shared" si="6"/>
        <v>4.1403054334276543</v>
      </c>
      <c r="D211" s="149">
        <v>-1.3795205749630775</v>
      </c>
      <c r="E211" s="149">
        <v>0.39330636275603997</v>
      </c>
      <c r="F211" s="151">
        <f t="shared" si="7"/>
        <v>3.7469990706716145</v>
      </c>
    </row>
    <row r="212" spans="1:6">
      <c r="A212" s="144">
        <v>41579</v>
      </c>
      <c r="B212" s="405">
        <v>4.2780000000000005</v>
      </c>
      <c r="C212" s="26">
        <f t="shared" si="6"/>
        <v>4.4361103911888282</v>
      </c>
      <c r="D212" s="149">
        <v>0.40485457844175704</v>
      </c>
      <c r="E212" s="149">
        <v>0.52488048889321881</v>
      </c>
      <c r="F212" s="151">
        <f t="shared" si="7"/>
        <v>3.9112299022956094</v>
      </c>
    </row>
    <row r="213" spans="1:6">
      <c r="A213" s="144">
        <v>41609</v>
      </c>
      <c r="B213" s="405">
        <v>4.4030000000000005</v>
      </c>
      <c r="C213" s="26">
        <f t="shared" si="6"/>
        <v>3.5079722310721597</v>
      </c>
      <c r="D213" s="149">
        <v>-2.5091842198435348</v>
      </c>
      <c r="E213" s="149">
        <v>0.3560943205656717</v>
      </c>
      <c r="F213" s="151">
        <f t="shared" si="7"/>
        <v>3.1518779105064878</v>
      </c>
    </row>
    <row r="214" spans="1:6">
      <c r="A214" s="144">
        <v>41640</v>
      </c>
      <c r="B214" s="405">
        <v>4.5380000000000003</v>
      </c>
      <c r="C214" s="26">
        <f t="shared" si="6"/>
        <v>4.3146557741491121</v>
      </c>
      <c r="D214" s="149">
        <v>1.1078026904065073</v>
      </c>
      <c r="E214" s="149">
        <v>0.33371826424131079</v>
      </c>
      <c r="F214" s="151">
        <f t="shared" si="7"/>
        <v>3.9809375099078013</v>
      </c>
    </row>
    <row r="215" spans="1:6">
      <c r="A215" s="144">
        <v>41671</v>
      </c>
      <c r="B215" s="405">
        <v>4.4329999999999998</v>
      </c>
      <c r="C215" s="26">
        <f t="shared" si="6"/>
        <v>3.6009880116367414</v>
      </c>
      <c r="D215" s="149">
        <v>-1.7176782706435181</v>
      </c>
      <c r="E215" s="149">
        <v>0.33712478006087837</v>
      </c>
      <c r="F215" s="151">
        <f t="shared" si="7"/>
        <v>3.2638632315758631</v>
      </c>
    </row>
    <row r="216" spans="1:6">
      <c r="A216" s="144">
        <v>41699</v>
      </c>
      <c r="B216" s="405">
        <v>4.2880000000000003</v>
      </c>
      <c r="C216" s="26">
        <f t="shared" si="6"/>
        <v>3.7654812932455868</v>
      </c>
      <c r="D216" s="149">
        <v>0.14303062328261099</v>
      </c>
      <c r="E216" s="149">
        <v>0.37023058593828262</v>
      </c>
      <c r="F216" s="151">
        <f t="shared" si="7"/>
        <v>3.3952507073073042</v>
      </c>
    </row>
    <row r="217" spans="1:6">
      <c r="A217" s="144">
        <v>41730</v>
      </c>
      <c r="B217" s="405">
        <v>4.133</v>
      </c>
      <c r="C217" s="26">
        <f t="shared" si="6"/>
        <v>3.4306524900962576</v>
      </c>
      <c r="D217" s="149">
        <v>-0.92708682818333044</v>
      </c>
      <c r="E217" s="149">
        <v>0.37308615766982989</v>
      </c>
      <c r="F217" s="151">
        <f t="shared" si="7"/>
        <v>3.0575663324264277</v>
      </c>
    </row>
    <row r="218" spans="1:6">
      <c r="A218" s="144">
        <v>41760</v>
      </c>
      <c r="B218" s="405">
        <v>4.12</v>
      </c>
      <c r="C218" s="26">
        <f t="shared" si="6"/>
        <v>3.7210524849145439</v>
      </c>
      <c r="D218" s="149">
        <v>0.24344356136010953</v>
      </c>
      <c r="E218" s="149">
        <v>0.1622204412487217</v>
      </c>
      <c r="F218" s="151">
        <f t="shared" si="7"/>
        <v>3.5588320436658223</v>
      </c>
    </row>
    <row r="219" spans="1:6">
      <c r="A219" s="144">
        <v>41791</v>
      </c>
      <c r="B219" s="405">
        <v>4.1429999999999998</v>
      </c>
      <c r="C219" s="26">
        <f t="shared" si="6"/>
        <v>3.7601624636664011</v>
      </c>
      <c r="D219" s="149">
        <v>-0.29348062789117429</v>
      </c>
      <c r="E219" s="149">
        <v>9.0725667881545111E-2</v>
      </c>
      <c r="F219" s="151">
        <f t="shared" si="7"/>
        <v>3.6694367957848559</v>
      </c>
    </row>
    <row r="220" spans="1:6">
      <c r="A220" s="144">
        <v>41821</v>
      </c>
      <c r="B220" s="405">
        <v>4.1630000000000003</v>
      </c>
      <c r="C220" s="26">
        <f t="shared" si="6"/>
        <v>2.9434162576551617</v>
      </c>
      <c r="D220" s="149">
        <v>-2.5932242732692843</v>
      </c>
      <c r="E220" s="149">
        <v>0.69493496788637821</v>
      </c>
      <c r="F220" s="151">
        <f t="shared" si="7"/>
        <v>2.2484812897687836</v>
      </c>
    </row>
    <row r="221" spans="1:6">
      <c r="A221" s="144">
        <v>41852</v>
      </c>
      <c r="B221" s="405">
        <v>4.1779999999999999</v>
      </c>
      <c r="C221" s="26">
        <f t="shared" si="6"/>
        <v>3.2204176823385384</v>
      </c>
      <c r="D221" s="149">
        <v>-0.35607280281455139</v>
      </c>
      <c r="E221" s="149">
        <v>0.576082477938753</v>
      </c>
      <c r="F221" s="151">
        <f t="shared" si="7"/>
        <v>2.6443352043997854</v>
      </c>
    </row>
    <row r="222" spans="1:6">
      <c r="A222" s="144">
        <v>41883</v>
      </c>
      <c r="B222" s="405">
        <v>4.1980000000000004</v>
      </c>
      <c r="C222" s="26">
        <f t="shared" si="6"/>
        <v>4.1116912428390604</v>
      </c>
      <c r="D222" s="149">
        <v>1.6846983493785133</v>
      </c>
      <c r="E222" s="149">
        <v>0.21869799624764713</v>
      </c>
      <c r="F222" s="151">
        <f t="shared" si="7"/>
        <v>3.8929932465914132</v>
      </c>
    </row>
    <row r="223" spans="1:6">
      <c r="A223" s="144">
        <v>41913</v>
      </c>
      <c r="B223" s="405">
        <v>4.2279999999999998</v>
      </c>
      <c r="C223" s="26">
        <f t="shared" si="6"/>
        <v>4.2244378248266532</v>
      </c>
      <c r="D223" s="149">
        <v>0.14532935500885893</v>
      </c>
      <c r="E223" s="149">
        <v>0.15485710393887078</v>
      </c>
      <c r="F223" s="151">
        <f t="shared" si="7"/>
        <v>4.0695807208877826</v>
      </c>
    </row>
    <row r="224" spans="1:6">
      <c r="A224" s="144">
        <v>41944</v>
      </c>
      <c r="B224" s="405">
        <v>4.3680000000000003</v>
      </c>
      <c r="C224" s="26">
        <f t="shared" si="6"/>
        <v>4.4123413760855943</v>
      </c>
      <c r="D224" s="149">
        <v>0.11983980152237433</v>
      </c>
      <c r="E224" s="149">
        <v>0.84252133518782601</v>
      </c>
      <c r="F224" s="151">
        <f t="shared" si="7"/>
        <v>3.5698200408977683</v>
      </c>
    </row>
    <row r="225" spans="1:6">
      <c r="A225" s="144">
        <v>41974</v>
      </c>
      <c r="B225" s="405">
        <v>4.4930000000000003</v>
      </c>
      <c r="C225" s="26">
        <f t="shared" si="6"/>
        <v>3.8782179407996358</v>
      </c>
      <c r="D225" s="149">
        <v>-1.6170585302434488</v>
      </c>
      <c r="E225" s="149">
        <v>0.1970118886764414</v>
      </c>
      <c r="F225" s="151">
        <f t="shared" si="7"/>
        <v>3.6812060521231942</v>
      </c>
    </row>
    <row r="226" spans="1:6">
      <c r="A226" s="144">
        <v>42005</v>
      </c>
      <c r="B226" s="405">
        <v>4.633</v>
      </c>
      <c r="C226" s="26">
        <f t="shared" si="6"/>
        <v>4.1402135398555675</v>
      </c>
      <c r="D226" s="149">
        <v>-0.18330363745023126</v>
      </c>
      <c r="E226" s="149">
        <v>-0.12412778795327929</v>
      </c>
      <c r="F226" s="151">
        <f t="shared" si="7"/>
        <v>4.2643413278088467</v>
      </c>
    </row>
    <row r="227" spans="1:6">
      <c r="A227" s="144">
        <v>42036</v>
      </c>
      <c r="B227" s="405">
        <v>4.5280000000000005</v>
      </c>
      <c r="C227" s="26">
        <f t="shared" si="6"/>
        <v>4.9627202962486585</v>
      </c>
      <c r="D227" s="149">
        <v>2.0039766801503291</v>
      </c>
      <c r="E227" s="149">
        <v>0.66086904902706822</v>
      </c>
      <c r="F227" s="151">
        <f t="shared" si="7"/>
        <v>4.30185124722159</v>
      </c>
    </row>
    <row r="228" spans="1:6">
      <c r="A228" s="144">
        <v>42064</v>
      </c>
      <c r="B228" s="405">
        <v>4.383</v>
      </c>
      <c r="C228" s="26">
        <f t="shared" si="6"/>
        <v>4.3078065431110479</v>
      </c>
      <c r="D228" s="149">
        <v>-0.88632292896761189</v>
      </c>
      <c r="E228" s="149">
        <v>0.29751819523230089</v>
      </c>
      <c r="F228" s="151">
        <f t="shared" si="7"/>
        <v>4.0102883478787472</v>
      </c>
    </row>
    <row r="229" spans="1:6">
      <c r="A229" s="144">
        <v>42095</v>
      </c>
      <c r="B229" s="405">
        <v>4.2279999999999998</v>
      </c>
      <c r="C229" s="26">
        <f t="shared" si="6"/>
        <v>4.3478529037792839</v>
      </c>
      <c r="D229" s="149">
        <v>0.43549245016943194</v>
      </c>
      <c r="E229" s="149">
        <v>0.39684973943350482</v>
      </c>
      <c r="F229" s="151">
        <f t="shared" si="7"/>
        <v>3.9510031643457793</v>
      </c>
    </row>
    <row r="230" spans="1:6">
      <c r="A230" s="144">
        <v>42125</v>
      </c>
      <c r="B230" s="405">
        <v>4.2149999999999999</v>
      </c>
      <c r="C230" s="26">
        <f t="shared" si="6"/>
        <v>4.8358152261328868</v>
      </c>
      <c r="D230" s="149">
        <v>1.3582679907273014</v>
      </c>
      <c r="E230" s="149">
        <v>8.3167864606253028E-2</v>
      </c>
      <c r="F230" s="151">
        <f t="shared" si="7"/>
        <v>4.752647361526634</v>
      </c>
    </row>
    <row r="231" spans="1:6">
      <c r="A231" s="144">
        <v>42156</v>
      </c>
      <c r="B231" s="405">
        <v>4.2380000000000004</v>
      </c>
      <c r="C231" s="26">
        <f t="shared" si="6"/>
        <v>4.4295999643202819</v>
      </c>
      <c r="D231" s="149">
        <v>-0.56666259154836029</v>
      </c>
      <c r="E231" s="149">
        <v>0.33302729716558138</v>
      </c>
      <c r="F231" s="151">
        <f t="shared" si="7"/>
        <v>4.0965726671547005</v>
      </c>
    </row>
    <row r="232" spans="1:6">
      <c r="A232" s="144">
        <v>42186</v>
      </c>
      <c r="B232" s="405">
        <v>4.258</v>
      </c>
      <c r="C232" s="26">
        <f t="shared" si="6"/>
        <v>4.9819398593565003</v>
      </c>
      <c r="D232" s="149">
        <v>1.4797626184957664</v>
      </c>
      <c r="E232" s="149">
        <v>0.85973025662432434</v>
      </c>
      <c r="F232" s="151">
        <f t="shared" si="7"/>
        <v>4.122209602732176</v>
      </c>
    </row>
    <row r="233" spans="1:6">
      <c r="A233" s="144">
        <v>42217</v>
      </c>
      <c r="B233" s="405">
        <v>4.2730000000000006</v>
      </c>
      <c r="C233" s="26">
        <f t="shared" si="6"/>
        <v>4.9715849137941373</v>
      </c>
      <c r="D233" s="149">
        <v>0.46940222621484662</v>
      </c>
      <c r="E233" s="149">
        <v>0.62108178235657963</v>
      </c>
      <c r="F233" s="151">
        <f t="shared" si="7"/>
        <v>4.3505031314375575</v>
      </c>
    </row>
    <row r="234" spans="1:6">
      <c r="A234" s="144">
        <v>42248</v>
      </c>
      <c r="B234" s="405">
        <v>4.2930000000000001</v>
      </c>
      <c r="C234" s="26">
        <f t="shared" si="6"/>
        <v>4.7578577779287423</v>
      </c>
      <c r="D234" s="149">
        <v>-4.0519430714877916E-2</v>
      </c>
      <c r="E234" s="149">
        <v>0.3453270665647093</v>
      </c>
      <c r="F234" s="151">
        <f t="shared" si="7"/>
        <v>4.4125307113640329</v>
      </c>
    </row>
    <row r="235" spans="1:6">
      <c r="A235" s="144">
        <v>42278</v>
      </c>
      <c r="B235" s="405">
        <v>4.3230000000000004</v>
      </c>
      <c r="C235" s="26">
        <f t="shared" si="6"/>
        <v>5.2806497038693374</v>
      </c>
      <c r="D235" s="149">
        <v>1.5367755598673898</v>
      </c>
      <c r="E235" s="149">
        <v>7.7435363903681789E-2</v>
      </c>
      <c r="F235" s="151">
        <f t="shared" si="7"/>
        <v>5.2032143399656556</v>
      </c>
    </row>
    <row r="236" spans="1:6">
      <c r="A236" s="144">
        <v>42309</v>
      </c>
      <c r="B236" s="405">
        <v>4.4630000000000001</v>
      </c>
      <c r="C236" s="26">
        <f t="shared" si="6"/>
        <v>4.7721348725372099</v>
      </c>
      <c r="D236" s="149">
        <v>-0.80538811886132111</v>
      </c>
      <c r="E236" s="149">
        <v>0.29136499678852157</v>
      </c>
      <c r="F236" s="151">
        <f t="shared" si="7"/>
        <v>4.4807698757486882</v>
      </c>
    </row>
    <row r="237" spans="1:6">
      <c r="A237" s="144">
        <v>42339</v>
      </c>
      <c r="B237" s="405">
        <v>4.5880000000000001</v>
      </c>
      <c r="C237" s="26">
        <f t="shared" si="6"/>
        <v>5.1000889348043152</v>
      </c>
      <c r="D237" s="149">
        <v>0.71986341703041967</v>
      </c>
      <c r="E237" s="149">
        <v>0.72287400108332001</v>
      </c>
      <c r="F237" s="151">
        <f t="shared" si="7"/>
        <v>4.3772149337209951</v>
      </c>
    </row>
    <row r="238" spans="1:6">
      <c r="A238" s="144">
        <v>42370</v>
      </c>
      <c r="B238" s="405">
        <v>4.7330000000000005</v>
      </c>
      <c r="C238" s="26">
        <f t="shared" si="6"/>
        <v>4.2159447895421831</v>
      </c>
      <c r="D238" s="149">
        <v>-2.0284985332982162</v>
      </c>
      <c r="E238" s="149">
        <v>-2.0233606725445089E-3</v>
      </c>
      <c r="F238" s="151">
        <f t="shared" si="7"/>
        <v>4.2179681502147277</v>
      </c>
    </row>
    <row r="239" spans="1:6">
      <c r="A239" s="144">
        <v>42401</v>
      </c>
      <c r="B239" s="405">
        <v>4.6280000000000001</v>
      </c>
      <c r="C239" s="26">
        <f t="shared" si="6"/>
        <v>4.5151972653700465</v>
      </c>
      <c r="D239" s="149">
        <v>0.62535569470279895</v>
      </c>
      <c r="E239" s="149">
        <v>0.61520704870264564</v>
      </c>
      <c r="F239" s="151">
        <f t="shared" si="7"/>
        <v>3.8999902166674008</v>
      </c>
    </row>
    <row r="240" spans="1:6">
      <c r="A240" s="144">
        <v>42430</v>
      </c>
      <c r="B240" s="405">
        <v>4.4830000000000005</v>
      </c>
      <c r="C240" s="26">
        <f t="shared" si="6"/>
        <v>4.1192812526457621</v>
      </c>
      <c r="D240" s="149">
        <v>-0.70810749570690446</v>
      </c>
      <c r="E240" s="149">
        <v>0.77541996461798202</v>
      </c>
      <c r="F240" s="151">
        <f t="shared" si="7"/>
        <v>3.3438612880277798</v>
      </c>
    </row>
    <row r="241" spans="1:6">
      <c r="A241" s="144">
        <v>42461</v>
      </c>
      <c r="B241" s="405">
        <v>4.3280000000000003</v>
      </c>
      <c r="C241" s="26">
        <f t="shared" si="6"/>
        <v>3.8444490310109183</v>
      </c>
      <c r="D241" s="149">
        <v>-0.6031390409901497</v>
      </c>
      <c r="E241" s="149">
        <v>0.55009062831628575</v>
      </c>
      <c r="F241" s="151">
        <f t="shared" si="7"/>
        <v>3.2943584026946326</v>
      </c>
    </row>
    <row r="242" spans="1:6">
      <c r="A242" s="144">
        <v>42491</v>
      </c>
      <c r="B242" s="405">
        <v>4.3150000000000004</v>
      </c>
      <c r="C242" s="26">
        <f t="shared" si="6"/>
        <v>3.846956398952623</v>
      </c>
      <c r="D242" s="149">
        <v>-0.36075087353674429</v>
      </c>
      <c r="E242" s="149">
        <v>0.71150178478429926</v>
      </c>
      <c r="F242" s="151">
        <f t="shared" si="7"/>
        <v>3.1354546141683235</v>
      </c>
    </row>
    <row r="243" spans="1:6">
      <c r="A243" s="144">
        <v>42522</v>
      </c>
      <c r="B243" s="405">
        <v>4.3380000000000001</v>
      </c>
      <c r="C243" s="26">
        <f t="shared" si="6"/>
        <v>3.9786848674061193</v>
      </c>
      <c r="D243" s="149">
        <v>-9.7582497834500292E-2</v>
      </c>
      <c r="E243" s="149">
        <v>0.62816215536118825</v>
      </c>
      <c r="F243" s="151">
        <f t="shared" si="7"/>
        <v>3.3505227120449312</v>
      </c>
    </row>
    <row r="244" spans="1:6">
      <c r="A244" s="144">
        <v>42552</v>
      </c>
      <c r="B244" s="405">
        <v>4.3580000000000005</v>
      </c>
      <c r="C244" s="26">
        <f t="shared" si="6"/>
        <v>3.2280016951364616</v>
      </c>
      <c r="D244" s="149">
        <v>-2.3274486320093875</v>
      </c>
      <c r="E244" s="149">
        <v>0.34156388025403306</v>
      </c>
      <c r="F244" s="151">
        <f t="shared" si="7"/>
        <v>2.8864378148824286</v>
      </c>
    </row>
    <row r="245" spans="1:6">
      <c r="A245" s="144">
        <v>42583</v>
      </c>
      <c r="B245" s="405">
        <v>4.3730000000000002</v>
      </c>
      <c r="C245" s="26">
        <f t="shared" si="6"/>
        <v>3.2502509078171884</v>
      </c>
      <c r="D245" s="149">
        <v>-1.0049333917383965</v>
      </c>
      <c r="E245" s="149">
        <v>0.79305557322914799</v>
      </c>
      <c r="F245" s="151">
        <f t="shared" si="7"/>
        <v>2.4571953345880404</v>
      </c>
    </row>
    <row r="246" spans="1:6">
      <c r="A246" s="144">
        <v>42614</v>
      </c>
      <c r="B246" s="405">
        <v>4.3929999999999998</v>
      </c>
      <c r="C246" s="26">
        <f t="shared" si="6"/>
        <v>3.5016138242802781</v>
      </c>
      <c r="D246" s="149">
        <v>-0.34065831769508298</v>
      </c>
      <c r="E246" s="149">
        <v>0.15631192097698601</v>
      </c>
      <c r="F246" s="151">
        <f t="shared" si="7"/>
        <v>3.3453019033032922</v>
      </c>
    </row>
    <row r="247" spans="1:6">
      <c r="A247" s="144">
        <v>42644</v>
      </c>
      <c r="B247" s="405">
        <v>4.423</v>
      </c>
      <c r="C247" s="26">
        <f t="shared" si="6"/>
        <v>3.7161668691257654</v>
      </c>
      <c r="D247" s="149">
        <v>-0.25813361829354686</v>
      </c>
      <c r="E247" s="149">
        <v>0.62751366600207326</v>
      </c>
      <c r="F247" s="151">
        <f t="shared" si="7"/>
        <v>3.088653203123692</v>
      </c>
    </row>
    <row r="248" spans="1:6">
      <c r="A248" s="144">
        <v>42675</v>
      </c>
      <c r="B248" s="405">
        <v>4.5630000000000006</v>
      </c>
      <c r="C248" s="26">
        <f t="shared" si="6"/>
        <v>3.9738510072050728</v>
      </c>
      <c r="D248" s="149">
        <v>-0.27693823165921683</v>
      </c>
      <c r="E248" s="149">
        <v>0.88021440905361836</v>
      </c>
      <c r="F248" s="151">
        <f t="shared" si="7"/>
        <v>3.0936365981514546</v>
      </c>
    </row>
    <row r="249" spans="1:6">
      <c r="A249" s="144">
        <v>42705</v>
      </c>
      <c r="B249" s="405">
        <v>4.6880000000000006</v>
      </c>
      <c r="C249" s="26">
        <f t="shared" si="6"/>
        <v>4.9514461050916188</v>
      </c>
      <c r="D249" s="149">
        <v>1.768840919606822</v>
      </c>
      <c r="E249" s="149">
        <v>0.25870406453231048</v>
      </c>
      <c r="F249" s="151">
        <f t="shared" si="7"/>
        <v>4.6927420405593079</v>
      </c>
    </row>
    <row r="250" spans="1:6">
      <c r="A250" s="144">
        <v>42736</v>
      </c>
      <c r="B250" s="405">
        <v>4.8380000000000001</v>
      </c>
      <c r="C250" s="26">
        <f t="shared" si="6"/>
        <v>5.1511717844600522</v>
      </c>
      <c r="D250" s="149">
        <v>0.31078196776803163</v>
      </c>
      <c r="E250" s="149">
        <v>0.79385319632789009</v>
      </c>
      <c r="F250" s="151">
        <f t="shared" si="7"/>
        <v>4.3573185881321619</v>
      </c>
    </row>
    <row r="251" spans="1:6">
      <c r="A251" s="144">
        <v>42767</v>
      </c>
      <c r="B251" s="405">
        <v>4.7330000000000005</v>
      </c>
      <c r="C251" s="26">
        <f t="shared" si="6"/>
        <v>4.9187759958353672</v>
      </c>
      <c r="D251" s="149">
        <v>-7.0293577407446933E-2</v>
      </c>
      <c r="E251" s="149">
        <v>9.4325505037283069E-2</v>
      </c>
      <c r="F251" s="151">
        <f t="shared" si="7"/>
        <v>4.8244504907980845</v>
      </c>
    </row>
    <row r="252" spans="1:6">
      <c r="A252" s="144">
        <v>42795</v>
      </c>
      <c r="B252" s="405">
        <v>4.5880000000000001</v>
      </c>
      <c r="C252" s="26">
        <f t="shared" si="6"/>
        <v>4.3036302150010703</v>
      </c>
      <c r="D252" s="149">
        <v>-0.97903893933972008</v>
      </c>
      <c r="E252" s="149">
        <v>0.36472831591592753</v>
      </c>
      <c r="F252" s="151">
        <f t="shared" si="7"/>
        <v>3.9389018990851428</v>
      </c>
    </row>
    <row r="253" spans="1:6">
      <c r="A253" s="144">
        <v>42826</v>
      </c>
      <c r="B253" s="405">
        <v>4.4329999999999998</v>
      </c>
      <c r="C253" s="26">
        <f t="shared" si="6"/>
        <v>4.1285983717518047</v>
      </c>
      <c r="D253" s="149">
        <v>-0.27447443644570085</v>
      </c>
      <c r="E253" s="149">
        <v>0.86591839772681778</v>
      </c>
      <c r="F253" s="151">
        <f t="shared" si="7"/>
        <v>3.2626799740249868</v>
      </c>
    </row>
    <row r="254" spans="1:6">
      <c r="A254" s="144">
        <v>42856</v>
      </c>
      <c r="B254" s="405">
        <v>4.42</v>
      </c>
      <c r="C254" s="26">
        <f t="shared" si="6"/>
        <v>4.2069736563489286</v>
      </c>
      <c r="D254" s="149">
        <v>-7.7428881040095673E-3</v>
      </c>
      <c r="E254" s="149">
        <v>9.0075740179850719E-2</v>
      </c>
      <c r="F254" s="151">
        <f t="shared" si="7"/>
        <v>4.1168979161690782</v>
      </c>
    </row>
    <row r="255" spans="1:6">
      <c r="A255" s="144">
        <v>42887</v>
      </c>
      <c r="B255" s="405">
        <v>4.4430000000000005</v>
      </c>
      <c r="C255" s="26">
        <f t="shared" si="6"/>
        <v>4.0403975193935473</v>
      </c>
      <c r="D255" s="149">
        <v>-0.65591362878011139</v>
      </c>
      <c r="E255" s="149">
        <v>0.88011846839661223</v>
      </c>
      <c r="F255" s="151">
        <f t="shared" si="7"/>
        <v>3.1602790509969352</v>
      </c>
    </row>
    <row r="256" spans="1:6">
      <c r="A256" s="144">
        <v>42917</v>
      </c>
      <c r="B256" s="405">
        <v>4.4630000000000001</v>
      </c>
      <c r="C256" s="26">
        <f t="shared" si="6"/>
        <v>4.1897317571404926</v>
      </c>
      <c r="D256" s="149">
        <v>1.1854679400757559E-2</v>
      </c>
      <c r="E256" s="149">
        <v>0.52738367151267507</v>
      </c>
      <c r="F256" s="151">
        <f t="shared" si="7"/>
        <v>3.6623480856278174</v>
      </c>
    </row>
    <row r="257" spans="1:6">
      <c r="A257" s="144">
        <v>42948</v>
      </c>
      <c r="B257" s="405">
        <v>4.4780000000000006</v>
      </c>
      <c r="C257" s="26">
        <f t="shared" si="6"/>
        <v>4.3610658420598201</v>
      </c>
      <c r="D257" s="149">
        <v>0.18415912530713346</v>
      </c>
      <c r="E257" s="149">
        <v>0.25032776852499017</v>
      </c>
      <c r="F257" s="151">
        <f t="shared" si="7"/>
        <v>4.1107380735348302</v>
      </c>
    </row>
    <row r="258" spans="1:6">
      <c r="A258" s="144">
        <v>42979</v>
      </c>
      <c r="B258" s="405">
        <v>4.4980000000000002</v>
      </c>
      <c r="C258" s="26">
        <f t="shared" si="6"/>
        <v>4.143556221832819</v>
      </c>
      <c r="D258" s="149">
        <v>-0.68995189993392669</v>
      </c>
      <c r="E258" s="149">
        <v>0.266429049899501</v>
      </c>
      <c r="F258" s="151">
        <f t="shared" si="7"/>
        <v>3.877127171933318</v>
      </c>
    </row>
    <row r="259" spans="1:6">
      <c r="A259" s="144">
        <v>43009</v>
      </c>
      <c r="B259" s="405">
        <v>4.5280000000000005</v>
      </c>
      <c r="C259" s="26">
        <f t="shared" si="6"/>
        <v>4.0232191608847057</v>
      </c>
      <c r="D259" s="149">
        <v>-0.67280853927878803</v>
      </c>
      <c r="E259" s="149">
        <v>0.74350563706556094</v>
      </c>
      <c r="F259" s="151">
        <f t="shared" si="7"/>
        <v>3.2797135238191446</v>
      </c>
    </row>
    <row r="260" spans="1:6">
      <c r="A260" s="144">
        <v>43040</v>
      </c>
      <c r="B260" s="405">
        <v>4.6680000000000001</v>
      </c>
      <c r="C260" s="26">
        <f t="shared" si="6"/>
        <v>4.7072288097625838</v>
      </c>
      <c r="D260" s="149">
        <v>1.0168623782759221</v>
      </c>
      <c r="E260" s="149">
        <v>1.3905828398914275</v>
      </c>
      <c r="F260" s="151">
        <f t="shared" si="7"/>
        <v>3.3166459698711561</v>
      </c>
    </row>
    <row r="261" spans="1:6">
      <c r="A261" s="144">
        <v>43070</v>
      </c>
      <c r="B261" s="405">
        <v>4.7930000000000001</v>
      </c>
      <c r="C261" s="26">
        <f t="shared" si="6"/>
        <v>5.0048538335832982</v>
      </c>
      <c r="D261" s="149">
        <v>0.44826280348601394</v>
      </c>
      <c r="E261" s="149">
        <v>0.9340403725198555</v>
      </c>
      <c r="F261" s="151">
        <f t="shared" si="7"/>
        <v>4.0708134610634428</v>
      </c>
    </row>
    <row r="262" spans="1:6">
      <c r="A262" s="144">
        <v>43101</v>
      </c>
      <c r="B262" s="405">
        <v>4.9480000000000004</v>
      </c>
      <c r="C262" s="26">
        <f t="shared" si="6"/>
        <v>4.816138043660759</v>
      </c>
      <c r="D262" s="149">
        <v>-0.65412342220354835</v>
      </c>
      <c r="E262" s="149">
        <v>0.40310738843577643</v>
      </c>
      <c r="F262" s="151">
        <f t="shared" si="7"/>
        <v>4.4130306552249827</v>
      </c>
    </row>
    <row r="263" spans="1:6">
      <c r="A263" s="144">
        <v>43132</v>
      </c>
      <c r="B263" s="405">
        <v>4.843</v>
      </c>
      <c r="C263" s="26">
        <f t="shared" si="6"/>
        <v>4.6927219752051768</v>
      </c>
      <c r="D263" s="149">
        <v>-0.14220090947247241</v>
      </c>
      <c r="E263" s="149">
        <v>9.2878442285541131E-3</v>
      </c>
      <c r="F263" s="151">
        <f t="shared" si="7"/>
        <v>4.6834341309766225</v>
      </c>
    </row>
    <row r="264" spans="1:6">
      <c r="A264" s="144">
        <v>43160</v>
      </c>
      <c r="B264" s="405">
        <v>4.6980000000000004</v>
      </c>
      <c r="C264" s="26">
        <f t="shared" si="6"/>
        <v>4.7907464661637569</v>
      </c>
      <c r="D264" s="149">
        <v>0.47726563098516395</v>
      </c>
      <c r="E264" s="149">
        <v>0.49879182912369951</v>
      </c>
      <c r="F264" s="151">
        <f t="shared" si="7"/>
        <v>4.2919546370400576</v>
      </c>
    </row>
    <row r="265" spans="1:6">
      <c r="A265" s="144">
        <v>43191</v>
      </c>
      <c r="B265" s="405">
        <v>4.5430000000000001</v>
      </c>
      <c r="C265" s="26">
        <f t="shared" si="6"/>
        <v>4.9293199300191306</v>
      </c>
      <c r="D265" s="149">
        <v>0.77506588052186987</v>
      </c>
      <c r="E265" s="149">
        <v>0.33477255963349817</v>
      </c>
      <c r="F265" s="151">
        <f t="shared" si="7"/>
        <v>4.5945473703856328</v>
      </c>
    </row>
    <row r="266" spans="1:6">
      <c r="A266" s="144">
        <v>43221</v>
      </c>
      <c r="B266" s="405">
        <v>4.53</v>
      </c>
      <c r="C266" s="26">
        <f t="shared" ref="C266:C329" si="8">C265+$B$3*(B266-C265)+$B$5*(C265^($B$6))*D266+(1-$B$3)*(B266-B265)</f>
        <v>5.6269194918011927</v>
      </c>
      <c r="D266" s="149">
        <v>1.9684240255712364</v>
      </c>
      <c r="E266" s="149">
        <v>0.37458865199101354</v>
      </c>
      <c r="F266" s="151">
        <f t="shared" si="7"/>
        <v>5.2523308398101793</v>
      </c>
    </row>
    <row r="267" spans="1:6">
      <c r="A267" s="144">
        <v>43252</v>
      </c>
      <c r="B267" s="405">
        <v>4.5529999999999999</v>
      </c>
      <c r="C267" s="26">
        <f t="shared" si="8"/>
        <v>5.4216103612951505</v>
      </c>
      <c r="D267" s="149">
        <v>0.24791558332331029</v>
      </c>
      <c r="E267" s="149">
        <v>0.58999308086686864</v>
      </c>
      <c r="F267" s="151">
        <f t="shared" ref="F267:F330" si="9">C267-E267</f>
        <v>4.831617280428282</v>
      </c>
    </row>
    <row r="268" spans="1:6">
      <c r="A268" s="144">
        <v>43282</v>
      </c>
      <c r="B268" s="405">
        <v>4.5730000000000004</v>
      </c>
      <c r="C268" s="26">
        <f t="shared" si="8"/>
        <v>4.7424777505193729</v>
      </c>
      <c r="D268" s="149">
        <v>-0.97165640074932758</v>
      </c>
      <c r="E268" s="149">
        <v>0.37686964453633226</v>
      </c>
      <c r="F268" s="151">
        <f t="shared" si="9"/>
        <v>4.3656081059830409</v>
      </c>
    </row>
    <row r="269" spans="1:6">
      <c r="A269" s="144">
        <v>43313</v>
      </c>
      <c r="B269" s="405">
        <v>4.5880000000000001</v>
      </c>
      <c r="C269" s="26">
        <f t="shared" si="8"/>
        <v>4.9107889687507269</v>
      </c>
      <c r="D269" s="149">
        <v>0.49750011628498242</v>
      </c>
      <c r="E269" s="149">
        <v>1.117177568665026</v>
      </c>
      <c r="F269" s="151">
        <f t="shared" si="9"/>
        <v>3.7936114000857009</v>
      </c>
    </row>
    <row r="270" spans="1:6">
      <c r="A270" s="144">
        <v>43344</v>
      </c>
      <c r="B270" s="405">
        <v>4.6080000000000005</v>
      </c>
      <c r="C270" s="26">
        <f t="shared" si="8"/>
        <v>5.0827175171827763</v>
      </c>
      <c r="D270" s="149">
        <v>0.59849353299023611</v>
      </c>
      <c r="E270" s="149">
        <v>0.19433474988307234</v>
      </c>
      <c r="F270" s="151">
        <f t="shared" si="9"/>
        <v>4.8883827672997038</v>
      </c>
    </row>
    <row r="271" spans="1:6">
      <c r="A271" s="144">
        <v>43374</v>
      </c>
      <c r="B271" s="405">
        <v>4.6379999999999999</v>
      </c>
      <c r="C271" s="26">
        <f t="shared" si="8"/>
        <v>5.2676818698596186</v>
      </c>
      <c r="D271" s="149">
        <v>0.70532233841304404</v>
      </c>
      <c r="E271" s="149">
        <v>8.8660564464774869E-2</v>
      </c>
      <c r="F271" s="151">
        <f t="shared" si="9"/>
        <v>5.1790213053948442</v>
      </c>
    </row>
    <row r="272" spans="1:6">
      <c r="A272" s="144">
        <v>43405</v>
      </c>
      <c r="B272" s="405">
        <v>4.7780000000000005</v>
      </c>
      <c r="C272" s="26">
        <f t="shared" si="8"/>
        <v>5.0093916278312491</v>
      </c>
      <c r="D272" s="149">
        <v>-0.46571769196344653</v>
      </c>
      <c r="E272" s="149">
        <v>1.3532757701614682</v>
      </c>
      <c r="F272" s="151">
        <f t="shared" si="9"/>
        <v>3.6561158576697812</v>
      </c>
    </row>
    <row r="273" spans="1:6">
      <c r="A273" s="144">
        <v>43435</v>
      </c>
      <c r="B273" s="405">
        <v>4.9030000000000005</v>
      </c>
      <c r="C273" s="26">
        <f t="shared" si="8"/>
        <v>4.4824414737090006</v>
      </c>
      <c r="D273" s="149">
        <v>-1.3644124228331571</v>
      </c>
      <c r="E273" s="149">
        <v>0.66201325107558195</v>
      </c>
      <c r="F273" s="151">
        <f t="shared" si="9"/>
        <v>3.8204282226334185</v>
      </c>
    </row>
    <row r="274" spans="1:6">
      <c r="A274" s="144">
        <v>43466</v>
      </c>
      <c r="B274" s="405">
        <v>5.0579999999999998</v>
      </c>
      <c r="C274" s="26">
        <f t="shared" si="8"/>
        <v>4.4690156381664821</v>
      </c>
      <c r="D274" s="149">
        <v>-0.74279366963977611</v>
      </c>
      <c r="E274" s="149">
        <v>0.91272848885785973</v>
      </c>
      <c r="F274" s="151">
        <f t="shared" si="9"/>
        <v>3.5562871493086226</v>
      </c>
    </row>
    <row r="275" spans="1:6">
      <c r="A275" s="144">
        <v>43497</v>
      </c>
      <c r="B275" s="405">
        <v>4.9530000000000003</v>
      </c>
      <c r="C275" s="26">
        <f t="shared" si="8"/>
        <v>4.4099594566167868</v>
      </c>
      <c r="D275" s="149">
        <v>-0.34019079195511637</v>
      </c>
      <c r="E275" s="149">
        <v>0.70810127091090724</v>
      </c>
      <c r="F275" s="151">
        <f t="shared" si="9"/>
        <v>3.7018581857058797</v>
      </c>
    </row>
    <row r="276" spans="1:6">
      <c r="A276" s="144">
        <v>43525</v>
      </c>
      <c r="B276" s="405">
        <v>4.8079999999999998</v>
      </c>
      <c r="C276" s="26">
        <f t="shared" si="8"/>
        <v>4.5831378227992747</v>
      </c>
      <c r="D276" s="149">
        <v>0.37553004134577372</v>
      </c>
      <c r="E276" s="149">
        <v>0.21107788406602848</v>
      </c>
      <c r="F276" s="151">
        <f t="shared" si="9"/>
        <v>4.3720599387332459</v>
      </c>
    </row>
    <row r="277" spans="1:6">
      <c r="A277" s="144">
        <v>43556</v>
      </c>
      <c r="B277" s="405">
        <v>4.6530000000000005</v>
      </c>
      <c r="C277" s="26">
        <f t="shared" si="8"/>
        <v>4.7469854132608713</v>
      </c>
      <c r="D277" s="149">
        <v>0.61250402995005215</v>
      </c>
      <c r="E277" s="149">
        <v>-0.14041786083905292</v>
      </c>
      <c r="F277" s="151">
        <f t="shared" si="9"/>
        <v>4.887403274099924</v>
      </c>
    </row>
    <row r="278" spans="1:6">
      <c r="A278" s="144">
        <v>43586</v>
      </c>
      <c r="B278" s="405">
        <v>4.6399999999999997</v>
      </c>
      <c r="C278" s="26">
        <f t="shared" si="8"/>
        <v>4.0865034195638987</v>
      </c>
      <c r="D278" s="149">
        <v>-1.4937205927279797</v>
      </c>
      <c r="E278" s="149">
        <v>0.27943936084599946</v>
      </c>
      <c r="F278" s="151">
        <f t="shared" si="9"/>
        <v>3.8070640587178994</v>
      </c>
    </row>
    <row r="279" spans="1:6">
      <c r="A279" s="144">
        <v>43617</v>
      </c>
      <c r="B279" s="405">
        <v>4.6630000000000003</v>
      </c>
      <c r="C279" s="26">
        <f t="shared" si="8"/>
        <v>4.0846531368881864</v>
      </c>
      <c r="D279" s="149">
        <v>-0.51143167038045212</v>
      </c>
      <c r="E279" s="149">
        <v>0.89972249871587895</v>
      </c>
      <c r="F279" s="151">
        <f t="shared" si="9"/>
        <v>3.1849306381723075</v>
      </c>
    </row>
    <row r="280" spans="1:6">
      <c r="A280" s="144">
        <v>43647</v>
      </c>
      <c r="B280" s="405">
        <v>4.6829999999999998</v>
      </c>
      <c r="C280" s="26">
        <f t="shared" si="8"/>
        <v>4.2486779883772305</v>
      </c>
      <c r="D280" s="149">
        <v>-9.1829892388713072E-2</v>
      </c>
      <c r="E280" s="149">
        <v>0.29748425363642939</v>
      </c>
      <c r="F280" s="151">
        <f t="shared" si="9"/>
        <v>3.951193734740801</v>
      </c>
    </row>
    <row r="281" spans="1:6">
      <c r="A281" s="144">
        <v>43678</v>
      </c>
      <c r="B281" s="405">
        <v>4.6980000000000004</v>
      </c>
      <c r="C281" s="26">
        <f t="shared" si="8"/>
        <v>3.8551232766011805</v>
      </c>
      <c r="D281" s="149">
        <v>-1.3869949598638449</v>
      </c>
      <c r="E281" s="149">
        <v>0.39615058169376766</v>
      </c>
      <c r="F281" s="151">
        <f t="shared" si="9"/>
        <v>3.4589726949074127</v>
      </c>
    </row>
    <row r="282" spans="1:6">
      <c r="A282" s="144">
        <v>43709</v>
      </c>
      <c r="B282" s="405">
        <v>4.718</v>
      </c>
      <c r="C282" s="26">
        <f t="shared" si="8"/>
        <v>4.6312060594079503</v>
      </c>
      <c r="D282" s="149">
        <v>1.3263222464123501</v>
      </c>
      <c r="E282" s="149">
        <v>-2.7609533230601967E-2</v>
      </c>
      <c r="F282" s="151">
        <f t="shared" si="9"/>
        <v>4.6588155926385522</v>
      </c>
    </row>
    <row r="283" spans="1:6">
      <c r="A283" s="144">
        <v>43739</v>
      </c>
      <c r="B283" s="405">
        <v>4.7480000000000002</v>
      </c>
      <c r="C283" s="26">
        <f t="shared" si="8"/>
        <v>4.0175039665923284</v>
      </c>
      <c r="D283" s="149">
        <v>-1.6400920200346945</v>
      </c>
      <c r="E283" s="149">
        <v>0.24350551682885452</v>
      </c>
      <c r="F283" s="151">
        <f t="shared" si="9"/>
        <v>3.7739984497634738</v>
      </c>
    </row>
    <row r="284" spans="1:6">
      <c r="A284" s="144">
        <v>43770</v>
      </c>
      <c r="B284" s="405">
        <v>4.8879999999999999</v>
      </c>
      <c r="C284" s="26">
        <f t="shared" si="8"/>
        <v>5.0312038131014507</v>
      </c>
      <c r="D284" s="149">
        <v>1.6995645669029948</v>
      </c>
      <c r="E284" s="149">
        <v>0.76241027362799885</v>
      </c>
      <c r="F284" s="151">
        <f t="shared" si="9"/>
        <v>4.2687935394734522</v>
      </c>
    </row>
    <row r="285" spans="1:6">
      <c r="A285" s="144">
        <v>43800</v>
      </c>
      <c r="B285" s="405">
        <v>5.0129999999999999</v>
      </c>
      <c r="C285" s="26">
        <f t="shared" si="8"/>
        <v>4.3853061648775871</v>
      </c>
      <c r="D285" s="149">
        <v>-1.7047030260025251</v>
      </c>
      <c r="E285" s="149">
        <v>0.62700355165146004</v>
      </c>
      <c r="F285" s="151">
        <f t="shared" si="9"/>
        <v>3.7583026132261272</v>
      </c>
    </row>
    <row r="286" spans="1:6">
      <c r="A286" s="144">
        <v>43831</v>
      </c>
      <c r="B286" s="405">
        <v>5.1679999999999993</v>
      </c>
      <c r="C286" s="26">
        <f t="shared" si="8"/>
        <v>4.7973360505169076</v>
      </c>
      <c r="D286" s="149">
        <v>0.15694326947405804</v>
      </c>
      <c r="E286" s="149">
        <v>-1.4125086224095137E-2</v>
      </c>
      <c r="F286" s="151">
        <f t="shared" si="9"/>
        <v>4.811461136741003</v>
      </c>
    </row>
    <row r="287" spans="1:6">
      <c r="A287" s="144">
        <v>43862</v>
      </c>
      <c r="B287" s="405">
        <v>5.0630000000000006</v>
      </c>
      <c r="C287" s="26">
        <f t="shared" si="8"/>
        <v>4.8996628510911027</v>
      </c>
      <c r="D287" s="149">
        <v>0.22208379998201719</v>
      </c>
      <c r="E287" s="149">
        <v>0.47142176694535254</v>
      </c>
      <c r="F287" s="151">
        <f t="shared" si="9"/>
        <v>4.4282410841457498</v>
      </c>
    </row>
    <row r="288" spans="1:6">
      <c r="A288" s="144">
        <v>43891</v>
      </c>
      <c r="B288" s="405">
        <v>4.9180000000000001</v>
      </c>
      <c r="C288" s="26">
        <f t="shared" si="8"/>
        <v>4.1083911388484733</v>
      </c>
      <c r="D288" s="149">
        <v>-1.6570577585168773</v>
      </c>
      <c r="E288" s="149">
        <v>0.31622493327182438</v>
      </c>
      <c r="F288" s="151">
        <f t="shared" si="9"/>
        <v>3.792166205576649</v>
      </c>
    </row>
    <row r="289" spans="1:6">
      <c r="A289" s="144">
        <v>43922</v>
      </c>
      <c r="B289" s="405">
        <v>4.7629999999999999</v>
      </c>
      <c r="C289" s="26">
        <f t="shared" si="8"/>
        <v>4.0714616861816237</v>
      </c>
      <c r="D289" s="149">
        <v>-0.34511376544907435</v>
      </c>
      <c r="E289" s="149">
        <v>0.81899313401496787</v>
      </c>
      <c r="F289" s="151">
        <f t="shared" si="9"/>
        <v>3.2524685521666559</v>
      </c>
    </row>
    <row r="290" spans="1:6">
      <c r="A290" s="144">
        <v>43952</v>
      </c>
      <c r="B290" s="405">
        <v>4.75</v>
      </c>
      <c r="C290" s="26">
        <f t="shared" si="8"/>
        <v>3.7625982830101363</v>
      </c>
      <c r="D290" s="149">
        <v>-1.3309016500868238</v>
      </c>
      <c r="E290" s="149">
        <v>0.8227298599500783</v>
      </c>
      <c r="F290" s="151">
        <f t="shared" si="9"/>
        <v>2.9398684230600578</v>
      </c>
    </row>
    <row r="291" spans="1:6">
      <c r="A291" s="144">
        <v>43983</v>
      </c>
      <c r="B291" s="405">
        <v>4.7730000000000006</v>
      </c>
      <c r="C291" s="26">
        <f t="shared" si="8"/>
        <v>4.7081806354054203</v>
      </c>
      <c r="D291" s="149">
        <v>1.6727343420514</v>
      </c>
      <c r="E291" s="149">
        <v>9.350582689085675E-2</v>
      </c>
      <c r="F291" s="151">
        <f t="shared" si="9"/>
        <v>4.6146748085145637</v>
      </c>
    </row>
    <row r="292" spans="1:6">
      <c r="A292" s="144">
        <v>44013</v>
      </c>
      <c r="B292" s="405">
        <v>4.7930000000000001</v>
      </c>
      <c r="C292" s="26">
        <f t="shared" si="8"/>
        <v>4.8031653836670349</v>
      </c>
      <c r="D292" s="149">
        <v>0.13314319297933117</v>
      </c>
      <c r="E292" s="149">
        <v>6.6879653362306266E-2</v>
      </c>
      <c r="F292" s="151">
        <f t="shared" si="9"/>
        <v>4.7362857303047283</v>
      </c>
    </row>
    <row r="293" spans="1:6">
      <c r="A293" s="144">
        <v>44044</v>
      </c>
      <c r="B293" s="405">
        <v>4.8079999999999998</v>
      </c>
      <c r="C293" s="26">
        <f t="shared" si="8"/>
        <v>4.8067026829527064</v>
      </c>
      <c r="D293" s="149">
        <v>-1.9959905149276869E-2</v>
      </c>
      <c r="E293" s="149">
        <v>0.49828468499003714</v>
      </c>
      <c r="F293" s="151">
        <f t="shared" si="9"/>
        <v>4.3084179979626693</v>
      </c>
    </row>
    <row r="294" spans="1:6">
      <c r="A294" s="144">
        <v>44075</v>
      </c>
      <c r="B294" s="405">
        <v>4.8280000000000003</v>
      </c>
      <c r="C294" s="26">
        <f t="shared" si="8"/>
        <v>4.4469240570972426</v>
      </c>
      <c r="D294" s="149">
        <v>-0.91266825032437615</v>
      </c>
      <c r="E294" s="149">
        <v>0.10219546408420165</v>
      </c>
      <c r="F294" s="151">
        <f t="shared" si="9"/>
        <v>4.3447285930130413</v>
      </c>
    </row>
    <row r="295" spans="1:6">
      <c r="A295" s="144">
        <v>44105</v>
      </c>
      <c r="B295" s="405">
        <v>4.8580000000000005</v>
      </c>
      <c r="C295" s="26">
        <f t="shared" si="8"/>
        <v>4.318305828375097</v>
      </c>
      <c r="D295" s="149">
        <v>-0.69072782515251752</v>
      </c>
      <c r="E295" s="149">
        <v>0.72899369835289041</v>
      </c>
      <c r="F295" s="151">
        <f t="shared" si="9"/>
        <v>3.5893121300222068</v>
      </c>
    </row>
    <row r="296" spans="1:6">
      <c r="A296" s="144">
        <v>44136</v>
      </c>
      <c r="B296" s="405">
        <v>4.9980000000000002</v>
      </c>
      <c r="C296" s="26">
        <f t="shared" si="8"/>
        <v>5.01545006710053</v>
      </c>
      <c r="D296" s="149">
        <v>0.98735887876105499</v>
      </c>
      <c r="E296" s="149">
        <v>1.0215839496725796</v>
      </c>
      <c r="F296" s="151">
        <f t="shared" si="9"/>
        <v>3.9938661174279506</v>
      </c>
    </row>
    <row r="297" spans="1:6">
      <c r="A297" s="144">
        <v>44166</v>
      </c>
      <c r="B297" s="405">
        <v>5.1229999999999993</v>
      </c>
      <c r="C297" s="26">
        <f t="shared" si="8"/>
        <v>4.6460068117727946</v>
      </c>
      <c r="D297" s="149">
        <v>-1.1492916785428968</v>
      </c>
      <c r="E297" s="149">
        <v>-0.14217114032623582</v>
      </c>
      <c r="F297" s="151">
        <f t="shared" si="9"/>
        <v>4.7881779520990309</v>
      </c>
    </row>
    <row r="298" spans="1:6">
      <c r="A298" s="144">
        <v>44197</v>
      </c>
      <c r="B298" s="405">
        <v>5.2779999999999996</v>
      </c>
      <c r="C298" s="26">
        <f t="shared" si="8"/>
        <v>4.286761268655761</v>
      </c>
      <c r="D298" s="149">
        <v>-1.6167351326431609</v>
      </c>
      <c r="E298" s="149">
        <v>0.32134446306849368</v>
      </c>
      <c r="F298" s="151">
        <f t="shared" si="9"/>
        <v>3.9654168055872674</v>
      </c>
    </row>
    <row r="299" spans="1:6">
      <c r="A299" s="144">
        <v>44228</v>
      </c>
      <c r="B299" s="405">
        <v>5.173</v>
      </c>
      <c r="C299" s="26">
        <f t="shared" si="8"/>
        <v>4.4960189686245489</v>
      </c>
      <c r="D299" s="149">
        <v>1.7727381474560263E-2</v>
      </c>
      <c r="E299" s="149">
        <v>0.40120243389128002</v>
      </c>
      <c r="F299" s="151">
        <f t="shared" si="9"/>
        <v>4.094816534733269</v>
      </c>
    </row>
    <row r="300" spans="1:6">
      <c r="A300" s="144">
        <v>44256</v>
      </c>
      <c r="B300" s="405">
        <v>5.0280000000000005</v>
      </c>
      <c r="C300" s="26">
        <f t="shared" si="8"/>
        <v>4.4014068701153946</v>
      </c>
      <c r="D300" s="149">
        <v>-0.39584782225680742</v>
      </c>
      <c r="E300" s="149">
        <v>0.37046011955858693</v>
      </c>
      <c r="F300" s="151">
        <f t="shared" si="9"/>
        <v>4.030946750556808</v>
      </c>
    </row>
    <row r="301" spans="1:6">
      <c r="A301" s="144">
        <v>44287</v>
      </c>
      <c r="B301" s="405">
        <v>4.8730000000000002</v>
      </c>
      <c r="C301" s="26">
        <f t="shared" si="8"/>
        <v>4.5807038909054469</v>
      </c>
      <c r="D301" s="149">
        <v>0.35135288454109076</v>
      </c>
      <c r="E301" s="149">
        <v>0.30049433511089468</v>
      </c>
      <c r="F301" s="151">
        <f t="shared" si="9"/>
        <v>4.2802095557945519</v>
      </c>
    </row>
    <row r="302" spans="1:6">
      <c r="A302" s="144">
        <v>44317</v>
      </c>
      <c r="B302" s="405">
        <v>4.8600000000000003</v>
      </c>
      <c r="C302" s="26">
        <f t="shared" si="8"/>
        <v>4.7457852450244671</v>
      </c>
      <c r="D302" s="149">
        <v>0.21509842632414156</v>
      </c>
      <c r="E302" s="149">
        <v>0.38574799515573649</v>
      </c>
      <c r="F302" s="151">
        <f t="shared" si="9"/>
        <v>4.3600372498687303</v>
      </c>
    </row>
    <row r="303" spans="1:6">
      <c r="A303" s="144">
        <v>44348</v>
      </c>
      <c r="B303" s="405">
        <v>4.883</v>
      </c>
      <c r="C303" s="26">
        <f t="shared" si="8"/>
        <v>4.0994394400838097</v>
      </c>
      <c r="D303" s="149">
        <v>-1.7026638237460423</v>
      </c>
      <c r="E303" s="149">
        <v>0.55214569150456561</v>
      </c>
      <c r="F303" s="151">
        <f t="shared" si="9"/>
        <v>3.5472937485792442</v>
      </c>
    </row>
    <row r="304" spans="1:6">
      <c r="A304" s="144">
        <v>44378</v>
      </c>
      <c r="B304" s="405">
        <v>4.9030000000000005</v>
      </c>
      <c r="C304" s="26">
        <f t="shared" si="8"/>
        <v>5.2613935409096051</v>
      </c>
      <c r="D304" s="149">
        <v>2.3370508661568361</v>
      </c>
      <c r="E304" s="149">
        <v>0.99731123223696805</v>
      </c>
      <c r="F304" s="151">
        <f t="shared" si="9"/>
        <v>4.2640823086726369</v>
      </c>
    </row>
    <row r="305" spans="1:6">
      <c r="A305" s="144">
        <v>44409</v>
      </c>
      <c r="B305" s="405">
        <v>4.9180000000000001</v>
      </c>
      <c r="C305" s="26">
        <f t="shared" si="8"/>
        <v>5.245946105505241</v>
      </c>
      <c r="D305" s="149">
        <v>0.18506527800935191</v>
      </c>
      <c r="E305" s="149">
        <v>0.21532897121613134</v>
      </c>
      <c r="F305" s="151">
        <f t="shared" si="9"/>
        <v>5.0306171342891099</v>
      </c>
    </row>
    <row r="306" spans="1:6">
      <c r="A306" s="144">
        <v>44440</v>
      </c>
      <c r="B306" s="405">
        <v>4.9380000000000006</v>
      </c>
      <c r="C306" s="26">
        <f t="shared" si="8"/>
        <v>4.653832952368596</v>
      </c>
      <c r="D306" s="149">
        <v>-1.172971813599742</v>
      </c>
      <c r="E306" s="149">
        <v>0.14734055370171151</v>
      </c>
      <c r="F306" s="151">
        <f t="shared" si="9"/>
        <v>4.5064923986668841</v>
      </c>
    </row>
    <row r="307" spans="1:6">
      <c r="A307" s="144">
        <v>44470</v>
      </c>
      <c r="B307" s="405">
        <v>4.968</v>
      </c>
      <c r="C307" s="26">
        <f t="shared" si="8"/>
        <v>4.352481601613106</v>
      </c>
      <c r="D307" s="149">
        <v>-1.0233262039932081</v>
      </c>
      <c r="E307" s="149">
        <v>0.19414954314904997</v>
      </c>
      <c r="F307" s="151">
        <f t="shared" si="9"/>
        <v>4.1583320584640564</v>
      </c>
    </row>
    <row r="308" spans="1:6">
      <c r="A308" s="144">
        <v>44501</v>
      </c>
      <c r="B308" s="405">
        <v>5.1080000000000005</v>
      </c>
      <c r="C308" s="26">
        <f t="shared" si="8"/>
        <v>5.4820764770485457</v>
      </c>
      <c r="D308" s="149">
        <v>2.0151499945258111</v>
      </c>
      <c r="E308" s="149">
        <v>0.35533998902948827</v>
      </c>
      <c r="F308" s="151">
        <f t="shared" si="9"/>
        <v>5.1267364880190573</v>
      </c>
    </row>
    <row r="309" spans="1:6">
      <c r="A309" s="144">
        <v>44531</v>
      </c>
      <c r="B309" s="405">
        <v>5.2329999999999997</v>
      </c>
      <c r="C309" s="26">
        <f t="shared" si="8"/>
        <v>5.4915799232364231</v>
      </c>
      <c r="D309" s="149">
        <v>1.0501080645915041E-3</v>
      </c>
      <c r="E309" s="149">
        <v>0.31374382351946389</v>
      </c>
      <c r="F309" s="151">
        <f t="shared" si="9"/>
        <v>5.1778360997169592</v>
      </c>
    </row>
    <row r="310" spans="1:6">
      <c r="A310" s="144">
        <v>44562</v>
      </c>
      <c r="B310" s="405">
        <v>5.3879999999999999</v>
      </c>
      <c r="C310" s="26">
        <f t="shared" si="8"/>
        <v>4.7161490355474918</v>
      </c>
      <c r="D310" s="149">
        <v>-1.9096561183351362</v>
      </c>
      <c r="E310" s="149">
        <v>0.39935913474327717</v>
      </c>
      <c r="F310" s="151">
        <f t="shared" si="9"/>
        <v>4.3167899008042143</v>
      </c>
    </row>
    <row r="311" spans="1:6">
      <c r="A311" s="144">
        <v>44593</v>
      </c>
      <c r="B311" s="405">
        <v>5.2829999999999995</v>
      </c>
      <c r="C311" s="26">
        <f t="shared" si="8"/>
        <v>5.0002078376706649</v>
      </c>
      <c r="D311" s="149">
        <v>0.43814215476512064</v>
      </c>
      <c r="E311" s="149">
        <v>8.367482737082052E-2</v>
      </c>
      <c r="F311" s="151">
        <f t="shared" si="9"/>
        <v>4.9165330102998448</v>
      </c>
    </row>
    <row r="312" spans="1:6">
      <c r="A312" s="144">
        <v>44621</v>
      </c>
      <c r="B312" s="405">
        <v>5.1379999999999999</v>
      </c>
      <c r="C312" s="26">
        <f t="shared" si="8"/>
        <v>5.3919247666267971</v>
      </c>
      <c r="D312" s="149">
        <v>1.0569352576524402</v>
      </c>
      <c r="E312" s="149">
        <v>0.21414630996512532</v>
      </c>
      <c r="F312" s="151">
        <f t="shared" si="9"/>
        <v>5.177778456661672</v>
      </c>
    </row>
    <row r="313" spans="1:6">
      <c r="A313" s="144">
        <v>44652</v>
      </c>
      <c r="B313" s="405">
        <v>4.9830000000000005</v>
      </c>
      <c r="C313" s="26">
        <f t="shared" si="8"/>
        <v>5.4855280367277039</v>
      </c>
      <c r="D313" s="149">
        <v>0.74190271484236592</v>
      </c>
      <c r="E313" s="149">
        <v>-1.2772331565802651E-2</v>
      </c>
      <c r="F313" s="151">
        <f t="shared" si="9"/>
        <v>5.4983003682935063</v>
      </c>
    </row>
    <row r="314" spans="1:6">
      <c r="A314" s="144">
        <v>44682</v>
      </c>
      <c r="B314" s="405">
        <v>4.97</v>
      </c>
      <c r="C314" s="26">
        <f t="shared" si="8"/>
        <v>5.318472995634278</v>
      </c>
      <c r="D314" s="149">
        <v>3.8845822680692835E-3</v>
      </c>
      <c r="E314" s="149">
        <v>0.4609125910631639</v>
      </c>
      <c r="F314" s="151">
        <f t="shared" si="9"/>
        <v>4.8575604045711138</v>
      </c>
    </row>
    <row r="315" spans="1:6">
      <c r="A315" s="144">
        <v>44713</v>
      </c>
      <c r="B315" s="405">
        <v>4.9930000000000003</v>
      </c>
      <c r="C315" s="26">
        <f t="shared" si="8"/>
        <v>5.041420555982346</v>
      </c>
      <c r="D315" s="149">
        <v>-0.4382405175575862</v>
      </c>
      <c r="E315" s="149">
        <v>8.3406041511333531E-2</v>
      </c>
      <c r="F315" s="151">
        <f t="shared" si="9"/>
        <v>4.9580145144710128</v>
      </c>
    </row>
    <row r="316" spans="1:6">
      <c r="A316" s="144">
        <v>44743</v>
      </c>
      <c r="B316" s="405">
        <v>5.0129999999999999</v>
      </c>
      <c r="C316" s="26">
        <f t="shared" si="8"/>
        <v>4.7651750883534261</v>
      </c>
      <c r="D316" s="149">
        <v>-0.65923377590235666</v>
      </c>
      <c r="E316" s="149">
        <v>0.41234344621254293</v>
      </c>
      <c r="F316" s="151">
        <f t="shared" si="9"/>
        <v>4.3528316421408828</v>
      </c>
    </row>
    <row r="317" spans="1:6">
      <c r="A317" s="144">
        <v>44774</v>
      </c>
      <c r="B317" s="405">
        <v>5.0280000000000005</v>
      </c>
      <c r="C317" s="26">
        <f t="shared" si="8"/>
        <v>4.7112474367472226</v>
      </c>
      <c r="D317" s="149">
        <v>-0.35141928050990262</v>
      </c>
      <c r="E317" s="149">
        <v>0.29453468034671293</v>
      </c>
      <c r="F317" s="151">
        <f t="shared" si="9"/>
        <v>4.4167127564005098</v>
      </c>
    </row>
    <row r="318" spans="1:6">
      <c r="A318" s="144">
        <v>44805</v>
      </c>
      <c r="B318" s="405">
        <v>5.048</v>
      </c>
      <c r="C318" s="26">
        <f t="shared" si="8"/>
        <v>5.2154576177595331</v>
      </c>
      <c r="D318" s="149">
        <v>0.93601917438879489</v>
      </c>
      <c r="E318" s="149">
        <v>0.70569837371916366</v>
      </c>
      <c r="F318" s="151">
        <f t="shared" si="9"/>
        <v>4.5097592440403691</v>
      </c>
    </row>
    <row r="319" spans="1:6">
      <c r="A319" s="144">
        <v>44835</v>
      </c>
      <c r="B319" s="405">
        <v>5.0780000000000003</v>
      </c>
      <c r="C319" s="26">
        <f t="shared" si="8"/>
        <v>5.3860628157164872</v>
      </c>
      <c r="D319" s="149">
        <v>0.44367954651189112</v>
      </c>
      <c r="E319" s="149">
        <v>0.7607375660083554</v>
      </c>
      <c r="F319" s="151">
        <f t="shared" si="9"/>
        <v>4.6253252497081316</v>
      </c>
    </row>
    <row r="320" spans="1:6">
      <c r="A320" s="144">
        <v>44866</v>
      </c>
      <c r="B320" s="405">
        <v>5.218</v>
      </c>
      <c r="C320" s="26">
        <f t="shared" si="8"/>
        <v>4.988608384413566</v>
      </c>
      <c r="D320" s="149">
        <v>-1.0022791655308383</v>
      </c>
      <c r="E320" s="149">
        <v>0.16127892312870379</v>
      </c>
      <c r="F320" s="151">
        <f t="shared" si="9"/>
        <v>4.8273294612848625</v>
      </c>
    </row>
    <row r="321" spans="1:6">
      <c r="A321" s="144">
        <v>44896</v>
      </c>
      <c r="B321" s="405">
        <v>5.343</v>
      </c>
      <c r="C321" s="26">
        <f t="shared" si="8"/>
        <v>5.0995096227783643</v>
      </c>
      <c r="D321" s="149">
        <v>-0.20079277705532728</v>
      </c>
      <c r="E321" s="149">
        <v>0.70219543418822961</v>
      </c>
      <c r="F321" s="151">
        <f t="shared" si="9"/>
        <v>4.3973141885901343</v>
      </c>
    </row>
    <row r="322" spans="1:6">
      <c r="A322" s="144">
        <v>44927</v>
      </c>
      <c r="B322" s="405">
        <v>5.4980000000000011</v>
      </c>
      <c r="C322" s="26">
        <f t="shared" si="8"/>
        <v>5.6527281292850198</v>
      </c>
      <c r="D322" s="149">
        <v>0.75219468792056554</v>
      </c>
      <c r="E322" s="149">
        <v>0.10543947531644626</v>
      </c>
      <c r="F322" s="151">
        <f t="shared" si="9"/>
        <v>5.5472886539685735</v>
      </c>
    </row>
    <row r="323" spans="1:6">
      <c r="A323" s="144">
        <v>44958</v>
      </c>
      <c r="B323" s="405">
        <v>5.3929999999999998</v>
      </c>
      <c r="C323" s="26">
        <f t="shared" si="8"/>
        <v>5.860079451204002</v>
      </c>
      <c r="D323" s="149">
        <v>0.79763123669634661</v>
      </c>
      <c r="E323" s="149">
        <v>0.30438173580648464</v>
      </c>
      <c r="F323" s="151">
        <f t="shared" si="9"/>
        <v>5.5556977153975176</v>
      </c>
    </row>
    <row r="324" spans="1:6">
      <c r="A324" s="144">
        <v>44986</v>
      </c>
      <c r="B324" s="405">
        <v>5.2479999999999993</v>
      </c>
      <c r="C324" s="26">
        <f t="shared" si="8"/>
        <v>6.4484772585926553</v>
      </c>
      <c r="D324" s="149">
        <v>1.909344698565105</v>
      </c>
      <c r="E324" s="149">
        <v>0.38738472010985481</v>
      </c>
      <c r="F324" s="151">
        <f t="shared" si="9"/>
        <v>6.0610925384828001</v>
      </c>
    </row>
    <row r="325" spans="1:6">
      <c r="A325" s="144">
        <v>45017</v>
      </c>
      <c r="B325" s="405">
        <v>5.093</v>
      </c>
      <c r="C325" s="26">
        <f t="shared" si="8"/>
        <v>6.6969349711857156</v>
      </c>
      <c r="D325" s="149">
        <v>1.6075288800964513</v>
      </c>
      <c r="E325" s="149">
        <v>0.56935724009089217</v>
      </c>
      <c r="F325" s="151">
        <f t="shared" si="9"/>
        <v>6.1275777310948234</v>
      </c>
    </row>
    <row r="326" spans="1:6">
      <c r="A326" s="144">
        <v>45047</v>
      </c>
      <c r="B326" s="405">
        <v>5.08</v>
      </c>
      <c r="C326" s="26">
        <f t="shared" si="8"/>
        <v>5.5204228727010305</v>
      </c>
      <c r="D326" s="149">
        <v>-1.3551055523420128</v>
      </c>
      <c r="E326" s="149">
        <v>1.4684479580788178E-2</v>
      </c>
      <c r="F326" s="151">
        <f t="shared" si="9"/>
        <v>5.5057383931202422</v>
      </c>
    </row>
    <row r="327" spans="1:6">
      <c r="A327" s="144">
        <v>45078</v>
      </c>
      <c r="B327" s="405">
        <v>5.1030000000000006</v>
      </c>
      <c r="C327" s="26">
        <f t="shared" si="8"/>
        <v>4.6819253487279449</v>
      </c>
      <c r="D327" s="149">
        <v>-1.6239704577753411</v>
      </c>
      <c r="E327" s="149">
        <v>0.53826735479794785</v>
      </c>
      <c r="F327" s="151">
        <f t="shared" si="9"/>
        <v>4.1436579939299971</v>
      </c>
    </row>
    <row r="328" spans="1:6">
      <c r="A328" s="144">
        <v>45108</v>
      </c>
      <c r="B328" s="405">
        <v>5.1229999999999993</v>
      </c>
      <c r="C328" s="26">
        <f t="shared" si="8"/>
        <v>4.484052179395797</v>
      </c>
      <c r="D328" s="149">
        <v>-0.84746187603055478</v>
      </c>
      <c r="E328" s="149">
        <v>0.56595682721102702</v>
      </c>
      <c r="F328" s="151">
        <f t="shared" si="9"/>
        <v>3.9180953521847699</v>
      </c>
    </row>
    <row r="329" spans="1:6">
      <c r="A329" s="144">
        <v>45139</v>
      </c>
      <c r="B329" s="405">
        <v>5.1379999999999999</v>
      </c>
      <c r="C329" s="26">
        <f t="shared" si="8"/>
        <v>5.2088155949333306</v>
      </c>
      <c r="D329" s="149">
        <v>1.2717965800319335</v>
      </c>
      <c r="E329" s="149">
        <v>1.4718808461153656</v>
      </c>
      <c r="F329" s="151">
        <f t="shared" si="9"/>
        <v>3.7369347488179647</v>
      </c>
    </row>
    <row r="330" spans="1:6">
      <c r="A330" s="144">
        <v>45170</v>
      </c>
      <c r="B330" s="405">
        <v>5.1579999999999995</v>
      </c>
      <c r="C330" s="26">
        <f t="shared" ref="C330:C338" si="10">C329+$B$3*(B330-C329)+$B$5*(C329^($B$6))*D330+(1-$B$3)*(B330-B329)</f>
        <v>5.083595651680378</v>
      </c>
      <c r="D330" s="149">
        <v>-0.28426547584893641</v>
      </c>
      <c r="E330" s="149">
        <v>0.78287408409922588</v>
      </c>
      <c r="F330" s="151">
        <f t="shared" si="9"/>
        <v>4.3007215675811521</v>
      </c>
    </row>
    <row r="331" spans="1:6">
      <c r="A331" s="144">
        <v>45200</v>
      </c>
      <c r="B331" s="405">
        <v>5.1879999999999997</v>
      </c>
      <c r="C331" s="26">
        <f t="shared" si="10"/>
        <v>4.9095991794725808</v>
      </c>
      <c r="D331" s="149">
        <v>-0.5300355684195216</v>
      </c>
      <c r="E331" s="149">
        <v>0.31391735457605824</v>
      </c>
      <c r="F331" s="151">
        <f t="shared" ref="F331:F338" si="11">C331-E331</f>
        <v>4.5956818248965225</v>
      </c>
    </row>
    <row r="332" spans="1:6">
      <c r="A332" s="144">
        <v>45231</v>
      </c>
      <c r="B332" s="405">
        <v>5.3279999999999994</v>
      </c>
      <c r="C332" s="26">
        <f t="shared" si="10"/>
        <v>5.0104324295974942</v>
      </c>
      <c r="D332" s="149">
        <v>-0.29803464683457925</v>
      </c>
      <c r="E332" s="149">
        <v>0.30775239881364341</v>
      </c>
      <c r="F332" s="151">
        <f t="shared" si="11"/>
        <v>4.702680030783851</v>
      </c>
    </row>
    <row r="333" spans="1:6">
      <c r="A333" s="144">
        <v>45261</v>
      </c>
      <c r="B333" s="405">
        <v>5.4529999999999994</v>
      </c>
      <c r="C333" s="26">
        <f t="shared" si="10"/>
        <v>5.2777151226812249</v>
      </c>
      <c r="D333" s="149">
        <v>0.1030735195687225</v>
      </c>
      <c r="E333" s="149">
        <v>0.6808102229327333</v>
      </c>
      <c r="F333" s="151">
        <f t="shared" si="11"/>
        <v>4.5969048997484911</v>
      </c>
    </row>
    <row r="334" spans="1:6">
      <c r="A334" s="144">
        <v>45292</v>
      </c>
      <c r="B334">
        <v>4.3479999999999999</v>
      </c>
      <c r="C334" s="26">
        <f t="shared" si="10"/>
        <v>3.9378440475684906</v>
      </c>
      <c r="D334" s="149">
        <v>-0.66257616964248589</v>
      </c>
      <c r="E334" s="149">
        <v>0.38112926308637129</v>
      </c>
      <c r="F334" s="151">
        <f t="shared" si="11"/>
        <v>3.5567147844821192</v>
      </c>
    </row>
    <row r="335" spans="1:6">
      <c r="A335" s="144">
        <v>45323</v>
      </c>
      <c r="B335">
        <v>4.3130000000000006</v>
      </c>
      <c r="C335" s="26">
        <f t="shared" si="10"/>
        <v>4.4741857171472015</v>
      </c>
      <c r="D335" s="149">
        <v>1.178119027216721</v>
      </c>
      <c r="E335" s="149">
        <v>9.6706828994691602E-2</v>
      </c>
      <c r="F335" s="151">
        <f t="shared" si="11"/>
        <v>4.3774788881525097</v>
      </c>
    </row>
    <row r="336" spans="1:6">
      <c r="A336" s="144">
        <v>45352</v>
      </c>
      <c r="B336">
        <v>4.2610000000000001</v>
      </c>
      <c r="C336" s="26">
        <f t="shared" si="10"/>
        <v>4.6391152686088715</v>
      </c>
      <c r="D336" s="149">
        <v>0.66409970777027605</v>
      </c>
      <c r="E336" s="149">
        <v>0.41404012465537704</v>
      </c>
      <c r="F336" s="151">
        <f t="shared" si="11"/>
        <v>4.2250751439534948</v>
      </c>
    </row>
    <row r="337" spans="1:6">
      <c r="A337" s="144">
        <v>45383</v>
      </c>
      <c r="B337">
        <v>4.2240000000000002</v>
      </c>
      <c r="C337" s="26">
        <f t="shared" si="10"/>
        <v>4.1202035453763024</v>
      </c>
      <c r="D337" s="149">
        <v>-0.89116845508222831</v>
      </c>
      <c r="E337" s="149">
        <v>0.80218066631832929</v>
      </c>
      <c r="F337" s="151">
        <f t="shared" si="11"/>
        <v>3.3180228790579731</v>
      </c>
    </row>
    <row r="338" spans="1:6">
      <c r="A338" s="144">
        <v>45413</v>
      </c>
      <c r="B338">
        <v>4.2300000000000004</v>
      </c>
      <c r="C338" s="26">
        <f t="shared" si="10"/>
        <v>3.958645311901984</v>
      </c>
      <c r="D338" s="149">
        <v>-0.51789477498586522</v>
      </c>
      <c r="E338" s="149">
        <v>1.0528266764359573</v>
      </c>
      <c r="F338" s="151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2.75"/>
  <cols>
    <col min="1" max="1" width="12.28515625" style="1" bestFit="1" customWidth="1"/>
    <col min="2" max="2" width="9.140625" style="407"/>
  </cols>
  <sheetData>
    <row r="1" spans="1:2">
      <c r="A1" s="418" t="s">
        <v>207</v>
      </c>
      <c r="B1" s="284" t="s">
        <v>208</v>
      </c>
    </row>
    <row r="2" spans="1:2">
      <c r="A2" s="419">
        <v>43404.848912579291</v>
      </c>
      <c r="B2" s="282">
        <v>1</v>
      </c>
    </row>
    <row r="3" spans="1:2">
      <c r="A3" s="419">
        <v>43754.43855612661</v>
      </c>
      <c r="B3" s="282">
        <v>16</v>
      </c>
    </row>
    <row r="4" spans="1:2">
      <c r="A4" s="419">
        <v>44104.028199673936</v>
      </c>
      <c r="B4" s="282">
        <v>21</v>
      </c>
    </row>
    <row r="5" spans="1:2">
      <c r="A5" s="419">
        <v>44453.617843221255</v>
      </c>
      <c r="B5" s="282">
        <v>31</v>
      </c>
    </row>
    <row r="6" spans="1:2">
      <c r="A6" s="419">
        <v>44803.207486768581</v>
      </c>
      <c r="B6" s="282">
        <v>39</v>
      </c>
    </row>
    <row r="7" spans="1:2">
      <c r="A7" s="419">
        <v>45152.797130315899</v>
      </c>
      <c r="B7" s="282">
        <v>36</v>
      </c>
    </row>
    <row r="8" spans="1:2">
      <c r="A8" s="419">
        <v>45502.386773863225</v>
      </c>
      <c r="B8" s="282">
        <v>29</v>
      </c>
    </row>
    <row r="9" spans="1:2">
      <c r="A9" s="419">
        <v>45851.976417410544</v>
      </c>
      <c r="B9" s="282">
        <v>32</v>
      </c>
    </row>
    <row r="10" spans="1:2">
      <c r="A10" s="419">
        <v>46201.566060957863</v>
      </c>
      <c r="B10" s="282">
        <v>31</v>
      </c>
    </row>
    <row r="11" spans="1:2">
      <c r="A11" s="419">
        <v>46551.155704505189</v>
      </c>
      <c r="B11" s="282">
        <v>41</v>
      </c>
    </row>
    <row r="12" spans="1:2">
      <c r="A12" s="419">
        <v>46900.745348052507</v>
      </c>
      <c r="B12" s="282">
        <v>39</v>
      </c>
    </row>
    <row r="13" spans="1:2">
      <c r="A13" s="419">
        <v>47250.334991599833</v>
      </c>
      <c r="B13" s="282">
        <v>22</v>
      </c>
    </row>
    <row r="14" spans="1:2">
      <c r="A14" s="419">
        <v>47599.924635147152</v>
      </c>
      <c r="B14" s="282">
        <v>31</v>
      </c>
    </row>
    <row r="15" spans="1:2">
      <c r="A15" s="419">
        <v>47949.514278694478</v>
      </c>
      <c r="B15" s="282">
        <v>30</v>
      </c>
    </row>
    <row r="16" spans="1:2">
      <c r="A16" s="419">
        <v>48299.103922241797</v>
      </c>
      <c r="B16" s="282">
        <v>36</v>
      </c>
    </row>
    <row r="17" spans="1:2">
      <c r="A17" s="419">
        <v>48648.693565789115</v>
      </c>
      <c r="B17" s="282">
        <v>31</v>
      </c>
    </row>
    <row r="18" spans="1:2">
      <c r="A18" s="419">
        <v>48998.283209336441</v>
      </c>
      <c r="B18" s="282">
        <v>28</v>
      </c>
    </row>
    <row r="19" spans="1:2">
      <c r="A19" s="419">
        <v>49347.87285288376</v>
      </c>
      <c r="B19" s="282">
        <v>33</v>
      </c>
    </row>
    <row r="20" spans="1:2">
      <c r="A20" s="419">
        <v>49697.462496431086</v>
      </c>
      <c r="B20" s="282">
        <v>41</v>
      </c>
    </row>
    <row r="21" spans="1:2">
      <c r="A21" s="419">
        <v>50047.052139978405</v>
      </c>
      <c r="B21" s="282">
        <v>35</v>
      </c>
    </row>
    <row r="22" spans="1:2">
      <c r="A22" s="419">
        <v>50396.641783525731</v>
      </c>
      <c r="B22" s="282">
        <v>32</v>
      </c>
    </row>
    <row r="23" spans="1:2">
      <c r="A23" s="419">
        <v>50746.231427073049</v>
      </c>
      <c r="B23" s="282">
        <v>41</v>
      </c>
    </row>
    <row r="24" spans="1:2">
      <c r="A24" s="419">
        <v>51095.821070620368</v>
      </c>
      <c r="B24" s="282">
        <v>38</v>
      </c>
    </row>
    <row r="25" spans="1:2">
      <c r="A25" s="419">
        <v>51445.410714167694</v>
      </c>
      <c r="B25" s="282">
        <v>28</v>
      </c>
    </row>
    <row r="26" spans="1:2">
      <c r="A26" s="419">
        <v>51795.000357715013</v>
      </c>
      <c r="B26" s="282">
        <v>28</v>
      </c>
    </row>
    <row r="27" spans="1:2">
      <c r="A27" s="419">
        <v>52144.590001262331</v>
      </c>
      <c r="B27" s="282">
        <v>36</v>
      </c>
    </row>
    <row r="28" spans="1:2">
      <c r="A28" s="419">
        <v>52494.179644809657</v>
      </c>
      <c r="B28" s="282">
        <v>37</v>
      </c>
    </row>
    <row r="29" spans="1:2">
      <c r="A29" s="419">
        <v>52843.769288356983</v>
      </c>
      <c r="B29" s="282">
        <v>39</v>
      </c>
    </row>
    <row r="30" spans="1:2">
      <c r="A30" s="419">
        <v>53193.358931904302</v>
      </c>
      <c r="B30" s="282">
        <v>41</v>
      </c>
    </row>
    <row r="31" spans="1:2">
      <c r="A31" s="419">
        <v>53542.948575451621</v>
      </c>
      <c r="B31" s="282">
        <v>35</v>
      </c>
    </row>
    <row r="32" spans="1:2">
      <c r="A32" s="419">
        <v>53892.538218998947</v>
      </c>
      <c r="B32" s="282">
        <v>30</v>
      </c>
    </row>
    <row r="33" spans="1:2" ht="13.5" thickBot="1">
      <c r="A33" s="420" t="s">
        <v>209</v>
      </c>
      <c r="B33" s="283">
        <v>12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2" workbookViewId="0">
      <selection activeCell="AD2" sqref="AD2"/>
    </sheetView>
  </sheetViews>
  <sheetFormatPr defaultRowHeight="12.75"/>
  <cols>
    <col min="1" max="1" width="21.7109375" customWidth="1"/>
    <col min="2" max="2" width="9.5703125" customWidth="1"/>
    <col min="3" max="27" width="11.42578125" customWidth="1"/>
    <col min="28" max="28" width="12.5703125" customWidth="1"/>
    <col min="29" max="30" width="12.85546875" customWidth="1"/>
    <col min="31" max="31" width="25.42578125" customWidth="1"/>
    <col min="32" max="32" width="22.5703125" customWidth="1"/>
    <col min="33" max="33" width="30.140625" customWidth="1"/>
  </cols>
  <sheetData>
    <row r="1" spans="1:33">
      <c r="A1" s="158"/>
      <c r="B1" s="202">
        <v>36161</v>
      </c>
      <c r="C1" s="202">
        <v>36526</v>
      </c>
      <c r="D1" s="202">
        <v>36892</v>
      </c>
      <c r="E1" s="202">
        <v>37257</v>
      </c>
      <c r="F1" s="202">
        <v>37622</v>
      </c>
      <c r="G1" s="202">
        <v>37987</v>
      </c>
      <c r="H1" s="202">
        <v>38353</v>
      </c>
      <c r="I1" s="202">
        <v>38718</v>
      </c>
      <c r="J1" s="202">
        <v>39083</v>
      </c>
      <c r="K1" s="202">
        <v>39448</v>
      </c>
      <c r="L1" s="202">
        <v>39814</v>
      </c>
      <c r="M1" s="202">
        <v>40179</v>
      </c>
      <c r="N1" s="202">
        <v>40544</v>
      </c>
      <c r="O1" s="202">
        <v>40909</v>
      </c>
      <c r="P1" s="202">
        <v>41275</v>
      </c>
      <c r="Q1" s="202">
        <v>41640</v>
      </c>
      <c r="R1" s="202">
        <v>42005</v>
      </c>
      <c r="S1" s="202">
        <v>42370</v>
      </c>
      <c r="T1" s="202">
        <v>42736</v>
      </c>
      <c r="U1" s="202">
        <v>43101</v>
      </c>
      <c r="V1" s="202">
        <v>43466</v>
      </c>
      <c r="W1" s="202">
        <v>43831</v>
      </c>
      <c r="X1" s="202">
        <v>44197</v>
      </c>
      <c r="Y1" s="202">
        <v>44562</v>
      </c>
      <c r="Z1" s="202">
        <v>44927</v>
      </c>
      <c r="AA1" s="202">
        <v>45292</v>
      </c>
      <c r="AB1" s="159"/>
      <c r="AC1" s="160" t="s">
        <v>210</v>
      </c>
      <c r="AD1" s="160" t="s">
        <v>211</v>
      </c>
      <c r="AE1" s="161" t="s">
        <v>212</v>
      </c>
      <c r="AF1" s="160" t="s">
        <v>213</v>
      </c>
      <c r="AG1" s="160" t="s">
        <v>214</v>
      </c>
    </row>
    <row r="2" spans="1:33">
      <c r="A2" s="158"/>
      <c r="B2" s="162">
        <f>+[2]data1cf!A2</f>
        <v>-65619.104197108696</v>
      </c>
      <c r="C2" s="162">
        <f>+[2]data1cf!B2</f>
        <v>12185.367303305382</v>
      </c>
      <c r="D2" s="162">
        <f>+[2]data1cf!C2</f>
        <v>12958.976160103583</v>
      </c>
      <c r="E2" s="162">
        <f>+[2]data1cf!D2</f>
        <v>12670.899432923488</v>
      </c>
      <c r="F2" s="162">
        <f>+[2]data1cf!E2</f>
        <v>12374.509729610359</v>
      </c>
      <c r="G2" s="162">
        <f>+[2]data1cf!F2</f>
        <v>12079.963698971529</v>
      </c>
      <c r="H2" s="162">
        <f>+[2]data1cf!G2</f>
        <v>11917.137424340568</v>
      </c>
      <c r="I2" s="162">
        <f>+[2]data1cf!H2</f>
        <v>11806.346134073679</v>
      </c>
      <c r="J2" s="162">
        <f>+[2]data1cf!I2</f>
        <v>11757.708468035049</v>
      </c>
      <c r="K2" s="162">
        <f>+[2]data1cf!J2</f>
        <v>11687.395470123947</v>
      </c>
      <c r="L2" s="162">
        <f>+[2]data1cf!K2</f>
        <v>11624.961915683496</v>
      </c>
      <c r="M2" s="162">
        <f>+[2]data1cf!L2</f>
        <v>11564.112046972525</v>
      </c>
      <c r="N2" s="162">
        <f>+[2]data1cf!M2</f>
        <v>11567.867421009816</v>
      </c>
      <c r="O2" s="162">
        <f>+[2]data1cf!N2</f>
        <v>11582.453108172904</v>
      </c>
      <c r="P2" s="162">
        <f>+[2]data1cf!O2</f>
        <v>11402.972606732681</v>
      </c>
      <c r="Q2" s="162">
        <f>+[2]data1cf!P2</f>
        <v>11383.27505346432</v>
      </c>
      <c r="R2" s="162">
        <f>+[2]data1cf!Q2</f>
        <v>752.62487749915783</v>
      </c>
      <c r="S2" s="162">
        <f>+[2]data1cf!R2</f>
        <v>0</v>
      </c>
      <c r="T2" s="162">
        <f>+[2]data1cf!S2</f>
        <v>0</v>
      </c>
      <c r="U2" s="162">
        <f>+[2]data1cf!T2</f>
        <v>0</v>
      </c>
      <c r="V2" s="162">
        <f>+[2]data1cf!U2</f>
        <v>0</v>
      </c>
      <c r="W2" s="162">
        <f>+[2]data1cf!V2</f>
        <v>0</v>
      </c>
      <c r="X2" s="162">
        <f>+[2]data1cf!W2</f>
        <v>0</v>
      </c>
      <c r="Y2" s="162">
        <f>+[2]data1cf!X2</f>
        <v>0</v>
      </c>
      <c r="Z2" s="162">
        <f>+[2]data1cf!Y2</f>
        <v>0</v>
      </c>
      <c r="AA2" s="162">
        <f>+[2]data1cf!Z2</f>
        <v>0</v>
      </c>
      <c r="AB2" s="162"/>
      <c r="AC2" s="163">
        <f t="shared" ref="AC2:AC65" si="0">XNPV(0.1,B2:AA2,$B$1:$AA$1)</f>
        <v>26295.664323200592</v>
      </c>
      <c r="AD2" s="163">
        <f>SUMPRODUCT(B2:AA2,$B$1010:$AA$1010)</f>
        <v>51431.716135061855</v>
      </c>
      <c r="AE2" s="164">
        <f>SUMPRODUCT(B2:AA2,$B$1012:$AA$1012)</f>
        <v>51066.517085698724</v>
      </c>
      <c r="AF2" s="165">
        <f t="shared" ref="AF2:AF65" si="1">XIRR(B2:AA2,$B$1:$AA$1)</f>
        <v>0.16713303923606876</v>
      </c>
      <c r="AG2" s="166">
        <f>1-EXP(-(1/0.25)*(AD2/ABS($AD$1010)))</f>
        <v>0.98508586761942052</v>
      </c>
    </row>
    <row r="3" spans="1:33">
      <c r="A3" s="158"/>
      <c r="B3" s="162">
        <f>+[2]data1cf!A3</f>
        <v>-63559.490592051057</v>
      </c>
      <c r="C3" s="162">
        <f>+[2]data1cf!B3</f>
        <v>11836.011118174267</v>
      </c>
      <c r="D3" s="162">
        <f>+[2]data1cf!C3</f>
        <v>12907.190042557471</v>
      </c>
      <c r="E3" s="162">
        <f>+[2]data1cf!D3</f>
        <v>12712.406274413368</v>
      </c>
      <c r="F3" s="162">
        <f>+[2]data1cf!E3</f>
        <v>12410.956052514302</v>
      </c>
      <c r="G3" s="162">
        <f>+[2]data1cf!F3</f>
        <v>12189.240839437358</v>
      </c>
      <c r="H3" s="162">
        <f>+[2]data1cf!G3</f>
        <v>12098.78091623955</v>
      </c>
      <c r="I3" s="162">
        <f>+[2]data1cf!H3</f>
        <v>11860.645696803644</v>
      </c>
      <c r="J3" s="162">
        <f>+[2]data1cf!I3</f>
        <v>11575.490237687185</v>
      </c>
      <c r="K3" s="162">
        <f>+[2]data1cf!J3</f>
        <v>11657.659402936431</v>
      </c>
      <c r="L3" s="162">
        <f>+[2]data1cf!K3</f>
        <v>11795.172705654226</v>
      </c>
      <c r="M3" s="162">
        <f>+[2]data1cf!L3</f>
        <v>11549.496695804261</v>
      </c>
      <c r="N3" s="162">
        <f>+[2]data1cf!M3</f>
        <v>11552.097553807835</v>
      </c>
      <c r="O3" s="162">
        <f>+[2]data1cf!N3</f>
        <v>11387.139577842147</v>
      </c>
      <c r="P3" s="162">
        <f>+[2]data1cf!O3</f>
        <v>11437.064085812657</v>
      </c>
      <c r="Q3" s="162">
        <f>+[2]data1cf!P3</f>
        <v>11269.112045315873</v>
      </c>
      <c r="R3" s="162">
        <f>+[2]data1cf!Q3</f>
        <v>729.00193329458875</v>
      </c>
      <c r="S3" s="162">
        <f>+[2]data1cf!R3</f>
        <v>0</v>
      </c>
      <c r="T3" s="162">
        <f>+[2]data1cf!S3</f>
        <v>0</v>
      </c>
      <c r="U3" s="162">
        <f>+[2]data1cf!T3</f>
        <v>0</v>
      </c>
      <c r="V3" s="162">
        <f>+[2]data1cf!U3</f>
        <v>0</v>
      </c>
      <c r="W3" s="162">
        <f>+[2]data1cf!V3</f>
        <v>0</v>
      </c>
      <c r="X3" s="162">
        <f>+[2]data1cf!W3</f>
        <v>0</v>
      </c>
      <c r="Y3" s="162">
        <f>+[2]data1cf!X3</f>
        <v>0</v>
      </c>
      <c r="Z3" s="162">
        <f>+[2]data1cf!Y3</f>
        <v>0</v>
      </c>
      <c r="AA3" s="162">
        <f>+[2]data1cf!Z3</f>
        <v>0</v>
      </c>
      <c r="AB3" s="162"/>
      <c r="AC3" s="163">
        <f t="shared" si="0"/>
        <v>28126.988206277587</v>
      </c>
      <c r="AD3" s="163">
        <f t="shared" ref="AD3:AD66" si="2">SUMPRODUCT(B3:AA3,$B$1010:$AA$1010)</f>
        <v>53245.862066239519</v>
      </c>
      <c r="AE3" s="164">
        <f t="shared" ref="AE3:AE66" si="3">SUMPRODUCT(B3:AA3,$B$1012:$AA$1012)</f>
        <v>52881.039276398646</v>
      </c>
      <c r="AF3" s="165">
        <f t="shared" si="1"/>
        <v>0.17354947924613956</v>
      </c>
      <c r="AG3" s="166">
        <f t="shared" ref="AG3:AG18" si="4">1-EXP(-(1/0.25)*(AD3/ABS($AD$1010)))</f>
        <v>0.98714193866887967</v>
      </c>
    </row>
    <row r="4" spans="1:33">
      <c r="A4" s="158"/>
      <c r="B4" s="162">
        <f>+[2]data1cf!A4</f>
        <v>-69884.087554944708</v>
      </c>
      <c r="C4" s="162">
        <f>+[2]data1cf!B4</f>
        <v>12029.699180101583</v>
      </c>
      <c r="D4" s="162">
        <f>+[2]data1cf!C4</f>
        <v>13198.278902541357</v>
      </c>
      <c r="E4" s="162">
        <f>+[2]data1cf!D4</f>
        <v>12876.837187489627</v>
      </c>
      <c r="F4" s="162">
        <f>+[2]data1cf!E4</f>
        <v>12412.03984345169</v>
      </c>
      <c r="G4" s="162">
        <f>+[2]data1cf!F4</f>
        <v>12070.794715657421</v>
      </c>
      <c r="H4" s="162">
        <f>+[2]data1cf!G4</f>
        <v>11935.071951224803</v>
      </c>
      <c r="I4" s="162">
        <f>+[2]data1cf!H4</f>
        <v>11837.329471850631</v>
      </c>
      <c r="J4" s="162">
        <f>+[2]data1cf!I4</f>
        <v>11843.285748691502</v>
      </c>
      <c r="K4" s="162">
        <f>+[2]data1cf!J4</f>
        <v>11830.828413093888</v>
      </c>
      <c r="L4" s="162">
        <f>+[2]data1cf!K4</f>
        <v>11718.882254815811</v>
      </c>
      <c r="M4" s="162">
        <f>+[2]data1cf!L4</f>
        <v>11758.096677405398</v>
      </c>
      <c r="N4" s="162">
        <f>+[2]data1cf!M4</f>
        <v>11669.889239201246</v>
      </c>
      <c r="O4" s="162">
        <f>+[2]data1cf!N4</f>
        <v>11825.024142099679</v>
      </c>
      <c r="P4" s="162">
        <f>+[2]data1cf!O4</f>
        <v>11560.690877003981</v>
      </c>
      <c r="Q4" s="162">
        <f>+[2]data1cf!P4</f>
        <v>11720.496736413441</v>
      </c>
      <c r="R4" s="162">
        <f>+[2]data1cf!Q4</f>
        <v>801.54253062019382</v>
      </c>
      <c r="S4" s="162">
        <f>+[2]data1cf!R4</f>
        <v>0</v>
      </c>
      <c r="T4" s="162">
        <f>+[2]data1cf!S4</f>
        <v>0</v>
      </c>
      <c r="U4" s="162">
        <f>+[2]data1cf!T4</f>
        <v>0</v>
      </c>
      <c r="V4" s="162">
        <f>+[2]data1cf!U4</f>
        <v>0</v>
      </c>
      <c r="W4" s="162">
        <f>+[2]data1cf!V4</f>
        <v>0</v>
      </c>
      <c r="X4" s="162">
        <f>+[2]data1cf!W4</f>
        <v>0</v>
      </c>
      <c r="Y4" s="162">
        <f>+[2]data1cf!X4</f>
        <v>0</v>
      </c>
      <c r="Z4" s="162">
        <f>+[2]data1cf!Y4</f>
        <v>0</v>
      </c>
      <c r="AA4" s="162">
        <f>+[2]data1cf!Z4</f>
        <v>0</v>
      </c>
      <c r="AB4" s="162"/>
      <c r="AC4" s="163">
        <f t="shared" si="0"/>
        <v>22727.788982537772</v>
      </c>
      <c r="AD4" s="163">
        <f t="shared" si="2"/>
        <v>48131.492243924826</v>
      </c>
      <c r="AE4" s="164">
        <f t="shared" si="3"/>
        <v>47762.068258435997</v>
      </c>
      <c r="AF4" s="165">
        <f t="shared" si="1"/>
        <v>0.15482906699180607</v>
      </c>
      <c r="AG4" s="166">
        <f t="shared" si="4"/>
        <v>0.98046592245607367</v>
      </c>
    </row>
    <row r="5" spans="1:33">
      <c r="A5" s="158"/>
      <c r="B5" s="162">
        <f>+[2]data1cf!A5</f>
        <v>-66084.693409206666</v>
      </c>
      <c r="C5" s="162">
        <f>+[2]data1cf!B5</f>
        <v>11976.630580751436</v>
      </c>
      <c r="D5" s="162">
        <f>+[2]data1cf!C5</f>
        <v>12970.10209630441</v>
      </c>
      <c r="E5" s="162">
        <f>+[2]data1cf!D5</f>
        <v>12820.609252536713</v>
      </c>
      <c r="F5" s="162">
        <f>+[2]data1cf!E5</f>
        <v>12369.992734368563</v>
      </c>
      <c r="G5" s="162">
        <f>+[2]data1cf!F5</f>
        <v>12064.697135309772</v>
      </c>
      <c r="H5" s="162">
        <f>+[2]data1cf!G5</f>
        <v>11921.679213546551</v>
      </c>
      <c r="I5" s="162">
        <f>+[2]data1cf!H5</f>
        <v>11755.368366929579</v>
      </c>
      <c r="J5" s="162">
        <f>+[2]data1cf!I5</f>
        <v>11698.394994007589</v>
      </c>
      <c r="K5" s="162">
        <f>+[2]data1cf!J5</f>
        <v>11632.80756993411</v>
      </c>
      <c r="L5" s="162">
        <f>+[2]data1cf!K5</f>
        <v>11754.243308623096</v>
      </c>
      <c r="M5" s="162">
        <f>+[2]data1cf!L5</f>
        <v>11562.197964843959</v>
      </c>
      <c r="N5" s="162">
        <f>+[2]data1cf!M5</f>
        <v>11538.60063534296</v>
      </c>
      <c r="O5" s="162">
        <f>+[2]data1cf!N5</f>
        <v>11640.818233399439</v>
      </c>
      <c r="P5" s="162">
        <f>+[2]data1cf!O5</f>
        <v>11455.543770562901</v>
      </c>
      <c r="Q5" s="162">
        <f>+[2]data1cf!P5</f>
        <v>11461.433580897692</v>
      </c>
      <c r="R5" s="162">
        <f>+[2]data1cf!Q5</f>
        <v>757.96499952623674</v>
      </c>
      <c r="S5" s="162">
        <f>+[2]data1cf!R5</f>
        <v>0</v>
      </c>
      <c r="T5" s="162">
        <f>+[2]data1cf!S5</f>
        <v>0</v>
      </c>
      <c r="U5" s="162">
        <f>+[2]data1cf!T5</f>
        <v>0</v>
      </c>
      <c r="V5" s="162">
        <f>+[2]data1cf!U5</f>
        <v>0</v>
      </c>
      <c r="W5" s="162">
        <f>+[2]data1cf!V5</f>
        <v>0</v>
      </c>
      <c r="X5" s="162">
        <f>+[2]data1cf!W5</f>
        <v>0</v>
      </c>
      <c r="Y5" s="162">
        <f>+[2]data1cf!X5</f>
        <v>0</v>
      </c>
      <c r="Z5" s="162">
        <f>+[2]data1cf!Y5</f>
        <v>0</v>
      </c>
      <c r="AA5" s="162">
        <f>+[2]data1cf!Z5</f>
        <v>0</v>
      </c>
      <c r="AB5" s="162"/>
      <c r="AC5" s="163">
        <f t="shared" si="0"/>
        <v>25765.40818787667</v>
      </c>
      <c r="AD5" s="163">
        <f t="shared" si="2"/>
        <v>50924.035730738906</v>
      </c>
      <c r="AE5" s="164">
        <f t="shared" si="3"/>
        <v>50558.389173522868</v>
      </c>
      <c r="AF5" s="165">
        <f t="shared" si="1"/>
        <v>0.16526934504508972</v>
      </c>
      <c r="AG5" s="166">
        <f t="shared" si="4"/>
        <v>0.9844537254018626</v>
      </c>
    </row>
    <row r="6" spans="1:33">
      <c r="A6" s="158"/>
      <c r="B6" s="162">
        <f>+[2]data1cf!A6</f>
        <v>-72490.307120238576</v>
      </c>
      <c r="C6" s="162">
        <f>+[2]data1cf!B6</f>
        <v>12131.904499316097</v>
      </c>
      <c r="D6" s="162">
        <f>+[2]data1cf!C6</f>
        <v>13185.091350662025</v>
      </c>
      <c r="E6" s="162">
        <f>+[2]data1cf!D6</f>
        <v>12991.173772474524</v>
      </c>
      <c r="F6" s="162">
        <f>+[2]data1cf!E6</f>
        <v>12558.476691619935</v>
      </c>
      <c r="G6" s="162">
        <f>+[2]data1cf!F6</f>
        <v>12287.9211262519</v>
      </c>
      <c r="H6" s="162">
        <f>+[2]data1cf!G6</f>
        <v>11859.278156869475</v>
      </c>
      <c r="I6" s="162">
        <f>+[2]data1cf!H6</f>
        <v>11910.162695701161</v>
      </c>
      <c r="J6" s="162">
        <f>+[2]data1cf!I6</f>
        <v>11784.483660470898</v>
      </c>
      <c r="K6" s="162">
        <f>+[2]data1cf!J6</f>
        <v>11748.833384417749</v>
      </c>
      <c r="L6" s="162">
        <f>+[2]data1cf!K6</f>
        <v>11668.082228387993</v>
      </c>
      <c r="M6" s="162">
        <f>+[2]data1cf!L6</f>
        <v>11707.407096023933</v>
      </c>
      <c r="N6" s="162">
        <f>+[2]data1cf!M6</f>
        <v>11681.104963931524</v>
      </c>
      <c r="O6" s="162">
        <f>+[2]data1cf!N6</f>
        <v>11719.774579976896</v>
      </c>
      <c r="P6" s="162">
        <f>+[2]data1cf!O6</f>
        <v>11544.751879475509</v>
      </c>
      <c r="Q6" s="162">
        <f>+[2]data1cf!P6</f>
        <v>11502.728689254909</v>
      </c>
      <c r="R6" s="162">
        <f>+[2]data1cf!Q6</f>
        <v>831.43482654628826</v>
      </c>
      <c r="S6" s="162">
        <f>+[2]data1cf!R6</f>
        <v>0</v>
      </c>
      <c r="T6" s="162">
        <f>+[2]data1cf!S6</f>
        <v>0</v>
      </c>
      <c r="U6" s="162">
        <f>+[2]data1cf!T6</f>
        <v>0</v>
      </c>
      <c r="V6" s="162">
        <f>+[2]data1cf!U6</f>
        <v>0</v>
      </c>
      <c r="W6" s="162">
        <f>+[2]data1cf!V6</f>
        <v>0</v>
      </c>
      <c r="X6" s="162">
        <f>+[2]data1cf!W6</f>
        <v>0</v>
      </c>
      <c r="Y6" s="162">
        <f>+[2]data1cf!X6</f>
        <v>0</v>
      </c>
      <c r="Z6" s="162">
        <f>+[2]data1cf!Y6</f>
        <v>0</v>
      </c>
      <c r="AA6" s="162">
        <f>+[2]data1cf!Z6</f>
        <v>0</v>
      </c>
      <c r="AB6" s="162"/>
      <c r="AC6" s="163">
        <f t="shared" si="0"/>
        <v>20342.677530211662</v>
      </c>
      <c r="AD6" s="163">
        <f t="shared" si="2"/>
        <v>45723.735505533026</v>
      </c>
      <c r="AE6" s="164">
        <f t="shared" si="3"/>
        <v>45354.934009041492</v>
      </c>
      <c r="AF6" s="165">
        <f t="shared" si="1"/>
        <v>0.14778385758399967</v>
      </c>
      <c r="AG6" s="166">
        <f t="shared" si="4"/>
        <v>0.97621543347734474</v>
      </c>
    </row>
    <row r="7" spans="1:33">
      <c r="A7" s="158"/>
      <c r="B7" s="162">
        <f>+[2]data1cf!A7</f>
        <v>-71321.122454312223</v>
      </c>
      <c r="C7" s="162">
        <f>+[2]data1cf!B7</f>
        <v>12160.596090103118</v>
      </c>
      <c r="D7" s="162">
        <f>+[2]data1cf!C7</f>
        <v>13152.182671491388</v>
      </c>
      <c r="E7" s="162">
        <f>+[2]data1cf!D7</f>
        <v>12739.409417099818</v>
      </c>
      <c r="F7" s="162">
        <f>+[2]data1cf!E7</f>
        <v>12526.205199158656</v>
      </c>
      <c r="G7" s="162">
        <f>+[2]data1cf!F7</f>
        <v>12280.428271266199</v>
      </c>
      <c r="H7" s="162">
        <f>+[2]data1cf!G7</f>
        <v>11997.440594689397</v>
      </c>
      <c r="I7" s="162">
        <f>+[2]data1cf!H7</f>
        <v>11928.494549760391</v>
      </c>
      <c r="J7" s="162">
        <f>+[2]data1cf!I7</f>
        <v>11708.117587392237</v>
      </c>
      <c r="K7" s="162">
        <f>+[2]data1cf!J7</f>
        <v>11761.005816943034</v>
      </c>
      <c r="L7" s="162">
        <f>+[2]data1cf!K7</f>
        <v>11710.496557848521</v>
      </c>
      <c r="M7" s="162">
        <f>+[2]data1cf!L7</f>
        <v>11631.608642943902</v>
      </c>
      <c r="N7" s="162">
        <f>+[2]data1cf!M7</f>
        <v>11590.803434713844</v>
      </c>
      <c r="O7" s="162">
        <f>+[2]data1cf!N7</f>
        <v>11623.354879939903</v>
      </c>
      <c r="P7" s="162">
        <f>+[2]data1cf!O7</f>
        <v>11547.177185092905</v>
      </c>
      <c r="Q7" s="162">
        <f>+[2]data1cf!P7</f>
        <v>11543.618749476183</v>
      </c>
      <c r="R7" s="162">
        <f>+[2]data1cf!Q7</f>
        <v>818.02474610197942</v>
      </c>
      <c r="S7" s="162">
        <f>+[2]data1cf!R7</f>
        <v>0</v>
      </c>
      <c r="T7" s="162">
        <f>+[2]data1cf!S7</f>
        <v>0</v>
      </c>
      <c r="U7" s="162">
        <f>+[2]data1cf!T7</f>
        <v>0</v>
      </c>
      <c r="V7" s="162">
        <f>+[2]data1cf!U7</f>
        <v>0</v>
      </c>
      <c r="W7" s="162">
        <f>+[2]data1cf!V7</f>
        <v>0</v>
      </c>
      <c r="X7" s="162">
        <f>+[2]data1cf!W7</f>
        <v>0</v>
      </c>
      <c r="Y7" s="162">
        <f>+[2]data1cf!X7</f>
        <v>0</v>
      </c>
      <c r="Z7" s="162">
        <f>+[2]data1cf!Y7</f>
        <v>0</v>
      </c>
      <c r="AA7" s="162">
        <f>+[2]data1cf!Z7</f>
        <v>0</v>
      </c>
      <c r="AB7" s="162"/>
      <c r="AC7" s="163">
        <f t="shared" si="0"/>
        <v>21292.503522533676</v>
      </c>
      <c r="AD7" s="163">
        <f t="shared" si="2"/>
        <v>46624.001872468005</v>
      </c>
      <c r="AE7" s="164">
        <f t="shared" si="3"/>
        <v>46255.923431986805</v>
      </c>
      <c r="AF7" s="165">
        <f t="shared" si="1"/>
        <v>0.15068380236625672</v>
      </c>
      <c r="AG7" s="166">
        <f t="shared" si="4"/>
        <v>0.97790338743890814</v>
      </c>
    </row>
    <row r="8" spans="1:33">
      <c r="A8" s="158"/>
      <c r="B8" s="162">
        <f>+[2]data1cf!A8</f>
        <v>-64324.778903799495</v>
      </c>
      <c r="C8" s="162">
        <f>+[2]data1cf!B8</f>
        <v>12075.750990628672</v>
      </c>
      <c r="D8" s="162">
        <f>+[2]data1cf!C8</f>
        <v>12878.957367321982</v>
      </c>
      <c r="E8" s="162">
        <f>+[2]data1cf!D8</f>
        <v>12523.74484462361</v>
      </c>
      <c r="F8" s="162">
        <f>+[2]data1cf!E8</f>
        <v>12365.875520273748</v>
      </c>
      <c r="G8" s="162">
        <f>+[2]data1cf!F8</f>
        <v>12157.771241831448</v>
      </c>
      <c r="H8" s="162">
        <f>+[2]data1cf!G8</f>
        <v>11903.139404549323</v>
      </c>
      <c r="I8" s="162">
        <f>+[2]data1cf!H8</f>
        <v>11769.784772531366</v>
      </c>
      <c r="J8" s="162">
        <f>+[2]data1cf!I8</f>
        <v>11594.920063808606</v>
      </c>
      <c r="K8" s="162">
        <f>+[2]data1cf!J8</f>
        <v>11610.775890974137</v>
      </c>
      <c r="L8" s="162">
        <f>+[2]data1cf!K8</f>
        <v>11521.81446952885</v>
      </c>
      <c r="M8" s="162">
        <f>+[2]data1cf!L8</f>
        <v>11423.34418268986</v>
      </c>
      <c r="N8" s="162">
        <f>+[2]data1cf!M8</f>
        <v>11509.826810441764</v>
      </c>
      <c r="O8" s="162">
        <f>+[2]data1cf!N8</f>
        <v>11331.631977871844</v>
      </c>
      <c r="P8" s="162">
        <f>+[2]data1cf!O8</f>
        <v>11378.280450360999</v>
      </c>
      <c r="Q8" s="162">
        <f>+[2]data1cf!P8</f>
        <v>11565.364897489388</v>
      </c>
      <c r="R8" s="162">
        <f>+[2]data1cf!Q8</f>
        <v>737.77948411501859</v>
      </c>
      <c r="S8" s="162">
        <f>+[2]data1cf!R8</f>
        <v>0</v>
      </c>
      <c r="T8" s="162">
        <f>+[2]data1cf!S8</f>
        <v>0</v>
      </c>
      <c r="U8" s="162">
        <f>+[2]data1cf!T8</f>
        <v>0</v>
      </c>
      <c r="V8" s="162">
        <f>+[2]data1cf!U8</f>
        <v>0</v>
      </c>
      <c r="W8" s="162">
        <f>+[2]data1cf!V8</f>
        <v>0</v>
      </c>
      <c r="X8" s="162">
        <f>+[2]data1cf!W8</f>
        <v>0</v>
      </c>
      <c r="Y8" s="162">
        <f>+[2]data1cf!X8</f>
        <v>0</v>
      </c>
      <c r="Z8" s="162">
        <f>+[2]data1cf!Y8</f>
        <v>0</v>
      </c>
      <c r="AA8" s="162">
        <f>+[2]data1cf!Z8</f>
        <v>0</v>
      </c>
      <c r="AB8" s="162"/>
      <c r="AC8" s="163">
        <f t="shared" si="0"/>
        <v>27074.77909657115</v>
      </c>
      <c r="AD8" s="163">
        <f t="shared" si="2"/>
        <v>52075.846854276795</v>
      </c>
      <c r="AE8" s="164">
        <f t="shared" si="3"/>
        <v>51712.589633615717</v>
      </c>
      <c r="AF8" s="165">
        <f t="shared" si="1"/>
        <v>0.17031058669090271</v>
      </c>
      <c r="AG8" s="166">
        <f t="shared" si="4"/>
        <v>0.9858510523984032</v>
      </c>
    </row>
    <row r="9" spans="1:33">
      <c r="A9" s="158"/>
      <c r="B9" s="162">
        <f>+[2]data1cf!A9</f>
        <v>-71456.153953939749</v>
      </c>
      <c r="C9" s="162">
        <f>+[2]data1cf!B9</f>
        <v>12107.132559917602</v>
      </c>
      <c r="D9" s="162">
        <f>+[2]data1cf!C9</f>
        <v>13237.403889387435</v>
      </c>
      <c r="E9" s="162">
        <f>+[2]data1cf!D9</f>
        <v>12971.73380579253</v>
      </c>
      <c r="F9" s="162">
        <f>+[2]data1cf!E9</f>
        <v>12548.926394491707</v>
      </c>
      <c r="G9" s="162">
        <f>+[2]data1cf!F9</f>
        <v>12346.447821077401</v>
      </c>
      <c r="H9" s="162">
        <f>+[2]data1cf!G9</f>
        <v>12038.267714343496</v>
      </c>
      <c r="I9" s="162">
        <f>+[2]data1cf!H9</f>
        <v>11877.992211156792</v>
      </c>
      <c r="J9" s="162">
        <f>+[2]data1cf!I9</f>
        <v>11877.272977478835</v>
      </c>
      <c r="K9" s="162">
        <f>+[2]data1cf!J9</f>
        <v>11747.022128558499</v>
      </c>
      <c r="L9" s="162">
        <f>+[2]data1cf!K9</f>
        <v>11669.796814091289</v>
      </c>
      <c r="M9" s="162">
        <f>+[2]data1cf!L9</f>
        <v>11727.10279288679</v>
      </c>
      <c r="N9" s="162">
        <f>+[2]data1cf!M9</f>
        <v>11741.303671506257</v>
      </c>
      <c r="O9" s="162">
        <f>+[2]data1cf!N9</f>
        <v>11634.227578427544</v>
      </c>
      <c r="P9" s="162">
        <f>+[2]data1cf!O9</f>
        <v>11722.574155171096</v>
      </c>
      <c r="Q9" s="162">
        <f>+[2]data1cf!P9</f>
        <v>11414.54882899282</v>
      </c>
      <c r="R9" s="162">
        <f>+[2]data1cf!Q9</f>
        <v>819.57350339010725</v>
      </c>
      <c r="S9" s="162">
        <f>+[2]data1cf!R9</f>
        <v>0</v>
      </c>
      <c r="T9" s="162">
        <f>+[2]data1cf!S9</f>
        <v>0</v>
      </c>
      <c r="U9" s="162">
        <f>+[2]data1cf!T9</f>
        <v>0</v>
      </c>
      <c r="V9" s="162">
        <f>+[2]data1cf!U9</f>
        <v>0</v>
      </c>
      <c r="W9" s="162">
        <f>+[2]data1cf!V9</f>
        <v>0</v>
      </c>
      <c r="X9" s="162">
        <f>+[2]data1cf!W9</f>
        <v>0</v>
      </c>
      <c r="Y9" s="162">
        <f>+[2]data1cf!X9</f>
        <v>0</v>
      </c>
      <c r="Z9" s="162">
        <f>+[2]data1cf!Y9</f>
        <v>0</v>
      </c>
      <c r="AA9" s="162">
        <f>+[2]data1cf!Z9</f>
        <v>0</v>
      </c>
      <c r="AB9" s="162"/>
      <c r="AC9" s="163">
        <f t="shared" si="0"/>
        <v>21564.794823324053</v>
      </c>
      <c r="AD9" s="163">
        <f t="shared" si="2"/>
        <v>47004.956715039269</v>
      </c>
      <c r="AE9" s="164">
        <f t="shared" si="3"/>
        <v>46635.351321146045</v>
      </c>
      <c r="AF9" s="165">
        <f t="shared" si="1"/>
        <v>0.1512147128582001</v>
      </c>
      <c r="AG9" s="166">
        <f t="shared" si="4"/>
        <v>0.97858108156918411</v>
      </c>
    </row>
    <row r="10" spans="1:33">
      <c r="A10" s="158"/>
      <c r="B10" s="162">
        <f>+[2]data1cf!A10</f>
        <v>-71194.742116776644</v>
      </c>
      <c r="C10" s="162">
        <f>+[2]data1cf!B10</f>
        <v>11885.468421258563</v>
      </c>
      <c r="D10" s="162">
        <f>+[2]data1cf!C10</f>
        <v>13214.451103468135</v>
      </c>
      <c r="E10" s="162">
        <f>+[2]data1cf!D10</f>
        <v>12802.627415870589</v>
      </c>
      <c r="F10" s="162">
        <f>+[2]data1cf!E10</f>
        <v>12610.949092977346</v>
      </c>
      <c r="G10" s="162">
        <f>+[2]data1cf!F10</f>
        <v>12144.399410044294</v>
      </c>
      <c r="H10" s="162">
        <f>+[2]data1cf!G10</f>
        <v>12014.110306375696</v>
      </c>
      <c r="I10" s="162">
        <f>+[2]data1cf!H10</f>
        <v>11932.865417607052</v>
      </c>
      <c r="J10" s="162">
        <f>+[2]data1cf!I10</f>
        <v>11839.777499020089</v>
      </c>
      <c r="K10" s="162">
        <f>+[2]data1cf!J10</f>
        <v>11884.858375681251</v>
      </c>
      <c r="L10" s="162">
        <f>+[2]data1cf!K10</f>
        <v>11896.684095608218</v>
      </c>
      <c r="M10" s="162">
        <f>+[2]data1cf!L10</f>
        <v>11595.342025682723</v>
      </c>
      <c r="N10" s="162">
        <f>+[2]data1cf!M10</f>
        <v>11674.526357935636</v>
      </c>
      <c r="O10" s="162">
        <f>+[2]data1cf!N10</f>
        <v>11626.256017089407</v>
      </c>
      <c r="P10" s="162">
        <f>+[2]data1cf!O10</f>
        <v>11575.910797032822</v>
      </c>
      <c r="Q10" s="162">
        <f>+[2]data1cf!P10</f>
        <v>11621.144455416681</v>
      </c>
      <c r="R10" s="162">
        <f>+[2]data1cf!Q10</f>
        <v>816.57521418258125</v>
      </c>
      <c r="S10" s="162">
        <f>+[2]data1cf!R10</f>
        <v>0</v>
      </c>
      <c r="T10" s="162">
        <f>+[2]data1cf!S10</f>
        <v>0</v>
      </c>
      <c r="U10" s="162">
        <f>+[2]data1cf!T10</f>
        <v>0</v>
      </c>
      <c r="V10" s="162">
        <f>+[2]data1cf!U10</f>
        <v>0</v>
      </c>
      <c r="W10" s="162">
        <f>+[2]data1cf!V10</f>
        <v>0</v>
      </c>
      <c r="X10" s="162">
        <f>+[2]data1cf!W10</f>
        <v>0</v>
      </c>
      <c r="Y10" s="162">
        <f>+[2]data1cf!X10</f>
        <v>0</v>
      </c>
      <c r="Z10" s="162">
        <f>+[2]data1cf!Y10</f>
        <v>0</v>
      </c>
      <c r="AA10" s="162">
        <f>+[2]data1cf!Z10</f>
        <v>0</v>
      </c>
      <c r="AB10" s="162"/>
      <c r="AC10" s="163">
        <f t="shared" si="0"/>
        <v>21478.962388775693</v>
      </c>
      <c r="AD10" s="163">
        <f t="shared" si="2"/>
        <v>46905.228641120535</v>
      </c>
      <c r="AE10" s="164">
        <f t="shared" si="3"/>
        <v>46535.692511698464</v>
      </c>
      <c r="AF10" s="165">
        <f t="shared" si="1"/>
        <v>0.15101044774055483</v>
      </c>
      <c r="AG10" s="166">
        <f t="shared" si="4"/>
        <v>0.97840570646098091</v>
      </c>
    </row>
    <row r="11" spans="1:33">
      <c r="A11" s="158"/>
      <c r="B11" s="162">
        <f>+[2]data1cf!A11</f>
        <v>-64575.743223622325</v>
      </c>
      <c r="C11" s="162">
        <f>+[2]data1cf!B11</f>
        <v>12086.608798542704</v>
      </c>
      <c r="D11" s="162">
        <f>+[2]data1cf!C11</f>
        <v>12950.251649169819</v>
      </c>
      <c r="E11" s="162">
        <f>+[2]data1cf!D11</f>
        <v>12621.334833299043</v>
      </c>
      <c r="F11" s="162">
        <f>+[2]data1cf!E11</f>
        <v>12320.216274616458</v>
      </c>
      <c r="G11" s="162">
        <f>+[2]data1cf!F11</f>
        <v>12083.110453243822</v>
      </c>
      <c r="H11" s="162">
        <f>+[2]data1cf!G11</f>
        <v>11883.365143290155</v>
      </c>
      <c r="I11" s="162">
        <f>+[2]data1cf!H11</f>
        <v>11573.800789209301</v>
      </c>
      <c r="J11" s="162">
        <f>+[2]data1cf!I11</f>
        <v>11623.557663162635</v>
      </c>
      <c r="K11" s="162">
        <f>+[2]data1cf!J11</f>
        <v>11555.012625703766</v>
      </c>
      <c r="L11" s="162">
        <f>+[2]data1cf!K11</f>
        <v>11559.039817305276</v>
      </c>
      <c r="M11" s="162">
        <f>+[2]data1cf!L11</f>
        <v>11509.069639438583</v>
      </c>
      <c r="N11" s="162">
        <f>+[2]data1cf!M11</f>
        <v>11572.973821727166</v>
      </c>
      <c r="O11" s="162">
        <f>+[2]data1cf!N11</f>
        <v>11522.854265261449</v>
      </c>
      <c r="P11" s="162">
        <f>+[2]data1cf!O11</f>
        <v>11365.981815952955</v>
      </c>
      <c r="Q11" s="162">
        <f>+[2]data1cf!P11</f>
        <v>11306.806034939922</v>
      </c>
      <c r="R11" s="162">
        <f>+[2]data1cf!Q11</f>
        <v>740.65794447765859</v>
      </c>
      <c r="S11" s="162">
        <f>+[2]data1cf!R11</f>
        <v>0</v>
      </c>
      <c r="T11" s="162">
        <f>+[2]data1cf!S11</f>
        <v>0</v>
      </c>
      <c r="U11" s="162">
        <f>+[2]data1cf!T11</f>
        <v>0</v>
      </c>
      <c r="V11" s="162">
        <f>+[2]data1cf!U11</f>
        <v>0</v>
      </c>
      <c r="W11" s="162">
        <f>+[2]data1cf!V11</f>
        <v>0</v>
      </c>
      <c r="X11" s="162">
        <f>+[2]data1cf!W11</f>
        <v>0</v>
      </c>
      <c r="Y11" s="162">
        <f>+[2]data1cf!X11</f>
        <v>0</v>
      </c>
      <c r="Z11" s="162">
        <f>+[2]data1cf!Y11</f>
        <v>0</v>
      </c>
      <c r="AA11" s="162">
        <f>+[2]data1cf!Z11</f>
        <v>0</v>
      </c>
      <c r="AB11" s="162"/>
      <c r="AC11" s="163">
        <f t="shared" si="0"/>
        <v>26821.783473612275</v>
      </c>
      <c r="AD11" s="163">
        <f t="shared" si="2"/>
        <v>51801.373137877883</v>
      </c>
      <c r="AE11" s="164">
        <f t="shared" si="3"/>
        <v>51438.403494194208</v>
      </c>
      <c r="AF11" s="165">
        <f t="shared" si="1"/>
        <v>0.16949531435966489</v>
      </c>
      <c r="AG11" s="166">
        <f t="shared" si="4"/>
        <v>0.98552991675623713</v>
      </c>
    </row>
    <row r="12" spans="1:33">
      <c r="A12" s="158"/>
      <c r="B12" s="162">
        <f>+[2]data1cf!A12</f>
        <v>-72518.052444475732</v>
      </c>
      <c r="C12" s="162">
        <f>+[2]data1cf!B12</f>
        <v>12097.280224141838</v>
      </c>
      <c r="D12" s="162">
        <f>+[2]data1cf!C12</f>
        <v>13149.373956248326</v>
      </c>
      <c r="E12" s="162">
        <f>+[2]data1cf!D12</f>
        <v>12853.502237058405</v>
      </c>
      <c r="F12" s="162">
        <f>+[2]data1cf!E12</f>
        <v>12599.069656392296</v>
      </c>
      <c r="G12" s="162">
        <f>+[2]data1cf!F12</f>
        <v>12293.335439328243</v>
      </c>
      <c r="H12" s="162">
        <f>+[2]data1cf!G12</f>
        <v>11925.933221320654</v>
      </c>
      <c r="I12" s="162">
        <f>+[2]data1cf!H12</f>
        <v>11858.060786834885</v>
      </c>
      <c r="J12" s="162">
        <f>+[2]data1cf!I12</f>
        <v>11965.724509883517</v>
      </c>
      <c r="K12" s="162">
        <f>+[2]data1cf!J12</f>
        <v>11975.757157274944</v>
      </c>
      <c r="L12" s="162">
        <f>+[2]data1cf!K12</f>
        <v>11746.058943061624</v>
      </c>
      <c r="M12" s="162">
        <f>+[2]data1cf!L12</f>
        <v>11899.69100389603</v>
      </c>
      <c r="N12" s="162">
        <f>+[2]data1cf!M12</f>
        <v>11650.265815274182</v>
      </c>
      <c r="O12" s="162">
        <f>+[2]data1cf!N12</f>
        <v>11592.124922368061</v>
      </c>
      <c r="P12" s="162">
        <f>+[2]data1cf!O12</f>
        <v>11540.785558548308</v>
      </c>
      <c r="Q12" s="162">
        <f>+[2]data1cf!P12</f>
        <v>11360.805547448404</v>
      </c>
      <c r="R12" s="162">
        <f>+[2]data1cf!Q12</f>
        <v>831.75305431715879</v>
      </c>
      <c r="S12" s="162">
        <f>+[2]data1cf!R12</f>
        <v>0</v>
      </c>
      <c r="T12" s="162">
        <f>+[2]data1cf!S12</f>
        <v>0</v>
      </c>
      <c r="U12" s="162">
        <f>+[2]data1cf!T12</f>
        <v>0</v>
      </c>
      <c r="V12" s="162">
        <f>+[2]data1cf!U12</f>
        <v>0</v>
      </c>
      <c r="W12" s="162">
        <f>+[2]data1cf!V12</f>
        <v>0</v>
      </c>
      <c r="X12" s="162">
        <f>+[2]data1cf!W12</f>
        <v>0</v>
      </c>
      <c r="Y12" s="162">
        <f>+[2]data1cf!X12</f>
        <v>0</v>
      </c>
      <c r="Z12" s="162">
        <f>+[2]data1cf!Y12</f>
        <v>0</v>
      </c>
      <c r="AA12" s="162">
        <f>+[2]data1cf!Z12</f>
        <v>0</v>
      </c>
      <c r="AB12" s="162"/>
      <c r="AC12" s="163">
        <f t="shared" si="0"/>
        <v>20388.895120541183</v>
      </c>
      <c r="AD12" s="163">
        <f t="shared" si="2"/>
        <v>45829.108622819243</v>
      </c>
      <c r="AE12" s="164">
        <f t="shared" si="3"/>
        <v>45459.536777813082</v>
      </c>
      <c r="AF12" s="165">
        <f t="shared" si="1"/>
        <v>0.14778748154640201</v>
      </c>
      <c r="AG12" s="166">
        <f t="shared" si="4"/>
        <v>0.97641948342971818</v>
      </c>
    </row>
    <row r="13" spans="1:33">
      <c r="A13" s="158"/>
      <c r="B13" s="162">
        <f>+[2]data1cf!A13</f>
        <v>-72277.428406084626</v>
      </c>
      <c r="C13" s="162">
        <f>+[2]data1cf!B13</f>
        <v>12221.045060565837</v>
      </c>
      <c r="D13" s="162">
        <f>+[2]data1cf!C13</f>
        <v>13160.932605993165</v>
      </c>
      <c r="E13" s="162">
        <f>+[2]data1cf!D13</f>
        <v>12912.492905644329</v>
      </c>
      <c r="F13" s="162">
        <f>+[2]data1cf!E13</f>
        <v>12548.120772840623</v>
      </c>
      <c r="G13" s="162">
        <f>+[2]data1cf!F13</f>
        <v>12332.8627709672</v>
      </c>
      <c r="H13" s="162">
        <f>+[2]data1cf!G13</f>
        <v>12114.576732899888</v>
      </c>
      <c r="I13" s="162">
        <f>+[2]data1cf!H13</f>
        <v>12007.204695951321</v>
      </c>
      <c r="J13" s="162">
        <f>+[2]data1cf!I13</f>
        <v>11759.52769948183</v>
      </c>
      <c r="K13" s="162">
        <f>+[2]data1cf!J13</f>
        <v>11758.498254316353</v>
      </c>
      <c r="L13" s="162">
        <f>+[2]data1cf!K13</f>
        <v>11761.806341720589</v>
      </c>
      <c r="M13" s="162">
        <f>+[2]data1cf!L13</f>
        <v>11695.238479503816</v>
      </c>
      <c r="N13" s="162">
        <f>+[2]data1cf!M13</f>
        <v>11740.034722872964</v>
      </c>
      <c r="O13" s="162">
        <f>+[2]data1cf!N13</f>
        <v>11573.773710265183</v>
      </c>
      <c r="P13" s="162">
        <f>+[2]data1cf!O13</f>
        <v>11509.615753981663</v>
      </c>
      <c r="Q13" s="162">
        <f>+[2]data1cf!P13</f>
        <v>11399.782390142995</v>
      </c>
      <c r="R13" s="162">
        <f>+[2]data1cf!Q13</f>
        <v>828.9931928464282</v>
      </c>
      <c r="S13" s="162">
        <f>+[2]data1cf!R13</f>
        <v>0</v>
      </c>
      <c r="T13" s="162">
        <f>+[2]data1cf!S13</f>
        <v>0</v>
      </c>
      <c r="U13" s="162">
        <f>+[2]data1cf!T13</f>
        <v>0</v>
      </c>
      <c r="V13" s="162">
        <f>+[2]data1cf!U13</f>
        <v>0</v>
      </c>
      <c r="W13" s="162">
        <f>+[2]data1cf!V13</f>
        <v>0</v>
      </c>
      <c r="X13" s="162">
        <f>+[2]data1cf!W13</f>
        <v>0</v>
      </c>
      <c r="Y13" s="162">
        <f>+[2]data1cf!X13</f>
        <v>0</v>
      </c>
      <c r="Z13" s="162">
        <f>+[2]data1cf!Y13</f>
        <v>0</v>
      </c>
      <c r="AA13" s="162">
        <f>+[2]data1cf!Z13</f>
        <v>0</v>
      </c>
      <c r="AB13" s="162"/>
      <c r="AC13" s="163">
        <f t="shared" si="0"/>
        <v>20738.583327318967</v>
      </c>
      <c r="AD13" s="163">
        <f t="shared" si="2"/>
        <v>46151.883892191188</v>
      </c>
      <c r="AE13" s="164">
        <f t="shared" si="3"/>
        <v>45782.79993966785</v>
      </c>
      <c r="AF13" s="165">
        <f t="shared" si="1"/>
        <v>0.14885315299034121</v>
      </c>
      <c r="AG13" s="166">
        <f t="shared" si="4"/>
        <v>0.97703369239528981</v>
      </c>
    </row>
    <row r="14" spans="1:33">
      <c r="A14" s="158"/>
      <c r="B14" s="162">
        <f>+[2]data1cf!A14</f>
        <v>-64796.330319641318</v>
      </c>
      <c r="C14" s="162">
        <f>+[2]data1cf!B14</f>
        <v>11991.598170658392</v>
      </c>
      <c r="D14" s="162">
        <f>+[2]data1cf!C14</f>
        <v>13045.531750242873</v>
      </c>
      <c r="E14" s="162">
        <f>+[2]data1cf!D14</f>
        <v>12619.367757902955</v>
      </c>
      <c r="F14" s="162">
        <f>+[2]data1cf!E14</f>
        <v>12307.994069227952</v>
      </c>
      <c r="G14" s="162">
        <f>+[2]data1cf!F14</f>
        <v>12004.506036277751</v>
      </c>
      <c r="H14" s="162">
        <f>+[2]data1cf!G14</f>
        <v>11718.348783981135</v>
      </c>
      <c r="I14" s="162">
        <f>+[2]data1cf!H14</f>
        <v>11660.542361527439</v>
      </c>
      <c r="J14" s="162">
        <f>+[2]data1cf!I14</f>
        <v>11621.668773485309</v>
      </c>
      <c r="K14" s="162">
        <f>+[2]data1cf!J14</f>
        <v>11581.17225816875</v>
      </c>
      <c r="L14" s="162">
        <f>+[2]data1cf!K14</f>
        <v>11554.487861235684</v>
      </c>
      <c r="M14" s="162">
        <f>+[2]data1cf!L14</f>
        <v>11570.692662460566</v>
      </c>
      <c r="N14" s="162">
        <f>+[2]data1cf!M14</f>
        <v>11604.696462269952</v>
      </c>
      <c r="O14" s="162">
        <f>+[2]data1cf!N14</f>
        <v>11621.481587933889</v>
      </c>
      <c r="P14" s="162">
        <f>+[2]data1cf!O14</f>
        <v>11402.259035764346</v>
      </c>
      <c r="Q14" s="162">
        <f>+[2]data1cf!P14</f>
        <v>11289.683067457048</v>
      </c>
      <c r="R14" s="162">
        <f>+[2]data1cf!Q14</f>
        <v>743.18799023415795</v>
      </c>
      <c r="S14" s="162">
        <f>+[2]data1cf!R14</f>
        <v>0</v>
      </c>
      <c r="T14" s="162">
        <f>+[2]data1cf!S14</f>
        <v>0</v>
      </c>
      <c r="U14" s="162">
        <f>+[2]data1cf!T14</f>
        <v>0</v>
      </c>
      <c r="V14" s="162">
        <f>+[2]data1cf!U14</f>
        <v>0</v>
      </c>
      <c r="W14" s="162">
        <f>+[2]data1cf!V14</f>
        <v>0</v>
      </c>
      <c r="X14" s="162">
        <f>+[2]data1cf!W14</f>
        <v>0</v>
      </c>
      <c r="Y14" s="162">
        <f>+[2]data1cf!X14</f>
        <v>0</v>
      </c>
      <c r="Z14" s="162">
        <f>+[2]data1cf!Y14</f>
        <v>0</v>
      </c>
      <c r="AA14" s="162">
        <f>+[2]data1cf!Z14</f>
        <v>0</v>
      </c>
      <c r="AB14" s="162"/>
      <c r="AC14" s="163">
        <f t="shared" si="0"/>
        <v>26560.999050934599</v>
      </c>
      <c r="AD14" s="163">
        <f t="shared" si="2"/>
        <v>51557.628491813703</v>
      </c>
      <c r="AE14" s="164">
        <f t="shared" si="3"/>
        <v>51194.30185605208</v>
      </c>
      <c r="AF14" s="165">
        <f t="shared" si="1"/>
        <v>0.16854220032691961</v>
      </c>
      <c r="AG14" s="166">
        <f t="shared" si="4"/>
        <v>0.98523862903129067</v>
      </c>
    </row>
    <row r="15" spans="1:33">
      <c r="A15" s="158"/>
      <c r="B15" s="162">
        <f>+[2]data1cf!A15</f>
        <v>-72758.430671970564</v>
      </c>
      <c r="C15" s="162">
        <f>+[2]data1cf!B15</f>
        <v>12002.292965831755</v>
      </c>
      <c r="D15" s="162">
        <f>+[2]data1cf!C15</f>
        <v>13142.052346616065</v>
      </c>
      <c r="E15" s="162">
        <f>+[2]data1cf!D15</f>
        <v>12898.357602487336</v>
      </c>
      <c r="F15" s="162">
        <f>+[2]data1cf!E15</f>
        <v>12577.930652352406</v>
      </c>
      <c r="G15" s="162">
        <f>+[2]data1cf!F15</f>
        <v>12303.465559969816</v>
      </c>
      <c r="H15" s="162">
        <f>+[2]data1cf!G15</f>
        <v>12084.155592767394</v>
      </c>
      <c r="I15" s="162">
        <f>+[2]data1cf!H15</f>
        <v>11917.546732137936</v>
      </c>
      <c r="J15" s="162">
        <f>+[2]data1cf!I15</f>
        <v>11840.888119125819</v>
      </c>
      <c r="K15" s="162">
        <f>+[2]data1cf!J15</f>
        <v>11902.460346967997</v>
      </c>
      <c r="L15" s="162">
        <f>+[2]data1cf!K15</f>
        <v>11879.72827780552</v>
      </c>
      <c r="M15" s="162">
        <f>+[2]data1cf!L15</f>
        <v>11767.677832251098</v>
      </c>
      <c r="N15" s="162">
        <f>+[2]data1cf!M15</f>
        <v>11604.492436308228</v>
      </c>
      <c r="O15" s="162">
        <f>+[2]data1cf!N15</f>
        <v>11605.333277931379</v>
      </c>
      <c r="P15" s="162">
        <f>+[2]data1cf!O15</f>
        <v>11514.611446884132</v>
      </c>
      <c r="Q15" s="162">
        <f>+[2]data1cf!P15</f>
        <v>11578.621291580854</v>
      </c>
      <c r="R15" s="162">
        <f>+[2]data1cf!Q15</f>
        <v>834.51009643523344</v>
      </c>
      <c r="S15" s="162">
        <f>+[2]data1cf!R15</f>
        <v>0</v>
      </c>
      <c r="T15" s="162">
        <f>+[2]data1cf!S15</f>
        <v>0</v>
      </c>
      <c r="U15" s="162">
        <f>+[2]data1cf!T15</f>
        <v>0</v>
      </c>
      <c r="V15" s="162">
        <f>+[2]data1cf!U15</f>
        <v>0</v>
      </c>
      <c r="W15" s="162">
        <f>+[2]data1cf!V15</f>
        <v>0</v>
      </c>
      <c r="X15" s="162">
        <f>+[2]data1cf!W15</f>
        <v>0</v>
      </c>
      <c r="Y15" s="162">
        <f>+[2]data1cf!X15</f>
        <v>0</v>
      </c>
      <c r="Z15" s="162">
        <f>+[2]data1cf!Y15</f>
        <v>0</v>
      </c>
      <c r="AA15" s="162">
        <f>+[2]data1cf!Z15</f>
        <v>0</v>
      </c>
      <c r="AB15" s="162"/>
      <c r="AC15" s="163">
        <f t="shared" si="0"/>
        <v>20152.475210230376</v>
      </c>
      <c r="AD15" s="163">
        <f t="shared" si="2"/>
        <v>45615.641313550535</v>
      </c>
      <c r="AE15" s="164">
        <f t="shared" si="3"/>
        <v>45245.677198312827</v>
      </c>
      <c r="AF15" s="165">
        <f t="shared" si="1"/>
        <v>0.14705631136894229</v>
      </c>
      <c r="AG15" s="166">
        <f t="shared" si="4"/>
        <v>0.97600427946435009</v>
      </c>
    </row>
    <row r="16" spans="1:33">
      <c r="A16" s="158"/>
      <c r="B16" s="162">
        <f>+[2]data1cf!A16</f>
        <v>-71090.596730956153</v>
      </c>
      <c r="C16" s="162">
        <f>+[2]data1cf!B16</f>
        <v>11971.196171137704</v>
      </c>
      <c r="D16" s="162">
        <f>+[2]data1cf!C16</f>
        <v>13240.528755039501</v>
      </c>
      <c r="E16" s="162">
        <f>+[2]data1cf!D16</f>
        <v>12835.278871659699</v>
      </c>
      <c r="F16" s="162">
        <f>+[2]data1cf!E16</f>
        <v>12433.605431695898</v>
      </c>
      <c r="G16" s="162">
        <f>+[2]data1cf!F16</f>
        <v>12262.465794479322</v>
      </c>
      <c r="H16" s="162">
        <f>+[2]data1cf!G16</f>
        <v>12063.66228659435</v>
      </c>
      <c r="I16" s="162">
        <f>+[2]data1cf!H16</f>
        <v>11949.857065816601</v>
      </c>
      <c r="J16" s="162">
        <f>+[2]data1cf!I16</f>
        <v>11767.603696979941</v>
      </c>
      <c r="K16" s="162">
        <f>+[2]data1cf!J16</f>
        <v>11798.305567962812</v>
      </c>
      <c r="L16" s="162">
        <f>+[2]data1cf!K16</f>
        <v>11666.476945760845</v>
      </c>
      <c r="M16" s="162">
        <f>+[2]data1cf!L16</f>
        <v>11622.254050807471</v>
      </c>
      <c r="N16" s="162">
        <f>+[2]data1cf!M16</f>
        <v>11830.433983471983</v>
      </c>
      <c r="O16" s="162">
        <f>+[2]data1cf!N16</f>
        <v>11633.78183241003</v>
      </c>
      <c r="P16" s="162">
        <f>+[2]data1cf!O16</f>
        <v>11613.135422227786</v>
      </c>
      <c r="Q16" s="162">
        <f>+[2]data1cf!P16</f>
        <v>11537.051140667823</v>
      </c>
      <c r="R16" s="162">
        <f>+[2]data1cf!Q16</f>
        <v>815.38070826537455</v>
      </c>
      <c r="S16" s="162">
        <f>+[2]data1cf!R16</f>
        <v>0</v>
      </c>
      <c r="T16" s="162">
        <f>+[2]data1cf!S16</f>
        <v>0</v>
      </c>
      <c r="U16" s="162">
        <f>+[2]data1cf!T16</f>
        <v>0</v>
      </c>
      <c r="V16" s="162">
        <f>+[2]data1cf!U16</f>
        <v>0</v>
      </c>
      <c r="W16" s="162">
        <f>+[2]data1cf!V16</f>
        <v>0</v>
      </c>
      <c r="X16" s="162">
        <f>+[2]data1cf!W16</f>
        <v>0</v>
      </c>
      <c r="Y16" s="162">
        <f>+[2]data1cf!X16</f>
        <v>0</v>
      </c>
      <c r="Z16" s="162">
        <f>+[2]data1cf!Y16</f>
        <v>0</v>
      </c>
      <c r="AA16" s="162">
        <f>+[2]data1cf!Z16</f>
        <v>0</v>
      </c>
      <c r="AB16" s="162"/>
      <c r="AC16" s="163">
        <f t="shared" si="0"/>
        <v>21587.617366853829</v>
      </c>
      <c r="AD16" s="163">
        <f t="shared" si="2"/>
        <v>46985.057627791786</v>
      </c>
      <c r="AE16" s="164">
        <f t="shared" si="3"/>
        <v>46615.945651089263</v>
      </c>
      <c r="AF16" s="165">
        <f t="shared" si="1"/>
        <v>0.15139974951744081</v>
      </c>
      <c r="AG16" s="166">
        <f t="shared" si="4"/>
        <v>0.97854620248206403</v>
      </c>
    </row>
    <row r="17" spans="1:33">
      <c r="A17" s="158"/>
      <c r="B17" s="162">
        <f>+[2]data1cf!A17</f>
        <v>-68767.613547801797</v>
      </c>
      <c r="C17" s="162">
        <f>+[2]data1cf!B17</f>
        <v>12144.81577666731</v>
      </c>
      <c r="D17" s="162">
        <f>+[2]data1cf!C17</f>
        <v>13228.591723467875</v>
      </c>
      <c r="E17" s="162">
        <f>+[2]data1cf!D17</f>
        <v>12723.15054301284</v>
      </c>
      <c r="F17" s="162">
        <f>+[2]data1cf!E17</f>
        <v>12387.387700966625</v>
      </c>
      <c r="G17" s="162">
        <f>+[2]data1cf!F17</f>
        <v>12217.589867188948</v>
      </c>
      <c r="H17" s="162">
        <f>+[2]data1cf!G17</f>
        <v>11833.076778702596</v>
      </c>
      <c r="I17" s="162">
        <f>+[2]data1cf!H17</f>
        <v>11771.509173355975</v>
      </c>
      <c r="J17" s="162">
        <f>+[2]data1cf!I17</f>
        <v>11739.746990984737</v>
      </c>
      <c r="K17" s="162">
        <f>+[2]data1cf!J17</f>
        <v>11832.391062089833</v>
      </c>
      <c r="L17" s="162">
        <f>+[2]data1cf!K17</f>
        <v>11673.271971013917</v>
      </c>
      <c r="M17" s="162">
        <f>+[2]data1cf!L17</f>
        <v>11737.791892213614</v>
      </c>
      <c r="N17" s="162">
        <f>+[2]data1cf!M17</f>
        <v>11530.181745513342</v>
      </c>
      <c r="O17" s="162">
        <f>+[2]data1cf!N17</f>
        <v>11595.017513590894</v>
      </c>
      <c r="P17" s="162">
        <f>+[2]data1cf!O17</f>
        <v>11378.038377039577</v>
      </c>
      <c r="Q17" s="162">
        <f>+[2]data1cf!P17</f>
        <v>11392.252256660566</v>
      </c>
      <c r="R17" s="162">
        <f>+[2]data1cf!Q17</f>
        <v>788.73702034786743</v>
      </c>
      <c r="S17" s="162">
        <f>+[2]data1cf!R17</f>
        <v>0</v>
      </c>
      <c r="T17" s="162">
        <f>+[2]data1cf!S17</f>
        <v>0</v>
      </c>
      <c r="U17" s="162">
        <f>+[2]data1cf!T17</f>
        <v>0</v>
      </c>
      <c r="V17" s="162">
        <f>+[2]data1cf!U17</f>
        <v>0</v>
      </c>
      <c r="W17" s="162">
        <f>+[2]data1cf!V17</f>
        <v>0</v>
      </c>
      <c r="X17" s="162">
        <f>+[2]data1cf!W17</f>
        <v>0</v>
      </c>
      <c r="Y17" s="162">
        <f>+[2]data1cf!X17</f>
        <v>0</v>
      </c>
      <c r="Z17" s="162">
        <f>+[2]data1cf!Y17</f>
        <v>0</v>
      </c>
      <c r="AA17" s="162">
        <f>+[2]data1cf!Z17</f>
        <v>0</v>
      </c>
      <c r="AB17" s="162"/>
      <c r="AC17" s="163">
        <f t="shared" si="0"/>
        <v>23528.834021475097</v>
      </c>
      <c r="AD17" s="163">
        <f t="shared" si="2"/>
        <v>48746.789020278913</v>
      </c>
      <c r="AE17" s="164">
        <f t="shared" si="3"/>
        <v>48380.418483885413</v>
      </c>
      <c r="AF17" s="165">
        <f t="shared" si="1"/>
        <v>0.15781119465827942</v>
      </c>
      <c r="AG17" s="166">
        <f t="shared" si="4"/>
        <v>0.9814243944665838</v>
      </c>
    </row>
    <row r="18" spans="1:33">
      <c r="A18" s="158"/>
      <c r="B18" s="162">
        <f>+[2]data1cf!A18</f>
        <v>-69339.934020219327</v>
      </c>
      <c r="C18" s="162">
        <f>+[2]data1cf!B18</f>
        <v>12053.814033882045</v>
      </c>
      <c r="D18" s="162">
        <f>+[2]data1cf!C18</f>
        <v>13030.103948067219</v>
      </c>
      <c r="E18" s="162">
        <f>+[2]data1cf!D18</f>
        <v>12847.329520718889</v>
      </c>
      <c r="F18" s="162">
        <f>+[2]data1cf!E18</f>
        <v>12551.55800368985</v>
      </c>
      <c r="G18" s="162">
        <f>+[2]data1cf!F18</f>
        <v>12189.750068354326</v>
      </c>
      <c r="H18" s="162">
        <f>+[2]data1cf!G18</f>
        <v>12084.430109014093</v>
      </c>
      <c r="I18" s="162">
        <f>+[2]data1cf!H18</f>
        <v>11815.311912762509</v>
      </c>
      <c r="J18" s="162">
        <f>+[2]data1cf!I18</f>
        <v>11747.177393695325</v>
      </c>
      <c r="K18" s="162">
        <f>+[2]data1cf!J18</f>
        <v>11708.31451610638</v>
      </c>
      <c r="L18" s="162">
        <f>+[2]data1cf!K18</f>
        <v>11631.62195089845</v>
      </c>
      <c r="M18" s="162">
        <f>+[2]data1cf!L18</f>
        <v>11599.972322933163</v>
      </c>
      <c r="N18" s="162">
        <f>+[2]data1cf!M18</f>
        <v>11614.942323822041</v>
      </c>
      <c r="O18" s="162">
        <f>+[2]data1cf!N18</f>
        <v>11566.520946784376</v>
      </c>
      <c r="P18" s="162">
        <f>+[2]data1cf!O18</f>
        <v>11455.761177629458</v>
      </c>
      <c r="Q18" s="162">
        <f>+[2]data1cf!P18</f>
        <v>11521.140933230443</v>
      </c>
      <c r="R18" s="162">
        <f>+[2]data1cf!Q18</f>
        <v>795.30130723830746</v>
      </c>
      <c r="S18" s="162">
        <f>+[2]data1cf!R18</f>
        <v>0</v>
      </c>
      <c r="T18" s="162">
        <f>+[2]data1cf!S18</f>
        <v>0</v>
      </c>
      <c r="U18" s="162">
        <f>+[2]data1cf!T18</f>
        <v>0</v>
      </c>
      <c r="V18" s="162">
        <f>+[2]data1cf!U18</f>
        <v>0</v>
      </c>
      <c r="W18" s="162">
        <f>+[2]data1cf!V18</f>
        <v>0</v>
      </c>
      <c r="X18" s="162">
        <f>+[2]data1cf!W18</f>
        <v>0</v>
      </c>
      <c r="Y18" s="162">
        <f>+[2]data1cf!X18</f>
        <v>0</v>
      </c>
      <c r="Z18" s="162">
        <f>+[2]data1cf!Y18</f>
        <v>0</v>
      </c>
      <c r="AA18" s="162">
        <f>+[2]data1cf!Z18</f>
        <v>0</v>
      </c>
      <c r="AB18" s="162"/>
      <c r="AC18" s="163">
        <f t="shared" si="0"/>
        <v>23020.147455405815</v>
      </c>
      <c r="AD18" s="163">
        <f t="shared" si="2"/>
        <v>48287.799116319562</v>
      </c>
      <c r="AE18" s="164">
        <f t="shared" si="3"/>
        <v>47920.719507630463</v>
      </c>
      <c r="AF18" s="165">
        <f t="shared" si="1"/>
        <v>0.15608388781547544</v>
      </c>
      <c r="AG18" s="166">
        <f t="shared" si="4"/>
        <v>0.9807139955497064</v>
      </c>
    </row>
    <row r="19" spans="1:33">
      <c r="A19" s="158"/>
      <c r="B19" s="162">
        <f>+[2]data1cf!A19</f>
        <v>-72054.626686076925</v>
      </c>
      <c r="C19" s="162">
        <f>+[2]data1cf!B19</f>
        <v>12167.116847316305</v>
      </c>
      <c r="D19" s="162">
        <f>+[2]data1cf!C19</f>
        <v>13194.147008542093</v>
      </c>
      <c r="E19" s="162">
        <f>+[2]data1cf!D19</f>
        <v>12862.070706239443</v>
      </c>
      <c r="F19" s="162">
        <f>+[2]data1cf!E19</f>
        <v>12546.42282090482</v>
      </c>
      <c r="G19" s="162">
        <f>+[2]data1cf!F19</f>
        <v>12315.375953046649</v>
      </c>
      <c r="H19" s="162">
        <f>+[2]data1cf!G19</f>
        <v>11933.250528007633</v>
      </c>
      <c r="I19" s="162">
        <f>+[2]data1cf!H19</f>
        <v>11833.088703907153</v>
      </c>
      <c r="J19" s="162">
        <f>+[2]data1cf!I19</f>
        <v>12001.507132569161</v>
      </c>
      <c r="K19" s="162">
        <f>+[2]data1cf!J19</f>
        <v>11948.308805516648</v>
      </c>
      <c r="L19" s="162">
        <f>+[2]data1cf!K19</f>
        <v>11944.015824481645</v>
      </c>
      <c r="M19" s="162">
        <f>+[2]data1cf!L19</f>
        <v>11663.33359610038</v>
      </c>
      <c r="N19" s="162">
        <f>+[2]data1cf!M19</f>
        <v>11799.405409819246</v>
      </c>
      <c r="O19" s="162">
        <f>+[2]data1cf!N19</f>
        <v>11684.228339756675</v>
      </c>
      <c r="P19" s="162">
        <f>+[2]data1cf!O19</f>
        <v>11590.794964619421</v>
      </c>
      <c r="Q19" s="162">
        <f>+[2]data1cf!P19</f>
        <v>11529.005077466099</v>
      </c>
      <c r="R19" s="162">
        <f>+[2]data1cf!Q19</f>
        <v>826.43774623862782</v>
      </c>
      <c r="S19" s="162">
        <f>+[2]data1cf!R19</f>
        <v>0</v>
      </c>
      <c r="T19" s="162">
        <f>+[2]data1cf!S19</f>
        <v>0</v>
      </c>
      <c r="U19" s="162">
        <f>+[2]data1cf!T19</f>
        <v>0</v>
      </c>
      <c r="V19" s="162">
        <f>+[2]data1cf!U19</f>
        <v>0</v>
      </c>
      <c r="W19" s="162">
        <f>+[2]data1cf!V19</f>
        <v>0</v>
      </c>
      <c r="X19" s="162">
        <f>+[2]data1cf!W19</f>
        <v>0</v>
      </c>
      <c r="Y19" s="162">
        <f>+[2]data1cf!X19</f>
        <v>0</v>
      </c>
      <c r="Z19" s="162">
        <f>+[2]data1cf!Y19</f>
        <v>0</v>
      </c>
      <c r="AA19" s="162">
        <f>+[2]data1cf!Z19</f>
        <v>0</v>
      </c>
      <c r="AB19" s="162"/>
      <c r="AC19" s="163">
        <f t="shared" si="0"/>
        <v>21053.189034558349</v>
      </c>
      <c r="AD19" s="163">
        <f t="shared" si="2"/>
        <v>46560.393318252667</v>
      </c>
      <c r="AE19" s="164">
        <f t="shared" si="3"/>
        <v>46189.700745247246</v>
      </c>
      <c r="AF19" s="165">
        <f t="shared" si="1"/>
        <v>0.14955901503562929</v>
      </c>
      <c r="AG19" s="166">
        <f t="shared" ref="AG19:AG34" si="5">1-EXP(-(1/0.25)*(AD19/ABS($AD$1010)))</f>
        <v>0.9777881609917084</v>
      </c>
    </row>
    <row r="20" spans="1:33">
      <c r="A20" s="158"/>
      <c r="B20" s="162">
        <f>+[2]data1cf!A20</f>
        <v>-74969.834437337617</v>
      </c>
      <c r="C20" s="162">
        <f>+[2]data1cf!B20</f>
        <v>12204.051471099507</v>
      </c>
      <c r="D20" s="162">
        <f>+[2]data1cf!C20</f>
        <v>13224.708768216336</v>
      </c>
      <c r="E20" s="162">
        <f>+[2]data1cf!D20</f>
        <v>12983.411011741742</v>
      </c>
      <c r="F20" s="162">
        <f>+[2]data1cf!E20</f>
        <v>12636.442010094699</v>
      </c>
      <c r="G20" s="162">
        <f>+[2]data1cf!F20</f>
        <v>12576.867630672517</v>
      </c>
      <c r="H20" s="162">
        <f>+[2]data1cf!G20</f>
        <v>12148.256265653519</v>
      </c>
      <c r="I20" s="162">
        <f>+[2]data1cf!H20</f>
        <v>11877.282563668203</v>
      </c>
      <c r="J20" s="162">
        <f>+[2]data1cf!I20</f>
        <v>11825.667634834903</v>
      </c>
      <c r="K20" s="162">
        <f>+[2]data1cf!J20</f>
        <v>11886.502802834842</v>
      </c>
      <c r="L20" s="162">
        <f>+[2]data1cf!K20</f>
        <v>11726.407241393914</v>
      </c>
      <c r="M20" s="162">
        <f>+[2]data1cf!L20</f>
        <v>11827.126155819211</v>
      </c>
      <c r="N20" s="162">
        <f>+[2]data1cf!M20</f>
        <v>11734.141388097982</v>
      </c>
      <c r="O20" s="162">
        <f>+[2]data1cf!N20</f>
        <v>11619.148860532547</v>
      </c>
      <c r="P20" s="162">
        <f>+[2]data1cf!O20</f>
        <v>11585.89268076856</v>
      </c>
      <c r="Q20" s="162">
        <f>+[2]data1cf!P20</f>
        <v>11606.553599410561</v>
      </c>
      <c r="R20" s="162">
        <f>+[2]data1cf!Q20</f>
        <v>859.87401306248751</v>
      </c>
      <c r="S20" s="162">
        <f>+[2]data1cf!R20</f>
        <v>0</v>
      </c>
      <c r="T20" s="162">
        <f>+[2]data1cf!S20</f>
        <v>0</v>
      </c>
      <c r="U20" s="162">
        <f>+[2]data1cf!T20</f>
        <v>0</v>
      </c>
      <c r="V20" s="162">
        <f>+[2]data1cf!U20</f>
        <v>0</v>
      </c>
      <c r="W20" s="162">
        <f>+[2]data1cf!V20</f>
        <v>0</v>
      </c>
      <c r="X20" s="162">
        <f>+[2]data1cf!W20</f>
        <v>0</v>
      </c>
      <c r="Y20" s="162">
        <f>+[2]data1cf!X20</f>
        <v>0</v>
      </c>
      <c r="Z20" s="162">
        <f>+[2]data1cf!Y20</f>
        <v>0</v>
      </c>
      <c r="AA20" s="162">
        <f>+[2]data1cf!Z20</f>
        <v>0</v>
      </c>
      <c r="AB20" s="162"/>
      <c r="AC20" s="163">
        <f t="shared" si="0"/>
        <v>18505.965414218106</v>
      </c>
      <c r="AD20" s="163">
        <f t="shared" si="2"/>
        <v>44061.232021905271</v>
      </c>
      <c r="AE20" s="164">
        <f t="shared" si="3"/>
        <v>43689.989850241851</v>
      </c>
      <c r="AF20" s="165">
        <f t="shared" si="1"/>
        <v>0.14223868250846869</v>
      </c>
      <c r="AG20" s="166">
        <f t="shared" si="5"/>
        <v>0.97275211886874036</v>
      </c>
    </row>
    <row r="21" spans="1:33">
      <c r="A21" s="158"/>
      <c r="B21" s="162">
        <f>+[2]data1cf!A21</f>
        <v>-66791.43183756221</v>
      </c>
      <c r="C21" s="162">
        <f>+[2]data1cf!B21</f>
        <v>12053.213389085198</v>
      </c>
      <c r="D21" s="162">
        <f>+[2]data1cf!C21</f>
        <v>13010.987637267794</v>
      </c>
      <c r="E21" s="162">
        <f>+[2]data1cf!D21</f>
        <v>12692.272362974949</v>
      </c>
      <c r="F21" s="162">
        <f>+[2]data1cf!E21</f>
        <v>12430.877986960149</v>
      </c>
      <c r="G21" s="162">
        <f>+[2]data1cf!F21</f>
        <v>12325.997378274074</v>
      </c>
      <c r="H21" s="162">
        <f>+[2]data1cf!G21</f>
        <v>11984.460452821884</v>
      </c>
      <c r="I21" s="162">
        <f>+[2]data1cf!H21</f>
        <v>12009.714175920122</v>
      </c>
      <c r="J21" s="162">
        <f>+[2]data1cf!I21</f>
        <v>11873.693957237883</v>
      </c>
      <c r="K21" s="162">
        <f>+[2]data1cf!J21</f>
        <v>11672.210119280659</v>
      </c>
      <c r="L21" s="162">
        <f>+[2]data1cf!K21</f>
        <v>11536.150134515376</v>
      </c>
      <c r="M21" s="162">
        <f>+[2]data1cf!L21</f>
        <v>11598.786511318409</v>
      </c>
      <c r="N21" s="162">
        <f>+[2]data1cf!M21</f>
        <v>11521.701978082167</v>
      </c>
      <c r="O21" s="162">
        <f>+[2]data1cf!N21</f>
        <v>11519.586094221628</v>
      </c>
      <c r="P21" s="162">
        <f>+[2]data1cf!O21</f>
        <v>11378.264333270157</v>
      </c>
      <c r="Q21" s="162">
        <f>+[2]data1cf!P21</f>
        <v>11349.338694959944</v>
      </c>
      <c r="R21" s="162">
        <f>+[2]data1cf!Q21</f>
        <v>766.07100660410345</v>
      </c>
      <c r="S21" s="162">
        <f>+[2]data1cf!R21</f>
        <v>0</v>
      </c>
      <c r="T21" s="162">
        <f>+[2]data1cf!S21</f>
        <v>0</v>
      </c>
      <c r="U21" s="162">
        <f>+[2]data1cf!T21</f>
        <v>0</v>
      </c>
      <c r="V21" s="162">
        <f>+[2]data1cf!U21</f>
        <v>0</v>
      </c>
      <c r="W21" s="162">
        <f>+[2]data1cf!V21</f>
        <v>0</v>
      </c>
      <c r="X21" s="162">
        <f>+[2]data1cf!W21</f>
        <v>0</v>
      </c>
      <c r="Y21" s="162">
        <f>+[2]data1cf!X21</f>
        <v>0</v>
      </c>
      <c r="Z21" s="162">
        <f>+[2]data1cf!Y21</f>
        <v>0</v>
      </c>
      <c r="AA21" s="162">
        <f>+[2]data1cf!Z21</f>
        <v>0</v>
      </c>
      <c r="AB21" s="162"/>
      <c r="AC21" s="163">
        <f t="shared" si="0"/>
        <v>25376.715930802791</v>
      </c>
      <c r="AD21" s="163">
        <f t="shared" si="2"/>
        <v>50586.700255495438</v>
      </c>
      <c r="AE21" s="164">
        <f t="shared" si="3"/>
        <v>50220.680627264177</v>
      </c>
      <c r="AF21" s="165">
        <f t="shared" si="1"/>
        <v>0.16379991173744204</v>
      </c>
      <c r="AG21" s="166">
        <f t="shared" si="5"/>
        <v>0.98401894219667985</v>
      </c>
    </row>
    <row r="22" spans="1:33">
      <c r="A22" s="158"/>
      <c r="B22" s="162">
        <f>+[2]data1cf!A22</f>
        <v>-65174.93966999228</v>
      </c>
      <c r="C22" s="162">
        <f>+[2]data1cf!B22</f>
        <v>12126.805913407352</v>
      </c>
      <c r="D22" s="162">
        <f>+[2]data1cf!C22</f>
        <v>13041.183570814541</v>
      </c>
      <c r="E22" s="162">
        <f>+[2]data1cf!D22</f>
        <v>12733.366112573633</v>
      </c>
      <c r="F22" s="162">
        <f>+[2]data1cf!E22</f>
        <v>12390.349211981076</v>
      </c>
      <c r="G22" s="162">
        <f>+[2]data1cf!F22</f>
        <v>12126.726179799005</v>
      </c>
      <c r="H22" s="162">
        <f>+[2]data1cf!G22</f>
        <v>11842.147864161496</v>
      </c>
      <c r="I22" s="162">
        <f>+[2]data1cf!H22</f>
        <v>11794.049045635853</v>
      </c>
      <c r="J22" s="162">
        <f>+[2]data1cf!I22</f>
        <v>11875.257209337786</v>
      </c>
      <c r="K22" s="162">
        <f>+[2]data1cf!J22</f>
        <v>11689.025902715184</v>
      </c>
      <c r="L22" s="162">
        <f>+[2]data1cf!K22</f>
        <v>11569.345174420014</v>
      </c>
      <c r="M22" s="162">
        <f>+[2]data1cf!L22</f>
        <v>11564.269105017012</v>
      </c>
      <c r="N22" s="162">
        <f>+[2]data1cf!M22</f>
        <v>11586.432413385946</v>
      </c>
      <c r="O22" s="162">
        <f>+[2]data1cf!N22</f>
        <v>11570.759676564441</v>
      </c>
      <c r="P22" s="162">
        <f>+[2]data1cf!O22</f>
        <v>11490.234029388073</v>
      </c>
      <c r="Q22" s="162">
        <f>+[2]data1cf!P22</f>
        <v>11319.571552292575</v>
      </c>
      <c r="R22" s="162">
        <f>+[2]data1cf!Q22</f>
        <v>747.53048803894342</v>
      </c>
      <c r="S22" s="162">
        <f>+[2]data1cf!R22</f>
        <v>0</v>
      </c>
      <c r="T22" s="162">
        <f>+[2]data1cf!S22</f>
        <v>0</v>
      </c>
      <c r="U22" s="162">
        <f>+[2]data1cf!T22</f>
        <v>0</v>
      </c>
      <c r="V22" s="162">
        <f>+[2]data1cf!U22</f>
        <v>0</v>
      </c>
      <c r="W22" s="162">
        <f>+[2]data1cf!V22</f>
        <v>0</v>
      </c>
      <c r="X22" s="162">
        <f>+[2]data1cf!W22</f>
        <v>0</v>
      </c>
      <c r="Y22" s="162">
        <f>+[2]data1cf!X22</f>
        <v>0</v>
      </c>
      <c r="Z22" s="162">
        <f>+[2]data1cf!Y22</f>
        <v>0</v>
      </c>
      <c r="AA22" s="162">
        <f>+[2]data1cf!Z22</f>
        <v>0</v>
      </c>
      <c r="AB22" s="162"/>
      <c r="AC22" s="163">
        <f t="shared" si="0"/>
        <v>26835.930907747166</v>
      </c>
      <c r="AD22" s="163">
        <f t="shared" si="2"/>
        <v>51993.394964271552</v>
      </c>
      <c r="AE22" s="164">
        <f t="shared" si="3"/>
        <v>51627.935865154483</v>
      </c>
      <c r="AF22" s="165">
        <f t="shared" si="1"/>
        <v>0.16889925599098207</v>
      </c>
      <c r="AG22" s="166">
        <f t="shared" si="5"/>
        <v>0.98575533946927252</v>
      </c>
    </row>
    <row r="23" spans="1:33">
      <c r="A23" s="158"/>
      <c r="B23" s="162">
        <f>+[2]data1cf!A23</f>
        <v>-62858.926160921772</v>
      </c>
      <c r="C23" s="162">
        <f>+[2]data1cf!B23</f>
        <v>11795.178969851364</v>
      </c>
      <c r="D23" s="162">
        <f>+[2]data1cf!C23</f>
        <v>12809.472940155796</v>
      </c>
      <c r="E23" s="162">
        <f>+[2]data1cf!D23</f>
        <v>12521.29163013713</v>
      </c>
      <c r="F23" s="162">
        <f>+[2]data1cf!E23</f>
        <v>12218.455942048919</v>
      </c>
      <c r="G23" s="162">
        <f>+[2]data1cf!F23</f>
        <v>12102.33222089192</v>
      </c>
      <c r="H23" s="162">
        <f>+[2]data1cf!G23</f>
        <v>11724.139578758863</v>
      </c>
      <c r="I23" s="162">
        <f>+[2]data1cf!H23</f>
        <v>11716.199147206788</v>
      </c>
      <c r="J23" s="162">
        <f>+[2]data1cf!I23</f>
        <v>11746.119793576057</v>
      </c>
      <c r="K23" s="162">
        <f>+[2]data1cf!J23</f>
        <v>11694.945550642027</v>
      </c>
      <c r="L23" s="162">
        <f>+[2]data1cf!K23</f>
        <v>11557.208318669327</v>
      </c>
      <c r="M23" s="162">
        <f>+[2]data1cf!L23</f>
        <v>11635.829896608115</v>
      </c>
      <c r="N23" s="162">
        <f>+[2]data1cf!M23</f>
        <v>11559.103863403823</v>
      </c>
      <c r="O23" s="162">
        <f>+[2]data1cf!N23</f>
        <v>11349.063035188006</v>
      </c>
      <c r="P23" s="162">
        <f>+[2]data1cf!O23</f>
        <v>11333.933405304295</v>
      </c>
      <c r="Q23" s="162">
        <f>+[2]data1cf!P23</f>
        <v>11358.368332182326</v>
      </c>
      <c r="R23" s="162">
        <f>+[2]data1cf!Q23</f>
        <v>720.96673949530827</v>
      </c>
      <c r="S23" s="162">
        <f>+[2]data1cf!R23</f>
        <v>0</v>
      </c>
      <c r="T23" s="162">
        <f>+[2]data1cf!S23</f>
        <v>0</v>
      </c>
      <c r="U23" s="162">
        <f>+[2]data1cf!T23</f>
        <v>0</v>
      </c>
      <c r="V23" s="162">
        <f>+[2]data1cf!U23</f>
        <v>0</v>
      </c>
      <c r="W23" s="162">
        <f>+[2]data1cf!V23</f>
        <v>0</v>
      </c>
      <c r="X23" s="162">
        <f>+[2]data1cf!W23</f>
        <v>0</v>
      </c>
      <c r="Y23" s="162">
        <f>+[2]data1cf!X23</f>
        <v>0</v>
      </c>
      <c r="Z23" s="162">
        <f>+[2]data1cf!Y23</f>
        <v>0</v>
      </c>
      <c r="AA23" s="162">
        <f>+[2]data1cf!Z23</f>
        <v>0</v>
      </c>
      <c r="AB23" s="162"/>
      <c r="AC23" s="163">
        <f t="shared" si="0"/>
        <v>28112.904365716458</v>
      </c>
      <c r="AD23" s="163">
        <f t="shared" si="2"/>
        <v>53087.511754512365</v>
      </c>
      <c r="AE23" s="164">
        <f t="shared" si="3"/>
        <v>52724.560820960709</v>
      </c>
      <c r="AF23" s="165">
        <f t="shared" si="1"/>
        <v>0.17413123250007634</v>
      </c>
      <c r="AG23" s="166">
        <f t="shared" si="5"/>
        <v>0.98697437104836105</v>
      </c>
    </row>
    <row r="24" spans="1:33">
      <c r="A24" s="158"/>
      <c r="B24" s="162">
        <f>+[2]data1cf!A24</f>
        <v>-63039.833580776969</v>
      </c>
      <c r="C24" s="162">
        <f>+[2]data1cf!B24</f>
        <v>11906.359534683885</v>
      </c>
      <c r="D24" s="162">
        <f>+[2]data1cf!C24</f>
        <v>12934.36997034751</v>
      </c>
      <c r="E24" s="162">
        <f>+[2]data1cf!D24</f>
        <v>12632.316245799295</v>
      </c>
      <c r="F24" s="162">
        <f>+[2]data1cf!E24</f>
        <v>12267.206878181842</v>
      </c>
      <c r="G24" s="162">
        <f>+[2]data1cf!F24</f>
        <v>12065.927687207961</v>
      </c>
      <c r="H24" s="162">
        <f>+[2]data1cf!G24</f>
        <v>11805.001624811546</v>
      </c>
      <c r="I24" s="162">
        <f>+[2]data1cf!H24</f>
        <v>11615.749443020606</v>
      </c>
      <c r="J24" s="162">
        <f>+[2]data1cf!I24</f>
        <v>11644.121770326139</v>
      </c>
      <c r="K24" s="162">
        <f>+[2]data1cf!J24</f>
        <v>11755.931571879039</v>
      </c>
      <c r="L24" s="162">
        <f>+[2]data1cf!K24</f>
        <v>11531.18102646748</v>
      </c>
      <c r="M24" s="162">
        <f>+[2]data1cf!L24</f>
        <v>11526.563257451846</v>
      </c>
      <c r="N24" s="162">
        <f>+[2]data1cf!M24</f>
        <v>11455.774053284911</v>
      </c>
      <c r="O24" s="162">
        <f>+[2]data1cf!N24</f>
        <v>11364.208597140623</v>
      </c>
      <c r="P24" s="162">
        <f>+[2]data1cf!O24</f>
        <v>11358.701581324189</v>
      </c>
      <c r="Q24" s="162">
        <f>+[2]data1cf!P24</f>
        <v>11253.151523282166</v>
      </c>
      <c r="R24" s="162">
        <f>+[2]data1cf!Q24</f>
        <v>723.04167523807951</v>
      </c>
      <c r="S24" s="162">
        <f>+[2]data1cf!R24</f>
        <v>0</v>
      </c>
      <c r="T24" s="162">
        <f>+[2]data1cf!S24</f>
        <v>0</v>
      </c>
      <c r="U24" s="162">
        <f>+[2]data1cf!T24</f>
        <v>0</v>
      </c>
      <c r="V24" s="162">
        <f>+[2]data1cf!U24</f>
        <v>0</v>
      </c>
      <c r="W24" s="162">
        <f>+[2]data1cf!V24</f>
        <v>0</v>
      </c>
      <c r="X24" s="162">
        <f>+[2]data1cf!W24</f>
        <v>0</v>
      </c>
      <c r="Y24" s="162">
        <f>+[2]data1cf!X24</f>
        <v>0</v>
      </c>
      <c r="Z24" s="162">
        <f>+[2]data1cf!Y24</f>
        <v>0</v>
      </c>
      <c r="AA24" s="162">
        <f>+[2]data1cf!Z24</f>
        <v>0</v>
      </c>
      <c r="AB24" s="162"/>
      <c r="AC24" s="163">
        <f t="shared" si="0"/>
        <v>28107.736607647887</v>
      </c>
      <c r="AD24" s="163">
        <f t="shared" si="2"/>
        <v>53046.118859977134</v>
      </c>
      <c r="AE24" s="164">
        <f t="shared" si="3"/>
        <v>52683.832433934185</v>
      </c>
      <c r="AF24" s="165">
        <f t="shared" si="1"/>
        <v>0.17421380877494816</v>
      </c>
      <c r="AG24" s="166">
        <f t="shared" si="5"/>
        <v>0.98693020986411462</v>
      </c>
    </row>
    <row r="25" spans="1:33">
      <c r="A25" s="158"/>
      <c r="B25" s="162">
        <f>+[2]data1cf!A25</f>
        <v>-62484.99983396614</v>
      </c>
      <c r="C25" s="162">
        <f>+[2]data1cf!B25</f>
        <v>11908.24372586052</v>
      </c>
      <c r="D25" s="162">
        <f>+[2]data1cf!C25</f>
        <v>12767.120172455865</v>
      </c>
      <c r="E25" s="162">
        <f>+[2]data1cf!D25</f>
        <v>12523.805686989057</v>
      </c>
      <c r="F25" s="162">
        <f>+[2]data1cf!E25</f>
        <v>12256.432970982454</v>
      </c>
      <c r="G25" s="162">
        <f>+[2]data1cf!F25</f>
        <v>11970.69880154336</v>
      </c>
      <c r="H25" s="162">
        <f>+[2]data1cf!G25</f>
        <v>11873.777443772844</v>
      </c>
      <c r="I25" s="162">
        <f>+[2]data1cf!H25</f>
        <v>11683.220037272875</v>
      </c>
      <c r="J25" s="162">
        <f>+[2]data1cf!I25</f>
        <v>11659.895379651083</v>
      </c>
      <c r="K25" s="162">
        <f>+[2]data1cf!J25</f>
        <v>11596.217769937928</v>
      </c>
      <c r="L25" s="162">
        <f>+[2]data1cf!K25</f>
        <v>11601.133365027348</v>
      </c>
      <c r="M25" s="162">
        <f>+[2]data1cf!L25</f>
        <v>11476.459898165744</v>
      </c>
      <c r="N25" s="162">
        <f>+[2]data1cf!M25</f>
        <v>11420.075602705067</v>
      </c>
      <c r="O25" s="162">
        <f>+[2]data1cf!N25</f>
        <v>11519.204049220309</v>
      </c>
      <c r="P25" s="162">
        <f>+[2]data1cf!O25</f>
        <v>11288.902335557897</v>
      </c>
      <c r="Q25" s="162">
        <f>+[2]data1cf!P25</f>
        <v>11283.057892014785</v>
      </c>
      <c r="R25" s="162">
        <f>+[2]data1cf!Q25</f>
        <v>716.67795409565792</v>
      </c>
      <c r="S25" s="162">
        <f>+[2]data1cf!R25</f>
        <v>0</v>
      </c>
      <c r="T25" s="162">
        <f>+[2]data1cf!S25</f>
        <v>0</v>
      </c>
      <c r="U25" s="162">
        <f>+[2]data1cf!T25</f>
        <v>0</v>
      </c>
      <c r="V25" s="162">
        <f>+[2]data1cf!U25</f>
        <v>0</v>
      </c>
      <c r="W25" s="162">
        <f>+[2]data1cf!V25</f>
        <v>0</v>
      </c>
      <c r="X25" s="162">
        <f>+[2]data1cf!W25</f>
        <v>0</v>
      </c>
      <c r="Y25" s="162">
        <f>+[2]data1cf!X25</f>
        <v>0</v>
      </c>
      <c r="Z25" s="162">
        <f>+[2]data1cf!Y25</f>
        <v>0</v>
      </c>
      <c r="AA25" s="162">
        <f>+[2]data1cf!Z25</f>
        <v>0</v>
      </c>
      <c r="AB25" s="162"/>
      <c r="AC25" s="163">
        <f t="shared" si="0"/>
        <v>28421.488138960802</v>
      </c>
      <c r="AD25" s="163">
        <f t="shared" si="2"/>
        <v>53335.606316500482</v>
      </c>
      <c r="AE25" s="164">
        <f t="shared" si="3"/>
        <v>52973.596497636921</v>
      </c>
      <c r="AF25" s="165">
        <f t="shared" si="1"/>
        <v>0.17548214793205263</v>
      </c>
      <c r="AG25" s="166">
        <f t="shared" si="5"/>
        <v>0.98723594794023051</v>
      </c>
    </row>
    <row r="26" spans="1:33">
      <c r="A26" s="158"/>
      <c r="B26" s="162">
        <f>+[2]data1cf!A26</f>
        <v>-62773.49664489436</v>
      </c>
      <c r="C26" s="162">
        <f>+[2]data1cf!B26</f>
        <v>12154.596643357898</v>
      </c>
      <c r="D26" s="162">
        <f>+[2]data1cf!C26</f>
        <v>12902.60340678284</v>
      </c>
      <c r="E26" s="162">
        <f>+[2]data1cf!D26</f>
        <v>12537.011651456698</v>
      </c>
      <c r="F26" s="162">
        <f>+[2]data1cf!E26</f>
        <v>12272.033488548954</v>
      </c>
      <c r="G26" s="162">
        <f>+[2]data1cf!F26</f>
        <v>12061.694601375308</v>
      </c>
      <c r="H26" s="162">
        <f>+[2]data1cf!G26</f>
        <v>11834.181331468844</v>
      </c>
      <c r="I26" s="162">
        <f>+[2]data1cf!H26</f>
        <v>11870.72715631382</v>
      </c>
      <c r="J26" s="162">
        <f>+[2]data1cf!I26</f>
        <v>11606.448692966547</v>
      </c>
      <c r="K26" s="162">
        <f>+[2]data1cf!J26</f>
        <v>11631.097274403784</v>
      </c>
      <c r="L26" s="162">
        <f>+[2]data1cf!K26</f>
        <v>11558.302061794087</v>
      </c>
      <c r="M26" s="162">
        <f>+[2]data1cf!L26</f>
        <v>11562.712137585677</v>
      </c>
      <c r="N26" s="162">
        <f>+[2]data1cf!M26</f>
        <v>11439.257652465614</v>
      </c>
      <c r="O26" s="162">
        <f>+[2]data1cf!N26</f>
        <v>11235.96903519361</v>
      </c>
      <c r="P26" s="162">
        <f>+[2]data1cf!O26</f>
        <v>11238.640251701272</v>
      </c>
      <c r="Q26" s="162">
        <f>+[2]data1cf!P26</f>
        <v>11363.254234973137</v>
      </c>
      <c r="R26" s="162">
        <f>+[2]data1cf!Q26</f>
        <v>719.98689711828024</v>
      </c>
      <c r="S26" s="162">
        <f>+[2]data1cf!R26</f>
        <v>0</v>
      </c>
      <c r="T26" s="162">
        <f>+[2]data1cf!S26</f>
        <v>0</v>
      </c>
      <c r="U26" s="162">
        <f>+[2]data1cf!T26</f>
        <v>0</v>
      </c>
      <c r="V26" s="162">
        <f>+[2]data1cf!U26</f>
        <v>0</v>
      </c>
      <c r="W26" s="162">
        <f>+[2]data1cf!V26</f>
        <v>0</v>
      </c>
      <c r="X26" s="162">
        <f>+[2]data1cf!W26</f>
        <v>0</v>
      </c>
      <c r="Y26" s="162">
        <f>+[2]data1cf!X26</f>
        <v>0</v>
      </c>
      <c r="Z26" s="162">
        <f>+[2]data1cf!Y26</f>
        <v>0</v>
      </c>
      <c r="AA26" s="162">
        <f>+[2]data1cf!Z26</f>
        <v>0</v>
      </c>
      <c r="AB26" s="162"/>
      <c r="AC26" s="163">
        <f t="shared" si="0"/>
        <v>28554.153921521032</v>
      </c>
      <c r="AD26" s="163">
        <f t="shared" si="2"/>
        <v>53497.452592668691</v>
      </c>
      <c r="AE26" s="164">
        <f t="shared" si="3"/>
        <v>53135.221967687896</v>
      </c>
      <c r="AF26" s="165">
        <f t="shared" si="1"/>
        <v>0.17581468224525451</v>
      </c>
      <c r="AG26" s="166">
        <f t="shared" si="5"/>
        <v>0.9874037517505253</v>
      </c>
    </row>
    <row r="27" spans="1:33">
      <c r="A27" s="158"/>
      <c r="B27" s="162">
        <f>+[2]data1cf!A27</f>
        <v>-63227.225511682795</v>
      </c>
      <c r="C27" s="162">
        <f>+[2]data1cf!B27</f>
        <v>11911.926050516198</v>
      </c>
      <c r="D27" s="162">
        <f>+[2]data1cf!C27</f>
        <v>12803.87826763693</v>
      </c>
      <c r="E27" s="162">
        <f>+[2]data1cf!D27</f>
        <v>12529.914525005661</v>
      </c>
      <c r="F27" s="162">
        <f>+[2]data1cf!E27</f>
        <v>12329.947167704591</v>
      </c>
      <c r="G27" s="162">
        <f>+[2]data1cf!F27</f>
        <v>11911.67502490422</v>
      </c>
      <c r="H27" s="162">
        <f>+[2]data1cf!G27</f>
        <v>11838.473793896959</v>
      </c>
      <c r="I27" s="162">
        <f>+[2]data1cf!H27</f>
        <v>11685.84168075858</v>
      </c>
      <c r="J27" s="162">
        <f>+[2]data1cf!I27</f>
        <v>11650.652942763078</v>
      </c>
      <c r="K27" s="162">
        <f>+[2]data1cf!J27</f>
        <v>11621.895309461946</v>
      </c>
      <c r="L27" s="162">
        <f>+[2]data1cf!K27</f>
        <v>11516.025243750901</v>
      </c>
      <c r="M27" s="162">
        <f>+[2]data1cf!L27</f>
        <v>11591.636494482622</v>
      </c>
      <c r="N27" s="162">
        <f>+[2]data1cf!M27</f>
        <v>11370.156688543288</v>
      </c>
      <c r="O27" s="162">
        <f>+[2]data1cf!N27</f>
        <v>11496.385159802798</v>
      </c>
      <c r="P27" s="162">
        <f>+[2]data1cf!O27</f>
        <v>11338.750987466537</v>
      </c>
      <c r="Q27" s="162">
        <f>+[2]data1cf!P27</f>
        <v>11514.114589983183</v>
      </c>
      <c r="R27" s="162">
        <f>+[2]data1cf!Q27</f>
        <v>725.19098572879682</v>
      </c>
      <c r="S27" s="162">
        <f>+[2]data1cf!R27</f>
        <v>0</v>
      </c>
      <c r="T27" s="162">
        <f>+[2]data1cf!S27</f>
        <v>0</v>
      </c>
      <c r="U27" s="162">
        <f>+[2]data1cf!T27</f>
        <v>0</v>
      </c>
      <c r="V27" s="162">
        <f>+[2]data1cf!U27</f>
        <v>0</v>
      </c>
      <c r="W27" s="162">
        <f>+[2]data1cf!V27</f>
        <v>0</v>
      </c>
      <c r="X27" s="162">
        <f>+[2]data1cf!W27</f>
        <v>0</v>
      </c>
      <c r="Y27" s="162">
        <f>+[2]data1cf!X27</f>
        <v>0</v>
      </c>
      <c r="Z27" s="162">
        <f>+[2]data1cf!Y27</f>
        <v>0</v>
      </c>
      <c r="AA27" s="162">
        <f>+[2]data1cf!Z27</f>
        <v>0</v>
      </c>
      <c r="AB27" s="162"/>
      <c r="AC27" s="163">
        <f t="shared" si="0"/>
        <v>27774.400553742882</v>
      </c>
      <c r="AD27" s="163">
        <f t="shared" si="2"/>
        <v>52726.849516100192</v>
      </c>
      <c r="AE27" s="164">
        <f t="shared" si="3"/>
        <v>52364.149298135351</v>
      </c>
      <c r="AF27" s="165">
        <f t="shared" si="1"/>
        <v>0.17300096154212954</v>
      </c>
      <c r="AG27" s="166">
        <f t="shared" si="5"/>
        <v>0.98658451889539012</v>
      </c>
    </row>
    <row r="28" spans="1:33">
      <c r="A28" s="158"/>
      <c r="B28" s="162">
        <f>+[2]data1cf!A28</f>
        <v>-74498.274967269172</v>
      </c>
      <c r="C28" s="162">
        <f>+[2]data1cf!B28</f>
        <v>12143.326676262124</v>
      </c>
      <c r="D28" s="162">
        <f>+[2]data1cf!C28</f>
        <v>13280.171444713433</v>
      </c>
      <c r="E28" s="162">
        <f>+[2]data1cf!D28</f>
        <v>12866.127829202494</v>
      </c>
      <c r="F28" s="162">
        <f>+[2]data1cf!E28</f>
        <v>12576.875696603967</v>
      </c>
      <c r="G28" s="162">
        <f>+[2]data1cf!F28</f>
        <v>12503.190076961793</v>
      </c>
      <c r="H28" s="162">
        <f>+[2]data1cf!G28</f>
        <v>12148.84386138737</v>
      </c>
      <c r="I28" s="162">
        <f>+[2]data1cf!H28</f>
        <v>11964.419492539673</v>
      </c>
      <c r="J28" s="162">
        <f>+[2]data1cf!I28</f>
        <v>11833.293018684817</v>
      </c>
      <c r="K28" s="162">
        <f>+[2]data1cf!J28</f>
        <v>11974.068309005923</v>
      </c>
      <c r="L28" s="162">
        <f>+[2]data1cf!K28</f>
        <v>11750.903903743903</v>
      </c>
      <c r="M28" s="162">
        <f>+[2]data1cf!L28</f>
        <v>11826.987312424928</v>
      </c>
      <c r="N28" s="162">
        <f>+[2]data1cf!M28</f>
        <v>11701.09342839368</v>
      </c>
      <c r="O28" s="162">
        <f>+[2]data1cf!N28</f>
        <v>11799.626665037316</v>
      </c>
      <c r="P28" s="162">
        <f>+[2]data1cf!O28</f>
        <v>11577.085815178023</v>
      </c>
      <c r="Q28" s="162">
        <f>+[2]data1cf!P28</f>
        <v>11722.143920957038</v>
      </c>
      <c r="R28" s="162">
        <f>+[2]data1cf!Q28</f>
        <v>854.46541456459033</v>
      </c>
      <c r="S28" s="162">
        <f>+[2]data1cf!R28</f>
        <v>0</v>
      </c>
      <c r="T28" s="162">
        <f>+[2]data1cf!S28</f>
        <v>0</v>
      </c>
      <c r="U28" s="162">
        <f>+[2]data1cf!T28</f>
        <v>0</v>
      </c>
      <c r="V28" s="162">
        <f>+[2]data1cf!U28</f>
        <v>0</v>
      </c>
      <c r="W28" s="162">
        <f>+[2]data1cf!V28</f>
        <v>0</v>
      </c>
      <c r="X28" s="162">
        <f>+[2]data1cf!W28</f>
        <v>0</v>
      </c>
      <c r="Y28" s="162">
        <f>+[2]data1cf!X28</f>
        <v>0</v>
      </c>
      <c r="Z28" s="162">
        <f>+[2]data1cf!Y28</f>
        <v>0</v>
      </c>
      <c r="AA28" s="162">
        <f>+[2]data1cf!Z28</f>
        <v>0</v>
      </c>
      <c r="AB28" s="162"/>
      <c r="AC28" s="163">
        <f t="shared" si="0"/>
        <v>18954.591142938229</v>
      </c>
      <c r="AD28" s="163">
        <f t="shared" si="2"/>
        <v>44555.58992577951</v>
      </c>
      <c r="AE28" s="164">
        <f t="shared" si="3"/>
        <v>44183.524838265475</v>
      </c>
      <c r="AF28" s="165">
        <f t="shared" si="1"/>
        <v>0.14338956475257877</v>
      </c>
      <c r="AG28" s="166">
        <f t="shared" si="5"/>
        <v>0.97383158050569585</v>
      </c>
    </row>
    <row r="29" spans="1:33">
      <c r="A29" s="158"/>
      <c r="B29" s="162">
        <f>+[2]data1cf!A29</f>
        <v>-62155.888005753928</v>
      </c>
      <c r="C29" s="162">
        <f>+[2]data1cf!B29</f>
        <v>11969.018978069813</v>
      </c>
      <c r="D29" s="162">
        <f>+[2]data1cf!C29</f>
        <v>12699.445280084594</v>
      </c>
      <c r="E29" s="162">
        <f>+[2]data1cf!D29</f>
        <v>12511.992565850443</v>
      </c>
      <c r="F29" s="162">
        <f>+[2]data1cf!E29</f>
        <v>12199.073662223702</v>
      </c>
      <c r="G29" s="162">
        <f>+[2]data1cf!F29</f>
        <v>12058.333774575038</v>
      </c>
      <c r="H29" s="162">
        <f>+[2]data1cf!G29</f>
        <v>11809.719298556647</v>
      </c>
      <c r="I29" s="162">
        <f>+[2]data1cf!H29</f>
        <v>11663.754946025785</v>
      </c>
      <c r="J29" s="162">
        <f>+[2]data1cf!I29</f>
        <v>11588.976409892752</v>
      </c>
      <c r="K29" s="162">
        <f>+[2]data1cf!J29</f>
        <v>11555.523988472865</v>
      </c>
      <c r="L29" s="162">
        <f>+[2]data1cf!K29</f>
        <v>11618.975637960615</v>
      </c>
      <c r="M29" s="162">
        <f>+[2]data1cf!L29</f>
        <v>11562.701084156201</v>
      </c>
      <c r="N29" s="162">
        <f>+[2]data1cf!M29</f>
        <v>11464.787723393947</v>
      </c>
      <c r="O29" s="162">
        <f>+[2]data1cf!N29</f>
        <v>11555.115682593359</v>
      </c>
      <c r="P29" s="162">
        <f>+[2]data1cf!O29</f>
        <v>11521.173729499307</v>
      </c>
      <c r="Q29" s="162">
        <f>+[2]data1cf!P29</f>
        <v>11225.609641301864</v>
      </c>
      <c r="R29" s="162">
        <f>+[2]data1cf!Q29</f>
        <v>712.90317307079522</v>
      </c>
      <c r="S29" s="162">
        <f>+[2]data1cf!R29</f>
        <v>0</v>
      </c>
      <c r="T29" s="162">
        <f>+[2]data1cf!S29</f>
        <v>0</v>
      </c>
      <c r="U29" s="162">
        <f>+[2]data1cf!T29</f>
        <v>0</v>
      </c>
      <c r="V29" s="162">
        <f>+[2]data1cf!U29</f>
        <v>0</v>
      </c>
      <c r="W29" s="162">
        <f>+[2]data1cf!V29</f>
        <v>0</v>
      </c>
      <c r="X29" s="162">
        <f>+[2]data1cf!W29</f>
        <v>0</v>
      </c>
      <c r="Y29" s="162">
        <f>+[2]data1cf!X29</f>
        <v>0</v>
      </c>
      <c r="Z29" s="162">
        <f>+[2]data1cf!Y29</f>
        <v>0</v>
      </c>
      <c r="AA29" s="162">
        <f>+[2]data1cf!Z29</f>
        <v>0</v>
      </c>
      <c r="AB29" s="162"/>
      <c r="AC29" s="163">
        <f t="shared" si="0"/>
        <v>28768.103666931765</v>
      </c>
      <c r="AD29" s="163">
        <f t="shared" si="2"/>
        <v>53706.376941209914</v>
      </c>
      <c r="AE29" s="164">
        <f t="shared" si="3"/>
        <v>53343.842946688193</v>
      </c>
      <c r="AF29" s="165">
        <f t="shared" si="1"/>
        <v>0.17666152119636536</v>
      </c>
      <c r="AG29" s="166">
        <f t="shared" si="5"/>
        <v>0.98761710881139508</v>
      </c>
    </row>
    <row r="30" spans="1:33">
      <c r="A30" s="158"/>
      <c r="B30" s="162">
        <f>+[2]data1cf!A30</f>
        <v>-67056.36084080505</v>
      </c>
      <c r="C30" s="162">
        <f>+[2]data1cf!B30</f>
        <v>11942.163535665071</v>
      </c>
      <c r="D30" s="162">
        <f>+[2]data1cf!C30</f>
        <v>13088.515996928632</v>
      </c>
      <c r="E30" s="162">
        <f>+[2]data1cf!D30</f>
        <v>12674.816936142979</v>
      </c>
      <c r="F30" s="162">
        <f>+[2]data1cf!E30</f>
        <v>12501.159225562285</v>
      </c>
      <c r="G30" s="162">
        <f>+[2]data1cf!F30</f>
        <v>12179.877277354006</v>
      </c>
      <c r="H30" s="162">
        <f>+[2]data1cf!G30</f>
        <v>12091.791076451071</v>
      </c>
      <c r="I30" s="162">
        <f>+[2]data1cf!H30</f>
        <v>11918.801840082859</v>
      </c>
      <c r="J30" s="162">
        <f>+[2]data1cf!I30</f>
        <v>11735.56740442376</v>
      </c>
      <c r="K30" s="162">
        <f>+[2]data1cf!J30</f>
        <v>11676.119301188779</v>
      </c>
      <c r="L30" s="162">
        <f>+[2]data1cf!K30</f>
        <v>11759.397530750939</v>
      </c>
      <c r="M30" s="162">
        <f>+[2]data1cf!L30</f>
        <v>11736.413251379763</v>
      </c>
      <c r="N30" s="162">
        <f>+[2]data1cf!M30</f>
        <v>11463.593246563794</v>
      </c>
      <c r="O30" s="162">
        <f>+[2]data1cf!N30</f>
        <v>11455.9424069042</v>
      </c>
      <c r="P30" s="162">
        <f>+[2]data1cf!O30</f>
        <v>11602.264081287478</v>
      </c>
      <c r="Q30" s="162">
        <f>+[2]data1cf!P30</f>
        <v>11442.90419060551</v>
      </c>
      <c r="R30" s="162">
        <f>+[2]data1cf!Q30</f>
        <v>769.10963629969751</v>
      </c>
      <c r="S30" s="162">
        <f>+[2]data1cf!R30</f>
        <v>0</v>
      </c>
      <c r="T30" s="162">
        <f>+[2]data1cf!S30</f>
        <v>0</v>
      </c>
      <c r="U30" s="162">
        <f>+[2]data1cf!T30</f>
        <v>0</v>
      </c>
      <c r="V30" s="162">
        <f>+[2]data1cf!U30</f>
        <v>0</v>
      </c>
      <c r="W30" s="162">
        <f>+[2]data1cf!V30</f>
        <v>0</v>
      </c>
      <c r="X30" s="162">
        <f>+[2]data1cf!W30</f>
        <v>0</v>
      </c>
      <c r="Y30" s="162">
        <f>+[2]data1cf!X30</f>
        <v>0</v>
      </c>
      <c r="Z30" s="162">
        <f>+[2]data1cf!Y30</f>
        <v>0</v>
      </c>
      <c r="AA30" s="162">
        <f>+[2]data1cf!Z30</f>
        <v>0</v>
      </c>
      <c r="AB30" s="162"/>
      <c r="AC30" s="163">
        <f t="shared" si="0"/>
        <v>25149.484773661654</v>
      </c>
      <c r="AD30" s="163">
        <f t="shared" si="2"/>
        <v>50412.316038134981</v>
      </c>
      <c r="AE30" s="164">
        <f t="shared" si="3"/>
        <v>50045.299856893806</v>
      </c>
      <c r="AF30" s="165">
        <f t="shared" si="1"/>
        <v>0.16288340687751773</v>
      </c>
      <c r="AG30" s="166">
        <f t="shared" si="5"/>
        <v>0.9837894363661972</v>
      </c>
    </row>
    <row r="31" spans="1:33">
      <c r="A31" s="158"/>
      <c r="B31" s="162">
        <f>+[2]data1cf!A31</f>
        <v>-65749.339420790478</v>
      </c>
      <c r="C31" s="162">
        <f>+[2]data1cf!B31</f>
        <v>12160.691069011918</v>
      </c>
      <c r="D31" s="162">
        <f>+[2]data1cf!C31</f>
        <v>12925.196398095311</v>
      </c>
      <c r="E31" s="162">
        <f>+[2]data1cf!D31</f>
        <v>12718.293488342655</v>
      </c>
      <c r="F31" s="162">
        <f>+[2]data1cf!E31</f>
        <v>12457.047945626095</v>
      </c>
      <c r="G31" s="162">
        <f>+[2]data1cf!F31</f>
        <v>12136.985584698052</v>
      </c>
      <c r="H31" s="162">
        <f>+[2]data1cf!G31</f>
        <v>11817.018535292638</v>
      </c>
      <c r="I31" s="162">
        <f>+[2]data1cf!H31</f>
        <v>11669.452082083226</v>
      </c>
      <c r="J31" s="162">
        <f>+[2]data1cf!I31</f>
        <v>11803.633727700273</v>
      </c>
      <c r="K31" s="162">
        <f>+[2]data1cf!J31</f>
        <v>11808.14143927284</v>
      </c>
      <c r="L31" s="162">
        <f>+[2]data1cf!K31</f>
        <v>11590.361751262599</v>
      </c>
      <c r="M31" s="162">
        <f>+[2]data1cf!L31</f>
        <v>11586.801567340761</v>
      </c>
      <c r="N31" s="162">
        <f>+[2]data1cf!M31</f>
        <v>11591.548602014338</v>
      </c>
      <c r="O31" s="162">
        <f>+[2]data1cf!N31</f>
        <v>11430.136393401379</v>
      </c>
      <c r="P31" s="162">
        <f>+[2]data1cf!O31</f>
        <v>11409.251080724798</v>
      </c>
      <c r="Q31" s="162">
        <f>+[2]data1cf!P31</f>
        <v>11326.899374021417</v>
      </c>
      <c r="R31" s="162">
        <f>+[2]data1cf!Q31</f>
        <v>754.11862342069833</v>
      </c>
      <c r="S31" s="162">
        <f>+[2]data1cf!R31</f>
        <v>0</v>
      </c>
      <c r="T31" s="162">
        <f>+[2]data1cf!S31</f>
        <v>0</v>
      </c>
      <c r="U31" s="162">
        <f>+[2]data1cf!T31</f>
        <v>0</v>
      </c>
      <c r="V31" s="162">
        <f>+[2]data1cf!U31</f>
        <v>0</v>
      </c>
      <c r="W31" s="162">
        <f>+[2]data1cf!V31</f>
        <v>0</v>
      </c>
      <c r="X31" s="162">
        <f>+[2]data1cf!W31</f>
        <v>0</v>
      </c>
      <c r="Y31" s="162">
        <f>+[2]data1cf!X31</f>
        <v>0</v>
      </c>
      <c r="Z31" s="162">
        <f>+[2]data1cf!Y31</f>
        <v>0</v>
      </c>
      <c r="AA31" s="162">
        <f>+[2]data1cf!Z31</f>
        <v>0</v>
      </c>
      <c r="AB31" s="162"/>
      <c r="AC31" s="163">
        <f t="shared" si="0"/>
        <v>26134.904616654578</v>
      </c>
      <c r="AD31" s="163">
        <f t="shared" si="2"/>
        <v>51250.314914718052</v>
      </c>
      <c r="AE31" s="164">
        <f t="shared" si="3"/>
        <v>50885.477694491412</v>
      </c>
      <c r="AF31" s="165">
        <f t="shared" si="1"/>
        <v>0.16664889454841617</v>
      </c>
      <c r="AG31" s="166">
        <f t="shared" si="5"/>
        <v>0.98486300146706529</v>
      </c>
    </row>
    <row r="32" spans="1:33">
      <c r="A32" s="158"/>
      <c r="B32" s="162">
        <f>+[2]data1cf!A32</f>
        <v>-74022.462955239447</v>
      </c>
      <c r="C32" s="162">
        <f>+[2]data1cf!B32</f>
        <v>12154.707125970494</v>
      </c>
      <c r="D32" s="162">
        <f>+[2]data1cf!C32</f>
        <v>13260.571534621271</v>
      </c>
      <c r="E32" s="162">
        <f>+[2]data1cf!D32</f>
        <v>12834.424563995773</v>
      </c>
      <c r="F32" s="162">
        <f>+[2]data1cf!E32</f>
        <v>12621.885048207801</v>
      </c>
      <c r="G32" s="162">
        <f>+[2]data1cf!F32</f>
        <v>12246.488801845248</v>
      </c>
      <c r="H32" s="162">
        <f>+[2]data1cf!G32</f>
        <v>12080.6783114147</v>
      </c>
      <c r="I32" s="162">
        <f>+[2]data1cf!H32</f>
        <v>12015.249296438034</v>
      </c>
      <c r="J32" s="162">
        <f>+[2]data1cf!I32</f>
        <v>12104.859073046404</v>
      </c>
      <c r="K32" s="162">
        <f>+[2]data1cf!J32</f>
        <v>11844.702242888865</v>
      </c>
      <c r="L32" s="162">
        <f>+[2]data1cf!K32</f>
        <v>11819.895614367862</v>
      </c>
      <c r="M32" s="162">
        <f>+[2]data1cf!L32</f>
        <v>11849.182335557824</v>
      </c>
      <c r="N32" s="162">
        <f>+[2]data1cf!M32</f>
        <v>11880.200568446115</v>
      </c>
      <c r="O32" s="162">
        <f>+[2]data1cf!N32</f>
        <v>11749.312271629482</v>
      </c>
      <c r="P32" s="162">
        <f>+[2]data1cf!O32</f>
        <v>11583.347795939269</v>
      </c>
      <c r="Q32" s="162">
        <f>+[2]data1cf!P32</f>
        <v>11497.898846144482</v>
      </c>
      <c r="R32" s="162">
        <f>+[2]data1cf!Q32</f>
        <v>849.00804111141429</v>
      </c>
      <c r="S32" s="162">
        <f>+[2]data1cf!R32</f>
        <v>0</v>
      </c>
      <c r="T32" s="162">
        <f>+[2]data1cf!S32</f>
        <v>0</v>
      </c>
      <c r="U32" s="162">
        <f>+[2]data1cf!T32</f>
        <v>0</v>
      </c>
      <c r="V32" s="162">
        <f>+[2]data1cf!U32</f>
        <v>0</v>
      </c>
      <c r="W32" s="162">
        <f>+[2]data1cf!V32</f>
        <v>0</v>
      </c>
      <c r="X32" s="162">
        <f>+[2]data1cf!W32</f>
        <v>0</v>
      </c>
      <c r="Y32" s="162">
        <f>+[2]data1cf!X32</f>
        <v>0</v>
      </c>
      <c r="Z32" s="162">
        <f>+[2]data1cf!Y32</f>
        <v>0</v>
      </c>
      <c r="AA32" s="162">
        <f>+[2]data1cf!Z32</f>
        <v>0</v>
      </c>
      <c r="AB32" s="162"/>
      <c r="AC32" s="163">
        <f t="shared" si="0"/>
        <v>19355.172542862001</v>
      </c>
      <c r="AD32" s="163">
        <f t="shared" si="2"/>
        <v>44951.19068140554</v>
      </c>
      <c r="AE32" s="164">
        <f t="shared" si="3"/>
        <v>44579.269293623976</v>
      </c>
      <c r="AF32" s="165">
        <f t="shared" si="1"/>
        <v>0.14452446103096009</v>
      </c>
      <c r="AG32" s="166">
        <f t="shared" si="5"/>
        <v>0.97466451425469136</v>
      </c>
    </row>
    <row r="33" spans="1:33">
      <c r="A33" s="158"/>
      <c r="B33" s="162">
        <f>+[2]data1cf!A33</f>
        <v>-72725.47745403157</v>
      </c>
      <c r="C33" s="162">
        <f>+[2]data1cf!B33</f>
        <v>12307.817483189792</v>
      </c>
      <c r="D33" s="162">
        <f>+[2]data1cf!C33</f>
        <v>13336.44392220488</v>
      </c>
      <c r="E33" s="162">
        <f>+[2]data1cf!D33</f>
        <v>12843.973891590838</v>
      </c>
      <c r="F33" s="162">
        <f>+[2]data1cf!E33</f>
        <v>12525.930800999264</v>
      </c>
      <c r="G33" s="162">
        <f>+[2]data1cf!F33</f>
        <v>12304.307443491529</v>
      </c>
      <c r="H33" s="162">
        <f>+[2]data1cf!G33</f>
        <v>12012.053694177717</v>
      </c>
      <c r="I33" s="162">
        <f>+[2]data1cf!H33</f>
        <v>11912.658651438351</v>
      </c>
      <c r="J33" s="162">
        <f>+[2]data1cf!I33</f>
        <v>11643.875796103592</v>
      </c>
      <c r="K33" s="162">
        <f>+[2]data1cf!J33</f>
        <v>11743.74447612443</v>
      </c>
      <c r="L33" s="162">
        <f>+[2]data1cf!K33</f>
        <v>11793.287383371251</v>
      </c>
      <c r="M33" s="162">
        <f>+[2]data1cf!L33</f>
        <v>11653.728118622137</v>
      </c>
      <c r="N33" s="162">
        <f>+[2]data1cf!M33</f>
        <v>11595.447474526114</v>
      </c>
      <c r="O33" s="162">
        <f>+[2]data1cf!N33</f>
        <v>11692.952366365826</v>
      </c>
      <c r="P33" s="162">
        <f>+[2]data1cf!O33</f>
        <v>11506.113499249639</v>
      </c>
      <c r="Q33" s="162">
        <f>+[2]data1cf!P33</f>
        <v>11567.436332218083</v>
      </c>
      <c r="R33" s="162">
        <f>+[2]data1cf!Q33</f>
        <v>834.13213620676038</v>
      </c>
      <c r="S33" s="162">
        <f>+[2]data1cf!R33</f>
        <v>0</v>
      </c>
      <c r="T33" s="162">
        <f>+[2]data1cf!S33</f>
        <v>0</v>
      </c>
      <c r="U33" s="162">
        <f>+[2]data1cf!T33</f>
        <v>0</v>
      </c>
      <c r="V33" s="162">
        <f>+[2]data1cf!U33</f>
        <v>0</v>
      </c>
      <c r="W33" s="162">
        <f>+[2]data1cf!V33</f>
        <v>0</v>
      </c>
      <c r="X33" s="162">
        <f>+[2]data1cf!W33</f>
        <v>0</v>
      </c>
      <c r="Y33" s="162">
        <f>+[2]data1cf!X33</f>
        <v>0</v>
      </c>
      <c r="Z33" s="162">
        <f>+[2]data1cf!Y33</f>
        <v>0</v>
      </c>
      <c r="AA33" s="162">
        <f>+[2]data1cf!Z33</f>
        <v>0</v>
      </c>
      <c r="AB33" s="162"/>
      <c r="AC33" s="163">
        <f t="shared" si="0"/>
        <v>20289.915954860597</v>
      </c>
      <c r="AD33" s="163">
        <f t="shared" si="2"/>
        <v>45668.525674840203</v>
      </c>
      <c r="AE33" s="164">
        <f t="shared" si="3"/>
        <v>45299.79724875898</v>
      </c>
      <c r="AF33" s="165">
        <f t="shared" si="1"/>
        <v>0.14762945771217351</v>
      </c>
      <c r="AG33" s="166">
        <f t="shared" si="5"/>
        <v>0.97610781834179761</v>
      </c>
    </row>
    <row r="34" spans="1:33">
      <c r="A34" s="158"/>
      <c r="B34" s="162">
        <f>+[2]data1cf!A34</f>
        <v>-72164.36646595801</v>
      </c>
      <c r="C34" s="162">
        <f>+[2]data1cf!B34</f>
        <v>12190.500732736169</v>
      </c>
      <c r="D34" s="162">
        <f>+[2]data1cf!C34</f>
        <v>13230.906703435416</v>
      </c>
      <c r="E34" s="162">
        <f>+[2]data1cf!D34</f>
        <v>12910.15823308608</v>
      </c>
      <c r="F34" s="162">
        <f>+[2]data1cf!E34</f>
        <v>12579.231508998459</v>
      </c>
      <c r="G34" s="162">
        <f>+[2]data1cf!F34</f>
        <v>12231.670299509253</v>
      </c>
      <c r="H34" s="162">
        <f>+[2]data1cf!G34</f>
        <v>12012.452396807741</v>
      </c>
      <c r="I34" s="162">
        <f>+[2]data1cf!H34</f>
        <v>11951.216786604647</v>
      </c>
      <c r="J34" s="162">
        <f>+[2]data1cf!I34</f>
        <v>11623.273292481575</v>
      </c>
      <c r="K34" s="162">
        <f>+[2]data1cf!J34</f>
        <v>11731.611888082592</v>
      </c>
      <c r="L34" s="162">
        <f>+[2]data1cf!K34</f>
        <v>11787.046799426007</v>
      </c>
      <c r="M34" s="162">
        <f>+[2]data1cf!L34</f>
        <v>11647.46064460621</v>
      </c>
      <c r="N34" s="162">
        <f>+[2]data1cf!M34</f>
        <v>11780.901577785004</v>
      </c>
      <c r="O34" s="162">
        <f>+[2]data1cf!N34</f>
        <v>11603.003684044539</v>
      </c>
      <c r="P34" s="162">
        <f>+[2]data1cf!O34</f>
        <v>11563.078467997651</v>
      </c>
      <c r="Q34" s="162">
        <f>+[2]data1cf!P34</f>
        <v>11529.992737518762</v>
      </c>
      <c r="R34" s="162">
        <f>+[2]data1cf!Q34</f>
        <v>827.69641761795185</v>
      </c>
      <c r="S34" s="162">
        <f>+[2]data1cf!R34</f>
        <v>0</v>
      </c>
      <c r="T34" s="162">
        <f>+[2]data1cf!S34</f>
        <v>0</v>
      </c>
      <c r="U34" s="162">
        <f>+[2]data1cf!T34</f>
        <v>0</v>
      </c>
      <c r="V34" s="162">
        <f>+[2]data1cf!U34</f>
        <v>0</v>
      </c>
      <c r="W34" s="162">
        <f>+[2]data1cf!V34</f>
        <v>0</v>
      </c>
      <c r="X34" s="162">
        <f>+[2]data1cf!W34</f>
        <v>0</v>
      </c>
      <c r="Y34" s="162">
        <f>+[2]data1cf!X34</f>
        <v>0</v>
      </c>
      <c r="Z34" s="162">
        <f>+[2]data1cf!Y34</f>
        <v>0</v>
      </c>
      <c r="AA34" s="162">
        <f>+[2]data1cf!Z34</f>
        <v>0</v>
      </c>
      <c r="AB34" s="162"/>
      <c r="AC34" s="163">
        <f t="shared" si="0"/>
        <v>20736.490095568715</v>
      </c>
      <c r="AD34" s="163">
        <f t="shared" si="2"/>
        <v>46122.434778519302</v>
      </c>
      <c r="AE34" s="164">
        <f t="shared" si="3"/>
        <v>45753.554408844022</v>
      </c>
      <c r="AF34" s="165">
        <f t="shared" si="1"/>
        <v>0.14890932440757751</v>
      </c>
      <c r="AG34" s="166">
        <f t="shared" si="5"/>
        <v>0.97697832329764256</v>
      </c>
    </row>
    <row r="35" spans="1:33">
      <c r="A35" s="158"/>
      <c r="B35" s="162">
        <f>+[2]data1cf!A35</f>
        <v>-74496.824456796443</v>
      </c>
      <c r="C35" s="162">
        <f>+[2]data1cf!B35</f>
        <v>12115.322582110595</v>
      </c>
      <c r="D35" s="162">
        <f>+[2]data1cf!C35</f>
        <v>13274.924469390027</v>
      </c>
      <c r="E35" s="162">
        <f>+[2]data1cf!D35</f>
        <v>12881.874864111156</v>
      </c>
      <c r="F35" s="162">
        <f>+[2]data1cf!E35</f>
        <v>12542.468211194077</v>
      </c>
      <c r="G35" s="162">
        <f>+[2]data1cf!F35</f>
        <v>12484.692923204879</v>
      </c>
      <c r="H35" s="162">
        <f>+[2]data1cf!G35</f>
        <v>12167.433016768453</v>
      </c>
      <c r="I35" s="162">
        <f>+[2]data1cf!H35</f>
        <v>11950.546943999676</v>
      </c>
      <c r="J35" s="162">
        <f>+[2]data1cf!I35</f>
        <v>11904.933533608364</v>
      </c>
      <c r="K35" s="162">
        <f>+[2]data1cf!J35</f>
        <v>11931.943880407398</v>
      </c>
      <c r="L35" s="162">
        <f>+[2]data1cf!K35</f>
        <v>11796.142330346567</v>
      </c>
      <c r="M35" s="162">
        <f>+[2]data1cf!L35</f>
        <v>11719.362311314535</v>
      </c>
      <c r="N35" s="162">
        <f>+[2]data1cf!M35</f>
        <v>11558.105638844936</v>
      </c>
      <c r="O35" s="162">
        <f>+[2]data1cf!N35</f>
        <v>11783.854740351522</v>
      </c>
      <c r="P35" s="162">
        <f>+[2]data1cf!O35</f>
        <v>11678.742476787877</v>
      </c>
      <c r="Q35" s="162">
        <f>+[2]data1cf!P35</f>
        <v>11497.636806773247</v>
      </c>
      <c r="R35" s="162">
        <f>+[2]data1cf!Q35</f>
        <v>854.44877778967248</v>
      </c>
      <c r="S35" s="162">
        <f>+[2]data1cf!R35</f>
        <v>0</v>
      </c>
      <c r="T35" s="162">
        <f>+[2]data1cf!S35</f>
        <v>0</v>
      </c>
      <c r="U35" s="162">
        <f>+[2]data1cf!T35</f>
        <v>0</v>
      </c>
      <c r="V35" s="162">
        <f>+[2]data1cf!U35</f>
        <v>0</v>
      </c>
      <c r="W35" s="162">
        <f>+[2]data1cf!V35</f>
        <v>0</v>
      </c>
      <c r="X35" s="162">
        <f>+[2]data1cf!W35</f>
        <v>0</v>
      </c>
      <c r="Y35" s="162">
        <f>+[2]data1cf!X35</f>
        <v>0</v>
      </c>
      <c r="Z35" s="162">
        <f>+[2]data1cf!Y35</f>
        <v>0</v>
      </c>
      <c r="AA35" s="162">
        <f>+[2]data1cf!Z35</f>
        <v>0</v>
      </c>
      <c r="AB35" s="162"/>
      <c r="AC35" s="163">
        <f t="shared" si="0"/>
        <v>18824.713928403795</v>
      </c>
      <c r="AD35" s="163">
        <f t="shared" si="2"/>
        <v>44371.445409450789</v>
      </c>
      <c r="AE35" s="164">
        <f t="shared" si="3"/>
        <v>44000.310191470911</v>
      </c>
      <c r="AF35" s="165">
        <f t="shared" si="1"/>
        <v>0.14314075112342836</v>
      </c>
      <c r="AG35" s="166">
        <f t="shared" ref="AG35:AG50" si="6">1-EXP(-(1/0.25)*(AD35/ABS($AD$1010)))</f>
        <v>0.97343458002639516</v>
      </c>
    </row>
    <row r="36" spans="1:33">
      <c r="A36" s="158"/>
      <c r="B36" s="162">
        <f>+[2]data1cf!A36</f>
        <v>-75470.819233111484</v>
      </c>
      <c r="C36" s="162">
        <f>+[2]data1cf!B36</f>
        <v>12158.363163362788</v>
      </c>
      <c r="D36" s="162">
        <f>+[2]data1cf!C36</f>
        <v>13274.425541702274</v>
      </c>
      <c r="E36" s="162">
        <f>+[2]data1cf!D36</f>
        <v>13030.940909516741</v>
      </c>
      <c r="F36" s="162">
        <f>+[2]data1cf!E36</f>
        <v>12663.173341024307</v>
      </c>
      <c r="G36" s="162">
        <f>+[2]data1cf!F36</f>
        <v>12405.016400868109</v>
      </c>
      <c r="H36" s="162">
        <f>+[2]data1cf!G36</f>
        <v>12161.688610696707</v>
      </c>
      <c r="I36" s="162">
        <f>+[2]data1cf!H36</f>
        <v>11962.905269245086</v>
      </c>
      <c r="J36" s="162">
        <f>+[2]data1cf!I36</f>
        <v>11992.673307983452</v>
      </c>
      <c r="K36" s="162">
        <f>+[2]data1cf!J36</f>
        <v>11842.075412392791</v>
      </c>
      <c r="L36" s="162">
        <f>+[2]data1cf!K36</f>
        <v>11825.250716486147</v>
      </c>
      <c r="M36" s="162">
        <f>+[2]data1cf!L36</f>
        <v>11678.971604974646</v>
      </c>
      <c r="N36" s="162">
        <f>+[2]data1cf!M36</f>
        <v>11779.947458048407</v>
      </c>
      <c r="O36" s="162">
        <f>+[2]data1cf!N36</f>
        <v>11631.420424524824</v>
      </c>
      <c r="P36" s="162">
        <f>+[2]data1cf!O36</f>
        <v>11646.82170306127</v>
      </c>
      <c r="Q36" s="162">
        <f>+[2]data1cf!P36</f>
        <v>11622.638570541098</v>
      </c>
      <c r="R36" s="162">
        <f>+[2]data1cf!Q36</f>
        <v>865.62010827609527</v>
      </c>
      <c r="S36" s="162">
        <f>+[2]data1cf!R36</f>
        <v>0</v>
      </c>
      <c r="T36" s="162">
        <f>+[2]data1cf!S36</f>
        <v>0</v>
      </c>
      <c r="U36" s="162">
        <f>+[2]data1cf!T36</f>
        <v>0</v>
      </c>
      <c r="V36" s="162">
        <f>+[2]data1cf!U36</f>
        <v>0</v>
      </c>
      <c r="W36" s="162">
        <f>+[2]data1cf!V36</f>
        <v>0</v>
      </c>
      <c r="X36" s="162">
        <f>+[2]data1cf!W36</f>
        <v>0</v>
      </c>
      <c r="Y36" s="162">
        <f>+[2]data1cf!X36</f>
        <v>0</v>
      </c>
      <c r="Z36" s="162">
        <f>+[2]data1cf!Y36</f>
        <v>0</v>
      </c>
      <c r="AA36" s="162">
        <f>+[2]data1cf!Z36</f>
        <v>0</v>
      </c>
      <c r="AB36" s="162"/>
      <c r="AC36" s="163">
        <f t="shared" si="0"/>
        <v>18087.780257407307</v>
      </c>
      <c r="AD36" s="163">
        <f t="shared" si="2"/>
        <v>43683.15892099034</v>
      </c>
      <c r="AE36" s="164">
        <f t="shared" si="3"/>
        <v>43311.346356626113</v>
      </c>
      <c r="AF36" s="165">
        <f t="shared" si="1"/>
        <v>0.14102894663810733</v>
      </c>
      <c r="AG36" s="166">
        <f t="shared" si="6"/>
        <v>0.97189661934462523</v>
      </c>
    </row>
    <row r="37" spans="1:33">
      <c r="A37" s="158"/>
      <c r="B37" s="162">
        <f>+[2]data1cf!A37</f>
        <v>-74253.964547148891</v>
      </c>
      <c r="C37" s="162">
        <f>+[2]data1cf!B37</f>
        <v>12098.989675261189</v>
      </c>
      <c r="D37" s="162">
        <f>+[2]data1cf!C37</f>
        <v>13348.493685613166</v>
      </c>
      <c r="E37" s="162">
        <f>+[2]data1cf!D37</f>
        <v>12928.082721471183</v>
      </c>
      <c r="F37" s="162">
        <f>+[2]data1cf!E37</f>
        <v>12526.053584334517</v>
      </c>
      <c r="G37" s="162">
        <f>+[2]data1cf!F37</f>
        <v>12315.993505409737</v>
      </c>
      <c r="H37" s="162">
        <f>+[2]data1cf!G37</f>
        <v>12192.790338943869</v>
      </c>
      <c r="I37" s="162">
        <f>+[2]data1cf!H37</f>
        <v>11917.607440467189</v>
      </c>
      <c r="J37" s="162">
        <f>+[2]data1cf!I37</f>
        <v>12021.367993206581</v>
      </c>
      <c r="K37" s="162">
        <f>+[2]data1cf!J37</f>
        <v>11877.852524861548</v>
      </c>
      <c r="L37" s="162">
        <f>+[2]data1cf!K37</f>
        <v>11831.670409248763</v>
      </c>
      <c r="M37" s="162">
        <f>+[2]data1cf!L37</f>
        <v>11670.904836602947</v>
      </c>
      <c r="N37" s="162">
        <f>+[2]data1cf!M37</f>
        <v>11831.489942315915</v>
      </c>
      <c r="O37" s="162">
        <f>+[2]data1cf!N37</f>
        <v>11707.757851048586</v>
      </c>
      <c r="P37" s="162">
        <f>+[2]data1cf!O37</f>
        <v>11559.359695887273</v>
      </c>
      <c r="Q37" s="162">
        <f>+[2]data1cf!P37</f>
        <v>11574.780908393783</v>
      </c>
      <c r="R37" s="162">
        <f>+[2]data1cf!Q37</f>
        <v>851.66327176997879</v>
      </c>
      <c r="S37" s="162">
        <f>+[2]data1cf!R37</f>
        <v>0</v>
      </c>
      <c r="T37" s="162">
        <f>+[2]data1cf!S37</f>
        <v>0</v>
      </c>
      <c r="U37" s="162">
        <f>+[2]data1cf!T37</f>
        <v>0</v>
      </c>
      <c r="V37" s="162">
        <f>+[2]data1cf!U37</f>
        <v>0</v>
      </c>
      <c r="W37" s="162">
        <f>+[2]data1cf!V37</f>
        <v>0</v>
      </c>
      <c r="X37" s="162">
        <f>+[2]data1cf!W37</f>
        <v>0</v>
      </c>
      <c r="Y37" s="162">
        <f>+[2]data1cf!X37</f>
        <v>0</v>
      </c>
      <c r="Z37" s="162">
        <f>+[2]data1cf!Y37</f>
        <v>0</v>
      </c>
      <c r="AA37" s="162">
        <f>+[2]data1cf!Z37</f>
        <v>0</v>
      </c>
      <c r="AB37" s="162"/>
      <c r="AC37" s="163">
        <f t="shared" si="0"/>
        <v>19109.230840601016</v>
      </c>
      <c r="AD37" s="163">
        <f t="shared" si="2"/>
        <v>44673.686029237964</v>
      </c>
      <c r="AE37" s="164">
        <f t="shared" si="3"/>
        <v>44302.269129193563</v>
      </c>
      <c r="AF37" s="165">
        <f t="shared" si="1"/>
        <v>0.14389781355857853</v>
      </c>
      <c r="AG37" s="166">
        <f t="shared" si="6"/>
        <v>0.9740830578875378</v>
      </c>
    </row>
    <row r="38" spans="1:33">
      <c r="A38" s="158"/>
      <c r="B38" s="162">
        <f>+[2]data1cf!A38</f>
        <v>-70829.466432905509</v>
      </c>
      <c r="C38" s="162">
        <f>+[2]data1cf!B38</f>
        <v>11916.541281239481</v>
      </c>
      <c r="D38" s="162">
        <f>+[2]data1cf!C38</f>
        <v>13209.789625646687</v>
      </c>
      <c r="E38" s="162">
        <f>+[2]data1cf!D38</f>
        <v>13022.428450058424</v>
      </c>
      <c r="F38" s="162">
        <f>+[2]data1cf!E38</f>
        <v>12510.562821482079</v>
      </c>
      <c r="G38" s="162">
        <f>+[2]data1cf!F38</f>
        <v>12211.569444140834</v>
      </c>
      <c r="H38" s="162">
        <f>+[2]data1cf!G38</f>
        <v>11956.162455998463</v>
      </c>
      <c r="I38" s="162">
        <f>+[2]data1cf!H38</f>
        <v>11860.278962879751</v>
      </c>
      <c r="J38" s="162">
        <f>+[2]data1cf!I38</f>
        <v>11741.143216693172</v>
      </c>
      <c r="K38" s="162">
        <f>+[2]data1cf!J38</f>
        <v>11835.637262951816</v>
      </c>
      <c r="L38" s="162">
        <f>+[2]data1cf!K38</f>
        <v>11721.984494084396</v>
      </c>
      <c r="M38" s="162">
        <f>+[2]data1cf!L38</f>
        <v>11790.333782660935</v>
      </c>
      <c r="N38" s="162">
        <f>+[2]data1cf!M38</f>
        <v>11637.237593815938</v>
      </c>
      <c r="O38" s="162">
        <f>+[2]data1cf!N38</f>
        <v>11438.392176818852</v>
      </c>
      <c r="P38" s="162">
        <f>+[2]data1cf!O38</f>
        <v>11543.210971969393</v>
      </c>
      <c r="Q38" s="162">
        <f>+[2]data1cf!P38</f>
        <v>11420.875098682503</v>
      </c>
      <c r="R38" s="162">
        <f>+[2]data1cf!Q38</f>
        <v>812.385648198853</v>
      </c>
      <c r="S38" s="162">
        <f>+[2]data1cf!R38</f>
        <v>0</v>
      </c>
      <c r="T38" s="162">
        <f>+[2]data1cf!S38</f>
        <v>0</v>
      </c>
      <c r="U38" s="162">
        <f>+[2]data1cf!T38</f>
        <v>0</v>
      </c>
      <c r="V38" s="162">
        <f>+[2]data1cf!U38</f>
        <v>0</v>
      </c>
      <c r="W38" s="162">
        <f>+[2]data1cf!V38</f>
        <v>0</v>
      </c>
      <c r="X38" s="162">
        <f>+[2]data1cf!W38</f>
        <v>0</v>
      </c>
      <c r="Y38" s="162">
        <f>+[2]data1cf!X38</f>
        <v>0</v>
      </c>
      <c r="Z38" s="162">
        <f>+[2]data1cf!Y38</f>
        <v>0</v>
      </c>
      <c r="AA38" s="162">
        <f>+[2]data1cf!Z38</f>
        <v>0</v>
      </c>
      <c r="AB38" s="162"/>
      <c r="AC38" s="163">
        <f t="shared" si="0"/>
        <v>21747.441296556277</v>
      </c>
      <c r="AD38" s="163">
        <f t="shared" si="2"/>
        <v>47077.282814221828</v>
      </c>
      <c r="AE38" s="164">
        <f t="shared" si="3"/>
        <v>46709.325826323213</v>
      </c>
      <c r="AF38" s="165">
        <f t="shared" si="1"/>
        <v>0.15203406214714052</v>
      </c>
      <c r="AG38" s="166">
        <f t="shared" si="6"/>
        <v>0.97870737770633509</v>
      </c>
    </row>
    <row r="39" spans="1:33">
      <c r="A39" s="158"/>
      <c r="B39" s="162">
        <f>+[2]data1cf!A39</f>
        <v>-64255.370667025149</v>
      </c>
      <c r="C39" s="162">
        <f>+[2]data1cf!B39</f>
        <v>12000.519735018823</v>
      </c>
      <c r="D39" s="162">
        <f>+[2]data1cf!C39</f>
        <v>13002.377530335203</v>
      </c>
      <c r="E39" s="162">
        <f>+[2]data1cf!D39</f>
        <v>12580.658073488616</v>
      </c>
      <c r="F39" s="162">
        <f>+[2]data1cf!E39</f>
        <v>12364.30031515245</v>
      </c>
      <c r="G39" s="162">
        <f>+[2]data1cf!F39</f>
        <v>12255.156972359895</v>
      </c>
      <c r="H39" s="162">
        <f>+[2]data1cf!G39</f>
        <v>11901.660581633452</v>
      </c>
      <c r="I39" s="162">
        <f>+[2]data1cf!H39</f>
        <v>11770.056708660939</v>
      </c>
      <c r="J39" s="162">
        <f>+[2]data1cf!I39</f>
        <v>11748.392217060995</v>
      </c>
      <c r="K39" s="162">
        <f>+[2]data1cf!J39</f>
        <v>11579.536539954785</v>
      </c>
      <c r="L39" s="162">
        <f>+[2]data1cf!K39</f>
        <v>11689.345734307184</v>
      </c>
      <c r="M39" s="162">
        <f>+[2]data1cf!L39</f>
        <v>11491.609623911245</v>
      </c>
      <c r="N39" s="162">
        <f>+[2]data1cf!M39</f>
        <v>11550.02231723013</v>
      </c>
      <c r="O39" s="162">
        <f>+[2]data1cf!N39</f>
        <v>11396.877973068753</v>
      </c>
      <c r="P39" s="162">
        <f>+[2]data1cf!O39</f>
        <v>11305.08562999981</v>
      </c>
      <c r="Q39" s="162">
        <f>+[2]data1cf!P39</f>
        <v>11328.135646303781</v>
      </c>
      <c r="R39" s="162">
        <f>+[2]data1cf!Q39</f>
        <v>736.98339940251151</v>
      </c>
      <c r="S39" s="162">
        <f>+[2]data1cf!R39</f>
        <v>0</v>
      </c>
      <c r="T39" s="162">
        <f>+[2]data1cf!S39</f>
        <v>0</v>
      </c>
      <c r="U39" s="162">
        <f>+[2]data1cf!T39</f>
        <v>0</v>
      </c>
      <c r="V39" s="162">
        <f>+[2]data1cf!U39</f>
        <v>0</v>
      </c>
      <c r="W39" s="162">
        <f>+[2]data1cf!V39</f>
        <v>0</v>
      </c>
      <c r="X39" s="162">
        <f>+[2]data1cf!W39</f>
        <v>0</v>
      </c>
      <c r="Y39" s="162">
        <f>+[2]data1cf!X39</f>
        <v>0</v>
      </c>
      <c r="Z39" s="162">
        <f>+[2]data1cf!Y39</f>
        <v>0</v>
      </c>
      <c r="AA39" s="162">
        <f>+[2]data1cf!Z39</f>
        <v>0</v>
      </c>
      <c r="AB39" s="162"/>
      <c r="AC39" s="163">
        <f t="shared" si="0"/>
        <v>27381.487960830324</v>
      </c>
      <c r="AD39" s="163">
        <f t="shared" si="2"/>
        <v>52440.367128023106</v>
      </c>
      <c r="AE39" s="164">
        <f t="shared" si="3"/>
        <v>52076.451952245166</v>
      </c>
      <c r="AF39" s="165">
        <f t="shared" si="1"/>
        <v>0.17115198969841</v>
      </c>
      <c r="AG39" s="166">
        <f t="shared" si="6"/>
        <v>0.98626655205964753</v>
      </c>
    </row>
    <row r="40" spans="1:33">
      <c r="A40" s="158"/>
      <c r="B40" s="162">
        <f>+[2]data1cf!A40</f>
        <v>-72363.878521418141</v>
      </c>
      <c r="C40" s="162">
        <f>+[2]data1cf!B40</f>
        <v>12215.364528043514</v>
      </c>
      <c r="D40" s="162">
        <f>+[2]data1cf!C40</f>
        <v>13379.667629287345</v>
      </c>
      <c r="E40" s="162">
        <f>+[2]data1cf!D40</f>
        <v>12898.388929955381</v>
      </c>
      <c r="F40" s="162">
        <f>+[2]data1cf!E40</f>
        <v>12475.080590837824</v>
      </c>
      <c r="G40" s="162">
        <f>+[2]data1cf!F40</f>
        <v>12328.977904638603</v>
      </c>
      <c r="H40" s="162">
        <f>+[2]data1cf!G40</f>
        <v>11964.780404237668</v>
      </c>
      <c r="I40" s="162">
        <f>+[2]data1cf!H40</f>
        <v>11862.051972919835</v>
      </c>
      <c r="J40" s="162">
        <f>+[2]data1cf!I40</f>
        <v>11878.361569118109</v>
      </c>
      <c r="K40" s="162">
        <f>+[2]data1cf!J40</f>
        <v>11819.052456998943</v>
      </c>
      <c r="L40" s="162">
        <f>+[2]data1cf!K40</f>
        <v>11757.873238066244</v>
      </c>
      <c r="M40" s="162">
        <f>+[2]data1cf!L40</f>
        <v>11743.227133908324</v>
      </c>
      <c r="N40" s="162">
        <f>+[2]data1cf!M40</f>
        <v>11748.136651654415</v>
      </c>
      <c r="O40" s="162">
        <f>+[2]data1cf!N40</f>
        <v>11710.472015703112</v>
      </c>
      <c r="P40" s="162">
        <f>+[2]data1cf!O40</f>
        <v>11669.633964714089</v>
      </c>
      <c r="Q40" s="162">
        <f>+[2]data1cf!P40</f>
        <v>11752.695936399385</v>
      </c>
      <c r="R40" s="162">
        <f>+[2]data1cf!Q40</f>
        <v>829.98474108925745</v>
      </c>
      <c r="S40" s="162">
        <f>+[2]data1cf!R40</f>
        <v>0</v>
      </c>
      <c r="T40" s="162">
        <f>+[2]data1cf!S40</f>
        <v>0</v>
      </c>
      <c r="U40" s="162">
        <f>+[2]data1cf!T40</f>
        <v>0</v>
      </c>
      <c r="V40" s="162">
        <f>+[2]data1cf!U40</f>
        <v>0</v>
      </c>
      <c r="W40" s="162">
        <f>+[2]data1cf!V40</f>
        <v>0</v>
      </c>
      <c r="X40" s="162">
        <f>+[2]data1cf!W40</f>
        <v>0</v>
      </c>
      <c r="Y40" s="162">
        <f>+[2]data1cf!X40</f>
        <v>0</v>
      </c>
      <c r="Z40" s="162">
        <f>+[2]data1cf!Y40</f>
        <v>0</v>
      </c>
      <c r="AA40" s="162">
        <f>+[2]data1cf!Z40</f>
        <v>0</v>
      </c>
      <c r="AB40" s="162"/>
      <c r="AC40" s="163">
        <f t="shared" si="0"/>
        <v>20871.073309104151</v>
      </c>
      <c r="AD40" s="163">
        <f t="shared" si="2"/>
        <v>46379.788686027707</v>
      </c>
      <c r="AE40" s="164">
        <f t="shared" si="3"/>
        <v>46008.960243751215</v>
      </c>
      <c r="AF40" s="165">
        <f t="shared" si="1"/>
        <v>0.14902140498161318</v>
      </c>
      <c r="AG40" s="166">
        <f t="shared" si="6"/>
        <v>0.9774577114600923</v>
      </c>
    </row>
    <row r="41" spans="1:33">
      <c r="A41" s="158"/>
      <c r="B41" s="162">
        <f>+[2]data1cf!A41</f>
        <v>-74480.251863487181</v>
      </c>
      <c r="C41" s="162">
        <f>+[2]data1cf!B41</f>
        <v>12230.828455439585</v>
      </c>
      <c r="D41" s="162">
        <f>+[2]data1cf!C41</f>
        <v>13172.075871469049</v>
      </c>
      <c r="E41" s="162">
        <f>+[2]data1cf!D41</f>
        <v>13035.763975074045</v>
      </c>
      <c r="F41" s="162">
        <f>+[2]data1cf!E41</f>
        <v>12784.788755522421</v>
      </c>
      <c r="G41" s="162">
        <f>+[2]data1cf!F41</f>
        <v>12443.004573651966</v>
      </c>
      <c r="H41" s="162">
        <f>+[2]data1cf!G41</f>
        <v>12152.835118672603</v>
      </c>
      <c r="I41" s="162">
        <f>+[2]data1cf!H41</f>
        <v>11878.905548072984</v>
      </c>
      <c r="J41" s="162">
        <f>+[2]data1cf!I41</f>
        <v>11876.353718088074</v>
      </c>
      <c r="K41" s="162">
        <f>+[2]data1cf!J41</f>
        <v>11832.820599106977</v>
      </c>
      <c r="L41" s="162">
        <f>+[2]data1cf!K41</f>
        <v>11845.903096570444</v>
      </c>
      <c r="M41" s="162">
        <f>+[2]data1cf!L41</f>
        <v>11888.484278915552</v>
      </c>
      <c r="N41" s="162">
        <f>+[2]data1cf!M41</f>
        <v>11713.862768173734</v>
      </c>
      <c r="O41" s="162">
        <f>+[2]data1cf!N41</f>
        <v>11742.157928806708</v>
      </c>
      <c r="P41" s="162">
        <f>+[2]data1cf!O41</f>
        <v>11544.732442509641</v>
      </c>
      <c r="Q41" s="162">
        <f>+[2]data1cf!P41</f>
        <v>11607.699810746661</v>
      </c>
      <c r="R41" s="162">
        <f>+[2]data1cf!Q41</f>
        <v>854.25869677345247</v>
      </c>
      <c r="S41" s="162">
        <f>+[2]data1cf!R41</f>
        <v>0</v>
      </c>
      <c r="T41" s="162">
        <f>+[2]data1cf!S41</f>
        <v>0</v>
      </c>
      <c r="U41" s="162">
        <f>+[2]data1cf!T41</f>
        <v>0</v>
      </c>
      <c r="V41" s="162">
        <f>+[2]data1cf!U41</f>
        <v>0</v>
      </c>
      <c r="W41" s="162">
        <f>+[2]data1cf!V41</f>
        <v>0</v>
      </c>
      <c r="X41" s="162">
        <f>+[2]data1cf!W41</f>
        <v>0</v>
      </c>
      <c r="Y41" s="162">
        <f>+[2]data1cf!X41</f>
        <v>0</v>
      </c>
      <c r="Z41" s="162">
        <f>+[2]data1cf!Y41</f>
        <v>0</v>
      </c>
      <c r="AA41" s="162">
        <f>+[2]data1cf!Z41</f>
        <v>0</v>
      </c>
      <c r="AB41" s="162"/>
      <c r="AC41" s="163">
        <f t="shared" si="0"/>
        <v>19123.117442533108</v>
      </c>
      <c r="AD41" s="163">
        <f t="shared" si="2"/>
        <v>44721.222356381877</v>
      </c>
      <c r="AE41" s="164">
        <f t="shared" si="3"/>
        <v>44349.338856523274</v>
      </c>
      <c r="AF41" s="165">
        <f t="shared" si="1"/>
        <v>0.14385481476783754</v>
      </c>
      <c r="AG41" s="166">
        <f t="shared" si="6"/>
        <v>0.97418359969024215</v>
      </c>
    </row>
    <row r="42" spans="1:33">
      <c r="A42" s="158"/>
      <c r="B42" s="162">
        <f>+[2]data1cf!A42</f>
        <v>-66550.262834946756</v>
      </c>
      <c r="C42" s="162">
        <f>+[2]data1cf!B42</f>
        <v>12058.328165791627</v>
      </c>
      <c r="D42" s="162">
        <f>+[2]data1cf!C42</f>
        <v>12973.414987466651</v>
      </c>
      <c r="E42" s="162">
        <f>+[2]data1cf!D42</f>
        <v>12695.345323180172</v>
      </c>
      <c r="F42" s="162">
        <f>+[2]data1cf!E42</f>
        <v>12391.33463721873</v>
      </c>
      <c r="G42" s="162">
        <f>+[2]data1cf!F42</f>
        <v>12093.128553059048</v>
      </c>
      <c r="H42" s="162">
        <f>+[2]data1cf!G42</f>
        <v>11784.206196916708</v>
      </c>
      <c r="I42" s="162">
        <f>+[2]data1cf!H42</f>
        <v>11925.771351574756</v>
      </c>
      <c r="J42" s="162">
        <f>+[2]data1cf!I42</f>
        <v>11629.643688090329</v>
      </c>
      <c r="K42" s="162">
        <f>+[2]data1cf!J42</f>
        <v>11746.456541450194</v>
      </c>
      <c r="L42" s="162">
        <f>+[2]data1cf!K42</f>
        <v>11645.18098924034</v>
      </c>
      <c r="M42" s="162">
        <f>+[2]data1cf!L42</f>
        <v>11530.894636135577</v>
      </c>
      <c r="N42" s="162">
        <f>+[2]data1cf!M42</f>
        <v>11426.247085514944</v>
      </c>
      <c r="O42" s="162">
        <f>+[2]data1cf!N42</f>
        <v>11444.819287205562</v>
      </c>
      <c r="P42" s="162">
        <f>+[2]data1cf!O42</f>
        <v>11456.818921190619</v>
      </c>
      <c r="Q42" s="162">
        <f>+[2]data1cf!P42</f>
        <v>11483.703358858085</v>
      </c>
      <c r="R42" s="162">
        <f>+[2]data1cf!Q42</f>
        <v>763.30489461170521</v>
      </c>
      <c r="S42" s="162">
        <f>+[2]data1cf!R42</f>
        <v>0</v>
      </c>
      <c r="T42" s="162">
        <f>+[2]data1cf!S42</f>
        <v>0</v>
      </c>
      <c r="U42" s="162">
        <f>+[2]data1cf!T42</f>
        <v>0</v>
      </c>
      <c r="V42" s="162">
        <f>+[2]data1cf!U42</f>
        <v>0</v>
      </c>
      <c r="W42" s="162">
        <f>+[2]data1cf!V42</f>
        <v>0</v>
      </c>
      <c r="X42" s="162">
        <f>+[2]data1cf!W42</f>
        <v>0</v>
      </c>
      <c r="Y42" s="162">
        <f>+[2]data1cf!X42</f>
        <v>0</v>
      </c>
      <c r="Z42" s="162">
        <f>+[2]data1cf!Y42</f>
        <v>0</v>
      </c>
      <c r="AA42" s="162">
        <f>+[2]data1cf!Z42</f>
        <v>0</v>
      </c>
      <c r="AB42" s="162"/>
      <c r="AC42" s="163">
        <f t="shared" si="0"/>
        <v>25202.278850858573</v>
      </c>
      <c r="AD42" s="163">
        <f t="shared" si="2"/>
        <v>50304.891944971729</v>
      </c>
      <c r="AE42" s="164">
        <f t="shared" si="3"/>
        <v>49940.1642052026</v>
      </c>
      <c r="AF42" s="165">
        <f t="shared" si="1"/>
        <v>0.16358258128166203</v>
      </c>
      <c r="AG42" s="166">
        <f t="shared" si="6"/>
        <v>0.98364641871690872</v>
      </c>
    </row>
    <row r="43" spans="1:33">
      <c r="A43" s="158"/>
      <c r="B43" s="162">
        <f>+[2]data1cf!A43</f>
        <v>-66284.722306376658</v>
      </c>
      <c r="C43" s="162">
        <f>+[2]data1cf!B43</f>
        <v>11991.400558480065</v>
      </c>
      <c r="D43" s="162">
        <f>+[2]data1cf!C43</f>
        <v>12872.527049067921</v>
      </c>
      <c r="E43" s="162">
        <f>+[2]data1cf!D43</f>
        <v>12630.190971153559</v>
      </c>
      <c r="F43" s="162">
        <f>+[2]data1cf!E43</f>
        <v>12420.778503193967</v>
      </c>
      <c r="G43" s="162">
        <f>+[2]data1cf!F43</f>
        <v>12257.460300792427</v>
      </c>
      <c r="H43" s="162">
        <f>+[2]data1cf!G43</f>
        <v>12023.89544025595</v>
      </c>
      <c r="I43" s="162">
        <f>+[2]data1cf!H43</f>
        <v>11828.705911527883</v>
      </c>
      <c r="J43" s="162">
        <f>+[2]data1cf!I43</f>
        <v>11779.919474882112</v>
      </c>
      <c r="K43" s="162">
        <f>+[2]data1cf!J43</f>
        <v>11827.634376786376</v>
      </c>
      <c r="L43" s="162">
        <f>+[2]data1cf!K43</f>
        <v>11684.854028318599</v>
      </c>
      <c r="M43" s="162">
        <f>+[2]data1cf!L43</f>
        <v>11552.032359255289</v>
      </c>
      <c r="N43" s="162">
        <f>+[2]data1cf!M43</f>
        <v>11483.879983292381</v>
      </c>
      <c r="O43" s="162">
        <f>+[2]data1cf!N43</f>
        <v>11373.878983061812</v>
      </c>
      <c r="P43" s="162">
        <f>+[2]data1cf!O43</f>
        <v>11515.649012899816</v>
      </c>
      <c r="Q43" s="162">
        <f>+[2]data1cf!P43</f>
        <v>11433.147054012075</v>
      </c>
      <c r="R43" s="162">
        <f>+[2]data1cf!Q43</f>
        <v>760.25925096521757</v>
      </c>
      <c r="S43" s="162">
        <f>+[2]data1cf!R43</f>
        <v>0</v>
      </c>
      <c r="T43" s="162">
        <f>+[2]data1cf!S43</f>
        <v>0</v>
      </c>
      <c r="U43" s="162">
        <f>+[2]data1cf!T43</f>
        <v>0</v>
      </c>
      <c r="V43" s="162">
        <f>+[2]data1cf!U43</f>
        <v>0</v>
      </c>
      <c r="W43" s="162">
        <f>+[2]data1cf!V43</f>
        <v>0</v>
      </c>
      <c r="X43" s="162">
        <f>+[2]data1cf!W43</f>
        <v>0</v>
      </c>
      <c r="Y43" s="162">
        <f>+[2]data1cf!X43</f>
        <v>0</v>
      </c>
      <c r="Z43" s="162">
        <f>+[2]data1cf!Y43</f>
        <v>0</v>
      </c>
      <c r="AA43" s="162">
        <f>+[2]data1cf!Z43</f>
        <v>0</v>
      </c>
      <c r="AB43" s="162"/>
      <c r="AC43" s="163">
        <f t="shared" si="0"/>
        <v>25609.944144903911</v>
      </c>
      <c r="AD43" s="163">
        <f t="shared" si="2"/>
        <v>50794.04929324855</v>
      </c>
      <c r="AE43" s="164">
        <f t="shared" si="3"/>
        <v>50428.211058548644</v>
      </c>
      <c r="AF43" s="165">
        <f t="shared" si="1"/>
        <v>0.16466628909111025</v>
      </c>
      <c r="AG43" s="166">
        <f t="shared" si="6"/>
        <v>0.98428760787537617</v>
      </c>
    </row>
    <row r="44" spans="1:33">
      <c r="A44" s="158"/>
      <c r="B44" s="162">
        <f>+[2]data1cf!A44</f>
        <v>-71737.269594770507</v>
      </c>
      <c r="C44" s="162">
        <f>+[2]data1cf!B44</f>
        <v>12162.41688809984</v>
      </c>
      <c r="D44" s="162">
        <f>+[2]data1cf!C44</f>
        <v>13268.278377844465</v>
      </c>
      <c r="E44" s="162">
        <f>+[2]data1cf!D44</f>
        <v>12788.037890552048</v>
      </c>
      <c r="F44" s="162">
        <f>+[2]data1cf!E44</f>
        <v>12610.390697391864</v>
      </c>
      <c r="G44" s="162">
        <f>+[2]data1cf!F44</f>
        <v>12227.327852498538</v>
      </c>
      <c r="H44" s="162">
        <f>+[2]data1cf!G44</f>
        <v>11996.635185114774</v>
      </c>
      <c r="I44" s="162">
        <f>+[2]data1cf!H44</f>
        <v>11815.24245151096</v>
      </c>
      <c r="J44" s="162">
        <f>+[2]data1cf!I44</f>
        <v>11939.823492313262</v>
      </c>
      <c r="K44" s="162">
        <f>+[2]data1cf!J44</f>
        <v>11911.331807008741</v>
      </c>
      <c r="L44" s="162">
        <f>+[2]data1cf!K44</f>
        <v>11744.909532652027</v>
      </c>
      <c r="M44" s="162">
        <f>+[2]data1cf!L44</f>
        <v>11688.804224535201</v>
      </c>
      <c r="N44" s="162">
        <f>+[2]data1cf!M44</f>
        <v>11630.647380508703</v>
      </c>
      <c r="O44" s="162">
        <f>+[2]data1cf!N44</f>
        <v>11499.364826732563</v>
      </c>
      <c r="P44" s="162">
        <f>+[2]data1cf!O44</f>
        <v>11485.485214377572</v>
      </c>
      <c r="Q44" s="162">
        <f>+[2]data1cf!P44</f>
        <v>11546.176486861648</v>
      </c>
      <c r="R44" s="162">
        <f>+[2]data1cf!Q44</f>
        <v>822.79778734417971</v>
      </c>
      <c r="S44" s="162">
        <f>+[2]data1cf!R44</f>
        <v>0</v>
      </c>
      <c r="T44" s="162">
        <f>+[2]data1cf!S44</f>
        <v>0</v>
      </c>
      <c r="U44" s="162">
        <f>+[2]data1cf!T44</f>
        <v>0</v>
      </c>
      <c r="V44" s="162">
        <f>+[2]data1cf!U44</f>
        <v>0</v>
      </c>
      <c r="W44" s="162">
        <f>+[2]data1cf!V44</f>
        <v>0</v>
      </c>
      <c r="X44" s="162">
        <f>+[2]data1cf!W44</f>
        <v>0</v>
      </c>
      <c r="Y44" s="162">
        <f>+[2]data1cf!X44</f>
        <v>0</v>
      </c>
      <c r="Z44" s="162">
        <f>+[2]data1cf!Y44</f>
        <v>0</v>
      </c>
      <c r="AA44" s="162">
        <f>+[2]data1cf!Z44</f>
        <v>0</v>
      </c>
      <c r="AB44" s="162"/>
      <c r="AC44" s="163">
        <f t="shared" si="0"/>
        <v>21143.704225388559</v>
      </c>
      <c r="AD44" s="163">
        <f t="shared" si="2"/>
        <v>46534.047885020998</v>
      </c>
      <c r="AE44" s="164">
        <f t="shared" si="3"/>
        <v>46165.233301758468</v>
      </c>
      <c r="AF44" s="165">
        <f t="shared" si="1"/>
        <v>0.15010029673576356</v>
      </c>
      <c r="AG44" s="166">
        <f t="shared" si="6"/>
        <v>0.977740260632182</v>
      </c>
    </row>
    <row r="45" spans="1:33">
      <c r="A45" s="158"/>
      <c r="B45" s="162">
        <f>+[2]data1cf!A45</f>
        <v>-74497.030489936951</v>
      </c>
      <c r="C45" s="162">
        <f>+[2]data1cf!B45</f>
        <v>12236.19915374523</v>
      </c>
      <c r="D45" s="162">
        <f>+[2]data1cf!C45</f>
        <v>13320.024550161284</v>
      </c>
      <c r="E45" s="162">
        <f>+[2]data1cf!D45</f>
        <v>12869.138895422331</v>
      </c>
      <c r="F45" s="162">
        <f>+[2]data1cf!E45</f>
        <v>12559.122502359776</v>
      </c>
      <c r="G45" s="162">
        <f>+[2]data1cf!F45</f>
        <v>12312.161274468042</v>
      </c>
      <c r="H45" s="162">
        <f>+[2]data1cf!G45</f>
        <v>12029.78509337642</v>
      </c>
      <c r="I45" s="162">
        <f>+[2]data1cf!H45</f>
        <v>12012.886244488012</v>
      </c>
      <c r="J45" s="162">
        <f>+[2]data1cf!I45</f>
        <v>11932.113014548766</v>
      </c>
      <c r="K45" s="162">
        <f>+[2]data1cf!J45</f>
        <v>11923.394376271297</v>
      </c>
      <c r="L45" s="162">
        <f>+[2]data1cf!K45</f>
        <v>11884.891828122369</v>
      </c>
      <c r="M45" s="162">
        <f>+[2]data1cf!L45</f>
        <v>11807.131555821306</v>
      </c>
      <c r="N45" s="162">
        <f>+[2]data1cf!M45</f>
        <v>11892.641558138908</v>
      </c>
      <c r="O45" s="162">
        <f>+[2]data1cf!N45</f>
        <v>11658.80837701487</v>
      </c>
      <c r="P45" s="162">
        <f>+[2]data1cf!O45</f>
        <v>11643.943685479881</v>
      </c>
      <c r="Q45" s="162">
        <f>+[2]data1cf!P45</f>
        <v>11625.178520062704</v>
      </c>
      <c r="R45" s="162">
        <f>+[2]data1cf!Q45</f>
        <v>854.45114090738082</v>
      </c>
      <c r="S45" s="162">
        <f>+[2]data1cf!R45</f>
        <v>0</v>
      </c>
      <c r="T45" s="162">
        <f>+[2]data1cf!S45</f>
        <v>0</v>
      </c>
      <c r="U45" s="162">
        <f>+[2]data1cf!T45</f>
        <v>0</v>
      </c>
      <c r="V45" s="162">
        <f>+[2]data1cf!U45</f>
        <v>0</v>
      </c>
      <c r="W45" s="162">
        <f>+[2]data1cf!V45</f>
        <v>0</v>
      </c>
      <c r="X45" s="162">
        <f>+[2]data1cf!W45</f>
        <v>0</v>
      </c>
      <c r="Y45" s="162">
        <f>+[2]data1cf!X45</f>
        <v>0</v>
      </c>
      <c r="Z45" s="162">
        <f>+[2]data1cf!Y45</f>
        <v>0</v>
      </c>
      <c r="AA45" s="162">
        <f>+[2]data1cf!Z45</f>
        <v>0</v>
      </c>
      <c r="AB45" s="162"/>
      <c r="AC45" s="163">
        <f t="shared" si="0"/>
        <v>18986.32046223478</v>
      </c>
      <c r="AD45" s="163">
        <f t="shared" si="2"/>
        <v>44588.520642637857</v>
      </c>
      <c r="AE45" s="164">
        <f t="shared" si="3"/>
        <v>44216.416930969201</v>
      </c>
      <c r="AF45" s="165">
        <f t="shared" si="1"/>
        <v>0.14347983002662659</v>
      </c>
      <c r="AG45" s="166">
        <f t="shared" si="6"/>
        <v>0.97390194849684042</v>
      </c>
    </row>
    <row r="46" spans="1:33">
      <c r="A46" s="158"/>
      <c r="B46" s="162">
        <f>+[2]data1cf!A46</f>
        <v>-69036.855541354438</v>
      </c>
      <c r="C46" s="162">
        <f>+[2]data1cf!B46</f>
        <v>12073.343516495766</v>
      </c>
      <c r="D46" s="162">
        <f>+[2]data1cf!C46</f>
        <v>13086.615147389224</v>
      </c>
      <c r="E46" s="162">
        <f>+[2]data1cf!D46</f>
        <v>12791.792556758366</v>
      </c>
      <c r="F46" s="162">
        <f>+[2]data1cf!E46</f>
        <v>12396.776213008969</v>
      </c>
      <c r="G46" s="162">
        <f>+[2]data1cf!F46</f>
        <v>12147.596833265467</v>
      </c>
      <c r="H46" s="162">
        <f>+[2]data1cf!G46</f>
        <v>11860.503310408552</v>
      </c>
      <c r="I46" s="162">
        <f>+[2]data1cf!H46</f>
        <v>11833.321722370096</v>
      </c>
      <c r="J46" s="162">
        <f>+[2]data1cf!I46</f>
        <v>11881.274847106699</v>
      </c>
      <c r="K46" s="162">
        <f>+[2]data1cf!J46</f>
        <v>11775.489121132401</v>
      </c>
      <c r="L46" s="162">
        <f>+[2]data1cf!K46</f>
        <v>11681.302847005029</v>
      </c>
      <c r="M46" s="162">
        <f>+[2]data1cf!L46</f>
        <v>11812.491480903336</v>
      </c>
      <c r="N46" s="162">
        <f>+[2]data1cf!M46</f>
        <v>11679.972614660575</v>
      </c>
      <c r="O46" s="162">
        <f>+[2]data1cf!N46</f>
        <v>11623.968355196041</v>
      </c>
      <c r="P46" s="162">
        <f>+[2]data1cf!O46</f>
        <v>11485.983872966088</v>
      </c>
      <c r="Q46" s="162">
        <f>+[2]data1cf!P46</f>
        <v>11483.54705166138</v>
      </c>
      <c r="R46" s="162">
        <f>+[2]data1cf!Q46</f>
        <v>791.82511831711872</v>
      </c>
      <c r="S46" s="162">
        <f>+[2]data1cf!R46</f>
        <v>0</v>
      </c>
      <c r="T46" s="162">
        <f>+[2]data1cf!S46</f>
        <v>0</v>
      </c>
      <c r="U46" s="162">
        <f>+[2]data1cf!T46</f>
        <v>0</v>
      </c>
      <c r="V46" s="162">
        <f>+[2]data1cf!U46</f>
        <v>0</v>
      </c>
      <c r="W46" s="162">
        <f>+[2]data1cf!V46</f>
        <v>0</v>
      </c>
      <c r="X46" s="162">
        <f>+[2]data1cf!W46</f>
        <v>0</v>
      </c>
      <c r="Y46" s="162">
        <f>+[2]data1cf!X46</f>
        <v>0</v>
      </c>
      <c r="Z46" s="162">
        <f>+[2]data1cf!Y46</f>
        <v>0</v>
      </c>
      <c r="AA46" s="162">
        <f>+[2]data1cf!Z46</f>
        <v>0</v>
      </c>
      <c r="AB46" s="162"/>
      <c r="AC46" s="163">
        <f t="shared" si="0"/>
        <v>23317.103304904242</v>
      </c>
      <c r="AD46" s="163">
        <f t="shared" si="2"/>
        <v>48624.633733337352</v>
      </c>
      <c r="AE46" s="164">
        <f t="shared" si="3"/>
        <v>48256.807040358624</v>
      </c>
      <c r="AF46" s="165">
        <f t="shared" si="1"/>
        <v>0.15691124796867373</v>
      </c>
      <c r="AG46" s="166">
        <f t="shared" si="6"/>
        <v>0.981237925294563</v>
      </c>
    </row>
    <row r="47" spans="1:33">
      <c r="A47" s="158"/>
      <c r="B47" s="162">
        <f>+[2]data1cf!A47</f>
        <v>-71836.712132392786</v>
      </c>
      <c r="C47" s="162">
        <f>+[2]data1cf!B47</f>
        <v>12135.996303797017</v>
      </c>
      <c r="D47" s="162">
        <f>+[2]data1cf!C47</f>
        <v>13168.7283928793</v>
      </c>
      <c r="E47" s="162">
        <f>+[2]data1cf!D47</f>
        <v>12914.158697859153</v>
      </c>
      <c r="F47" s="162">
        <f>+[2]data1cf!E47</f>
        <v>12515.227924728038</v>
      </c>
      <c r="G47" s="162">
        <f>+[2]data1cf!F47</f>
        <v>12392.62428767774</v>
      </c>
      <c r="H47" s="162">
        <f>+[2]data1cf!G47</f>
        <v>12049.846911277415</v>
      </c>
      <c r="I47" s="162">
        <f>+[2]data1cf!H47</f>
        <v>11857.444618331661</v>
      </c>
      <c r="J47" s="162">
        <f>+[2]data1cf!I47</f>
        <v>11961.272592879566</v>
      </c>
      <c r="K47" s="162">
        <f>+[2]data1cf!J47</f>
        <v>11797.544819271796</v>
      </c>
      <c r="L47" s="162">
        <f>+[2]data1cf!K47</f>
        <v>11747.08731653703</v>
      </c>
      <c r="M47" s="162">
        <f>+[2]data1cf!L47</f>
        <v>11711.757143632609</v>
      </c>
      <c r="N47" s="162">
        <f>+[2]data1cf!M47</f>
        <v>11778.132870697282</v>
      </c>
      <c r="O47" s="162">
        <f>+[2]data1cf!N47</f>
        <v>11654.211719233175</v>
      </c>
      <c r="P47" s="162">
        <f>+[2]data1cf!O47</f>
        <v>11497.276472294943</v>
      </c>
      <c r="Q47" s="162">
        <f>+[2]data1cf!P47</f>
        <v>11503.753160091794</v>
      </c>
      <c r="R47" s="162">
        <f>+[2]data1cf!Q47</f>
        <v>823.93835347369225</v>
      </c>
      <c r="S47" s="162">
        <f>+[2]data1cf!R47</f>
        <v>0</v>
      </c>
      <c r="T47" s="162">
        <f>+[2]data1cf!S47</f>
        <v>0</v>
      </c>
      <c r="U47" s="162">
        <f>+[2]data1cf!T47</f>
        <v>0</v>
      </c>
      <c r="V47" s="162">
        <f>+[2]data1cf!U47</f>
        <v>0</v>
      </c>
      <c r="W47" s="162">
        <f>+[2]data1cf!V47</f>
        <v>0</v>
      </c>
      <c r="X47" s="162">
        <f>+[2]data1cf!W47</f>
        <v>0</v>
      </c>
      <c r="Y47" s="162">
        <f>+[2]data1cf!X47</f>
        <v>0</v>
      </c>
      <c r="Z47" s="162">
        <f>+[2]data1cf!Y47</f>
        <v>0</v>
      </c>
      <c r="AA47" s="162">
        <f>+[2]data1cf!Z47</f>
        <v>0</v>
      </c>
      <c r="AB47" s="162"/>
      <c r="AC47" s="163">
        <f t="shared" si="0"/>
        <v>21177.644783026928</v>
      </c>
      <c r="AD47" s="163">
        <f t="shared" si="2"/>
        <v>46632.228906438853</v>
      </c>
      <c r="AE47" s="164">
        <f t="shared" si="3"/>
        <v>46262.440672115066</v>
      </c>
      <c r="AF47" s="165">
        <f t="shared" si="1"/>
        <v>0.15004503130912783</v>
      </c>
      <c r="AG47" s="166">
        <f t="shared" si="6"/>
        <v>0.97791824693124108</v>
      </c>
    </row>
    <row r="48" spans="1:33">
      <c r="A48" s="158"/>
      <c r="B48" s="162">
        <f>+[2]data1cf!A48</f>
        <v>-63243.345684280313</v>
      </c>
      <c r="C48" s="162">
        <f>+[2]data1cf!B48</f>
        <v>11894.097103795917</v>
      </c>
      <c r="D48" s="162">
        <f>+[2]data1cf!C48</f>
        <v>12819.840782102232</v>
      </c>
      <c r="E48" s="162">
        <f>+[2]data1cf!D48</f>
        <v>12519.949465034944</v>
      </c>
      <c r="F48" s="162">
        <f>+[2]data1cf!E48</f>
        <v>12182.509977368172</v>
      </c>
      <c r="G48" s="162">
        <f>+[2]data1cf!F48</f>
        <v>11924.17090165047</v>
      </c>
      <c r="H48" s="162">
        <f>+[2]data1cf!G48</f>
        <v>11627.688596919726</v>
      </c>
      <c r="I48" s="162">
        <f>+[2]data1cf!H48</f>
        <v>11719.875126804945</v>
      </c>
      <c r="J48" s="162">
        <f>+[2]data1cf!I48</f>
        <v>11641.963102702626</v>
      </c>
      <c r="K48" s="162">
        <f>+[2]data1cf!J48</f>
        <v>11616.886453865818</v>
      </c>
      <c r="L48" s="162">
        <f>+[2]data1cf!K48</f>
        <v>11624.112047054656</v>
      </c>
      <c r="M48" s="162">
        <f>+[2]data1cf!L48</f>
        <v>11439.198755446705</v>
      </c>
      <c r="N48" s="162">
        <f>+[2]data1cf!M48</f>
        <v>11414.077417465644</v>
      </c>
      <c r="O48" s="162">
        <f>+[2]data1cf!N48</f>
        <v>11462.174963487671</v>
      </c>
      <c r="P48" s="162">
        <f>+[2]data1cf!O48</f>
        <v>11380.622098235526</v>
      </c>
      <c r="Q48" s="162">
        <f>+[2]data1cf!P48</f>
        <v>11362.419774039838</v>
      </c>
      <c r="R48" s="162">
        <f>+[2]data1cf!Q48</f>
        <v>725.37587766042134</v>
      </c>
      <c r="S48" s="162">
        <f>+[2]data1cf!R48</f>
        <v>0</v>
      </c>
      <c r="T48" s="162">
        <f>+[2]data1cf!S48</f>
        <v>0</v>
      </c>
      <c r="U48" s="162">
        <f>+[2]data1cf!T48</f>
        <v>0</v>
      </c>
      <c r="V48" s="162">
        <f>+[2]data1cf!U48</f>
        <v>0</v>
      </c>
      <c r="W48" s="162">
        <f>+[2]data1cf!V48</f>
        <v>0</v>
      </c>
      <c r="X48" s="162">
        <f>+[2]data1cf!W48</f>
        <v>0</v>
      </c>
      <c r="Y48" s="162">
        <f>+[2]data1cf!X48</f>
        <v>0</v>
      </c>
      <c r="Z48" s="162">
        <f>+[2]data1cf!Y48</f>
        <v>0</v>
      </c>
      <c r="AA48" s="162">
        <f>+[2]data1cf!Z48</f>
        <v>0</v>
      </c>
      <c r="AB48" s="162"/>
      <c r="AC48" s="163">
        <f t="shared" si="0"/>
        <v>27514.33027034871</v>
      </c>
      <c r="AD48" s="163">
        <f t="shared" si="2"/>
        <v>52398.32822096334</v>
      </c>
      <c r="AE48" s="164">
        <f t="shared" si="3"/>
        <v>52036.611469326868</v>
      </c>
      <c r="AF48" s="165">
        <f t="shared" si="1"/>
        <v>0.17234564423561094</v>
      </c>
      <c r="AG48" s="166">
        <f t="shared" si="6"/>
        <v>0.9862192632164215</v>
      </c>
    </row>
    <row r="49" spans="1:33">
      <c r="A49" s="158"/>
      <c r="B49" s="162">
        <f>+[2]data1cf!A49</f>
        <v>-65918.553192838357</v>
      </c>
      <c r="C49" s="162">
        <f>+[2]data1cf!B49</f>
        <v>11946.953725891453</v>
      </c>
      <c r="D49" s="162">
        <f>+[2]data1cf!C49</f>
        <v>13041.581317045242</v>
      </c>
      <c r="E49" s="162">
        <f>+[2]data1cf!D49</f>
        <v>12697.050264588452</v>
      </c>
      <c r="F49" s="162">
        <f>+[2]data1cf!E49</f>
        <v>12404.511135059369</v>
      </c>
      <c r="G49" s="162">
        <f>+[2]data1cf!F49</f>
        <v>12085.137006765151</v>
      </c>
      <c r="H49" s="162">
        <f>+[2]data1cf!G49</f>
        <v>11889.919698551434</v>
      </c>
      <c r="I49" s="162">
        <f>+[2]data1cf!H49</f>
        <v>11750.265736194797</v>
      </c>
      <c r="J49" s="162">
        <f>+[2]data1cf!I49</f>
        <v>11715.74831663003</v>
      </c>
      <c r="K49" s="162">
        <f>+[2]data1cf!J49</f>
        <v>11757.767426134851</v>
      </c>
      <c r="L49" s="162">
        <f>+[2]data1cf!K49</f>
        <v>11600.572237584714</v>
      </c>
      <c r="M49" s="162">
        <f>+[2]data1cf!L49</f>
        <v>11593.810476046281</v>
      </c>
      <c r="N49" s="162">
        <f>+[2]data1cf!M49</f>
        <v>11431.5092654736</v>
      </c>
      <c r="O49" s="162">
        <f>+[2]data1cf!N49</f>
        <v>11444.893916337549</v>
      </c>
      <c r="P49" s="162">
        <f>+[2]data1cf!O49</f>
        <v>11547.599710549359</v>
      </c>
      <c r="Q49" s="162">
        <f>+[2]data1cf!P49</f>
        <v>11435.823022926506</v>
      </c>
      <c r="R49" s="162">
        <f>+[2]data1cf!Q49</f>
        <v>756.05943770057877</v>
      </c>
      <c r="S49" s="162">
        <f>+[2]data1cf!R49</f>
        <v>0</v>
      </c>
      <c r="T49" s="162">
        <f>+[2]data1cf!S49</f>
        <v>0</v>
      </c>
      <c r="U49" s="162">
        <f>+[2]data1cf!T49</f>
        <v>0</v>
      </c>
      <c r="V49" s="162">
        <f>+[2]data1cf!U49</f>
        <v>0</v>
      </c>
      <c r="W49" s="162">
        <f>+[2]data1cf!V49</f>
        <v>0</v>
      </c>
      <c r="X49" s="162">
        <f>+[2]data1cf!W49</f>
        <v>0</v>
      </c>
      <c r="Y49" s="162">
        <f>+[2]data1cf!X49</f>
        <v>0</v>
      </c>
      <c r="Z49" s="162">
        <f>+[2]data1cf!Y49</f>
        <v>0</v>
      </c>
      <c r="AA49" s="162">
        <f>+[2]data1cf!Z49</f>
        <v>0</v>
      </c>
      <c r="AB49" s="162"/>
      <c r="AC49" s="163">
        <f t="shared" si="0"/>
        <v>25826.346678186186</v>
      </c>
      <c r="AD49" s="163">
        <f t="shared" si="2"/>
        <v>50943.248279700289</v>
      </c>
      <c r="AE49" s="164">
        <f t="shared" si="3"/>
        <v>50578.288507405086</v>
      </c>
      <c r="AF49" s="165">
        <f t="shared" si="1"/>
        <v>0.16561300158500675</v>
      </c>
      <c r="AG49" s="166">
        <f t="shared" si="6"/>
        <v>0.98447812885501951</v>
      </c>
    </row>
    <row r="50" spans="1:33">
      <c r="A50" s="158"/>
      <c r="B50" s="162">
        <f>+[2]data1cf!A50</f>
        <v>-70515.63215909322</v>
      </c>
      <c r="C50" s="162">
        <f>+[2]data1cf!B50</f>
        <v>12201.482565902634</v>
      </c>
      <c r="D50" s="162">
        <f>+[2]data1cf!C50</f>
        <v>13291.690776848951</v>
      </c>
      <c r="E50" s="162">
        <f>+[2]data1cf!D50</f>
        <v>12806.781492297057</v>
      </c>
      <c r="F50" s="162">
        <f>+[2]data1cf!E50</f>
        <v>12621.805616497102</v>
      </c>
      <c r="G50" s="162">
        <f>+[2]data1cf!F50</f>
        <v>12333.540957042353</v>
      </c>
      <c r="H50" s="162">
        <f>+[2]data1cf!G50</f>
        <v>12143.971178238053</v>
      </c>
      <c r="I50" s="162">
        <f>+[2]data1cf!H50</f>
        <v>11778.644887114071</v>
      </c>
      <c r="J50" s="162">
        <f>+[2]data1cf!I50</f>
        <v>11888.329604287524</v>
      </c>
      <c r="K50" s="162">
        <f>+[2]data1cf!J50</f>
        <v>11889.746857966493</v>
      </c>
      <c r="L50" s="162">
        <f>+[2]data1cf!K50</f>
        <v>11790.643700652621</v>
      </c>
      <c r="M50" s="162">
        <f>+[2]data1cf!L50</f>
        <v>11601.261582431453</v>
      </c>
      <c r="N50" s="162">
        <f>+[2]data1cf!M50</f>
        <v>11597.685814564038</v>
      </c>
      <c r="O50" s="162">
        <f>+[2]data1cf!N50</f>
        <v>11713.351350425577</v>
      </c>
      <c r="P50" s="162">
        <f>+[2]data1cf!O50</f>
        <v>11582.274744917277</v>
      </c>
      <c r="Q50" s="162">
        <f>+[2]data1cf!P50</f>
        <v>11500.363496770064</v>
      </c>
      <c r="R50" s="162">
        <f>+[2]data1cf!Q50</f>
        <v>808.78609461193548</v>
      </c>
      <c r="S50" s="162">
        <f>+[2]data1cf!R50</f>
        <v>0</v>
      </c>
      <c r="T50" s="162">
        <f>+[2]data1cf!S50</f>
        <v>0</v>
      </c>
      <c r="U50" s="162">
        <f>+[2]data1cf!T50</f>
        <v>0</v>
      </c>
      <c r="V50" s="162">
        <f>+[2]data1cf!U50</f>
        <v>0</v>
      </c>
      <c r="W50" s="162">
        <f>+[2]data1cf!V50</f>
        <v>0</v>
      </c>
      <c r="X50" s="162">
        <f>+[2]data1cf!W50</f>
        <v>0</v>
      </c>
      <c r="Y50" s="162">
        <f>+[2]data1cf!X50</f>
        <v>0</v>
      </c>
      <c r="Z50" s="162">
        <f>+[2]data1cf!Y50</f>
        <v>0</v>
      </c>
      <c r="AA50" s="162">
        <f>+[2]data1cf!Z50</f>
        <v>0</v>
      </c>
      <c r="AB50" s="162"/>
      <c r="AC50" s="163">
        <f t="shared" si="0"/>
        <v>22589.060244513956</v>
      </c>
      <c r="AD50" s="163">
        <f t="shared" si="2"/>
        <v>48031.65286315039</v>
      </c>
      <c r="AE50" s="164">
        <f t="shared" si="3"/>
        <v>47662.064857165118</v>
      </c>
      <c r="AF50" s="165">
        <f t="shared" si="1"/>
        <v>0.15427449345588687</v>
      </c>
      <c r="AG50" s="166">
        <f t="shared" si="6"/>
        <v>0.98030580091960995</v>
      </c>
    </row>
    <row r="51" spans="1:33">
      <c r="A51" s="158"/>
      <c r="B51" s="162">
        <f>+[2]data1cf!A51</f>
        <v>-70252.991876161192</v>
      </c>
      <c r="C51" s="162">
        <f>+[2]data1cf!B51</f>
        <v>12097.428503969109</v>
      </c>
      <c r="D51" s="162">
        <f>+[2]data1cf!C51</f>
        <v>13179.217824420241</v>
      </c>
      <c r="E51" s="162">
        <f>+[2]data1cf!D51</f>
        <v>12759.93588787605</v>
      </c>
      <c r="F51" s="162">
        <f>+[2]data1cf!E51</f>
        <v>12584.199666912122</v>
      </c>
      <c r="G51" s="162">
        <f>+[2]data1cf!F51</f>
        <v>12312.299914871372</v>
      </c>
      <c r="H51" s="162">
        <f>+[2]data1cf!G51</f>
        <v>11979.806396811808</v>
      </c>
      <c r="I51" s="162">
        <f>+[2]data1cf!H51</f>
        <v>11953.543822082964</v>
      </c>
      <c r="J51" s="162">
        <f>+[2]data1cf!I51</f>
        <v>11969.034218420769</v>
      </c>
      <c r="K51" s="162">
        <f>+[2]data1cf!J51</f>
        <v>11750.145398930737</v>
      </c>
      <c r="L51" s="162">
        <f>+[2]data1cf!K51</f>
        <v>11603.228158187705</v>
      </c>
      <c r="M51" s="162">
        <f>+[2]data1cf!L51</f>
        <v>11777.279424265604</v>
      </c>
      <c r="N51" s="162">
        <f>+[2]data1cf!M51</f>
        <v>11653.130017946711</v>
      </c>
      <c r="O51" s="162">
        <f>+[2]data1cf!N51</f>
        <v>11627.972194921145</v>
      </c>
      <c r="P51" s="162">
        <f>+[2]data1cf!O51</f>
        <v>11612.166501139391</v>
      </c>
      <c r="Q51" s="162">
        <f>+[2]data1cf!P51</f>
        <v>11618.876738159597</v>
      </c>
      <c r="R51" s="162">
        <f>+[2]data1cf!Q51</f>
        <v>805.77371562281826</v>
      </c>
      <c r="S51" s="162">
        <f>+[2]data1cf!R51</f>
        <v>0</v>
      </c>
      <c r="T51" s="162">
        <f>+[2]data1cf!S51</f>
        <v>0</v>
      </c>
      <c r="U51" s="162">
        <f>+[2]data1cf!T51</f>
        <v>0</v>
      </c>
      <c r="V51" s="162">
        <f>+[2]data1cf!U51</f>
        <v>0</v>
      </c>
      <c r="W51" s="162">
        <f>+[2]data1cf!V51</f>
        <v>0</v>
      </c>
      <c r="X51" s="162">
        <f>+[2]data1cf!W51</f>
        <v>0</v>
      </c>
      <c r="Y51" s="162">
        <f>+[2]data1cf!X51</f>
        <v>0</v>
      </c>
      <c r="Z51" s="162">
        <f>+[2]data1cf!Y51</f>
        <v>0</v>
      </c>
      <c r="AA51" s="162">
        <f>+[2]data1cf!Z51</f>
        <v>0</v>
      </c>
      <c r="AB51" s="162"/>
      <c r="AC51" s="163">
        <f t="shared" si="0"/>
        <v>22583.602936551801</v>
      </c>
      <c r="AD51" s="163">
        <f t="shared" si="2"/>
        <v>48012.660263976373</v>
      </c>
      <c r="AE51" s="164">
        <f t="shared" si="3"/>
        <v>47643.159339087397</v>
      </c>
      <c r="AF51" s="165">
        <f t="shared" si="1"/>
        <v>0.15431659817695623</v>
      </c>
      <c r="AG51" s="166">
        <f t="shared" ref="AG51:AG66" si="7">1-EXP(-(1/0.25)*(AD51/ABS($AD$1010)))</f>
        <v>0.98027519249032813</v>
      </c>
    </row>
    <row r="52" spans="1:33">
      <c r="A52" s="158"/>
      <c r="B52" s="162">
        <f>+[2]data1cf!A52</f>
        <v>-72272.322968296867</v>
      </c>
      <c r="C52" s="162">
        <f>+[2]data1cf!B52</f>
        <v>12162.356792592433</v>
      </c>
      <c r="D52" s="162">
        <f>+[2]data1cf!C52</f>
        <v>13243.486288706143</v>
      </c>
      <c r="E52" s="162">
        <f>+[2]data1cf!D52</f>
        <v>12846.483997480609</v>
      </c>
      <c r="F52" s="162">
        <f>+[2]data1cf!E52</f>
        <v>12546.844756284558</v>
      </c>
      <c r="G52" s="162">
        <f>+[2]data1cf!F52</f>
        <v>12256.775814043085</v>
      </c>
      <c r="H52" s="162">
        <f>+[2]data1cf!G52</f>
        <v>12005.601447239624</v>
      </c>
      <c r="I52" s="162">
        <f>+[2]data1cf!H52</f>
        <v>11937.093277320295</v>
      </c>
      <c r="J52" s="162">
        <f>+[2]data1cf!I52</f>
        <v>11939.346205729211</v>
      </c>
      <c r="K52" s="162">
        <f>+[2]data1cf!J52</f>
        <v>11775.811427769668</v>
      </c>
      <c r="L52" s="162">
        <f>+[2]data1cf!K52</f>
        <v>11746.695725128202</v>
      </c>
      <c r="M52" s="162">
        <f>+[2]data1cf!L52</f>
        <v>11564.714322847192</v>
      </c>
      <c r="N52" s="162">
        <f>+[2]data1cf!M52</f>
        <v>11688.165935847628</v>
      </c>
      <c r="O52" s="162">
        <f>+[2]data1cf!N52</f>
        <v>11576.391003822118</v>
      </c>
      <c r="P52" s="162">
        <f>+[2]data1cf!O52</f>
        <v>11533.980254238215</v>
      </c>
      <c r="Q52" s="162">
        <f>+[2]data1cf!P52</f>
        <v>11500.071949694386</v>
      </c>
      <c r="R52" s="162">
        <f>+[2]data1cf!Q52</f>
        <v>828.93463551717775</v>
      </c>
      <c r="S52" s="162">
        <f>+[2]data1cf!R52</f>
        <v>0</v>
      </c>
      <c r="T52" s="162">
        <f>+[2]data1cf!S52</f>
        <v>0</v>
      </c>
      <c r="U52" s="162">
        <f>+[2]data1cf!T52</f>
        <v>0</v>
      </c>
      <c r="V52" s="162">
        <f>+[2]data1cf!U52</f>
        <v>0</v>
      </c>
      <c r="W52" s="162">
        <f>+[2]data1cf!V52</f>
        <v>0</v>
      </c>
      <c r="X52" s="162">
        <f>+[2]data1cf!W52</f>
        <v>0</v>
      </c>
      <c r="Y52" s="162">
        <f>+[2]data1cf!X52</f>
        <v>0</v>
      </c>
      <c r="Z52" s="162">
        <f>+[2]data1cf!Y52</f>
        <v>0</v>
      </c>
      <c r="AA52" s="162">
        <f>+[2]data1cf!Z52</f>
        <v>0</v>
      </c>
      <c r="AB52" s="162"/>
      <c r="AC52" s="163">
        <f t="shared" si="0"/>
        <v>20617.691234491693</v>
      </c>
      <c r="AD52" s="163">
        <f t="shared" si="2"/>
        <v>46010.608708699103</v>
      </c>
      <c r="AE52" s="164">
        <f t="shared" si="3"/>
        <v>45641.772813345313</v>
      </c>
      <c r="AF52" s="165">
        <f t="shared" si="1"/>
        <v>0.14855975508689881</v>
      </c>
      <c r="AG52" s="166">
        <f t="shared" si="7"/>
        <v>0.97676685361532012</v>
      </c>
    </row>
    <row r="53" spans="1:33">
      <c r="A53" s="158"/>
      <c r="B53" s="162">
        <f>+[2]data1cf!A53</f>
        <v>-66775.39002227383</v>
      </c>
      <c r="C53" s="162">
        <f>+[2]data1cf!B53</f>
        <v>11868.43929776267</v>
      </c>
      <c r="D53" s="162">
        <f>+[2]data1cf!C53</f>
        <v>13083.344828332107</v>
      </c>
      <c r="E53" s="162">
        <f>+[2]data1cf!D53</f>
        <v>12711.964877571816</v>
      </c>
      <c r="F53" s="162">
        <f>+[2]data1cf!E53</f>
        <v>12502.982565899551</v>
      </c>
      <c r="G53" s="162">
        <f>+[2]data1cf!F53</f>
        <v>12153.989525197479</v>
      </c>
      <c r="H53" s="162">
        <f>+[2]data1cf!G53</f>
        <v>11973.921781917867</v>
      </c>
      <c r="I53" s="162">
        <f>+[2]data1cf!H53</f>
        <v>11607.327127144432</v>
      </c>
      <c r="J53" s="162">
        <f>+[2]data1cf!I53</f>
        <v>11630.575084923317</v>
      </c>
      <c r="K53" s="162">
        <f>+[2]data1cf!J53</f>
        <v>11717.537326084501</v>
      </c>
      <c r="L53" s="162">
        <f>+[2]data1cf!K53</f>
        <v>11624.579871107331</v>
      </c>
      <c r="M53" s="162">
        <f>+[2]data1cf!L53</f>
        <v>11543.010020467404</v>
      </c>
      <c r="N53" s="162">
        <f>+[2]data1cf!M53</f>
        <v>11537.623135233986</v>
      </c>
      <c r="O53" s="162">
        <f>+[2]data1cf!N53</f>
        <v>11562.410596414004</v>
      </c>
      <c r="P53" s="162">
        <f>+[2]data1cf!O53</f>
        <v>11336.885093028261</v>
      </c>
      <c r="Q53" s="162">
        <f>+[2]data1cf!P53</f>
        <v>11343.7316237987</v>
      </c>
      <c r="R53" s="162">
        <f>+[2]data1cf!Q53</f>
        <v>765.88701339947193</v>
      </c>
      <c r="S53" s="162">
        <f>+[2]data1cf!R53</f>
        <v>0</v>
      </c>
      <c r="T53" s="162">
        <f>+[2]data1cf!S53</f>
        <v>0</v>
      </c>
      <c r="U53" s="162">
        <f>+[2]data1cf!T53</f>
        <v>0</v>
      </c>
      <c r="V53" s="162">
        <f>+[2]data1cf!U53</f>
        <v>0</v>
      </c>
      <c r="W53" s="162">
        <f>+[2]data1cf!V53</f>
        <v>0</v>
      </c>
      <c r="X53" s="162">
        <f>+[2]data1cf!W53</f>
        <v>0</v>
      </c>
      <c r="Y53" s="162">
        <f>+[2]data1cf!X53</f>
        <v>0</v>
      </c>
      <c r="Z53" s="162">
        <f>+[2]data1cf!Y53</f>
        <v>0</v>
      </c>
      <c r="AA53" s="162">
        <f>+[2]data1cf!Z53</f>
        <v>0</v>
      </c>
      <c r="AB53" s="162"/>
      <c r="AC53" s="163">
        <f t="shared" si="0"/>
        <v>24955.076876769595</v>
      </c>
      <c r="AD53" s="163">
        <f t="shared" si="2"/>
        <v>50048.093843734539</v>
      </c>
      <c r="AE53" s="164">
        <f t="shared" si="3"/>
        <v>49683.56271782922</v>
      </c>
      <c r="AF53" s="165">
        <f t="shared" si="1"/>
        <v>0.16277666687965398</v>
      </c>
      <c r="AG53" s="166">
        <f t="shared" si="7"/>
        <v>0.98329939966930546</v>
      </c>
    </row>
    <row r="54" spans="1:33">
      <c r="A54" s="158"/>
      <c r="B54" s="162">
        <f>+[2]data1cf!A54</f>
        <v>-75353.073667284596</v>
      </c>
      <c r="C54" s="162">
        <f>+[2]data1cf!B54</f>
        <v>12319.049451492687</v>
      </c>
      <c r="D54" s="162">
        <f>+[2]data1cf!C54</f>
        <v>13311.410654496663</v>
      </c>
      <c r="E54" s="162">
        <f>+[2]data1cf!D54</f>
        <v>12960.803314908864</v>
      </c>
      <c r="F54" s="162">
        <f>+[2]data1cf!E54</f>
        <v>12687.983908578151</v>
      </c>
      <c r="G54" s="162">
        <f>+[2]data1cf!F54</f>
        <v>12295.017335788121</v>
      </c>
      <c r="H54" s="162">
        <f>+[2]data1cf!G54</f>
        <v>12155.360531909468</v>
      </c>
      <c r="I54" s="162">
        <f>+[2]data1cf!H54</f>
        <v>11918.246181158414</v>
      </c>
      <c r="J54" s="162">
        <f>+[2]data1cf!I54</f>
        <v>11928.192894843272</v>
      </c>
      <c r="K54" s="162">
        <f>+[2]data1cf!J54</f>
        <v>11876.226023656982</v>
      </c>
      <c r="L54" s="162">
        <f>+[2]data1cf!K54</f>
        <v>11921.531734800872</v>
      </c>
      <c r="M54" s="162">
        <f>+[2]data1cf!L54</f>
        <v>11919.41147817819</v>
      </c>
      <c r="N54" s="162">
        <f>+[2]data1cf!M54</f>
        <v>11757.122593092368</v>
      </c>
      <c r="O54" s="162">
        <f>+[2]data1cf!N54</f>
        <v>11651.842994062346</v>
      </c>
      <c r="P54" s="162">
        <f>+[2]data1cf!O54</f>
        <v>11574.218681841914</v>
      </c>
      <c r="Q54" s="162">
        <f>+[2]data1cf!P54</f>
        <v>11576.810737301013</v>
      </c>
      <c r="R54" s="162">
        <f>+[2]data1cf!Q54</f>
        <v>864.26961373428719</v>
      </c>
      <c r="S54" s="162">
        <f>+[2]data1cf!R54</f>
        <v>0</v>
      </c>
      <c r="T54" s="162">
        <f>+[2]data1cf!S54</f>
        <v>0</v>
      </c>
      <c r="U54" s="162">
        <f>+[2]data1cf!T54</f>
        <v>0</v>
      </c>
      <c r="V54" s="162">
        <f>+[2]data1cf!U54</f>
        <v>0</v>
      </c>
      <c r="W54" s="162">
        <f>+[2]data1cf!V54</f>
        <v>0</v>
      </c>
      <c r="X54" s="162">
        <f>+[2]data1cf!W54</f>
        <v>0</v>
      </c>
      <c r="Y54" s="162">
        <f>+[2]data1cf!X54</f>
        <v>0</v>
      </c>
      <c r="Z54" s="162">
        <f>+[2]data1cf!Y54</f>
        <v>0</v>
      </c>
      <c r="AA54" s="162">
        <f>+[2]data1cf!Z54</f>
        <v>0</v>
      </c>
      <c r="AB54" s="162"/>
      <c r="AC54" s="163">
        <f t="shared" si="0"/>
        <v>18325.665351338481</v>
      </c>
      <c r="AD54" s="163">
        <f t="shared" si="2"/>
        <v>43933.349837555405</v>
      </c>
      <c r="AE54" s="164">
        <f t="shared" si="3"/>
        <v>43561.309905095404</v>
      </c>
      <c r="AF54" s="165">
        <f t="shared" si="1"/>
        <v>0.14164821505546568</v>
      </c>
      <c r="AG54" s="166">
        <f t="shared" si="7"/>
        <v>0.97246570342359417</v>
      </c>
    </row>
    <row r="55" spans="1:33">
      <c r="A55" s="158"/>
      <c r="B55" s="162">
        <f>+[2]data1cf!A55</f>
        <v>-62090.558558781893</v>
      </c>
      <c r="C55" s="162">
        <f>+[2]data1cf!B55</f>
        <v>11810.375196860976</v>
      </c>
      <c r="D55" s="162">
        <f>+[2]data1cf!C55</f>
        <v>12753.986910225238</v>
      </c>
      <c r="E55" s="162">
        <f>+[2]data1cf!D55</f>
        <v>12459.995992590211</v>
      </c>
      <c r="F55" s="162">
        <f>+[2]data1cf!E55</f>
        <v>12378.836693604109</v>
      </c>
      <c r="G55" s="162">
        <f>+[2]data1cf!F55</f>
        <v>12065.997731919813</v>
      </c>
      <c r="H55" s="162">
        <f>+[2]data1cf!G55</f>
        <v>11816.961186271757</v>
      </c>
      <c r="I55" s="162">
        <f>+[2]data1cf!H55</f>
        <v>11729.380801986501</v>
      </c>
      <c r="J55" s="162">
        <f>+[2]data1cf!I55</f>
        <v>11650.343247815745</v>
      </c>
      <c r="K55" s="162">
        <f>+[2]data1cf!J55</f>
        <v>11598.189319150677</v>
      </c>
      <c r="L55" s="162">
        <f>+[2]data1cf!K55</f>
        <v>11627.421065497128</v>
      </c>
      <c r="M55" s="162">
        <f>+[2]data1cf!L55</f>
        <v>11518.381611844135</v>
      </c>
      <c r="N55" s="162">
        <f>+[2]data1cf!M55</f>
        <v>11459.915255557293</v>
      </c>
      <c r="O55" s="162">
        <f>+[2]data1cf!N55</f>
        <v>11433.996625977037</v>
      </c>
      <c r="P55" s="162">
        <f>+[2]data1cf!O55</f>
        <v>11252.318307950392</v>
      </c>
      <c r="Q55" s="162">
        <f>+[2]data1cf!P55</f>
        <v>11290.013558456303</v>
      </c>
      <c r="R55" s="162">
        <f>+[2]data1cf!Q55</f>
        <v>712.15387044580473</v>
      </c>
      <c r="S55" s="162">
        <f>+[2]data1cf!R55</f>
        <v>0</v>
      </c>
      <c r="T55" s="162">
        <f>+[2]data1cf!S55</f>
        <v>0</v>
      </c>
      <c r="U55" s="162">
        <f>+[2]data1cf!T55</f>
        <v>0</v>
      </c>
      <c r="V55" s="162">
        <f>+[2]data1cf!U55</f>
        <v>0</v>
      </c>
      <c r="W55" s="162">
        <f>+[2]data1cf!V55</f>
        <v>0</v>
      </c>
      <c r="X55" s="162">
        <f>+[2]data1cf!W55</f>
        <v>0</v>
      </c>
      <c r="Y55" s="162">
        <f>+[2]data1cf!X55</f>
        <v>0</v>
      </c>
      <c r="Z55" s="162">
        <f>+[2]data1cf!Y55</f>
        <v>0</v>
      </c>
      <c r="AA55" s="162">
        <f>+[2]data1cf!Z55</f>
        <v>0</v>
      </c>
      <c r="AB55" s="162"/>
      <c r="AC55" s="163">
        <f t="shared" si="0"/>
        <v>28802.807322356966</v>
      </c>
      <c r="AD55" s="163">
        <f t="shared" si="2"/>
        <v>53731.199894960875</v>
      </c>
      <c r="AE55" s="164">
        <f t="shared" si="3"/>
        <v>53369.032178930094</v>
      </c>
      <c r="AF55" s="165">
        <f t="shared" si="1"/>
        <v>0.17681762576103208</v>
      </c>
      <c r="AG55" s="166">
        <f t="shared" si="7"/>
        <v>0.98764221702943455</v>
      </c>
    </row>
    <row r="56" spans="1:33">
      <c r="A56" s="158"/>
      <c r="B56" s="162">
        <f>+[2]data1cf!A56</f>
        <v>-64850.800746851979</v>
      </c>
      <c r="C56" s="162">
        <f>+[2]data1cf!B56</f>
        <v>11965.353872751155</v>
      </c>
      <c r="D56" s="162">
        <f>+[2]data1cf!C56</f>
        <v>12908.020118119726</v>
      </c>
      <c r="E56" s="162">
        <f>+[2]data1cf!D56</f>
        <v>12616.522075929315</v>
      </c>
      <c r="F56" s="162">
        <f>+[2]data1cf!E56</f>
        <v>12420.670670237141</v>
      </c>
      <c r="G56" s="162">
        <f>+[2]data1cf!F56</f>
        <v>12057.246420310355</v>
      </c>
      <c r="H56" s="162">
        <f>+[2]data1cf!G56</f>
        <v>11835.945126730188</v>
      </c>
      <c r="I56" s="162">
        <f>+[2]data1cf!H56</f>
        <v>11741.923522900623</v>
      </c>
      <c r="J56" s="162">
        <f>+[2]data1cf!I56</f>
        <v>11798.943012715717</v>
      </c>
      <c r="K56" s="162">
        <f>+[2]data1cf!J56</f>
        <v>11713.664156357583</v>
      </c>
      <c r="L56" s="162">
        <f>+[2]data1cf!K56</f>
        <v>11656.391233519187</v>
      </c>
      <c r="M56" s="162">
        <f>+[2]data1cf!L56</f>
        <v>11566.341377478697</v>
      </c>
      <c r="N56" s="162">
        <f>+[2]data1cf!M56</f>
        <v>11523.44813892696</v>
      </c>
      <c r="O56" s="162">
        <f>+[2]data1cf!N56</f>
        <v>11432.62585467684</v>
      </c>
      <c r="P56" s="162">
        <f>+[2]data1cf!O56</f>
        <v>11409.228491196722</v>
      </c>
      <c r="Q56" s="162">
        <f>+[2]data1cf!P56</f>
        <v>11430.642604981756</v>
      </c>
      <c r="R56" s="162">
        <f>+[2]data1cf!Q56</f>
        <v>743.81274424609342</v>
      </c>
      <c r="S56" s="162">
        <f>+[2]data1cf!R56</f>
        <v>0</v>
      </c>
      <c r="T56" s="162">
        <f>+[2]data1cf!S56</f>
        <v>0</v>
      </c>
      <c r="U56" s="162">
        <f>+[2]data1cf!T56</f>
        <v>0</v>
      </c>
      <c r="V56" s="162">
        <f>+[2]data1cf!U56</f>
        <v>0</v>
      </c>
      <c r="W56" s="162">
        <f>+[2]data1cf!V56</f>
        <v>0</v>
      </c>
      <c r="X56" s="162">
        <f>+[2]data1cf!W56</f>
        <v>0</v>
      </c>
      <c r="Y56" s="162">
        <f>+[2]data1cf!X56</f>
        <v>0</v>
      </c>
      <c r="Z56" s="162">
        <f>+[2]data1cf!Y56</f>
        <v>0</v>
      </c>
      <c r="AA56" s="162">
        <f>+[2]data1cf!Z56</f>
        <v>0</v>
      </c>
      <c r="AB56" s="162"/>
      <c r="AC56" s="163">
        <f t="shared" si="0"/>
        <v>26716.378926328765</v>
      </c>
      <c r="AD56" s="163">
        <f t="shared" si="2"/>
        <v>51806.553086973021</v>
      </c>
      <c r="AE56" s="164">
        <f t="shared" si="3"/>
        <v>51441.98742637378</v>
      </c>
      <c r="AF56" s="165">
        <f t="shared" si="1"/>
        <v>0.1687484085559845</v>
      </c>
      <c r="AG56" s="166">
        <f t="shared" si="7"/>
        <v>0.98553604428840702</v>
      </c>
    </row>
    <row r="57" spans="1:33">
      <c r="A57" s="158"/>
      <c r="B57" s="162">
        <f>+[2]data1cf!A57</f>
        <v>-67862.608323033259</v>
      </c>
      <c r="C57" s="162">
        <f>+[2]data1cf!B57</f>
        <v>12091.059439052657</v>
      </c>
      <c r="D57" s="162">
        <f>+[2]data1cf!C57</f>
        <v>13100.582840216601</v>
      </c>
      <c r="E57" s="162">
        <f>+[2]data1cf!D57</f>
        <v>12786.657608731923</v>
      </c>
      <c r="F57" s="162">
        <f>+[2]data1cf!E57</f>
        <v>12448.734402265447</v>
      </c>
      <c r="G57" s="162">
        <f>+[2]data1cf!F57</f>
        <v>12233.129501003585</v>
      </c>
      <c r="H57" s="162">
        <f>+[2]data1cf!G57</f>
        <v>12045.905461957824</v>
      </c>
      <c r="I57" s="162">
        <f>+[2]data1cf!H57</f>
        <v>11620.401984473199</v>
      </c>
      <c r="J57" s="162">
        <f>+[2]data1cf!I57</f>
        <v>11750.654151313509</v>
      </c>
      <c r="K57" s="162">
        <f>+[2]data1cf!J57</f>
        <v>11643.790967277444</v>
      </c>
      <c r="L57" s="162">
        <f>+[2]data1cf!K57</f>
        <v>11636.720564700712</v>
      </c>
      <c r="M57" s="162">
        <f>+[2]data1cf!L57</f>
        <v>11723.435477679941</v>
      </c>
      <c r="N57" s="162">
        <f>+[2]data1cf!M57</f>
        <v>11493.462525599651</v>
      </c>
      <c r="O57" s="162">
        <f>+[2]data1cf!N57</f>
        <v>11554.314621865375</v>
      </c>
      <c r="P57" s="162">
        <f>+[2]data1cf!O57</f>
        <v>11632.095707754865</v>
      </c>
      <c r="Q57" s="162">
        <f>+[2]data1cf!P57</f>
        <v>11507.064104564113</v>
      </c>
      <c r="R57" s="162">
        <f>+[2]data1cf!Q57</f>
        <v>778.35697242186222</v>
      </c>
      <c r="S57" s="162">
        <f>+[2]data1cf!R57</f>
        <v>0</v>
      </c>
      <c r="T57" s="162">
        <f>+[2]data1cf!S57</f>
        <v>0</v>
      </c>
      <c r="U57" s="162">
        <f>+[2]data1cf!T57</f>
        <v>0</v>
      </c>
      <c r="V57" s="162">
        <f>+[2]data1cf!U57</f>
        <v>0</v>
      </c>
      <c r="W57" s="162">
        <f>+[2]data1cf!V57</f>
        <v>0</v>
      </c>
      <c r="X57" s="162">
        <f>+[2]data1cf!W57</f>
        <v>0</v>
      </c>
      <c r="Y57" s="162">
        <f>+[2]data1cf!X57</f>
        <v>0</v>
      </c>
      <c r="Z57" s="162">
        <f>+[2]data1cf!Y57</f>
        <v>0</v>
      </c>
      <c r="AA57" s="162">
        <f>+[2]data1cf!Z57</f>
        <v>0</v>
      </c>
      <c r="AB57" s="162"/>
      <c r="AC57" s="163">
        <f t="shared" si="0"/>
        <v>24395.60747960204</v>
      </c>
      <c r="AD57" s="163">
        <f t="shared" si="2"/>
        <v>49628.671240127456</v>
      </c>
      <c r="AE57" s="164">
        <f t="shared" si="3"/>
        <v>49261.963772084571</v>
      </c>
      <c r="AF57" s="165">
        <f t="shared" si="1"/>
        <v>0.16052410006523135</v>
      </c>
      <c r="AG57" s="166">
        <f t="shared" si="7"/>
        <v>0.98271671532911387</v>
      </c>
    </row>
    <row r="58" spans="1:33">
      <c r="A58" s="158"/>
      <c r="B58" s="162">
        <f>+[2]data1cf!A58</f>
        <v>-74433.576159194854</v>
      </c>
      <c r="C58" s="162">
        <f>+[2]data1cf!B58</f>
        <v>12236.713770182154</v>
      </c>
      <c r="D58" s="162">
        <f>+[2]data1cf!C58</f>
        <v>13208.495778741806</v>
      </c>
      <c r="E58" s="162">
        <f>+[2]data1cf!D58</f>
        <v>12848.240756189309</v>
      </c>
      <c r="F58" s="162">
        <f>+[2]data1cf!E58</f>
        <v>12639.524367186881</v>
      </c>
      <c r="G58" s="162">
        <f>+[2]data1cf!F58</f>
        <v>12284.905843254812</v>
      </c>
      <c r="H58" s="162">
        <f>+[2]data1cf!G58</f>
        <v>12116.580991868625</v>
      </c>
      <c r="I58" s="162">
        <f>+[2]data1cf!H58</f>
        <v>12016.502352071904</v>
      </c>
      <c r="J58" s="162">
        <f>+[2]data1cf!I58</f>
        <v>11898.393960076293</v>
      </c>
      <c r="K58" s="162">
        <f>+[2]data1cf!J58</f>
        <v>12077.727973749556</v>
      </c>
      <c r="L58" s="162">
        <f>+[2]data1cf!K58</f>
        <v>11724.575564266594</v>
      </c>
      <c r="M58" s="162">
        <f>+[2]data1cf!L58</f>
        <v>11715.207027406981</v>
      </c>
      <c r="N58" s="162">
        <f>+[2]data1cf!M58</f>
        <v>11677.638857685513</v>
      </c>
      <c r="O58" s="162">
        <f>+[2]data1cf!N58</f>
        <v>11837.963017948889</v>
      </c>
      <c r="P58" s="162">
        <f>+[2]data1cf!O58</f>
        <v>11762.602705949666</v>
      </c>
      <c r="Q58" s="162">
        <f>+[2]data1cf!P58</f>
        <v>11551.48124684508</v>
      </c>
      <c r="R58" s="162">
        <f>+[2]data1cf!Q58</f>
        <v>853.72334511550127</v>
      </c>
      <c r="S58" s="162">
        <f>+[2]data1cf!R58</f>
        <v>0</v>
      </c>
      <c r="T58" s="162">
        <f>+[2]data1cf!S58</f>
        <v>0</v>
      </c>
      <c r="U58" s="162">
        <f>+[2]data1cf!T58</f>
        <v>0</v>
      </c>
      <c r="V58" s="162">
        <f>+[2]data1cf!U58</f>
        <v>0</v>
      </c>
      <c r="W58" s="162">
        <f>+[2]data1cf!V58</f>
        <v>0</v>
      </c>
      <c r="X58" s="162">
        <f>+[2]data1cf!W58</f>
        <v>0</v>
      </c>
      <c r="Y58" s="162">
        <f>+[2]data1cf!X58</f>
        <v>0</v>
      </c>
      <c r="Z58" s="162">
        <f>+[2]data1cf!Y58</f>
        <v>0</v>
      </c>
      <c r="AA58" s="162">
        <f>+[2]data1cf!Z58</f>
        <v>0</v>
      </c>
      <c r="AB58" s="162"/>
      <c r="AC58" s="163">
        <f t="shared" si="0"/>
        <v>18983.77748411147</v>
      </c>
      <c r="AD58" s="163">
        <f t="shared" si="2"/>
        <v>44573.693454276639</v>
      </c>
      <c r="AE58" s="164">
        <f t="shared" si="3"/>
        <v>44201.781320408634</v>
      </c>
      <c r="AF58" s="165">
        <f t="shared" si="1"/>
        <v>0.143496972322464</v>
      </c>
      <c r="AG58" s="166">
        <f t="shared" si="7"/>
        <v>0.97387028847359869</v>
      </c>
    </row>
    <row r="59" spans="1:33">
      <c r="A59" s="158"/>
      <c r="B59" s="162">
        <f>+[2]data1cf!A59</f>
        <v>-70361.884648707637</v>
      </c>
      <c r="C59" s="162">
        <f>+[2]data1cf!B59</f>
        <v>11992.554034999359</v>
      </c>
      <c r="D59" s="162">
        <f>+[2]data1cf!C59</f>
        <v>13180.121031856612</v>
      </c>
      <c r="E59" s="162">
        <f>+[2]data1cf!D59</f>
        <v>12932.451070000359</v>
      </c>
      <c r="F59" s="162">
        <f>+[2]data1cf!E59</f>
        <v>12488.847715802725</v>
      </c>
      <c r="G59" s="162">
        <f>+[2]data1cf!F59</f>
        <v>12209.437732984594</v>
      </c>
      <c r="H59" s="162">
        <f>+[2]data1cf!G59</f>
        <v>12107.735425785129</v>
      </c>
      <c r="I59" s="162">
        <f>+[2]data1cf!H59</f>
        <v>11857.722406900888</v>
      </c>
      <c r="J59" s="162">
        <f>+[2]data1cf!I59</f>
        <v>11773.109644653745</v>
      </c>
      <c r="K59" s="162">
        <f>+[2]data1cf!J59</f>
        <v>11714.514169533039</v>
      </c>
      <c r="L59" s="162">
        <f>+[2]data1cf!K59</f>
        <v>11719.790081674204</v>
      </c>
      <c r="M59" s="162">
        <f>+[2]data1cf!L59</f>
        <v>11612.99785596682</v>
      </c>
      <c r="N59" s="162">
        <f>+[2]data1cf!M59</f>
        <v>11574.739638958697</v>
      </c>
      <c r="O59" s="162">
        <f>+[2]data1cf!N59</f>
        <v>11565.517533398168</v>
      </c>
      <c r="P59" s="162">
        <f>+[2]data1cf!O59</f>
        <v>11589.011427269503</v>
      </c>
      <c r="Q59" s="162">
        <f>+[2]data1cf!P59</f>
        <v>11459.479837036566</v>
      </c>
      <c r="R59" s="162">
        <f>+[2]data1cf!Q59</f>
        <v>807.02267216681707</v>
      </c>
      <c r="S59" s="162">
        <f>+[2]data1cf!R59</f>
        <v>0</v>
      </c>
      <c r="T59" s="162">
        <f>+[2]data1cf!S59</f>
        <v>0</v>
      </c>
      <c r="U59" s="162">
        <f>+[2]data1cf!T59</f>
        <v>0</v>
      </c>
      <c r="V59" s="162">
        <f>+[2]data1cf!U59</f>
        <v>0</v>
      </c>
      <c r="W59" s="162">
        <f>+[2]data1cf!V59</f>
        <v>0</v>
      </c>
      <c r="X59" s="162">
        <f>+[2]data1cf!W59</f>
        <v>0</v>
      </c>
      <c r="Y59" s="162">
        <f>+[2]data1cf!X59</f>
        <v>0</v>
      </c>
      <c r="Z59" s="162">
        <f>+[2]data1cf!Y59</f>
        <v>0</v>
      </c>
      <c r="AA59" s="162">
        <f>+[2]data1cf!Z59</f>
        <v>0</v>
      </c>
      <c r="AB59" s="162"/>
      <c r="AC59" s="163">
        <f t="shared" si="0"/>
        <v>22197.703365248919</v>
      </c>
      <c r="AD59" s="163">
        <f t="shared" si="2"/>
        <v>47517.288635261495</v>
      </c>
      <c r="AE59" s="164">
        <f t="shared" si="3"/>
        <v>47149.474119370818</v>
      </c>
      <c r="AF59" s="165">
        <f t="shared" si="1"/>
        <v>0.153420501947403</v>
      </c>
      <c r="AG59" s="166">
        <f t="shared" si="7"/>
        <v>0.97945983087686883</v>
      </c>
    </row>
    <row r="60" spans="1:33">
      <c r="A60" s="158"/>
      <c r="B60" s="162">
        <f>+[2]data1cf!A60</f>
        <v>-67952.257516957936</v>
      </c>
      <c r="C60" s="162">
        <f>+[2]data1cf!B60</f>
        <v>11957.773536964323</v>
      </c>
      <c r="D60" s="162">
        <f>+[2]data1cf!C60</f>
        <v>13244.222462746617</v>
      </c>
      <c r="E60" s="162">
        <f>+[2]data1cf!D60</f>
        <v>12736.179320943535</v>
      </c>
      <c r="F60" s="162">
        <f>+[2]data1cf!E60</f>
        <v>12405.543884286486</v>
      </c>
      <c r="G60" s="162">
        <f>+[2]data1cf!F60</f>
        <v>12284.142144893274</v>
      </c>
      <c r="H60" s="162">
        <f>+[2]data1cf!G60</f>
        <v>12028.398484978465</v>
      </c>
      <c r="I60" s="162">
        <f>+[2]data1cf!H60</f>
        <v>11918.646441071673</v>
      </c>
      <c r="J60" s="162">
        <f>+[2]data1cf!I60</f>
        <v>11733.49591820049</v>
      </c>
      <c r="K60" s="162">
        <f>+[2]data1cf!J60</f>
        <v>11615.770357593341</v>
      </c>
      <c r="L60" s="162">
        <f>+[2]data1cf!K60</f>
        <v>11862.859060064869</v>
      </c>
      <c r="M60" s="162">
        <f>+[2]data1cf!L60</f>
        <v>11636.347033513161</v>
      </c>
      <c r="N60" s="162">
        <f>+[2]data1cf!M60</f>
        <v>11702.083174532738</v>
      </c>
      <c r="O60" s="162">
        <f>+[2]data1cf!N60</f>
        <v>11472.325980510377</v>
      </c>
      <c r="P60" s="162">
        <f>+[2]data1cf!O60</f>
        <v>11380.301654146409</v>
      </c>
      <c r="Q60" s="162">
        <f>+[2]data1cf!P60</f>
        <v>11397.963717836195</v>
      </c>
      <c r="R60" s="162">
        <f>+[2]data1cf!Q60</f>
        <v>779.3852128165006</v>
      </c>
      <c r="S60" s="162">
        <f>+[2]data1cf!R60</f>
        <v>0</v>
      </c>
      <c r="T60" s="162">
        <f>+[2]data1cf!S60</f>
        <v>0</v>
      </c>
      <c r="U60" s="162">
        <f>+[2]data1cf!T60</f>
        <v>0</v>
      </c>
      <c r="V60" s="162">
        <f>+[2]data1cf!U60</f>
        <v>0</v>
      </c>
      <c r="W60" s="162">
        <f>+[2]data1cf!V60</f>
        <v>0</v>
      </c>
      <c r="X60" s="162">
        <f>+[2]data1cf!W60</f>
        <v>0</v>
      </c>
      <c r="Y60" s="162">
        <f>+[2]data1cf!X60</f>
        <v>0</v>
      </c>
      <c r="Z60" s="162">
        <f>+[2]data1cf!Y60</f>
        <v>0</v>
      </c>
      <c r="AA60" s="162">
        <f>+[2]data1cf!Z60</f>
        <v>0</v>
      </c>
      <c r="AB60" s="162"/>
      <c r="AC60" s="163">
        <f t="shared" si="0"/>
        <v>24398.145337636266</v>
      </c>
      <c r="AD60" s="163">
        <f t="shared" si="2"/>
        <v>49664.805540397036</v>
      </c>
      <c r="AE60" s="164">
        <f t="shared" si="3"/>
        <v>49297.824581358465</v>
      </c>
      <c r="AF60" s="165">
        <f t="shared" si="1"/>
        <v>0.16042773127555851</v>
      </c>
      <c r="AG60" s="166">
        <f t="shared" si="7"/>
        <v>0.98276770539259173</v>
      </c>
    </row>
    <row r="61" spans="1:33">
      <c r="A61" s="158"/>
      <c r="B61" s="162">
        <f>+[2]data1cf!A61</f>
        <v>-71593.827867840344</v>
      </c>
      <c r="C61" s="162">
        <f>+[2]data1cf!B61</f>
        <v>12116.243891511269</v>
      </c>
      <c r="D61" s="162">
        <f>+[2]data1cf!C61</f>
        <v>13181.268102618831</v>
      </c>
      <c r="E61" s="162">
        <f>+[2]data1cf!D61</f>
        <v>12862.966665880143</v>
      </c>
      <c r="F61" s="162">
        <f>+[2]data1cf!E61</f>
        <v>12502.286007019875</v>
      </c>
      <c r="G61" s="162">
        <f>+[2]data1cf!F61</f>
        <v>12350.597724639887</v>
      </c>
      <c r="H61" s="162">
        <f>+[2]data1cf!G61</f>
        <v>12076.139271640557</v>
      </c>
      <c r="I61" s="162">
        <f>+[2]data1cf!H61</f>
        <v>11897.69070523385</v>
      </c>
      <c r="J61" s="162">
        <f>+[2]data1cf!I61</f>
        <v>11821.492889753241</v>
      </c>
      <c r="K61" s="162">
        <f>+[2]data1cf!J61</f>
        <v>11798.565185315614</v>
      </c>
      <c r="L61" s="162">
        <f>+[2]data1cf!K61</f>
        <v>11734.285235599691</v>
      </c>
      <c r="M61" s="162">
        <f>+[2]data1cf!L61</f>
        <v>11653.051220248941</v>
      </c>
      <c r="N61" s="162">
        <f>+[2]data1cf!M61</f>
        <v>11699.298404251191</v>
      </c>
      <c r="O61" s="162">
        <f>+[2]data1cf!N61</f>
        <v>11742.582920475228</v>
      </c>
      <c r="P61" s="162">
        <f>+[2]data1cf!O61</f>
        <v>11558.42345079215</v>
      </c>
      <c r="Q61" s="162">
        <f>+[2]data1cf!P61</f>
        <v>11609.476709226423</v>
      </c>
      <c r="R61" s="162">
        <f>+[2]data1cf!Q61</f>
        <v>821.1525681129815</v>
      </c>
      <c r="S61" s="162">
        <f>+[2]data1cf!R61</f>
        <v>0</v>
      </c>
      <c r="T61" s="162">
        <f>+[2]data1cf!S61</f>
        <v>0</v>
      </c>
      <c r="U61" s="162">
        <f>+[2]data1cf!T61</f>
        <v>0</v>
      </c>
      <c r="V61" s="162">
        <f>+[2]data1cf!U61</f>
        <v>0</v>
      </c>
      <c r="W61" s="162">
        <f>+[2]data1cf!V61</f>
        <v>0</v>
      </c>
      <c r="X61" s="162">
        <f>+[2]data1cf!W61</f>
        <v>0</v>
      </c>
      <c r="Y61" s="162">
        <f>+[2]data1cf!X61</f>
        <v>0</v>
      </c>
      <c r="Z61" s="162">
        <f>+[2]data1cf!Y61</f>
        <v>0</v>
      </c>
      <c r="AA61" s="162">
        <f>+[2]data1cf!Z61</f>
        <v>0</v>
      </c>
      <c r="AB61" s="162"/>
      <c r="AC61" s="163">
        <f t="shared" si="0"/>
        <v>21326.038954416555</v>
      </c>
      <c r="AD61" s="163">
        <f t="shared" si="2"/>
        <v>46767.364148661181</v>
      </c>
      <c r="AE61" s="164">
        <f t="shared" si="3"/>
        <v>46397.643219101104</v>
      </c>
      <c r="AF61" s="165">
        <f t="shared" si="1"/>
        <v>0.1505139768123627</v>
      </c>
      <c r="AG61" s="166">
        <f t="shared" si="7"/>
        <v>0.97816090013179768</v>
      </c>
    </row>
    <row r="62" spans="1:33">
      <c r="A62" s="158"/>
      <c r="B62" s="162">
        <f>+[2]data1cf!A62</f>
        <v>-61969.903815262907</v>
      </c>
      <c r="C62" s="162">
        <f>+[2]data1cf!B62</f>
        <v>11952.673845500922</v>
      </c>
      <c r="D62" s="162">
        <f>+[2]data1cf!C62</f>
        <v>12926.566550078578</v>
      </c>
      <c r="E62" s="162">
        <f>+[2]data1cf!D62</f>
        <v>12495.099432458024</v>
      </c>
      <c r="F62" s="162">
        <f>+[2]data1cf!E62</f>
        <v>12304.369138661084</v>
      </c>
      <c r="G62" s="162">
        <f>+[2]data1cf!F62</f>
        <v>12104.877148308749</v>
      </c>
      <c r="H62" s="162">
        <f>+[2]data1cf!G62</f>
        <v>11925.881790941759</v>
      </c>
      <c r="I62" s="162">
        <f>+[2]data1cf!H62</f>
        <v>11708.202726648284</v>
      </c>
      <c r="J62" s="162">
        <f>+[2]data1cf!I62</f>
        <v>11552.584492367132</v>
      </c>
      <c r="K62" s="162">
        <f>+[2]data1cf!J62</f>
        <v>11599.794529555653</v>
      </c>
      <c r="L62" s="162">
        <f>+[2]data1cf!K62</f>
        <v>11552.29547540356</v>
      </c>
      <c r="M62" s="162">
        <f>+[2]data1cf!L62</f>
        <v>11429.295535985231</v>
      </c>
      <c r="N62" s="162">
        <f>+[2]data1cf!M62</f>
        <v>11465.234322517979</v>
      </c>
      <c r="O62" s="162">
        <f>+[2]data1cf!N62</f>
        <v>11306.196684638257</v>
      </c>
      <c r="P62" s="162">
        <f>+[2]data1cf!O62</f>
        <v>11337.309042517214</v>
      </c>
      <c r="Q62" s="162">
        <f>+[2]data1cf!P62</f>
        <v>11209.000190837793</v>
      </c>
      <c r="R62" s="162">
        <f>+[2]data1cf!Q62</f>
        <v>710.77000879953937</v>
      </c>
      <c r="S62" s="162">
        <f>+[2]data1cf!R62</f>
        <v>0</v>
      </c>
      <c r="T62" s="162">
        <f>+[2]data1cf!S62</f>
        <v>0</v>
      </c>
      <c r="U62" s="162">
        <f>+[2]data1cf!T62</f>
        <v>0</v>
      </c>
      <c r="V62" s="162">
        <f>+[2]data1cf!U62</f>
        <v>0</v>
      </c>
      <c r="W62" s="162">
        <f>+[2]data1cf!V62</f>
        <v>0</v>
      </c>
      <c r="X62" s="162">
        <f>+[2]data1cf!W62</f>
        <v>0</v>
      </c>
      <c r="Y62" s="162">
        <f>+[2]data1cf!X62</f>
        <v>0</v>
      </c>
      <c r="Z62" s="162">
        <f>+[2]data1cf!Y62</f>
        <v>0</v>
      </c>
      <c r="AA62" s="162">
        <f>+[2]data1cf!Z62</f>
        <v>0</v>
      </c>
      <c r="AB62" s="162"/>
      <c r="AC62" s="163">
        <f t="shared" si="0"/>
        <v>29108.000347836889</v>
      </c>
      <c r="AD62" s="163">
        <f t="shared" si="2"/>
        <v>54004.107249254601</v>
      </c>
      <c r="AE62" s="164">
        <f t="shared" si="3"/>
        <v>53642.544153081471</v>
      </c>
      <c r="AF62" s="165">
        <f t="shared" si="1"/>
        <v>0.17804524302482611</v>
      </c>
      <c r="AG62" s="166">
        <f t="shared" si="7"/>
        <v>0.98791492650507262</v>
      </c>
    </row>
    <row r="63" spans="1:33">
      <c r="A63" s="158"/>
      <c r="B63" s="162">
        <f>+[2]data1cf!A63</f>
        <v>-72051.561998376419</v>
      </c>
      <c r="C63" s="162">
        <f>+[2]data1cf!B63</f>
        <v>12160.322547511529</v>
      </c>
      <c r="D63" s="162">
        <f>+[2]data1cf!C63</f>
        <v>13122.208973714052</v>
      </c>
      <c r="E63" s="162">
        <f>+[2]data1cf!D63</f>
        <v>12851.195831271431</v>
      </c>
      <c r="F63" s="162">
        <f>+[2]data1cf!E63</f>
        <v>12523.262638729022</v>
      </c>
      <c r="G63" s="162">
        <f>+[2]data1cf!F63</f>
        <v>12346.334986574384</v>
      </c>
      <c r="H63" s="162">
        <f>+[2]data1cf!G63</f>
        <v>12135.362541382798</v>
      </c>
      <c r="I63" s="162">
        <f>+[2]data1cf!H63</f>
        <v>11943.979454983832</v>
      </c>
      <c r="J63" s="162">
        <f>+[2]data1cf!I63</f>
        <v>11877.049113319717</v>
      </c>
      <c r="K63" s="162">
        <f>+[2]data1cf!J63</f>
        <v>11899.569466852681</v>
      </c>
      <c r="L63" s="162">
        <f>+[2]data1cf!K63</f>
        <v>11704.59810342464</v>
      </c>
      <c r="M63" s="162">
        <f>+[2]data1cf!L63</f>
        <v>11725.431676364853</v>
      </c>
      <c r="N63" s="162">
        <f>+[2]data1cf!M63</f>
        <v>11518.279379051488</v>
      </c>
      <c r="O63" s="162">
        <f>+[2]data1cf!N63</f>
        <v>11520.298690405172</v>
      </c>
      <c r="P63" s="162">
        <f>+[2]data1cf!O63</f>
        <v>11543.088729432342</v>
      </c>
      <c r="Q63" s="162">
        <f>+[2]data1cf!P63</f>
        <v>11727.160215206564</v>
      </c>
      <c r="R63" s="162">
        <f>+[2]data1cf!Q63</f>
        <v>826.4025954965781</v>
      </c>
      <c r="S63" s="162">
        <f>+[2]data1cf!R63</f>
        <v>0</v>
      </c>
      <c r="T63" s="162">
        <f>+[2]data1cf!S63</f>
        <v>0</v>
      </c>
      <c r="U63" s="162">
        <f>+[2]data1cf!T63</f>
        <v>0</v>
      </c>
      <c r="V63" s="162">
        <f>+[2]data1cf!U63</f>
        <v>0</v>
      </c>
      <c r="W63" s="162">
        <f>+[2]data1cf!V63</f>
        <v>0</v>
      </c>
      <c r="X63" s="162">
        <f>+[2]data1cf!W63</f>
        <v>0</v>
      </c>
      <c r="Y63" s="162">
        <f>+[2]data1cf!X63</f>
        <v>0</v>
      </c>
      <c r="Z63" s="162">
        <f>+[2]data1cf!Y63</f>
        <v>0</v>
      </c>
      <c r="AA63" s="162">
        <f>+[2]data1cf!Z63</f>
        <v>0</v>
      </c>
      <c r="AB63" s="162"/>
      <c r="AC63" s="163">
        <f t="shared" si="0"/>
        <v>20905.479187721954</v>
      </c>
      <c r="AD63" s="163">
        <f t="shared" si="2"/>
        <v>46348.566666278923</v>
      </c>
      <c r="AE63" s="164">
        <f t="shared" si="3"/>
        <v>45978.932461593169</v>
      </c>
      <c r="AF63" s="165">
        <f t="shared" si="1"/>
        <v>0.14928060173988342</v>
      </c>
      <c r="AG63" s="166">
        <f t="shared" si="7"/>
        <v>0.97740008863713645</v>
      </c>
    </row>
    <row r="64" spans="1:33">
      <c r="A64" s="158"/>
      <c r="B64" s="162">
        <f>+[2]data1cf!A64</f>
        <v>-71959.493646677351</v>
      </c>
      <c r="C64" s="162">
        <f>+[2]data1cf!B64</f>
        <v>12034.667638604182</v>
      </c>
      <c r="D64" s="162">
        <f>+[2]data1cf!C64</f>
        <v>13272.320806014406</v>
      </c>
      <c r="E64" s="162">
        <f>+[2]data1cf!D64</f>
        <v>12860.789506725445</v>
      </c>
      <c r="F64" s="162">
        <f>+[2]data1cf!E64</f>
        <v>12513.079886047337</v>
      </c>
      <c r="G64" s="162">
        <f>+[2]data1cf!F64</f>
        <v>12228.482082365324</v>
      </c>
      <c r="H64" s="162">
        <f>+[2]data1cf!G64</f>
        <v>11933.090658796749</v>
      </c>
      <c r="I64" s="162">
        <f>+[2]data1cf!H64</f>
        <v>11821.882957472295</v>
      </c>
      <c r="J64" s="162">
        <f>+[2]data1cf!I64</f>
        <v>11784.515119362855</v>
      </c>
      <c r="K64" s="162">
        <f>+[2]data1cf!J64</f>
        <v>11829.260579455629</v>
      </c>
      <c r="L64" s="162">
        <f>+[2]data1cf!K64</f>
        <v>11730.228108591517</v>
      </c>
      <c r="M64" s="162">
        <f>+[2]data1cf!L64</f>
        <v>11749.35032828771</v>
      </c>
      <c r="N64" s="162">
        <f>+[2]data1cf!M64</f>
        <v>11727.630884923443</v>
      </c>
      <c r="O64" s="162">
        <f>+[2]data1cf!N64</f>
        <v>11852.834256251073</v>
      </c>
      <c r="P64" s="162">
        <f>+[2]data1cf!O64</f>
        <v>11622.561262655301</v>
      </c>
      <c r="Q64" s="162">
        <f>+[2]data1cf!P64</f>
        <v>11588.217732969753</v>
      </c>
      <c r="R64" s="162">
        <f>+[2]data1cf!Q64</f>
        <v>825.3466083299304</v>
      </c>
      <c r="S64" s="162">
        <f>+[2]data1cf!R64</f>
        <v>0</v>
      </c>
      <c r="T64" s="162">
        <f>+[2]data1cf!S64</f>
        <v>0</v>
      </c>
      <c r="U64" s="162">
        <f>+[2]data1cf!T64</f>
        <v>0</v>
      </c>
      <c r="V64" s="162">
        <f>+[2]data1cf!U64</f>
        <v>0</v>
      </c>
      <c r="W64" s="162">
        <f>+[2]data1cf!V64</f>
        <v>0</v>
      </c>
      <c r="X64" s="162">
        <f>+[2]data1cf!W64</f>
        <v>0</v>
      </c>
      <c r="Y64" s="162">
        <f>+[2]data1cf!X64</f>
        <v>0</v>
      </c>
      <c r="Z64" s="162">
        <f>+[2]data1cf!Y64</f>
        <v>0</v>
      </c>
      <c r="AA64" s="162">
        <f>+[2]data1cf!Z64</f>
        <v>0</v>
      </c>
      <c r="AB64" s="162"/>
      <c r="AC64" s="163">
        <f t="shared" si="0"/>
        <v>20853.351728884059</v>
      </c>
      <c r="AD64" s="163">
        <f t="shared" si="2"/>
        <v>46288.942954551567</v>
      </c>
      <c r="AE64" s="164">
        <f t="shared" si="3"/>
        <v>45919.117992423868</v>
      </c>
      <c r="AF64" s="165">
        <f t="shared" si="1"/>
        <v>0.14914403557777409</v>
      </c>
      <c r="AG64" s="166">
        <f t="shared" si="7"/>
        <v>0.97728963859708007</v>
      </c>
    </row>
    <row r="65" spans="1:33">
      <c r="A65" s="158"/>
      <c r="B65" s="162">
        <f>+[2]data1cf!A65</f>
        <v>-68105.754577417742</v>
      </c>
      <c r="C65" s="162">
        <f>+[2]data1cf!B65</f>
        <v>12115.588761045576</v>
      </c>
      <c r="D65" s="162">
        <f>+[2]data1cf!C65</f>
        <v>13195.447408865675</v>
      </c>
      <c r="E65" s="162">
        <f>+[2]data1cf!D65</f>
        <v>12802.573430961476</v>
      </c>
      <c r="F65" s="162">
        <f>+[2]data1cf!E65</f>
        <v>12379.572555441118</v>
      </c>
      <c r="G65" s="162">
        <f>+[2]data1cf!F65</f>
        <v>12093.092565005734</v>
      </c>
      <c r="H65" s="162">
        <f>+[2]data1cf!G65</f>
        <v>11955.007885217561</v>
      </c>
      <c r="I65" s="162">
        <f>+[2]data1cf!H65</f>
        <v>11793.965696927025</v>
      </c>
      <c r="J65" s="162">
        <f>+[2]data1cf!I65</f>
        <v>11891.499432846782</v>
      </c>
      <c r="K65" s="162">
        <f>+[2]data1cf!J65</f>
        <v>11729.752990380817</v>
      </c>
      <c r="L65" s="162">
        <f>+[2]data1cf!K65</f>
        <v>11656.806031976113</v>
      </c>
      <c r="M65" s="162">
        <f>+[2]data1cf!L65</f>
        <v>11604.452118593177</v>
      </c>
      <c r="N65" s="162">
        <f>+[2]data1cf!M65</f>
        <v>11691.2797523304</v>
      </c>
      <c r="O65" s="162">
        <f>+[2]data1cf!N65</f>
        <v>11587.854482631346</v>
      </c>
      <c r="P65" s="162">
        <f>+[2]data1cf!O65</f>
        <v>11589.095120541297</v>
      </c>
      <c r="Q65" s="162">
        <f>+[2]data1cf!P65</f>
        <v>11482.860293417296</v>
      </c>
      <c r="R65" s="162">
        <f>+[2]data1cf!Q65</f>
        <v>781.14576270115049</v>
      </c>
      <c r="S65" s="162">
        <f>+[2]data1cf!R65</f>
        <v>0</v>
      </c>
      <c r="T65" s="162">
        <f>+[2]data1cf!S65</f>
        <v>0</v>
      </c>
      <c r="U65" s="162">
        <f>+[2]data1cf!T65</f>
        <v>0</v>
      </c>
      <c r="V65" s="162">
        <f>+[2]data1cf!U65</f>
        <v>0</v>
      </c>
      <c r="W65" s="162">
        <f>+[2]data1cf!V65</f>
        <v>0</v>
      </c>
      <c r="X65" s="162">
        <f>+[2]data1cf!W65</f>
        <v>0</v>
      </c>
      <c r="Y65" s="162">
        <f>+[2]data1cf!X65</f>
        <v>0</v>
      </c>
      <c r="Z65" s="162">
        <f>+[2]data1cf!Y65</f>
        <v>0</v>
      </c>
      <c r="AA65" s="162">
        <f>+[2]data1cf!Z65</f>
        <v>0</v>
      </c>
      <c r="AB65" s="162"/>
      <c r="AC65" s="163">
        <f t="shared" si="0"/>
        <v>24293.047870220587</v>
      </c>
      <c r="AD65" s="163">
        <f t="shared" si="2"/>
        <v>49575.224040338595</v>
      </c>
      <c r="AE65" s="164">
        <f t="shared" si="3"/>
        <v>49207.814240317428</v>
      </c>
      <c r="AF65" s="165">
        <f t="shared" si="1"/>
        <v>0.16005956530570992</v>
      </c>
      <c r="AG65" s="166">
        <f t="shared" si="7"/>
        <v>0.98264101781441415</v>
      </c>
    </row>
    <row r="66" spans="1:33">
      <c r="A66" s="158"/>
      <c r="B66" s="162">
        <f>+[2]data1cf!A66</f>
        <v>-73861.539955484477</v>
      </c>
      <c r="C66" s="162">
        <f>+[2]data1cf!B66</f>
        <v>12206.948348786671</v>
      </c>
      <c r="D66" s="162">
        <f>+[2]data1cf!C66</f>
        <v>13310.806637903113</v>
      </c>
      <c r="E66" s="162">
        <f>+[2]data1cf!D66</f>
        <v>12907.752185313995</v>
      </c>
      <c r="F66" s="162">
        <f>+[2]data1cf!E66</f>
        <v>12435.676169316528</v>
      </c>
      <c r="G66" s="162">
        <f>+[2]data1cf!F66</f>
        <v>12415.474871058501</v>
      </c>
      <c r="H66" s="162">
        <f>+[2]data1cf!G66</f>
        <v>11986.585503900271</v>
      </c>
      <c r="I66" s="162">
        <f>+[2]data1cf!H66</f>
        <v>11940.080946029349</v>
      </c>
      <c r="J66" s="162">
        <f>+[2]data1cf!I66</f>
        <v>11971.025192518331</v>
      </c>
      <c r="K66" s="162">
        <f>+[2]data1cf!J66</f>
        <v>11816.639880034783</v>
      </c>
      <c r="L66" s="162">
        <f>+[2]data1cf!K66</f>
        <v>11834.185919572372</v>
      </c>
      <c r="M66" s="162">
        <f>+[2]data1cf!L66</f>
        <v>11746.552164148392</v>
      </c>
      <c r="N66" s="162">
        <f>+[2]data1cf!M66</f>
        <v>11703.726815080448</v>
      </c>
      <c r="O66" s="162">
        <f>+[2]data1cf!N66</f>
        <v>11563.042129038873</v>
      </c>
      <c r="P66" s="162">
        <f>+[2]data1cf!O66</f>
        <v>11566.992720337243</v>
      </c>
      <c r="Q66" s="162">
        <f>+[2]data1cf!P66</f>
        <v>11755.346409079473</v>
      </c>
      <c r="R66" s="162">
        <f>+[2]data1cf!Q66</f>
        <v>847.16231867342469</v>
      </c>
      <c r="S66" s="162">
        <f>+[2]data1cf!R66</f>
        <v>0</v>
      </c>
      <c r="T66" s="162">
        <f>+[2]data1cf!S66</f>
        <v>0</v>
      </c>
      <c r="U66" s="162">
        <f>+[2]data1cf!T66</f>
        <v>0</v>
      </c>
      <c r="V66" s="162">
        <f>+[2]data1cf!U66</f>
        <v>0</v>
      </c>
      <c r="W66" s="162">
        <f>+[2]data1cf!V66</f>
        <v>0</v>
      </c>
      <c r="X66" s="162">
        <f>+[2]data1cf!W66</f>
        <v>0</v>
      </c>
      <c r="Y66" s="162">
        <f>+[2]data1cf!X66</f>
        <v>0</v>
      </c>
      <c r="Z66" s="162">
        <f>+[2]data1cf!Y66</f>
        <v>0</v>
      </c>
      <c r="AA66" s="162">
        <f>+[2]data1cf!Z66</f>
        <v>0</v>
      </c>
      <c r="AB66" s="162"/>
      <c r="AC66" s="163">
        <f t="shared" ref="AC66:AC129" si="8">XNPV(0.1,B66:AA66,$B$1:$AA$1)</f>
        <v>19388.311204301579</v>
      </c>
      <c r="AD66" s="163">
        <f t="shared" si="2"/>
        <v>44904.085825453752</v>
      </c>
      <c r="AE66" s="164">
        <f t="shared" si="3"/>
        <v>44533.305669853013</v>
      </c>
      <c r="AF66" s="165">
        <f t="shared" ref="AF66:AF129" si="9">XIRR(B66:AA66,$B$1:$AA$1)</f>
        <v>0.14478002190589903</v>
      </c>
      <c r="AG66" s="166">
        <f t="shared" si="7"/>
        <v>0.97456674268060584</v>
      </c>
    </row>
    <row r="67" spans="1:33">
      <c r="A67" s="158"/>
      <c r="B67" s="162">
        <f>+[2]data1cf!A67</f>
        <v>-62135.588439207328</v>
      </c>
      <c r="C67" s="162">
        <f>+[2]data1cf!B67</f>
        <v>11911.701220096831</v>
      </c>
      <c r="D67" s="162">
        <f>+[2]data1cf!C67</f>
        <v>12890.881930653777</v>
      </c>
      <c r="E67" s="162">
        <f>+[2]data1cf!D67</f>
        <v>12583.463102718595</v>
      </c>
      <c r="F67" s="162">
        <f>+[2]data1cf!E67</f>
        <v>12462.637248860559</v>
      </c>
      <c r="G67" s="162">
        <f>+[2]data1cf!F67</f>
        <v>11889.868768370001</v>
      </c>
      <c r="H67" s="162">
        <f>+[2]data1cf!G67</f>
        <v>11876.365278084468</v>
      </c>
      <c r="I67" s="162">
        <f>+[2]data1cf!H67</f>
        <v>11844.229736149824</v>
      </c>
      <c r="J67" s="162">
        <f>+[2]data1cf!I67</f>
        <v>11579.683830341455</v>
      </c>
      <c r="K67" s="162">
        <f>+[2]data1cf!J67</f>
        <v>11457.678541252571</v>
      </c>
      <c r="L67" s="162">
        <f>+[2]data1cf!K67</f>
        <v>11580.61322257093</v>
      </c>
      <c r="M67" s="162">
        <f>+[2]data1cf!L67</f>
        <v>11483.511242155211</v>
      </c>
      <c r="N67" s="162">
        <f>+[2]data1cf!M67</f>
        <v>11523.678287340634</v>
      </c>
      <c r="O67" s="162">
        <f>+[2]data1cf!N67</f>
        <v>11414.134556774739</v>
      </c>
      <c r="P67" s="162">
        <f>+[2]data1cf!O67</f>
        <v>11374.599793335783</v>
      </c>
      <c r="Q67" s="162">
        <f>+[2]data1cf!P67</f>
        <v>11351.336690716551</v>
      </c>
      <c r="R67" s="162">
        <f>+[2]data1cf!Q67</f>
        <v>712.6703451623323</v>
      </c>
      <c r="S67" s="162">
        <f>+[2]data1cf!R67</f>
        <v>0</v>
      </c>
      <c r="T67" s="162">
        <f>+[2]data1cf!S67</f>
        <v>0</v>
      </c>
      <c r="U67" s="162">
        <f>+[2]data1cf!T67</f>
        <v>0</v>
      </c>
      <c r="V67" s="162">
        <f>+[2]data1cf!U67</f>
        <v>0</v>
      </c>
      <c r="W67" s="162">
        <f>+[2]data1cf!V67</f>
        <v>0</v>
      </c>
      <c r="X67" s="162">
        <f>+[2]data1cf!W67</f>
        <v>0</v>
      </c>
      <c r="Y67" s="162">
        <f>+[2]data1cf!X67</f>
        <v>0</v>
      </c>
      <c r="Z67" s="162">
        <f>+[2]data1cf!Y67</f>
        <v>0</v>
      </c>
      <c r="AA67" s="162">
        <f>+[2]data1cf!Z67</f>
        <v>0</v>
      </c>
      <c r="AB67" s="162"/>
      <c r="AC67" s="163">
        <f t="shared" si="8"/>
        <v>29034.791606036793</v>
      </c>
      <c r="AD67" s="163">
        <f t="shared" ref="AD67:AD130" si="10">SUMPRODUCT(B67:AA67,$B$1010:$AA$1010)</f>
        <v>53989.395540811289</v>
      </c>
      <c r="AE67" s="164">
        <f t="shared" ref="AE67:AE130" si="11">SUMPRODUCT(B67:AA67,$B$1012:$AA$1012)</f>
        <v>53626.84926861024</v>
      </c>
      <c r="AF67" s="165">
        <f t="shared" si="9"/>
        <v>0.17754912972450257</v>
      </c>
      <c r="AG67" s="166">
        <f t="shared" ref="AG67:AG82" si="12">1-EXP(-(1/0.25)*(AD67/ABS($AD$1010)))</f>
        <v>0.9879003801328885</v>
      </c>
    </row>
    <row r="68" spans="1:33">
      <c r="A68" s="158"/>
      <c r="B68" s="162">
        <f>+[2]data1cf!A68</f>
        <v>-67744.185503751127</v>
      </c>
      <c r="C68" s="162">
        <f>+[2]data1cf!B68</f>
        <v>12031.703170016375</v>
      </c>
      <c r="D68" s="162">
        <f>+[2]data1cf!C68</f>
        <v>13062.656331315215</v>
      </c>
      <c r="E68" s="162">
        <f>+[2]data1cf!D68</f>
        <v>12742.739905226021</v>
      </c>
      <c r="F68" s="162">
        <f>+[2]data1cf!E68</f>
        <v>12538.543354275171</v>
      </c>
      <c r="G68" s="162">
        <f>+[2]data1cf!F68</f>
        <v>12155.316303448133</v>
      </c>
      <c r="H68" s="162">
        <f>+[2]data1cf!G68</f>
        <v>11854.698648539183</v>
      </c>
      <c r="I68" s="162">
        <f>+[2]data1cf!H68</f>
        <v>11772.040398790758</v>
      </c>
      <c r="J68" s="162">
        <f>+[2]data1cf!I68</f>
        <v>11806.024992419978</v>
      </c>
      <c r="K68" s="162">
        <f>+[2]data1cf!J68</f>
        <v>11798.186073026151</v>
      </c>
      <c r="L68" s="162">
        <f>+[2]data1cf!K68</f>
        <v>11625.107523933642</v>
      </c>
      <c r="M68" s="162">
        <f>+[2]data1cf!L68</f>
        <v>11605.63047508923</v>
      </c>
      <c r="N68" s="162">
        <f>+[2]data1cf!M68</f>
        <v>11631.008911759396</v>
      </c>
      <c r="O68" s="162">
        <f>+[2]data1cf!N68</f>
        <v>11547.104401314748</v>
      </c>
      <c r="P68" s="162">
        <f>+[2]data1cf!O68</f>
        <v>11627.375777482503</v>
      </c>
      <c r="Q68" s="162">
        <f>+[2]data1cf!P68</f>
        <v>11292.378040817928</v>
      </c>
      <c r="R68" s="162">
        <f>+[2]data1cf!Q68</f>
        <v>776.99871005382386</v>
      </c>
      <c r="S68" s="162">
        <f>+[2]data1cf!R68</f>
        <v>0</v>
      </c>
      <c r="T68" s="162">
        <f>+[2]data1cf!S68</f>
        <v>0</v>
      </c>
      <c r="U68" s="162">
        <f>+[2]data1cf!T68</f>
        <v>0</v>
      </c>
      <c r="V68" s="162">
        <f>+[2]data1cf!U68</f>
        <v>0</v>
      </c>
      <c r="W68" s="162">
        <f>+[2]data1cf!V68</f>
        <v>0</v>
      </c>
      <c r="X68" s="162">
        <f>+[2]data1cf!W68</f>
        <v>0</v>
      </c>
      <c r="Y68" s="162">
        <f>+[2]data1cf!X68</f>
        <v>0</v>
      </c>
      <c r="Z68" s="162">
        <f>+[2]data1cf!Y68</f>
        <v>0</v>
      </c>
      <c r="AA68" s="162">
        <f>+[2]data1cf!Z68</f>
        <v>0</v>
      </c>
      <c r="AB68" s="162"/>
      <c r="AC68" s="163">
        <f t="shared" si="8"/>
        <v>24413.025317134841</v>
      </c>
      <c r="AD68" s="163">
        <f t="shared" si="10"/>
        <v>49635.975408859689</v>
      </c>
      <c r="AE68" s="164">
        <f t="shared" si="11"/>
        <v>49269.496453337306</v>
      </c>
      <c r="AF68" s="165">
        <f t="shared" si="9"/>
        <v>0.16061680912971499</v>
      </c>
      <c r="AG68" s="166">
        <f t="shared" si="12"/>
        <v>0.98272703458651334</v>
      </c>
    </row>
    <row r="69" spans="1:33">
      <c r="A69" s="158"/>
      <c r="B69" s="162">
        <f>+[2]data1cf!A69</f>
        <v>-66030.404506451639</v>
      </c>
      <c r="C69" s="162">
        <f>+[2]data1cf!B69</f>
        <v>12070.765506389262</v>
      </c>
      <c r="D69" s="162">
        <f>+[2]data1cf!C69</f>
        <v>13102.832071066197</v>
      </c>
      <c r="E69" s="162">
        <f>+[2]data1cf!D69</f>
        <v>12678.352493926021</v>
      </c>
      <c r="F69" s="162">
        <f>+[2]data1cf!E69</f>
        <v>12396.520488281494</v>
      </c>
      <c r="G69" s="162">
        <f>+[2]data1cf!F69</f>
        <v>12124.453349514713</v>
      </c>
      <c r="H69" s="162">
        <f>+[2]data1cf!G69</f>
        <v>11914.851961931596</v>
      </c>
      <c r="I69" s="162">
        <f>+[2]data1cf!H69</f>
        <v>11794.500344341619</v>
      </c>
      <c r="J69" s="162">
        <f>+[2]data1cf!I69</f>
        <v>11762.960110849814</v>
      </c>
      <c r="K69" s="162">
        <f>+[2]data1cf!J69</f>
        <v>11590.091106852187</v>
      </c>
      <c r="L69" s="162">
        <f>+[2]data1cf!K69</f>
        <v>11558.033139985328</v>
      </c>
      <c r="M69" s="162">
        <f>+[2]data1cf!L69</f>
        <v>11601.775106177995</v>
      </c>
      <c r="N69" s="162">
        <f>+[2]data1cf!M69</f>
        <v>11584.137614093641</v>
      </c>
      <c r="O69" s="162">
        <f>+[2]data1cf!N69</f>
        <v>11594.242934042762</v>
      </c>
      <c r="P69" s="162">
        <f>+[2]data1cf!O69</f>
        <v>11463.545764181639</v>
      </c>
      <c r="Q69" s="162">
        <f>+[2]data1cf!P69</f>
        <v>11436.243185757834</v>
      </c>
      <c r="R69" s="162">
        <f>+[2]data1cf!Q69</f>
        <v>757.34232752719765</v>
      </c>
      <c r="S69" s="162">
        <f>+[2]data1cf!R69</f>
        <v>0</v>
      </c>
      <c r="T69" s="162">
        <f>+[2]data1cf!S69</f>
        <v>0</v>
      </c>
      <c r="U69" s="162">
        <f>+[2]data1cf!T69</f>
        <v>0</v>
      </c>
      <c r="V69" s="162">
        <f>+[2]data1cf!U69</f>
        <v>0</v>
      </c>
      <c r="W69" s="162">
        <f>+[2]data1cf!V69</f>
        <v>0</v>
      </c>
      <c r="X69" s="162">
        <f>+[2]data1cf!W69</f>
        <v>0</v>
      </c>
      <c r="Y69" s="162">
        <f>+[2]data1cf!X69</f>
        <v>0</v>
      </c>
      <c r="Z69" s="162">
        <f>+[2]data1cf!Y69</f>
        <v>0</v>
      </c>
      <c r="AA69" s="162">
        <f>+[2]data1cf!Z69</f>
        <v>0</v>
      </c>
      <c r="AB69" s="162"/>
      <c r="AC69" s="163">
        <f t="shared" si="8"/>
        <v>25926.748358512672</v>
      </c>
      <c r="AD69" s="163">
        <f t="shared" si="10"/>
        <v>51077.973268937814</v>
      </c>
      <c r="AE69" s="164">
        <f t="shared" si="11"/>
        <v>50712.522203481785</v>
      </c>
      <c r="AF69" s="165">
        <f t="shared" si="9"/>
        <v>0.16583281159400939</v>
      </c>
      <c r="AG69" s="166">
        <f t="shared" si="12"/>
        <v>0.98464818148492417</v>
      </c>
    </row>
    <row r="70" spans="1:33">
      <c r="A70" s="158"/>
      <c r="B70" s="162">
        <f>+[2]data1cf!A70</f>
        <v>-67908.862638133054</v>
      </c>
      <c r="C70" s="162">
        <f>+[2]data1cf!B70</f>
        <v>12006.770748689247</v>
      </c>
      <c r="D70" s="162">
        <f>+[2]data1cf!C70</f>
        <v>13225.723799174051</v>
      </c>
      <c r="E70" s="162">
        <f>+[2]data1cf!D70</f>
        <v>12675.984242843286</v>
      </c>
      <c r="F70" s="162">
        <f>+[2]data1cf!E70</f>
        <v>12466.350899114859</v>
      </c>
      <c r="G70" s="162">
        <f>+[2]data1cf!F70</f>
        <v>12050.440676944694</v>
      </c>
      <c r="H70" s="162">
        <f>+[2]data1cf!G70</f>
        <v>11951.389002449898</v>
      </c>
      <c r="I70" s="162">
        <f>+[2]data1cf!H70</f>
        <v>11766.871368388502</v>
      </c>
      <c r="J70" s="162">
        <f>+[2]data1cf!I70</f>
        <v>11676.425400813026</v>
      </c>
      <c r="K70" s="162">
        <f>+[2]data1cf!J70</f>
        <v>11787.610917775561</v>
      </c>
      <c r="L70" s="162">
        <f>+[2]data1cf!K70</f>
        <v>11664.4043236251</v>
      </c>
      <c r="M70" s="162">
        <f>+[2]data1cf!L70</f>
        <v>11654.043005162119</v>
      </c>
      <c r="N70" s="162">
        <f>+[2]data1cf!M70</f>
        <v>11610.691638073007</v>
      </c>
      <c r="O70" s="162">
        <f>+[2]data1cf!N70</f>
        <v>11593.653556157977</v>
      </c>
      <c r="P70" s="162">
        <f>+[2]data1cf!O70</f>
        <v>11432.461271831715</v>
      </c>
      <c r="Q70" s="162">
        <f>+[2]data1cf!P70</f>
        <v>11424.90303936232</v>
      </c>
      <c r="R70" s="162">
        <f>+[2]data1cf!Q70</f>
        <v>778.88749091433078</v>
      </c>
      <c r="S70" s="162">
        <f>+[2]data1cf!R70</f>
        <v>0</v>
      </c>
      <c r="T70" s="162">
        <f>+[2]data1cf!S70</f>
        <v>0</v>
      </c>
      <c r="U70" s="162">
        <f>+[2]data1cf!T70</f>
        <v>0</v>
      </c>
      <c r="V70" s="162">
        <f>+[2]data1cf!U70</f>
        <v>0</v>
      </c>
      <c r="W70" s="162">
        <f>+[2]data1cf!V70</f>
        <v>0</v>
      </c>
      <c r="X70" s="162">
        <f>+[2]data1cf!W70</f>
        <v>0</v>
      </c>
      <c r="Y70" s="162">
        <f>+[2]data1cf!X70</f>
        <v>0</v>
      </c>
      <c r="Z70" s="162">
        <f>+[2]data1cf!Y70</f>
        <v>0</v>
      </c>
      <c r="AA70" s="162">
        <f>+[2]data1cf!Z70</f>
        <v>0</v>
      </c>
      <c r="AB70" s="162"/>
      <c r="AC70" s="163">
        <f t="shared" si="8"/>
        <v>24202.791204054691</v>
      </c>
      <c r="AD70" s="163">
        <f t="shared" si="10"/>
        <v>49404.099176152216</v>
      </c>
      <c r="AE70" s="164">
        <f t="shared" si="11"/>
        <v>49037.887975696474</v>
      </c>
      <c r="AF70" s="165">
        <f t="shared" si="9"/>
        <v>0.16000638604164133</v>
      </c>
      <c r="AG70" s="166">
        <f t="shared" si="12"/>
        <v>0.98239641559683766</v>
      </c>
    </row>
    <row r="71" spans="1:33">
      <c r="A71" s="158"/>
      <c r="B71" s="162">
        <f>+[2]data1cf!A71</f>
        <v>-70591.586361244117</v>
      </c>
      <c r="C71" s="162">
        <f>+[2]data1cf!B71</f>
        <v>12158.75585167893</v>
      </c>
      <c r="D71" s="162">
        <f>+[2]data1cf!C71</f>
        <v>13406.544871739536</v>
      </c>
      <c r="E71" s="162">
        <f>+[2]data1cf!D71</f>
        <v>12789.326674676451</v>
      </c>
      <c r="F71" s="162">
        <f>+[2]data1cf!E71</f>
        <v>12621.728904649033</v>
      </c>
      <c r="G71" s="162">
        <f>+[2]data1cf!F71</f>
        <v>12297.305535604119</v>
      </c>
      <c r="H71" s="162">
        <f>+[2]data1cf!G71</f>
        <v>12061.385723075335</v>
      </c>
      <c r="I71" s="162">
        <f>+[2]data1cf!H71</f>
        <v>11862.903800959404</v>
      </c>
      <c r="J71" s="162">
        <f>+[2]data1cf!I71</f>
        <v>11842.889228338261</v>
      </c>
      <c r="K71" s="162">
        <f>+[2]data1cf!J71</f>
        <v>11745.156437419077</v>
      </c>
      <c r="L71" s="162">
        <f>+[2]data1cf!K71</f>
        <v>11790.580741335605</v>
      </c>
      <c r="M71" s="162">
        <f>+[2]data1cf!L71</f>
        <v>11670.01493640825</v>
      </c>
      <c r="N71" s="162">
        <f>+[2]data1cf!M71</f>
        <v>11477.500123235954</v>
      </c>
      <c r="O71" s="162">
        <f>+[2]data1cf!N71</f>
        <v>11450.389012761196</v>
      </c>
      <c r="P71" s="162">
        <f>+[2]data1cf!O71</f>
        <v>11601.873935949625</v>
      </c>
      <c r="Q71" s="162">
        <f>+[2]data1cf!P71</f>
        <v>11575.370106882816</v>
      </c>
      <c r="R71" s="162">
        <f>+[2]data1cf!Q71</f>
        <v>809.65725892892544</v>
      </c>
      <c r="S71" s="162">
        <f>+[2]data1cf!R71</f>
        <v>0</v>
      </c>
      <c r="T71" s="162">
        <f>+[2]data1cf!S71</f>
        <v>0</v>
      </c>
      <c r="U71" s="162">
        <f>+[2]data1cf!T71</f>
        <v>0</v>
      </c>
      <c r="V71" s="162">
        <f>+[2]data1cf!U71</f>
        <v>0</v>
      </c>
      <c r="W71" s="162">
        <f>+[2]data1cf!V71</f>
        <v>0</v>
      </c>
      <c r="X71" s="162">
        <f>+[2]data1cf!W71</f>
        <v>0</v>
      </c>
      <c r="Y71" s="162">
        <f>+[2]data1cf!X71</f>
        <v>0</v>
      </c>
      <c r="Z71" s="162">
        <f>+[2]data1cf!Y71</f>
        <v>0</v>
      </c>
      <c r="AA71" s="162">
        <f>+[2]data1cf!Z71</f>
        <v>0</v>
      </c>
      <c r="AB71" s="162"/>
      <c r="AC71" s="163">
        <f t="shared" si="8"/>
        <v>22380.610752021144</v>
      </c>
      <c r="AD71" s="163">
        <f t="shared" si="10"/>
        <v>47757.051064203777</v>
      </c>
      <c r="AE71" s="164">
        <f t="shared" si="11"/>
        <v>47388.505495315818</v>
      </c>
      <c r="AF71" s="165">
        <f t="shared" si="9"/>
        <v>0.15381745696067814</v>
      </c>
      <c r="AG71" s="166">
        <f t="shared" si="12"/>
        <v>0.97985859494905037</v>
      </c>
    </row>
    <row r="72" spans="1:33">
      <c r="A72" s="158"/>
      <c r="B72" s="162">
        <f>+[2]data1cf!A72</f>
        <v>-63459.463427783674</v>
      </c>
      <c r="C72" s="162">
        <f>+[2]data1cf!B72</f>
        <v>12125.85196712558</v>
      </c>
      <c r="D72" s="162">
        <f>+[2]data1cf!C72</f>
        <v>12864.498954503561</v>
      </c>
      <c r="E72" s="162">
        <f>+[2]data1cf!D72</f>
        <v>12676.201811531217</v>
      </c>
      <c r="F72" s="162">
        <f>+[2]data1cf!E72</f>
        <v>12402.566774928771</v>
      </c>
      <c r="G72" s="162">
        <f>+[2]data1cf!F72</f>
        <v>12110.531069778732</v>
      </c>
      <c r="H72" s="162">
        <f>+[2]data1cf!G72</f>
        <v>11846.461872202119</v>
      </c>
      <c r="I72" s="162">
        <f>+[2]data1cf!H72</f>
        <v>11681.365334363218</v>
      </c>
      <c r="J72" s="162">
        <f>+[2]data1cf!I72</f>
        <v>11616.324223968233</v>
      </c>
      <c r="K72" s="162">
        <f>+[2]data1cf!J72</f>
        <v>11777.58567979562</v>
      </c>
      <c r="L72" s="162">
        <f>+[2]data1cf!K72</f>
        <v>11529.390504276622</v>
      </c>
      <c r="M72" s="162">
        <f>+[2]data1cf!L72</f>
        <v>11594.579773293264</v>
      </c>
      <c r="N72" s="162">
        <f>+[2]data1cf!M72</f>
        <v>11527.67392049055</v>
      </c>
      <c r="O72" s="162">
        <f>+[2]data1cf!N72</f>
        <v>11471.462247362011</v>
      </c>
      <c r="P72" s="162">
        <f>+[2]data1cf!O72</f>
        <v>11435.356434473753</v>
      </c>
      <c r="Q72" s="162">
        <f>+[2]data1cf!P72</f>
        <v>11335.693924926341</v>
      </c>
      <c r="R72" s="162">
        <f>+[2]data1cf!Q72</f>
        <v>727.8546617313076</v>
      </c>
      <c r="S72" s="162">
        <f>+[2]data1cf!R72</f>
        <v>0</v>
      </c>
      <c r="T72" s="162">
        <f>+[2]data1cf!S72</f>
        <v>0</v>
      </c>
      <c r="U72" s="162">
        <f>+[2]data1cf!T72</f>
        <v>0</v>
      </c>
      <c r="V72" s="162">
        <f>+[2]data1cf!U72</f>
        <v>0</v>
      </c>
      <c r="W72" s="162">
        <f>+[2]data1cf!V72</f>
        <v>0</v>
      </c>
      <c r="X72" s="162">
        <f>+[2]data1cf!W72</f>
        <v>0</v>
      </c>
      <c r="Y72" s="162">
        <f>+[2]data1cf!X72</f>
        <v>0</v>
      </c>
      <c r="Z72" s="162">
        <f>+[2]data1cf!Y72</f>
        <v>0</v>
      </c>
      <c r="AA72" s="162">
        <f>+[2]data1cf!Z72</f>
        <v>0</v>
      </c>
      <c r="AB72" s="162"/>
      <c r="AC72" s="163">
        <f t="shared" si="8"/>
        <v>28154.273913460311</v>
      </c>
      <c r="AD72" s="163">
        <f t="shared" si="10"/>
        <v>53204.48641557285</v>
      </c>
      <c r="AE72" s="164">
        <f t="shared" si="11"/>
        <v>52840.513471187202</v>
      </c>
      <c r="AF72" s="165">
        <f t="shared" si="9"/>
        <v>0.17392739653587344</v>
      </c>
      <c r="AG72" s="166">
        <f t="shared" si="12"/>
        <v>0.98709836378539018</v>
      </c>
    </row>
    <row r="73" spans="1:33">
      <c r="A73" s="158"/>
      <c r="B73" s="162">
        <f>+[2]data1cf!A73</f>
        <v>-70797.875686398649</v>
      </c>
      <c r="C73" s="162">
        <f>+[2]data1cf!B73</f>
        <v>12164.509315947384</v>
      </c>
      <c r="D73" s="162">
        <f>+[2]data1cf!C73</f>
        <v>13275.781379942709</v>
      </c>
      <c r="E73" s="162">
        <f>+[2]data1cf!D73</f>
        <v>12848.09518333149</v>
      </c>
      <c r="F73" s="162">
        <f>+[2]data1cf!E73</f>
        <v>12711.031753046031</v>
      </c>
      <c r="G73" s="162">
        <f>+[2]data1cf!F73</f>
        <v>12254.992193280024</v>
      </c>
      <c r="H73" s="162">
        <f>+[2]data1cf!G73</f>
        <v>11912.920636093271</v>
      </c>
      <c r="I73" s="162">
        <f>+[2]data1cf!H73</f>
        <v>11941.878573726299</v>
      </c>
      <c r="J73" s="162">
        <f>+[2]data1cf!I73</f>
        <v>11838.916794689489</v>
      </c>
      <c r="K73" s="162">
        <f>+[2]data1cf!J73</f>
        <v>11720.136607643817</v>
      </c>
      <c r="L73" s="162">
        <f>+[2]data1cf!K73</f>
        <v>11847.138123871588</v>
      </c>
      <c r="M73" s="162">
        <f>+[2]data1cf!L73</f>
        <v>11675.808162368776</v>
      </c>
      <c r="N73" s="162">
        <f>+[2]data1cf!M73</f>
        <v>11631.599138547303</v>
      </c>
      <c r="O73" s="162">
        <f>+[2]data1cf!N73</f>
        <v>11651.206857839265</v>
      </c>
      <c r="P73" s="162">
        <f>+[2]data1cf!O73</f>
        <v>11504.214338403464</v>
      </c>
      <c r="Q73" s="162">
        <f>+[2]data1cf!P73</f>
        <v>11494.517445194109</v>
      </c>
      <c r="R73" s="162">
        <f>+[2]data1cf!Q73</f>
        <v>812.02331497271791</v>
      </c>
      <c r="S73" s="162">
        <f>+[2]data1cf!R73</f>
        <v>0</v>
      </c>
      <c r="T73" s="162">
        <f>+[2]data1cf!S73</f>
        <v>0</v>
      </c>
      <c r="U73" s="162">
        <f>+[2]data1cf!T73</f>
        <v>0</v>
      </c>
      <c r="V73" s="162">
        <f>+[2]data1cf!U73</f>
        <v>0</v>
      </c>
      <c r="W73" s="162">
        <f>+[2]data1cf!V73</f>
        <v>0</v>
      </c>
      <c r="X73" s="162">
        <f>+[2]data1cf!W73</f>
        <v>0</v>
      </c>
      <c r="Y73" s="162">
        <f>+[2]data1cf!X73</f>
        <v>0</v>
      </c>
      <c r="Z73" s="162">
        <f>+[2]data1cf!Y73</f>
        <v>0</v>
      </c>
      <c r="AA73" s="162">
        <f>+[2]data1cf!Z73</f>
        <v>0</v>
      </c>
      <c r="AB73" s="162"/>
      <c r="AC73" s="163">
        <f t="shared" si="8"/>
        <v>22181.145615420035</v>
      </c>
      <c r="AD73" s="163">
        <f t="shared" si="10"/>
        <v>47585.22222107336</v>
      </c>
      <c r="AE73" s="164">
        <f t="shared" si="11"/>
        <v>47216.210635509691</v>
      </c>
      <c r="AF73" s="165">
        <f t="shared" si="9"/>
        <v>0.15314622521400453</v>
      </c>
      <c r="AG73" s="166">
        <f t="shared" si="12"/>
        <v>0.97957361036074975</v>
      </c>
    </row>
    <row r="74" spans="1:33">
      <c r="A74" s="158"/>
      <c r="B74" s="162">
        <f>+[2]data1cf!A74</f>
        <v>-68295.967711050049</v>
      </c>
      <c r="C74" s="162">
        <f>+[2]data1cf!B74</f>
        <v>12036.187012961129</v>
      </c>
      <c r="D74" s="162">
        <f>+[2]data1cf!C74</f>
        <v>13042.550000221996</v>
      </c>
      <c r="E74" s="162">
        <f>+[2]data1cf!D74</f>
        <v>12680.254629548423</v>
      </c>
      <c r="F74" s="162">
        <f>+[2]data1cf!E74</f>
        <v>12400.232292626166</v>
      </c>
      <c r="G74" s="162">
        <f>+[2]data1cf!F74</f>
        <v>12168.96493033299</v>
      </c>
      <c r="H74" s="162">
        <f>+[2]data1cf!G74</f>
        <v>12062.743428099133</v>
      </c>
      <c r="I74" s="162">
        <f>+[2]data1cf!H74</f>
        <v>11875.91751812839</v>
      </c>
      <c r="J74" s="162">
        <f>+[2]data1cf!I74</f>
        <v>11844.836370248115</v>
      </c>
      <c r="K74" s="162">
        <f>+[2]data1cf!J74</f>
        <v>11782.43767348001</v>
      </c>
      <c r="L74" s="162">
        <f>+[2]data1cf!K74</f>
        <v>11718.817594855269</v>
      </c>
      <c r="M74" s="162">
        <f>+[2]data1cf!L74</f>
        <v>11719.85565844196</v>
      </c>
      <c r="N74" s="162">
        <f>+[2]data1cf!M74</f>
        <v>11591.284405006707</v>
      </c>
      <c r="O74" s="162">
        <f>+[2]data1cf!N74</f>
        <v>11495.500735083759</v>
      </c>
      <c r="P74" s="162">
        <f>+[2]data1cf!O74</f>
        <v>11520.225316245815</v>
      </c>
      <c r="Q74" s="162">
        <f>+[2]data1cf!P74</f>
        <v>11410.954971384013</v>
      </c>
      <c r="R74" s="162">
        <f>+[2]data1cf!Q74</f>
        <v>783.32743125865954</v>
      </c>
      <c r="S74" s="162">
        <f>+[2]data1cf!R74</f>
        <v>0</v>
      </c>
      <c r="T74" s="162">
        <f>+[2]data1cf!S74</f>
        <v>0</v>
      </c>
      <c r="U74" s="162">
        <f>+[2]data1cf!T74</f>
        <v>0</v>
      </c>
      <c r="V74" s="162">
        <f>+[2]data1cf!U74</f>
        <v>0</v>
      </c>
      <c r="W74" s="162">
        <f>+[2]data1cf!V74</f>
        <v>0</v>
      </c>
      <c r="X74" s="162">
        <f>+[2]data1cf!W74</f>
        <v>0</v>
      </c>
      <c r="Y74" s="162">
        <f>+[2]data1cf!X74</f>
        <v>0</v>
      </c>
      <c r="Z74" s="162">
        <f>+[2]data1cf!Y74</f>
        <v>0</v>
      </c>
      <c r="AA74" s="162">
        <f>+[2]data1cf!Z74</f>
        <v>0</v>
      </c>
      <c r="AB74" s="162"/>
      <c r="AC74" s="163">
        <f t="shared" si="8"/>
        <v>23947.942240859251</v>
      </c>
      <c r="AD74" s="163">
        <f t="shared" si="10"/>
        <v>49225.992390370942</v>
      </c>
      <c r="AE74" s="164">
        <f t="shared" si="11"/>
        <v>48858.732380060057</v>
      </c>
      <c r="AF74" s="165">
        <f t="shared" si="9"/>
        <v>0.15897709727287296</v>
      </c>
      <c r="AG74" s="166">
        <f t="shared" si="12"/>
        <v>0.98213817242191648</v>
      </c>
    </row>
    <row r="75" spans="1:33">
      <c r="A75" s="158"/>
      <c r="B75" s="162">
        <f>+[2]data1cf!A75</f>
        <v>-64314.553258938045</v>
      </c>
      <c r="C75" s="162">
        <f>+[2]data1cf!B75</f>
        <v>11963.498776314267</v>
      </c>
      <c r="D75" s="162">
        <f>+[2]data1cf!C75</f>
        <v>12881.54716071963</v>
      </c>
      <c r="E75" s="162">
        <f>+[2]data1cf!D75</f>
        <v>12743.783112794528</v>
      </c>
      <c r="F75" s="162">
        <f>+[2]data1cf!E75</f>
        <v>12319.026551563347</v>
      </c>
      <c r="G75" s="162">
        <f>+[2]data1cf!F75</f>
        <v>12107.011805349714</v>
      </c>
      <c r="H75" s="162">
        <f>+[2]data1cf!G75</f>
        <v>12000.211306539979</v>
      </c>
      <c r="I75" s="162">
        <f>+[2]data1cf!H75</f>
        <v>11776.783888446316</v>
      </c>
      <c r="J75" s="162">
        <f>+[2]data1cf!I75</f>
        <v>11594.005323968773</v>
      </c>
      <c r="K75" s="162">
        <f>+[2]data1cf!J75</f>
        <v>11581.506212259994</v>
      </c>
      <c r="L75" s="162">
        <f>+[2]data1cf!K75</f>
        <v>11674.517334140639</v>
      </c>
      <c r="M75" s="162">
        <f>+[2]data1cf!L75</f>
        <v>11686.831214066071</v>
      </c>
      <c r="N75" s="162">
        <f>+[2]data1cf!M75</f>
        <v>11486.865848052485</v>
      </c>
      <c r="O75" s="162">
        <f>+[2]data1cf!N75</f>
        <v>11462.551617354051</v>
      </c>
      <c r="P75" s="162">
        <f>+[2]data1cf!O75</f>
        <v>11356.497297915776</v>
      </c>
      <c r="Q75" s="162">
        <f>+[2]data1cf!P75</f>
        <v>11187.543232569216</v>
      </c>
      <c r="R75" s="162">
        <f>+[2]data1cf!Q75</f>
        <v>737.66220005871571</v>
      </c>
      <c r="S75" s="162">
        <f>+[2]data1cf!R75</f>
        <v>0</v>
      </c>
      <c r="T75" s="162">
        <f>+[2]data1cf!S75</f>
        <v>0</v>
      </c>
      <c r="U75" s="162">
        <f>+[2]data1cf!T75</f>
        <v>0</v>
      </c>
      <c r="V75" s="162">
        <f>+[2]data1cf!U75</f>
        <v>0</v>
      </c>
      <c r="W75" s="162">
        <f>+[2]data1cf!V75</f>
        <v>0</v>
      </c>
      <c r="X75" s="162">
        <f>+[2]data1cf!W75</f>
        <v>0</v>
      </c>
      <c r="Y75" s="162">
        <f>+[2]data1cf!X75</f>
        <v>0</v>
      </c>
      <c r="Z75" s="162">
        <f>+[2]data1cf!Y75</f>
        <v>0</v>
      </c>
      <c r="AA75" s="162">
        <f>+[2]data1cf!Z75</f>
        <v>0</v>
      </c>
      <c r="AB75" s="162"/>
      <c r="AC75" s="163">
        <f t="shared" si="8"/>
        <v>27217.974561067629</v>
      </c>
      <c r="AD75" s="163">
        <f t="shared" si="10"/>
        <v>52261.477672433895</v>
      </c>
      <c r="AE75" s="164">
        <f t="shared" si="11"/>
        <v>51897.730269638349</v>
      </c>
      <c r="AF75" s="165">
        <f t="shared" si="9"/>
        <v>0.17063111662864688</v>
      </c>
      <c r="AG75" s="166">
        <f t="shared" si="12"/>
        <v>0.98606419165561077</v>
      </c>
    </row>
    <row r="76" spans="1:33">
      <c r="A76" s="158"/>
      <c r="B76" s="162">
        <f>+[2]data1cf!A76</f>
        <v>-63255.113524522218</v>
      </c>
      <c r="C76" s="162">
        <f>+[2]data1cf!B76</f>
        <v>11960.170707138421</v>
      </c>
      <c r="D76" s="162">
        <f>+[2]data1cf!C76</f>
        <v>12889.373208064571</v>
      </c>
      <c r="E76" s="162">
        <f>+[2]data1cf!D76</f>
        <v>12503.189440105209</v>
      </c>
      <c r="F76" s="162">
        <f>+[2]data1cf!E76</f>
        <v>12244.273257158311</v>
      </c>
      <c r="G76" s="162">
        <f>+[2]data1cf!F76</f>
        <v>12111.72299138056</v>
      </c>
      <c r="H76" s="162">
        <f>+[2]data1cf!G76</f>
        <v>11789.353347054919</v>
      </c>
      <c r="I76" s="162">
        <f>+[2]data1cf!H76</f>
        <v>11612.91929116903</v>
      </c>
      <c r="J76" s="162">
        <f>+[2]data1cf!I76</f>
        <v>11524.023986306724</v>
      </c>
      <c r="K76" s="162">
        <f>+[2]data1cf!J76</f>
        <v>11574.758994296562</v>
      </c>
      <c r="L76" s="162">
        <f>+[2]data1cf!K76</f>
        <v>11514.436199917422</v>
      </c>
      <c r="M76" s="162">
        <f>+[2]data1cf!L76</f>
        <v>11539.854083885046</v>
      </c>
      <c r="N76" s="162">
        <f>+[2]data1cf!M76</f>
        <v>11415.569803216486</v>
      </c>
      <c r="O76" s="162">
        <f>+[2]data1cf!N76</f>
        <v>11539.086274341946</v>
      </c>
      <c r="P76" s="162">
        <f>+[2]data1cf!O76</f>
        <v>11325.372279078148</v>
      </c>
      <c r="Q76" s="162">
        <f>+[2]data1cf!P76</f>
        <v>11433.987588163598</v>
      </c>
      <c r="R76" s="162">
        <f>+[2]data1cf!Q76</f>
        <v>725.51085008086</v>
      </c>
      <c r="S76" s="162">
        <f>+[2]data1cf!R76</f>
        <v>0</v>
      </c>
      <c r="T76" s="162">
        <f>+[2]data1cf!S76</f>
        <v>0</v>
      </c>
      <c r="U76" s="162">
        <f>+[2]data1cf!T76</f>
        <v>0</v>
      </c>
      <c r="V76" s="162">
        <f>+[2]data1cf!U76</f>
        <v>0</v>
      </c>
      <c r="W76" s="162">
        <f>+[2]data1cf!V76</f>
        <v>0</v>
      </c>
      <c r="X76" s="162">
        <f>+[2]data1cf!W76</f>
        <v>0</v>
      </c>
      <c r="Y76" s="162">
        <f>+[2]data1cf!X76</f>
        <v>0</v>
      </c>
      <c r="Z76" s="162">
        <f>+[2]data1cf!Y76</f>
        <v>0</v>
      </c>
      <c r="AA76" s="162">
        <f>+[2]data1cf!Z76</f>
        <v>0</v>
      </c>
      <c r="AB76" s="162"/>
      <c r="AC76" s="163">
        <f t="shared" si="8"/>
        <v>27747.939287557863</v>
      </c>
      <c r="AD76" s="163">
        <f t="shared" si="10"/>
        <v>52662.885682242624</v>
      </c>
      <c r="AE76" s="164">
        <f t="shared" si="11"/>
        <v>52300.740825235189</v>
      </c>
      <c r="AF76" s="165">
        <f t="shared" si="9"/>
        <v>0.17303139567375181</v>
      </c>
      <c r="AG76" s="166">
        <f t="shared" si="12"/>
        <v>0.9865141698840767</v>
      </c>
    </row>
    <row r="77" spans="1:33">
      <c r="A77" s="158"/>
      <c r="B77" s="162">
        <f>+[2]data1cf!A77</f>
        <v>-63475.138368883701</v>
      </c>
      <c r="C77" s="162">
        <f>+[2]data1cf!B77</f>
        <v>11863.309530363298</v>
      </c>
      <c r="D77" s="162">
        <f>+[2]data1cf!C77</f>
        <v>12967.725933862668</v>
      </c>
      <c r="E77" s="162">
        <f>+[2]data1cf!D77</f>
        <v>12514.163339146977</v>
      </c>
      <c r="F77" s="162">
        <f>+[2]data1cf!E77</f>
        <v>12318.760193328142</v>
      </c>
      <c r="G77" s="162">
        <f>+[2]data1cf!F77</f>
        <v>12131.180751606831</v>
      </c>
      <c r="H77" s="162">
        <f>+[2]data1cf!G77</f>
        <v>11755.903200132516</v>
      </c>
      <c r="I77" s="162">
        <f>+[2]data1cf!H77</f>
        <v>11665.619416548092</v>
      </c>
      <c r="J77" s="162">
        <f>+[2]data1cf!I77</f>
        <v>11723.738731953828</v>
      </c>
      <c r="K77" s="162">
        <f>+[2]data1cf!J77</f>
        <v>11621.736812724961</v>
      </c>
      <c r="L77" s="162">
        <f>+[2]data1cf!K77</f>
        <v>11623.350072631925</v>
      </c>
      <c r="M77" s="162">
        <f>+[2]data1cf!L77</f>
        <v>11477.875970519743</v>
      </c>
      <c r="N77" s="162">
        <f>+[2]data1cf!M77</f>
        <v>11394.274053505498</v>
      </c>
      <c r="O77" s="162">
        <f>+[2]data1cf!N77</f>
        <v>11477.594117855515</v>
      </c>
      <c r="P77" s="162">
        <f>+[2]data1cf!O77</f>
        <v>11412.930213412083</v>
      </c>
      <c r="Q77" s="162">
        <f>+[2]data1cf!P77</f>
        <v>11245.79901874857</v>
      </c>
      <c r="R77" s="162">
        <f>+[2]data1cf!Q77</f>
        <v>728.03444703574849</v>
      </c>
      <c r="S77" s="162">
        <f>+[2]data1cf!R77</f>
        <v>0</v>
      </c>
      <c r="T77" s="162">
        <f>+[2]data1cf!S77</f>
        <v>0</v>
      </c>
      <c r="U77" s="162">
        <f>+[2]data1cf!T77</f>
        <v>0</v>
      </c>
      <c r="V77" s="162">
        <f>+[2]data1cf!U77</f>
        <v>0</v>
      </c>
      <c r="W77" s="162">
        <f>+[2]data1cf!V77</f>
        <v>0</v>
      </c>
      <c r="X77" s="162">
        <f>+[2]data1cf!W77</f>
        <v>0</v>
      </c>
      <c r="Y77" s="162">
        <f>+[2]data1cf!X77</f>
        <v>0</v>
      </c>
      <c r="Z77" s="162">
        <f>+[2]data1cf!Y77</f>
        <v>0</v>
      </c>
      <c r="AA77" s="162">
        <f>+[2]data1cf!Z77</f>
        <v>0</v>
      </c>
      <c r="AB77" s="162"/>
      <c r="AC77" s="163">
        <f t="shared" si="8"/>
        <v>27671.221229719944</v>
      </c>
      <c r="AD77" s="163">
        <f t="shared" si="10"/>
        <v>52630.317951566292</v>
      </c>
      <c r="AE77" s="164">
        <f t="shared" si="11"/>
        <v>52267.707791642599</v>
      </c>
      <c r="AF77" s="165">
        <f t="shared" si="9"/>
        <v>0.17257917523384098</v>
      </c>
      <c r="AG77" s="166">
        <f t="shared" si="12"/>
        <v>0.98647820947538878</v>
      </c>
    </row>
    <row r="78" spans="1:33">
      <c r="A78" s="158"/>
      <c r="B78" s="162">
        <f>+[2]data1cf!A78</f>
        <v>-65429.385088081181</v>
      </c>
      <c r="C78" s="162">
        <f>+[2]data1cf!B78</f>
        <v>12010.734617737613</v>
      </c>
      <c r="D78" s="162">
        <f>+[2]data1cf!C78</f>
        <v>12898.036208757385</v>
      </c>
      <c r="E78" s="162">
        <f>+[2]data1cf!D78</f>
        <v>12686.320684750213</v>
      </c>
      <c r="F78" s="162">
        <f>+[2]data1cf!E78</f>
        <v>12398.263330011736</v>
      </c>
      <c r="G78" s="162">
        <f>+[2]data1cf!F78</f>
        <v>12140.678937903805</v>
      </c>
      <c r="H78" s="162">
        <f>+[2]data1cf!G78</f>
        <v>11978.816970950773</v>
      </c>
      <c r="I78" s="162">
        <f>+[2]data1cf!H78</f>
        <v>11723.325377705409</v>
      </c>
      <c r="J78" s="162">
        <f>+[2]data1cf!I78</f>
        <v>11703.627142059742</v>
      </c>
      <c r="K78" s="162">
        <f>+[2]data1cf!J78</f>
        <v>11753.026132999619</v>
      </c>
      <c r="L78" s="162">
        <f>+[2]data1cf!K78</f>
        <v>11665.45911349919</v>
      </c>
      <c r="M78" s="162">
        <f>+[2]data1cf!L78</f>
        <v>11730.323109636171</v>
      </c>
      <c r="N78" s="162">
        <f>+[2]data1cf!M78</f>
        <v>11562.195205322667</v>
      </c>
      <c r="O78" s="162">
        <f>+[2]data1cf!N78</f>
        <v>11535.019168219469</v>
      </c>
      <c r="P78" s="162">
        <f>+[2]data1cf!O78</f>
        <v>11384.711664029513</v>
      </c>
      <c r="Q78" s="162">
        <f>+[2]data1cf!P78</f>
        <v>11479.358889284002</v>
      </c>
      <c r="R78" s="162">
        <f>+[2]data1cf!Q78</f>
        <v>750.44887520625582</v>
      </c>
      <c r="S78" s="162">
        <f>+[2]data1cf!R78</f>
        <v>0</v>
      </c>
      <c r="T78" s="162">
        <f>+[2]data1cf!S78</f>
        <v>0</v>
      </c>
      <c r="U78" s="162">
        <f>+[2]data1cf!T78</f>
        <v>0</v>
      </c>
      <c r="V78" s="162">
        <f>+[2]data1cf!U78</f>
        <v>0</v>
      </c>
      <c r="W78" s="162">
        <f>+[2]data1cf!V78</f>
        <v>0</v>
      </c>
      <c r="X78" s="162">
        <f>+[2]data1cf!W78</f>
        <v>0</v>
      </c>
      <c r="Y78" s="162">
        <f>+[2]data1cf!X78</f>
        <v>0</v>
      </c>
      <c r="Z78" s="162">
        <f>+[2]data1cf!Y78</f>
        <v>0</v>
      </c>
      <c r="AA78" s="162">
        <f>+[2]data1cf!Z78</f>
        <v>0</v>
      </c>
      <c r="AB78" s="162"/>
      <c r="AC78" s="163">
        <f t="shared" si="8"/>
        <v>26412.566841739212</v>
      </c>
      <c r="AD78" s="163">
        <f t="shared" si="10"/>
        <v>51583.569974856619</v>
      </c>
      <c r="AE78" s="164">
        <f t="shared" si="11"/>
        <v>51217.766214147261</v>
      </c>
      <c r="AF78" s="165">
        <f t="shared" si="9"/>
        <v>0.16741021275520326</v>
      </c>
      <c r="AG78" s="166">
        <f t="shared" si="12"/>
        <v>0.98526990725046204</v>
      </c>
    </row>
    <row r="79" spans="1:33">
      <c r="A79" s="158"/>
      <c r="B79" s="162">
        <f>+[2]data1cf!A79</f>
        <v>-64214.525383438224</v>
      </c>
      <c r="C79" s="162">
        <f>+[2]data1cf!B79</f>
        <v>11908.025753389247</v>
      </c>
      <c r="D79" s="162">
        <f>+[2]data1cf!C79</f>
        <v>13009.231724121337</v>
      </c>
      <c r="E79" s="162">
        <f>+[2]data1cf!D79</f>
        <v>12648.240314668939</v>
      </c>
      <c r="F79" s="162">
        <f>+[2]data1cf!E79</f>
        <v>12381.020814194977</v>
      </c>
      <c r="G79" s="162">
        <f>+[2]data1cf!F79</f>
        <v>11962.558353761897</v>
      </c>
      <c r="H79" s="162">
        <f>+[2]data1cf!G79</f>
        <v>11919.025342835313</v>
      </c>
      <c r="I79" s="162">
        <f>+[2]data1cf!H79</f>
        <v>11699.502628435566</v>
      </c>
      <c r="J79" s="162">
        <f>+[2]data1cf!I79</f>
        <v>11682.131666103982</v>
      </c>
      <c r="K79" s="162">
        <f>+[2]data1cf!J79</f>
        <v>11604.770867316598</v>
      </c>
      <c r="L79" s="162">
        <f>+[2]data1cf!K79</f>
        <v>11583.655748948167</v>
      </c>
      <c r="M79" s="162">
        <f>+[2]data1cf!L79</f>
        <v>11549.010171621872</v>
      </c>
      <c r="N79" s="162">
        <f>+[2]data1cf!M79</f>
        <v>11619.939342083622</v>
      </c>
      <c r="O79" s="162">
        <f>+[2]data1cf!N79</f>
        <v>11588.705764491304</v>
      </c>
      <c r="P79" s="162">
        <f>+[2]data1cf!O79</f>
        <v>11433.86707226111</v>
      </c>
      <c r="Q79" s="162">
        <f>+[2]data1cf!P79</f>
        <v>11395.149479864242</v>
      </c>
      <c r="R79" s="162">
        <f>+[2]data1cf!Q79</f>
        <v>736.51492033788304</v>
      </c>
      <c r="S79" s="162">
        <f>+[2]data1cf!R79</f>
        <v>0</v>
      </c>
      <c r="T79" s="162">
        <f>+[2]data1cf!S79</f>
        <v>0</v>
      </c>
      <c r="U79" s="162">
        <f>+[2]data1cf!T79</f>
        <v>0</v>
      </c>
      <c r="V79" s="162">
        <f>+[2]data1cf!U79</f>
        <v>0</v>
      </c>
      <c r="W79" s="162">
        <f>+[2]data1cf!V79</f>
        <v>0</v>
      </c>
      <c r="X79" s="162">
        <f>+[2]data1cf!W79</f>
        <v>0</v>
      </c>
      <c r="Y79" s="162">
        <f>+[2]data1cf!X79</f>
        <v>0</v>
      </c>
      <c r="Z79" s="162">
        <f>+[2]data1cf!Y79</f>
        <v>0</v>
      </c>
      <c r="AA79" s="162">
        <f>+[2]data1cf!Z79</f>
        <v>0</v>
      </c>
      <c r="AB79" s="162"/>
      <c r="AC79" s="163">
        <f t="shared" si="8"/>
        <v>27284.838795593136</v>
      </c>
      <c r="AD79" s="163">
        <f t="shared" si="10"/>
        <v>52353.1514545592</v>
      </c>
      <c r="AE79" s="164">
        <f t="shared" si="11"/>
        <v>51988.802873432178</v>
      </c>
      <c r="AF79" s="165">
        <f t="shared" si="9"/>
        <v>0.17079961895942689</v>
      </c>
      <c r="AG79" s="166">
        <f t="shared" si="12"/>
        <v>0.98616826311778161</v>
      </c>
    </row>
    <row r="80" spans="1:33">
      <c r="A80" s="158"/>
      <c r="B80" s="162">
        <f>+[2]data1cf!A80</f>
        <v>-63837.603704332185</v>
      </c>
      <c r="C80" s="162">
        <f>+[2]data1cf!B80</f>
        <v>12097.117961769205</v>
      </c>
      <c r="D80" s="162">
        <f>+[2]data1cf!C80</f>
        <v>12848.559835891878</v>
      </c>
      <c r="E80" s="162">
        <f>+[2]data1cf!D80</f>
        <v>12679.910426992195</v>
      </c>
      <c r="F80" s="162">
        <f>+[2]data1cf!E80</f>
        <v>12381.675983265282</v>
      </c>
      <c r="G80" s="162">
        <f>+[2]data1cf!F80</f>
        <v>12095.586021086305</v>
      </c>
      <c r="H80" s="162">
        <f>+[2]data1cf!G80</f>
        <v>11662.754970768317</v>
      </c>
      <c r="I80" s="162">
        <f>+[2]data1cf!H80</f>
        <v>11721.974516003796</v>
      </c>
      <c r="J80" s="162">
        <f>+[2]data1cf!I80</f>
        <v>11764.084270429899</v>
      </c>
      <c r="K80" s="162">
        <f>+[2]data1cf!J80</f>
        <v>11581.607917364458</v>
      </c>
      <c r="L80" s="162">
        <f>+[2]data1cf!K80</f>
        <v>11552.383457788792</v>
      </c>
      <c r="M80" s="162">
        <f>+[2]data1cf!L80</f>
        <v>11460.708854615121</v>
      </c>
      <c r="N80" s="162">
        <f>+[2]data1cf!M80</f>
        <v>11542.413829405243</v>
      </c>
      <c r="O80" s="162">
        <f>+[2]data1cf!N80</f>
        <v>11466.404240155629</v>
      </c>
      <c r="P80" s="162">
        <f>+[2]data1cf!O80</f>
        <v>11347.918483802761</v>
      </c>
      <c r="Q80" s="162">
        <f>+[2]data1cf!P80</f>
        <v>11245.428654924886</v>
      </c>
      <c r="R80" s="162">
        <f>+[2]data1cf!Q80</f>
        <v>732.19177944720832</v>
      </c>
      <c r="S80" s="162">
        <f>+[2]data1cf!R80</f>
        <v>0</v>
      </c>
      <c r="T80" s="162">
        <f>+[2]data1cf!S80</f>
        <v>0</v>
      </c>
      <c r="U80" s="162">
        <f>+[2]data1cf!T80</f>
        <v>0</v>
      </c>
      <c r="V80" s="162">
        <f>+[2]data1cf!U80</f>
        <v>0</v>
      </c>
      <c r="W80" s="162">
        <f>+[2]data1cf!V80</f>
        <v>0</v>
      </c>
      <c r="X80" s="162">
        <f>+[2]data1cf!W80</f>
        <v>0</v>
      </c>
      <c r="Y80" s="162">
        <f>+[2]data1cf!X80</f>
        <v>0</v>
      </c>
      <c r="Z80" s="162">
        <f>+[2]data1cf!Y80</f>
        <v>0</v>
      </c>
      <c r="AA80" s="162">
        <f>+[2]data1cf!Z80</f>
        <v>0</v>
      </c>
      <c r="AB80" s="162"/>
      <c r="AC80" s="163">
        <f t="shared" si="8"/>
        <v>27540.653219472555</v>
      </c>
      <c r="AD80" s="163">
        <f t="shared" si="10"/>
        <v>52514.092631808409</v>
      </c>
      <c r="AE80" s="164">
        <f t="shared" si="11"/>
        <v>52151.337610355309</v>
      </c>
      <c r="AF80" s="165">
        <f t="shared" si="9"/>
        <v>0.17204983830451961</v>
      </c>
      <c r="AG80" s="166">
        <f t="shared" si="12"/>
        <v>0.98634909311168883</v>
      </c>
    </row>
    <row r="81" spans="1:33">
      <c r="A81" s="158"/>
      <c r="B81" s="162">
        <f>+[2]data1cf!A81</f>
        <v>-66565.59769802056</v>
      </c>
      <c r="C81" s="162">
        <f>+[2]data1cf!B81</f>
        <v>12038.386939739992</v>
      </c>
      <c r="D81" s="162">
        <f>+[2]data1cf!C81</f>
        <v>13037.664615498583</v>
      </c>
      <c r="E81" s="162">
        <f>+[2]data1cf!D81</f>
        <v>12603.777356521596</v>
      </c>
      <c r="F81" s="162">
        <f>+[2]data1cf!E81</f>
        <v>12340.994099398224</v>
      </c>
      <c r="G81" s="162">
        <f>+[2]data1cf!F81</f>
        <v>12170.664256894759</v>
      </c>
      <c r="H81" s="162">
        <f>+[2]data1cf!G81</f>
        <v>11890.32162220071</v>
      </c>
      <c r="I81" s="162">
        <f>+[2]data1cf!H81</f>
        <v>11871.807853002972</v>
      </c>
      <c r="J81" s="162">
        <f>+[2]data1cf!I81</f>
        <v>11993.078042668001</v>
      </c>
      <c r="K81" s="162">
        <f>+[2]data1cf!J81</f>
        <v>11666.4419388155</v>
      </c>
      <c r="L81" s="162">
        <f>+[2]data1cf!K81</f>
        <v>11546.917769502823</v>
      </c>
      <c r="M81" s="162">
        <f>+[2]data1cf!L81</f>
        <v>11493.044351495753</v>
      </c>
      <c r="N81" s="162">
        <f>+[2]data1cf!M81</f>
        <v>11519.51534401569</v>
      </c>
      <c r="O81" s="162">
        <f>+[2]data1cf!N81</f>
        <v>11540.408247291325</v>
      </c>
      <c r="P81" s="162">
        <f>+[2]data1cf!O81</f>
        <v>11527.86218726826</v>
      </c>
      <c r="Q81" s="162">
        <f>+[2]data1cf!P81</f>
        <v>11371.827136037587</v>
      </c>
      <c r="R81" s="162">
        <f>+[2]data1cf!Q81</f>
        <v>763.48077935721653</v>
      </c>
      <c r="S81" s="162">
        <f>+[2]data1cf!R81</f>
        <v>0</v>
      </c>
      <c r="T81" s="162">
        <f>+[2]data1cf!S81</f>
        <v>0</v>
      </c>
      <c r="U81" s="162">
        <f>+[2]data1cf!T81</f>
        <v>0</v>
      </c>
      <c r="V81" s="162">
        <f>+[2]data1cf!U81</f>
        <v>0</v>
      </c>
      <c r="W81" s="162">
        <f>+[2]data1cf!V81</f>
        <v>0</v>
      </c>
      <c r="X81" s="162">
        <f>+[2]data1cf!W81</f>
        <v>0</v>
      </c>
      <c r="Y81" s="162">
        <f>+[2]data1cf!X81</f>
        <v>0</v>
      </c>
      <c r="Z81" s="162">
        <f>+[2]data1cf!Y81</f>
        <v>0</v>
      </c>
      <c r="AA81" s="162">
        <f>+[2]data1cf!Z81</f>
        <v>0</v>
      </c>
      <c r="AB81" s="162"/>
      <c r="AC81" s="163">
        <f t="shared" si="8"/>
        <v>25332.832922783262</v>
      </c>
      <c r="AD81" s="163">
        <f t="shared" si="10"/>
        <v>50497.330323465052</v>
      </c>
      <c r="AE81" s="164">
        <f t="shared" si="11"/>
        <v>50131.782271982134</v>
      </c>
      <c r="AF81" s="165">
        <f t="shared" si="9"/>
        <v>0.16382754445075987</v>
      </c>
      <c r="AG81" s="166">
        <f t="shared" si="12"/>
        <v>0.98390173189558205</v>
      </c>
    </row>
    <row r="82" spans="1:33">
      <c r="A82" s="158"/>
      <c r="B82" s="162">
        <f>+[2]data1cf!A82</f>
        <v>-69157.424373122602</v>
      </c>
      <c r="C82" s="162">
        <f>+[2]data1cf!B82</f>
        <v>11929.218995861796</v>
      </c>
      <c r="D82" s="162">
        <f>+[2]data1cf!C82</f>
        <v>13063.481449398751</v>
      </c>
      <c r="E82" s="162">
        <f>+[2]data1cf!D82</f>
        <v>12845.118484870467</v>
      </c>
      <c r="F82" s="162">
        <f>+[2]data1cf!E82</f>
        <v>12540.182854545899</v>
      </c>
      <c r="G82" s="162">
        <f>+[2]data1cf!F82</f>
        <v>12263.811716673852</v>
      </c>
      <c r="H82" s="162">
        <f>+[2]data1cf!G82</f>
        <v>12113.822105205483</v>
      </c>
      <c r="I82" s="162">
        <f>+[2]data1cf!H82</f>
        <v>11673.116757015605</v>
      </c>
      <c r="J82" s="162">
        <f>+[2]data1cf!I82</f>
        <v>11844.023350429896</v>
      </c>
      <c r="K82" s="162">
        <f>+[2]data1cf!J82</f>
        <v>11773.123866841906</v>
      </c>
      <c r="L82" s="162">
        <f>+[2]data1cf!K82</f>
        <v>11810.664416336618</v>
      </c>
      <c r="M82" s="162">
        <f>+[2]data1cf!L82</f>
        <v>11759.067692509178</v>
      </c>
      <c r="N82" s="162">
        <f>+[2]data1cf!M82</f>
        <v>11527.161591666358</v>
      </c>
      <c r="O82" s="162">
        <f>+[2]data1cf!N82</f>
        <v>11648.355776082692</v>
      </c>
      <c r="P82" s="162">
        <f>+[2]data1cf!O82</f>
        <v>11584.595602737732</v>
      </c>
      <c r="Q82" s="162">
        <f>+[2]data1cf!P82</f>
        <v>11440.823228284593</v>
      </c>
      <c r="R82" s="162">
        <f>+[2]data1cf!Q82</f>
        <v>793.20799458996692</v>
      </c>
      <c r="S82" s="162">
        <f>+[2]data1cf!R82</f>
        <v>0</v>
      </c>
      <c r="T82" s="162">
        <f>+[2]data1cf!S82</f>
        <v>0</v>
      </c>
      <c r="U82" s="162">
        <f>+[2]data1cf!T82</f>
        <v>0</v>
      </c>
      <c r="V82" s="162">
        <f>+[2]data1cf!U82</f>
        <v>0</v>
      </c>
      <c r="W82" s="162">
        <f>+[2]data1cf!V82</f>
        <v>0</v>
      </c>
      <c r="X82" s="162">
        <f>+[2]data1cf!W82</f>
        <v>0</v>
      </c>
      <c r="Y82" s="162">
        <f>+[2]data1cf!X82</f>
        <v>0</v>
      </c>
      <c r="Z82" s="162">
        <f>+[2]data1cf!Y82</f>
        <v>0</v>
      </c>
      <c r="AA82" s="162">
        <f>+[2]data1cf!Z82</f>
        <v>0</v>
      </c>
      <c r="AB82" s="162"/>
      <c r="AC82" s="163">
        <f t="shared" si="8"/>
        <v>23304.450965115695</v>
      </c>
      <c r="AD82" s="163">
        <f t="shared" si="10"/>
        <v>48649.11745786923</v>
      </c>
      <c r="AE82" s="164">
        <f t="shared" si="11"/>
        <v>48280.830928036179</v>
      </c>
      <c r="AF82" s="165">
        <f t="shared" si="9"/>
        <v>0.15675054192543034</v>
      </c>
      <c r="AG82" s="166">
        <f t="shared" si="12"/>
        <v>0.98127544891577267</v>
      </c>
    </row>
    <row r="83" spans="1:33">
      <c r="A83" s="158"/>
      <c r="B83" s="162">
        <f>+[2]data1cf!A83</f>
        <v>-64330.935004880157</v>
      </c>
      <c r="C83" s="162">
        <f>+[2]data1cf!B83</f>
        <v>11990.038149401134</v>
      </c>
      <c r="D83" s="162">
        <f>+[2]data1cf!C83</f>
        <v>12985.222047917756</v>
      </c>
      <c r="E83" s="162">
        <f>+[2]data1cf!D83</f>
        <v>12624.329720349037</v>
      </c>
      <c r="F83" s="162">
        <f>+[2]data1cf!E83</f>
        <v>12327.438341721496</v>
      </c>
      <c r="G83" s="162">
        <f>+[2]data1cf!F83</f>
        <v>12246.796152019862</v>
      </c>
      <c r="H83" s="162">
        <f>+[2]data1cf!G83</f>
        <v>11779.284736056386</v>
      </c>
      <c r="I83" s="162">
        <f>+[2]data1cf!H83</f>
        <v>11870.179387438813</v>
      </c>
      <c r="J83" s="162">
        <f>+[2]data1cf!I83</f>
        <v>11590.625872187378</v>
      </c>
      <c r="K83" s="162">
        <f>+[2]data1cf!J83</f>
        <v>11697.716556106923</v>
      </c>
      <c r="L83" s="162">
        <f>+[2]data1cf!K83</f>
        <v>11552.571179742023</v>
      </c>
      <c r="M83" s="162">
        <f>+[2]data1cf!L83</f>
        <v>11644.363771011787</v>
      </c>
      <c r="N83" s="162">
        <f>+[2]data1cf!M83</f>
        <v>11559.862546610946</v>
      </c>
      <c r="O83" s="162">
        <f>+[2]data1cf!N83</f>
        <v>11349.345250486413</v>
      </c>
      <c r="P83" s="162">
        <f>+[2]data1cf!O83</f>
        <v>11337.918065160853</v>
      </c>
      <c r="Q83" s="162">
        <f>+[2]data1cf!P83</f>
        <v>11435.833711401707</v>
      </c>
      <c r="R83" s="162">
        <f>+[2]data1cf!Q83</f>
        <v>737.85009213197338</v>
      </c>
      <c r="S83" s="162">
        <f>+[2]data1cf!R83</f>
        <v>0</v>
      </c>
      <c r="T83" s="162">
        <f>+[2]data1cf!S83</f>
        <v>0</v>
      </c>
      <c r="U83" s="162">
        <f>+[2]data1cf!T83</f>
        <v>0</v>
      </c>
      <c r="V83" s="162">
        <f>+[2]data1cf!U83</f>
        <v>0</v>
      </c>
      <c r="W83" s="162">
        <f>+[2]data1cf!V83</f>
        <v>0</v>
      </c>
      <c r="X83" s="162">
        <f>+[2]data1cf!W83</f>
        <v>0</v>
      </c>
      <c r="Y83" s="162">
        <f>+[2]data1cf!X83</f>
        <v>0</v>
      </c>
      <c r="Z83" s="162">
        <f>+[2]data1cf!Y83</f>
        <v>0</v>
      </c>
      <c r="AA83" s="162">
        <f>+[2]data1cf!Z83</f>
        <v>0</v>
      </c>
      <c r="AB83" s="162"/>
      <c r="AC83" s="163">
        <f t="shared" si="8"/>
        <v>27268.267187108078</v>
      </c>
      <c r="AD83" s="163">
        <f t="shared" si="10"/>
        <v>52330.661969411412</v>
      </c>
      <c r="AE83" s="164">
        <f t="shared" si="11"/>
        <v>51966.568047591958</v>
      </c>
      <c r="AF83" s="165">
        <f t="shared" si="9"/>
        <v>0.17074624896049501</v>
      </c>
      <c r="AG83" s="166">
        <f t="shared" ref="AG83:AG98" si="13">1-EXP(-(1/0.25)*(AD83/ABS($AD$1010)))</f>
        <v>0.98614280439242019</v>
      </c>
    </row>
    <row r="84" spans="1:33">
      <c r="A84" s="158"/>
      <c r="B84" s="162">
        <f>+[2]data1cf!A84</f>
        <v>-65877.439742590039</v>
      </c>
      <c r="C84" s="162">
        <f>+[2]data1cf!B84</f>
        <v>12084.720164145881</v>
      </c>
      <c r="D84" s="162">
        <f>+[2]data1cf!C84</f>
        <v>12978.13465194892</v>
      </c>
      <c r="E84" s="162">
        <f>+[2]data1cf!D84</f>
        <v>12578.574286039289</v>
      </c>
      <c r="F84" s="162">
        <f>+[2]data1cf!E84</f>
        <v>12440.980071007278</v>
      </c>
      <c r="G84" s="162">
        <f>+[2]data1cf!F84</f>
        <v>12187.672770208439</v>
      </c>
      <c r="H84" s="162">
        <f>+[2]data1cf!G84</f>
        <v>11858.502945270688</v>
      </c>
      <c r="I84" s="162">
        <f>+[2]data1cf!H84</f>
        <v>11866.593091016064</v>
      </c>
      <c r="J84" s="162">
        <f>+[2]data1cf!I84</f>
        <v>11594.202452166053</v>
      </c>
      <c r="K84" s="162">
        <f>+[2]data1cf!J84</f>
        <v>11677.492263448818</v>
      </c>
      <c r="L84" s="162">
        <f>+[2]data1cf!K84</f>
        <v>11668.26874036029</v>
      </c>
      <c r="M84" s="162">
        <f>+[2]data1cf!L84</f>
        <v>11433.775586864715</v>
      </c>
      <c r="N84" s="162">
        <f>+[2]data1cf!M84</f>
        <v>11435.211111452936</v>
      </c>
      <c r="O84" s="162">
        <f>+[2]data1cf!N84</f>
        <v>11403.895747607294</v>
      </c>
      <c r="P84" s="162">
        <f>+[2]data1cf!O84</f>
        <v>11537.828880839234</v>
      </c>
      <c r="Q84" s="162">
        <f>+[2]data1cf!P84</f>
        <v>11290.877530942962</v>
      </c>
      <c r="R84" s="162">
        <f>+[2]data1cf!Q84</f>
        <v>755.58788287161065</v>
      </c>
      <c r="S84" s="162">
        <f>+[2]data1cf!R84</f>
        <v>0</v>
      </c>
      <c r="T84" s="162">
        <f>+[2]data1cf!S84</f>
        <v>0</v>
      </c>
      <c r="U84" s="162">
        <f>+[2]data1cf!T84</f>
        <v>0</v>
      </c>
      <c r="V84" s="162">
        <f>+[2]data1cf!U84</f>
        <v>0</v>
      </c>
      <c r="W84" s="162">
        <f>+[2]data1cf!V84</f>
        <v>0</v>
      </c>
      <c r="X84" s="162">
        <f>+[2]data1cf!W84</f>
        <v>0</v>
      </c>
      <c r="Y84" s="162">
        <f>+[2]data1cf!X84</f>
        <v>0</v>
      </c>
      <c r="Z84" s="162">
        <f>+[2]data1cf!Y84</f>
        <v>0</v>
      </c>
      <c r="AA84" s="162">
        <f>+[2]data1cf!Z84</f>
        <v>0</v>
      </c>
      <c r="AB84" s="162"/>
      <c r="AC84" s="163">
        <f t="shared" si="8"/>
        <v>25813.091844459759</v>
      </c>
      <c r="AD84" s="163">
        <f t="shared" si="10"/>
        <v>50873.087085809639</v>
      </c>
      <c r="AE84" s="164">
        <f t="shared" si="11"/>
        <v>50509.08540985905</v>
      </c>
      <c r="AF84" s="165">
        <f t="shared" si="9"/>
        <v>0.16575072407722474</v>
      </c>
      <c r="AG84" s="166">
        <f t="shared" si="13"/>
        <v>0.98438882536275785</v>
      </c>
    </row>
    <row r="85" spans="1:33">
      <c r="A85" s="158"/>
      <c r="B85" s="162">
        <f>+[2]data1cf!A85</f>
        <v>-71940.124404178991</v>
      </c>
      <c r="C85" s="162">
        <f>+[2]data1cf!B85</f>
        <v>12044.687280638798</v>
      </c>
      <c r="D85" s="162">
        <f>+[2]data1cf!C85</f>
        <v>13252.413397690232</v>
      </c>
      <c r="E85" s="162">
        <f>+[2]data1cf!D85</f>
        <v>12876.413078414194</v>
      </c>
      <c r="F85" s="162">
        <f>+[2]data1cf!E85</f>
        <v>12606.396496245656</v>
      </c>
      <c r="G85" s="162">
        <f>+[2]data1cf!F85</f>
        <v>12363.299771064581</v>
      </c>
      <c r="H85" s="162">
        <f>+[2]data1cf!G85</f>
        <v>12061.029555286219</v>
      </c>
      <c r="I85" s="162">
        <f>+[2]data1cf!H85</f>
        <v>12007.028640671429</v>
      </c>
      <c r="J85" s="162">
        <f>+[2]data1cf!I85</f>
        <v>11893.910006381635</v>
      </c>
      <c r="K85" s="162">
        <f>+[2]data1cf!J85</f>
        <v>11955.517193268273</v>
      </c>
      <c r="L85" s="162">
        <f>+[2]data1cf!K85</f>
        <v>11802.830737437665</v>
      </c>
      <c r="M85" s="162">
        <f>+[2]data1cf!L85</f>
        <v>11613.760003581378</v>
      </c>
      <c r="N85" s="162">
        <f>+[2]data1cf!M85</f>
        <v>11549.481674775652</v>
      </c>
      <c r="O85" s="162">
        <f>+[2]data1cf!N85</f>
        <v>11537.089850742021</v>
      </c>
      <c r="P85" s="162">
        <f>+[2]data1cf!O85</f>
        <v>11513.71558251257</v>
      </c>
      <c r="Q85" s="162">
        <f>+[2]data1cf!P85</f>
        <v>11522.168967580084</v>
      </c>
      <c r="R85" s="162">
        <f>+[2]data1cf!Q85</f>
        <v>825.12445086617129</v>
      </c>
      <c r="S85" s="162">
        <f>+[2]data1cf!R85</f>
        <v>0</v>
      </c>
      <c r="T85" s="162">
        <f>+[2]data1cf!S85</f>
        <v>0</v>
      </c>
      <c r="U85" s="162">
        <f>+[2]data1cf!T85</f>
        <v>0</v>
      </c>
      <c r="V85" s="162">
        <f>+[2]data1cf!U85</f>
        <v>0</v>
      </c>
      <c r="W85" s="162">
        <f>+[2]data1cf!V85</f>
        <v>0</v>
      </c>
      <c r="X85" s="162">
        <f>+[2]data1cf!W85</f>
        <v>0</v>
      </c>
      <c r="Y85" s="162">
        <f>+[2]data1cf!X85</f>
        <v>0</v>
      </c>
      <c r="Z85" s="162">
        <f>+[2]data1cf!Y85</f>
        <v>0</v>
      </c>
      <c r="AA85" s="162">
        <f>+[2]data1cf!Z85</f>
        <v>0</v>
      </c>
      <c r="AB85" s="162"/>
      <c r="AC85" s="163">
        <f t="shared" si="8"/>
        <v>21084.089501212431</v>
      </c>
      <c r="AD85" s="163">
        <f t="shared" si="10"/>
        <v>46529.58039322868</v>
      </c>
      <c r="AE85" s="164">
        <f t="shared" si="11"/>
        <v>46160.078643465153</v>
      </c>
      <c r="AF85" s="165">
        <f t="shared" si="9"/>
        <v>0.1497895777225495</v>
      </c>
      <c r="AG85" s="166">
        <f t="shared" si="13"/>
        <v>0.97773212775503138</v>
      </c>
    </row>
    <row r="86" spans="1:33">
      <c r="A86" s="158"/>
      <c r="B86" s="162">
        <f>+[2]data1cf!A86</f>
        <v>-66617.514679086162</v>
      </c>
      <c r="C86" s="162">
        <f>+[2]data1cf!B86</f>
        <v>12237.650325690665</v>
      </c>
      <c r="D86" s="162">
        <f>+[2]data1cf!C86</f>
        <v>12958.745706192567</v>
      </c>
      <c r="E86" s="162">
        <f>+[2]data1cf!D86</f>
        <v>12700.741911008216</v>
      </c>
      <c r="F86" s="162">
        <f>+[2]data1cf!E86</f>
        <v>12367.951664499349</v>
      </c>
      <c r="G86" s="162">
        <f>+[2]data1cf!F86</f>
        <v>12188.936082383458</v>
      </c>
      <c r="H86" s="162">
        <f>+[2]data1cf!G86</f>
        <v>11928.826653246571</v>
      </c>
      <c r="I86" s="162">
        <f>+[2]data1cf!H86</f>
        <v>11666.564961011187</v>
      </c>
      <c r="J86" s="162">
        <f>+[2]data1cf!I86</f>
        <v>11792.306994298717</v>
      </c>
      <c r="K86" s="162">
        <f>+[2]data1cf!J86</f>
        <v>11716.933313039925</v>
      </c>
      <c r="L86" s="162">
        <f>+[2]data1cf!K86</f>
        <v>11688.192806060892</v>
      </c>
      <c r="M86" s="162">
        <f>+[2]data1cf!L86</f>
        <v>11722.764287919144</v>
      </c>
      <c r="N86" s="162">
        <f>+[2]data1cf!M86</f>
        <v>11509.567092695885</v>
      </c>
      <c r="O86" s="162">
        <f>+[2]data1cf!N86</f>
        <v>11444.520443497582</v>
      </c>
      <c r="P86" s="162">
        <f>+[2]data1cf!O86</f>
        <v>11430.346983842323</v>
      </c>
      <c r="Q86" s="162">
        <f>+[2]data1cf!P86</f>
        <v>11277.621575788928</v>
      </c>
      <c r="R86" s="162">
        <f>+[2]data1cf!Q86</f>
        <v>764.07624636324658</v>
      </c>
      <c r="S86" s="162">
        <f>+[2]data1cf!R86</f>
        <v>0</v>
      </c>
      <c r="T86" s="162">
        <f>+[2]data1cf!S86</f>
        <v>0</v>
      </c>
      <c r="U86" s="162">
        <f>+[2]data1cf!T86</f>
        <v>0</v>
      </c>
      <c r="V86" s="162">
        <f>+[2]data1cf!U86</f>
        <v>0</v>
      </c>
      <c r="W86" s="162">
        <f>+[2]data1cf!V86</f>
        <v>0</v>
      </c>
      <c r="X86" s="162">
        <f>+[2]data1cf!W86</f>
        <v>0</v>
      </c>
      <c r="Y86" s="162">
        <f>+[2]data1cf!X86</f>
        <v>0</v>
      </c>
      <c r="Z86" s="162">
        <f>+[2]data1cf!Y86</f>
        <v>0</v>
      </c>
      <c r="AA86" s="162">
        <f>+[2]data1cf!Z86</f>
        <v>0</v>
      </c>
      <c r="AB86" s="162"/>
      <c r="AC86" s="163">
        <f t="shared" si="8"/>
        <v>25399.593066471192</v>
      </c>
      <c r="AD86" s="163">
        <f t="shared" si="10"/>
        <v>50539.908892475083</v>
      </c>
      <c r="AE86" s="164">
        <f t="shared" si="11"/>
        <v>50174.727022255931</v>
      </c>
      <c r="AF86" s="165">
        <f t="shared" si="9"/>
        <v>0.16409787535667419</v>
      </c>
      <c r="AG86" s="166">
        <f t="shared" si="13"/>
        <v>0.98395768130121009</v>
      </c>
    </row>
    <row r="87" spans="1:33">
      <c r="A87" s="158"/>
      <c r="B87" s="162">
        <f>+[2]data1cf!A87</f>
        <v>-73938.094892733774</v>
      </c>
      <c r="C87" s="162">
        <f>+[2]data1cf!B87</f>
        <v>12240.229637917575</v>
      </c>
      <c r="D87" s="162">
        <f>+[2]data1cf!C87</f>
        <v>13369.659046280371</v>
      </c>
      <c r="E87" s="162">
        <f>+[2]data1cf!D87</f>
        <v>12902.648113508498</v>
      </c>
      <c r="F87" s="162">
        <f>+[2]data1cf!E87</f>
        <v>12642.918935488018</v>
      </c>
      <c r="G87" s="162">
        <f>+[2]data1cf!F87</f>
        <v>12385.531900813799</v>
      </c>
      <c r="H87" s="162">
        <f>+[2]data1cf!G87</f>
        <v>12153.648730078308</v>
      </c>
      <c r="I87" s="162">
        <f>+[2]data1cf!H87</f>
        <v>11981.401228651563</v>
      </c>
      <c r="J87" s="162">
        <f>+[2]data1cf!I87</f>
        <v>11853.649874855313</v>
      </c>
      <c r="K87" s="162">
        <f>+[2]data1cf!J87</f>
        <v>11827.291055838527</v>
      </c>
      <c r="L87" s="162">
        <f>+[2]data1cf!K87</f>
        <v>11776.647753769137</v>
      </c>
      <c r="M87" s="162">
        <f>+[2]data1cf!L87</f>
        <v>11740.0171961327</v>
      </c>
      <c r="N87" s="162">
        <f>+[2]data1cf!M87</f>
        <v>11676.666988259716</v>
      </c>
      <c r="O87" s="162">
        <f>+[2]data1cf!N87</f>
        <v>11708.549207125759</v>
      </c>
      <c r="P87" s="162">
        <f>+[2]data1cf!O87</f>
        <v>11557.190644761726</v>
      </c>
      <c r="Q87" s="162">
        <f>+[2]data1cf!P87</f>
        <v>11657.571078950357</v>
      </c>
      <c r="R87" s="162">
        <f>+[2]data1cf!Q87</f>
        <v>848.04037318169924</v>
      </c>
      <c r="S87" s="162">
        <f>+[2]data1cf!R87</f>
        <v>0</v>
      </c>
      <c r="T87" s="162">
        <f>+[2]data1cf!S87</f>
        <v>0</v>
      </c>
      <c r="U87" s="162">
        <f>+[2]data1cf!T87</f>
        <v>0</v>
      </c>
      <c r="V87" s="162">
        <f>+[2]data1cf!U87</f>
        <v>0</v>
      </c>
      <c r="W87" s="162">
        <f>+[2]data1cf!V87</f>
        <v>0</v>
      </c>
      <c r="X87" s="162">
        <f>+[2]data1cf!W87</f>
        <v>0</v>
      </c>
      <c r="Y87" s="162">
        <f>+[2]data1cf!X87</f>
        <v>0</v>
      </c>
      <c r="Z87" s="162">
        <f>+[2]data1cf!Y87</f>
        <v>0</v>
      </c>
      <c r="AA87" s="162">
        <f>+[2]data1cf!Z87</f>
        <v>0</v>
      </c>
      <c r="AB87" s="162"/>
      <c r="AC87" s="163">
        <f t="shared" si="8"/>
        <v>19558.237731509307</v>
      </c>
      <c r="AD87" s="163">
        <f t="shared" si="10"/>
        <v>45105.952059270821</v>
      </c>
      <c r="AE87" s="164">
        <f t="shared" si="11"/>
        <v>44734.817041080678</v>
      </c>
      <c r="AF87" s="165">
        <f t="shared" si="9"/>
        <v>0.14517862200737</v>
      </c>
      <c r="AG87" s="166">
        <f t="shared" si="13"/>
        <v>0.97498310113553355</v>
      </c>
    </row>
    <row r="88" spans="1:33">
      <c r="A88" s="158"/>
      <c r="B88" s="162">
        <f>+[2]data1cf!A88</f>
        <v>-72373.138748357596</v>
      </c>
      <c r="C88" s="162">
        <f>+[2]data1cf!B88</f>
        <v>12198.312339903281</v>
      </c>
      <c r="D88" s="162">
        <f>+[2]data1cf!C88</f>
        <v>13228.07676261975</v>
      </c>
      <c r="E88" s="162">
        <f>+[2]data1cf!D88</f>
        <v>12805.793898983451</v>
      </c>
      <c r="F88" s="162">
        <f>+[2]data1cf!E88</f>
        <v>12700.573265208077</v>
      </c>
      <c r="G88" s="162">
        <f>+[2]data1cf!F88</f>
        <v>12404.453715616957</v>
      </c>
      <c r="H88" s="162">
        <f>+[2]data1cf!G88</f>
        <v>12007.290609400443</v>
      </c>
      <c r="I88" s="162">
        <f>+[2]data1cf!H88</f>
        <v>11813.115032641215</v>
      </c>
      <c r="J88" s="162">
        <f>+[2]data1cf!I88</f>
        <v>11787.314137598139</v>
      </c>
      <c r="K88" s="162">
        <f>+[2]data1cf!J88</f>
        <v>11765.167840294351</v>
      </c>
      <c r="L88" s="162">
        <f>+[2]data1cf!K88</f>
        <v>11799.603819931257</v>
      </c>
      <c r="M88" s="162">
        <f>+[2]data1cf!L88</f>
        <v>11716.874007711254</v>
      </c>
      <c r="N88" s="162">
        <f>+[2]data1cf!M88</f>
        <v>11775.593153462978</v>
      </c>
      <c r="O88" s="162">
        <f>+[2]data1cf!N88</f>
        <v>11728.673921264646</v>
      </c>
      <c r="P88" s="162">
        <f>+[2]data1cf!O88</f>
        <v>11510.049781986463</v>
      </c>
      <c r="Q88" s="162">
        <f>+[2]data1cf!P88</f>
        <v>11424.982143463691</v>
      </c>
      <c r="R88" s="162">
        <f>+[2]data1cf!Q88</f>
        <v>830.09095218816208</v>
      </c>
      <c r="S88" s="162">
        <f>+[2]data1cf!R88</f>
        <v>0</v>
      </c>
      <c r="T88" s="162">
        <f>+[2]data1cf!S88</f>
        <v>0</v>
      </c>
      <c r="U88" s="162">
        <f>+[2]data1cf!T88</f>
        <v>0</v>
      </c>
      <c r="V88" s="162">
        <f>+[2]data1cf!U88</f>
        <v>0</v>
      </c>
      <c r="W88" s="162">
        <f>+[2]data1cf!V88</f>
        <v>0</v>
      </c>
      <c r="X88" s="162">
        <f>+[2]data1cf!W88</f>
        <v>0</v>
      </c>
      <c r="Y88" s="162">
        <f>+[2]data1cf!X88</f>
        <v>0</v>
      </c>
      <c r="Z88" s="162">
        <f>+[2]data1cf!Y88</f>
        <v>0</v>
      </c>
      <c r="AA88" s="162">
        <f>+[2]data1cf!Z88</f>
        <v>0</v>
      </c>
      <c r="AB88" s="162"/>
      <c r="AC88" s="163">
        <f t="shared" si="8"/>
        <v>20686.460636800464</v>
      </c>
      <c r="AD88" s="163">
        <f t="shared" si="10"/>
        <v>46121.674062179052</v>
      </c>
      <c r="AE88" s="164">
        <f t="shared" si="11"/>
        <v>45752.145925040095</v>
      </c>
      <c r="AF88" s="165">
        <f t="shared" si="9"/>
        <v>0.14864675402641297</v>
      </c>
      <c r="AG88" s="166">
        <f t="shared" si="13"/>
        <v>0.97697689126060239</v>
      </c>
    </row>
    <row r="89" spans="1:33">
      <c r="A89" s="158"/>
      <c r="B89" s="162">
        <f>+[2]data1cf!A89</f>
        <v>-64025.819030937659</v>
      </c>
      <c r="C89" s="162">
        <f>+[2]data1cf!B89</f>
        <v>12092.924673831054</v>
      </c>
      <c r="D89" s="162">
        <f>+[2]data1cf!C89</f>
        <v>12932.886213113972</v>
      </c>
      <c r="E89" s="162">
        <f>+[2]data1cf!D89</f>
        <v>12636.78388851931</v>
      </c>
      <c r="F89" s="162">
        <f>+[2]data1cf!E89</f>
        <v>12409.857521601163</v>
      </c>
      <c r="G89" s="162">
        <f>+[2]data1cf!F89</f>
        <v>12253.394638978647</v>
      </c>
      <c r="H89" s="162">
        <f>+[2]data1cf!G89</f>
        <v>11905.743525956344</v>
      </c>
      <c r="I89" s="162">
        <f>+[2]data1cf!H89</f>
        <v>11738.443750248818</v>
      </c>
      <c r="J89" s="162">
        <f>+[2]data1cf!I89</f>
        <v>11788.947867876646</v>
      </c>
      <c r="K89" s="162">
        <f>+[2]data1cf!J89</f>
        <v>11820.072658681309</v>
      </c>
      <c r="L89" s="162">
        <f>+[2]data1cf!K89</f>
        <v>11676.913862305997</v>
      </c>
      <c r="M89" s="162">
        <f>+[2]data1cf!L89</f>
        <v>11470.597179487468</v>
      </c>
      <c r="N89" s="162">
        <f>+[2]data1cf!M89</f>
        <v>11535.444001005955</v>
      </c>
      <c r="O89" s="162">
        <f>+[2]data1cf!N89</f>
        <v>11550.870928153698</v>
      </c>
      <c r="P89" s="162">
        <f>+[2]data1cf!O89</f>
        <v>11508.020985854389</v>
      </c>
      <c r="Q89" s="162">
        <f>+[2]data1cf!P89</f>
        <v>11333.711206944223</v>
      </c>
      <c r="R89" s="162">
        <f>+[2]data1cf!Q89</f>
        <v>734.35053395724253</v>
      </c>
      <c r="S89" s="162">
        <f>+[2]data1cf!R89</f>
        <v>0</v>
      </c>
      <c r="T89" s="162">
        <f>+[2]data1cf!S89</f>
        <v>0</v>
      </c>
      <c r="U89" s="162">
        <f>+[2]data1cf!T89</f>
        <v>0</v>
      </c>
      <c r="V89" s="162">
        <f>+[2]data1cf!U89</f>
        <v>0</v>
      </c>
      <c r="W89" s="162">
        <f>+[2]data1cf!V89</f>
        <v>0</v>
      </c>
      <c r="X89" s="162">
        <f>+[2]data1cf!W89</f>
        <v>0</v>
      </c>
      <c r="Y89" s="162">
        <f>+[2]data1cf!X89</f>
        <v>0</v>
      </c>
      <c r="Z89" s="162">
        <f>+[2]data1cf!Y89</f>
        <v>0</v>
      </c>
      <c r="AA89" s="162">
        <f>+[2]data1cf!Z89</f>
        <v>0</v>
      </c>
      <c r="AB89" s="162"/>
      <c r="AC89" s="163">
        <f t="shared" si="8"/>
        <v>27898.682203236905</v>
      </c>
      <c r="AD89" s="163">
        <f t="shared" si="10"/>
        <v>53057.640992893772</v>
      </c>
      <c r="AE89" s="164">
        <f t="shared" si="11"/>
        <v>52692.140841932101</v>
      </c>
      <c r="AF89" s="165">
        <f t="shared" si="9"/>
        <v>0.17259542346000672</v>
      </c>
      <c r="AG89" s="166">
        <f t="shared" si="13"/>
        <v>0.9869425175945884</v>
      </c>
    </row>
    <row r="90" spans="1:33">
      <c r="A90" s="158"/>
      <c r="B90" s="162">
        <f>+[2]data1cf!A90</f>
        <v>-65834.223299806108</v>
      </c>
      <c r="C90" s="162">
        <f>+[2]data1cf!B90</f>
        <v>12078.698008710293</v>
      </c>
      <c r="D90" s="162">
        <f>+[2]data1cf!C90</f>
        <v>13059.387342324108</v>
      </c>
      <c r="E90" s="162">
        <f>+[2]data1cf!D90</f>
        <v>12671.166522010513</v>
      </c>
      <c r="F90" s="162">
        <f>+[2]data1cf!E90</f>
        <v>12378.491194458686</v>
      </c>
      <c r="G90" s="162">
        <f>+[2]data1cf!F90</f>
        <v>12014.707820619255</v>
      </c>
      <c r="H90" s="162">
        <f>+[2]data1cf!G90</f>
        <v>11804.317450548244</v>
      </c>
      <c r="I90" s="162">
        <f>+[2]data1cf!H90</f>
        <v>11833.229854257384</v>
      </c>
      <c r="J90" s="162">
        <f>+[2]data1cf!I90</f>
        <v>11831.857620567886</v>
      </c>
      <c r="K90" s="162">
        <f>+[2]data1cf!J90</f>
        <v>11642.459771789228</v>
      </c>
      <c r="L90" s="162">
        <f>+[2]data1cf!K90</f>
        <v>11609.686087253</v>
      </c>
      <c r="M90" s="162">
        <f>+[2]data1cf!L90</f>
        <v>11616.08736624676</v>
      </c>
      <c r="N90" s="162">
        <f>+[2]data1cf!M90</f>
        <v>11590.536436371534</v>
      </c>
      <c r="O90" s="162">
        <f>+[2]data1cf!N90</f>
        <v>11437.289054662986</v>
      </c>
      <c r="P90" s="162">
        <f>+[2]data1cf!O90</f>
        <v>11394.454961812406</v>
      </c>
      <c r="Q90" s="162">
        <f>+[2]data1cf!P90</f>
        <v>11274.778894804416</v>
      </c>
      <c r="R90" s="162">
        <f>+[2]data1cf!Q90</f>
        <v>755.09220755945603</v>
      </c>
      <c r="S90" s="162">
        <f>+[2]data1cf!R90</f>
        <v>0</v>
      </c>
      <c r="T90" s="162">
        <f>+[2]data1cf!S90</f>
        <v>0</v>
      </c>
      <c r="U90" s="162">
        <f>+[2]data1cf!T90</f>
        <v>0</v>
      </c>
      <c r="V90" s="162">
        <f>+[2]data1cf!U90</f>
        <v>0</v>
      </c>
      <c r="W90" s="162">
        <f>+[2]data1cf!V90</f>
        <v>0</v>
      </c>
      <c r="X90" s="162">
        <f>+[2]data1cf!W90</f>
        <v>0</v>
      </c>
      <c r="Y90" s="162">
        <f>+[2]data1cf!X90</f>
        <v>0</v>
      </c>
      <c r="Z90" s="162">
        <f>+[2]data1cf!Y90</f>
        <v>0</v>
      </c>
      <c r="AA90" s="162">
        <f>+[2]data1cf!Z90</f>
        <v>0</v>
      </c>
      <c r="AB90" s="162"/>
      <c r="AC90" s="163">
        <f t="shared" si="8"/>
        <v>25944.479761687551</v>
      </c>
      <c r="AD90" s="163">
        <f t="shared" si="10"/>
        <v>51037.893213659248</v>
      </c>
      <c r="AE90" s="164">
        <f t="shared" si="11"/>
        <v>50673.404781232217</v>
      </c>
      <c r="AF90" s="165">
        <f t="shared" si="9"/>
        <v>0.16609374880790709</v>
      </c>
      <c r="AG90" s="166">
        <f t="shared" si="13"/>
        <v>0.98459778723009161</v>
      </c>
    </row>
    <row r="91" spans="1:33">
      <c r="A91" s="158"/>
      <c r="B91" s="162">
        <f>+[2]data1cf!A91</f>
        <v>-71969.397551775619</v>
      </c>
      <c r="C91" s="162">
        <f>+[2]data1cf!B91</f>
        <v>12116.737028792299</v>
      </c>
      <c r="D91" s="162">
        <f>+[2]data1cf!C91</f>
        <v>13263.372826759734</v>
      </c>
      <c r="E91" s="162">
        <f>+[2]data1cf!D91</f>
        <v>12914.070342309664</v>
      </c>
      <c r="F91" s="162">
        <f>+[2]data1cf!E91</f>
        <v>12607.049430307983</v>
      </c>
      <c r="G91" s="162">
        <f>+[2]data1cf!F91</f>
        <v>12314.996497277116</v>
      </c>
      <c r="H91" s="162">
        <f>+[2]data1cf!G91</f>
        <v>12085.975796615559</v>
      </c>
      <c r="I91" s="162">
        <f>+[2]data1cf!H91</f>
        <v>11987.904711119929</v>
      </c>
      <c r="J91" s="162">
        <f>+[2]data1cf!I91</f>
        <v>11835.205661836077</v>
      </c>
      <c r="K91" s="162">
        <f>+[2]data1cf!J91</f>
        <v>11747.199525355616</v>
      </c>
      <c r="L91" s="162">
        <f>+[2]data1cf!K91</f>
        <v>11869.810388800288</v>
      </c>
      <c r="M91" s="162">
        <f>+[2]data1cf!L91</f>
        <v>11627.494609481299</v>
      </c>
      <c r="N91" s="162">
        <f>+[2]data1cf!M91</f>
        <v>11802.123310971216</v>
      </c>
      <c r="O91" s="162">
        <f>+[2]data1cf!N91</f>
        <v>11612.155807902596</v>
      </c>
      <c r="P91" s="162">
        <f>+[2]data1cf!O91</f>
        <v>11545.268855017046</v>
      </c>
      <c r="Q91" s="162">
        <f>+[2]data1cf!P91</f>
        <v>11526.305427393603</v>
      </c>
      <c r="R91" s="162">
        <f>+[2]data1cf!Q91</f>
        <v>825.46020215984561</v>
      </c>
      <c r="S91" s="162">
        <f>+[2]data1cf!R91</f>
        <v>0</v>
      </c>
      <c r="T91" s="162">
        <f>+[2]data1cf!S91</f>
        <v>0</v>
      </c>
      <c r="U91" s="162">
        <f>+[2]data1cf!T91</f>
        <v>0</v>
      </c>
      <c r="V91" s="162">
        <f>+[2]data1cf!U91</f>
        <v>0</v>
      </c>
      <c r="W91" s="162">
        <f>+[2]data1cf!V91</f>
        <v>0</v>
      </c>
      <c r="X91" s="162">
        <f>+[2]data1cf!W91</f>
        <v>0</v>
      </c>
      <c r="Y91" s="162">
        <f>+[2]data1cf!X91</f>
        <v>0</v>
      </c>
      <c r="Z91" s="162">
        <f>+[2]data1cf!Y91</f>
        <v>0</v>
      </c>
      <c r="AA91" s="162">
        <f>+[2]data1cf!Z91</f>
        <v>0</v>
      </c>
      <c r="AB91" s="162"/>
      <c r="AC91" s="163">
        <f t="shared" si="8"/>
        <v>21158.849645084749</v>
      </c>
      <c r="AD91" s="163">
        <f t="shared" si="10"/>
        <v>46631.509618859745</v>
      </c>
      <c r="AE91" s="164">
        <f t="shared" si="11"/>
        <v>46261.477187773846</v>
      </c>
      <c r="AF91" s="165">
        <f t="shared" si="9"/>
        <v>0.14994146227836613</v>
      </c>
      <c r="AG91" s="166">
        <f t="shared" si="13"/>
        <v>0.97791694816817487</v>
      </c>
    </row>
    <row r="92" spans="1:33">
      <c r="A92" s="158"/>
      <c r="B92" s="162">
        <f>+[2]data1cf!A92</f>
        <v>-71359.527211114546</v>
      </c>
      <c r="C92" s="162">
        <f>+[2]data1cf!B92</f>
        <v>12125.130647446033</v>
      </c>
      <c r="D92" s="162">
        <f>+[2]data1cf!C92</f>
        <v>13136.428425946215</v>
      </c>
      <c r="E92" s="162">
        <f>+[2]data1cf!D92</f>
        <v>12773.326837393426</v>
      </c>
      <c r="F92" s="162">
        <f>+[2]data1cf!E92</f>
        <v>12536.517864239853</v>
      </c>
      <c r="G92" s="162">
        <f>+[2]data1cf!F92</f>
        <v>12315.556722466668</v>
      </c>
      <c r="H92" s="162">
        <f>+[2]data1cf!G92</f>
        <v>12051.097821439893</v>
      </c>
      <c r="I92" s="162">
        <f>+[2]data1cf!H92</f>
        <v>11880.724963494948</v>
      </c>
      <c r="J92" s="162">
        <f>+[2]data1cf!I92</f>
        <v>11888.673116951511</v>
      </c>
      <c r="K92" s="162">
        <f>+[2]data1cf!J92</f>
        <v>11831.818369518263</v>
      </c>
      <c r="L92" s="162">
        <f>+[2]data1cf!K92</f>
        <v>11912.495732319498</v>
      </c>
      <c r="M92" s="162">
        <f>+[2]data1cf!L92</f>
        <v>11686.230635297896</v>
      </c>
      <c r="N92" s="162">
        <f>+[2]data1cf!M92</f>
        <v>11642.196632682017</v>
      </c>
      <c r="O92" s="162">
        <f>+[2]data1cf!N92</f>
        <v>11652.370318281977</v>
      </c>
      <c r="P92" s="162">
        <f>+[2]data1cf!O92</f>
        <v>11639.638586760397</v>
      </c>
      <c r="Q92" s="162">
        <f>+[2]data1cf!P92</f>
        <v>11739.676386456274</v>
      </c>
      <c r="R92" s="162">
        <f>+[2]data1cf!Q92</f>
        <v>818.46523330059938</v>
      </c>
      <c r="S92" s="162">
        <f>+[2]data1cf!R92</f>
        <v>0</v>
      </c>
      <c r="T92" s="162">
        <f>+[2]data1cf!S92</f>
        <v>0</v>
      </c>
      <c r="U92" s="162">
        <f>+[2]data1cf!T92</f>
        <v>0</v>
      </c>
      <c r="V92" s="162">
        <f>+[2]data1cf!U92</f>
        <v>0</v>
      </c>
      <c r="W92" s="162">
        <f>+[2]data1cf!V92</f>
        <v>0</v>
      </c>
      <c r="X92" s="162">
        <f>+[2]data1cf!W92</f>
        <v>0</v>
      </c>
      <c r="Y92" s="162">
        <f>+[2]data1cf!X92</f>
        <v>0</v>
      </c>
      <c r="Z92" s="162">
        <f>+[2]data1cf!Y92</f>
        <v>0</v>
      </c>
      <c r="AA92" s="162">
        <f>+[2]data1cf!Z92</f>
        <v>0</v>
      </c>
      <c r="AB92" s="162"/>
      <c r="AC92" s="163">
        <f t="shared" si="8"/>
        <v>21576.151866205731</v>
      </c>
      <c r="AD92" s="163">
        <f t="shared" si="10"/>
        <v>47059.3618953435</v>
      </c>
      <c r="AE92" s="164">
        <f t="shared" si="11"/>
        <v>46688.924210843674</v>
      </c>
      <c r="AF92" s="165">
        <f t="shared" si="9"/>
        <v>0.15115771889686588</v>
      </c>
      <c r="AG92" s="166">
        <f t="shared" si="13"/>
        <v>0.97867615369411476</v>
      </c>
    </row>
    <row r="93" spans="1:33">
      <c r="A93" s="158"/>
      <c r="B93" s="162">
        <f>+[2]data1cf!A93</f>
        <v>-63660.780873066178</v>
      </c>
      <c r="C93" s="162">
        <f>+[2]data1cf!B93</f>
        <v>11856.817010690635</v>
      </c>
      <c r="D93" s="162">
        <f>+[2]data1cf!C93</f>
        <v>12762.16989764338</v>
      </c>
      <c r="E93" s="162">
        <f>+[2]data1cf!D93</f>
        <v>12542.590058792752</v>
      </c>
      <c r="F93" s="162">
        <f>+[2]data1cf!E93</f>
        <v>12321.884554703971</v>
      </c>
      <c r="G93" s="162">
        <f>+[2]data1cf!F93</f>
        <v>12044.788003981032</v>
      </c>
      <c r="H93" s="162">
        <f>+[2]data1cf!G93</f>
        <v>11797.570492312365</v>
      </c>
      <c r="I93" s="162">
        <f>+[2]data1cf!H93</f>
        <v>11726.049543466221</v>
      </c>
      <c r="J93" s="162">
        <f>+[2]data1cf!I93</f>
        <v>11657.558421645779</v>
      </c>
      <c r="K93" s="162">
        <f>+[2]data1cf!J93</f>
        <v>11548.950607487408</v>
      </c>
      <c r="L93" s="162">
        <f>+[2]data1cf!K93</f>
        <v>11621.409311971669</v>
      </c>
      <c r="M93" s="162">
        <f>+[2]data1cf!L93</f>
        <v>11494.273190578435</v>
      </c>
      <c r="N93" s="162">
        <f>+[2]data1cf!M93</f>
        <v>11585.104294599918</v>
      </c>
      <c r="O93" s="162">
        <f>+[2]data1cf!N93</f>
        <v>11447.5724027695</v>
      </c>
      <c r="P93" s="162">
        <f>+[2]data1cf!O93</f>
        <v>11252.525752935469</v>
      </c>
      <c r="Q93" s="162">
        <f>+[2]data1cf!P93</f>
        <v>11274.474000914135</v>
      </c>
      <c r="R93" s="162">
        <f>+[2]data1cf!Q93</f>
        <v>730.16369230171972</v>
      </c>
      <c r="S93" s="162">
        <f>+[2]data1cf!R93</f>
        <v>0</v>
      </c>
      <c r="T93" s="162">
        <f>+[2]data1cf!S93</f>
        <v>0</v>
      </c>
      <c r="U93" s="162">
        <f>+[2]data1cf!T93</f>
        <v>0</v>
      </c>
      <c r="V93" s="162">
        <f>+[2]data1cf!U93</f>
        <v>0</v>
      </c>
      <c r="W93" s="162">
        <f>+[2]data1cf!V93</f>
        <v>0</v>
      </c>
      <c r="X93" s="162">
        <f>+[2]data1cf!W93</f>
        <v>0</v>
      </c>
      <c r="Y93" s="162">
        <f>+[2]data1cf!X93</f>
        <v>0</v>
      </c>
      <c r="Z93" s="162">
        <f>+[2]data1cf!Y93</f>
        <v>0</v>
      </c>
      <c r="AA93" s="162">
        <f>+[2]data1cf!Z93</f>
        <v>0</v>
      </c>
      <c r="AB93" s="162"/>
      <c r="AC93" s="163">
        <f t="shared" si="8"/>
        <v>27294.675173716481</v>
      </c>
      <c r="AD93" s="163">
        <f t="shared" si="10"/>
        <v>52230.999535082527</v>
      </c>
      <c r="AE93" s="164">
        <f t="shared" si="11"/>
        <v>51868.681231204435</v>
      </c>
      <c r="AF93" s="165">
        <f t="shared" si="9"/>
        <v>0.17134360671043394</v>
      </c>
      <c r="AG93" s="166">
        <f t="shared" si="13"/>
        <v>0.98602941859597515</v>
      </c>
    </row>
    <row r="94" spans="1:33">
      <c r="A94" s="158"/>
      <c r="B94" s="162">
        <f>+[2]data1cf!A94</f>
        <v>-64520.147319156749</v>
      </c>
      <c r="C94" s="162">
        <f>+[2]data1cf!B94</f>
        <v>12085.731892189122</v>
      </c>
      <c r="D94" s="162">
        <f>+[2]data1cf!C94</f>
        <v>13157.624684739661</v>
      </c>
      <c r="E94" s="162">
        <f>+[2]data1cf!D94</f>
        <v>12502.087859348754</v>
      </c>
      <c r="F94" s="162">
        <f>+[2]data1cf!E94</f>
        <v>12326.901460431331</v>
      </c>
      <c r="G94" s="162">
        <f>+[2]data1cf!F94</f>
        <v>12166.833858669987</v>
      </c>
      <c r="H94" s="162">
        <f>+[2]data1cf!G94</f>
        <v>11906.825845259769</v>
      </c>
      <c r="I94" s="162">
        <f>+[2]data1cf!H94</f>
        <v>11717.770143192893</v>
      </c>
      <c r="J94" s="162">
        <f>+[2]data1cf!I94</f>
        <v>11644.051679798762</v>
      </c>
      <c r="K94" s="162">
        <f>+[2]data1cf!J94</f>
        <v>11647.354849396801</v>
      </c>
      <c r="L94" s="162">
        <f>+[2]data1cf!K94</f>
        <v>11595.086177351401</v>
      </c>
      <c r="M94" s="162">
        <f>+[2]data1cf!L94</f>
        <v>11509.260450654334</v>
      </c>
      <c r="N94" s="162">
        <f>+[2]data1cf!M94</f>
        <v>11549.982560822145</v>
      </c>
      <c r="O94" s="162">
        <f>+[2]data1cf!N94</f>
        <v>11500.661029197665</v>
      </c>
      <c r="P94" s="162">
        <f>+[2]data1cf!O94</f>
        <v>11404.043410132144</v>
      </c>
      <c r="Q94" s="162">
        <f>+[2]data1cf!P94</f>
        <v>11406.114559777838</v>
      </c>
      <c r="R94" s="162">
        <f>+[2]data1cf!Q94</f>
        <v>740.02028169180016</v>
      </c>
      <c r="S94" s="162">
        <f>+[2]data1cf!R94</f>
        <v>0</v>
      </c>
      <c r="T94" s="162">
        <f>+[2]data1cf!S94</f>
        <v>0</v>
      </c>
      <c r="U94" s="162">
        <f>+[2]data1cf!T94</f>
        <v>0</v>
      </c>
      <c r="V94" s="162">
        <f>+[2]data1cf!U94</f>
        <v>0</v>
      </c>
      <c r="W94" s="162">
        <f>+[2]data1cf!V94</f>
        <v>0</v>
      </c>
      <c r="X94" s="162">
        <f>+[2]data1cf!W94</f>
        <v>0</v>
      </c>
      <c r="Y94" s="162">
        <f>+[2]data1cf!X94</f>
        <v>0</v>
      </c>
      <c r="Z94" s="162">
        <f>+[2]data1cf!Y94</f>
        <v>0</v>
      </c>
      <c r="AA94" s="162">
        <f>+[2]data1cf!Z94</f>
        <v>0</v>
      </c>
      <c r="AB94" s="162"/>
      <c r="AC94" s="163">
        <f t="shared" si="8"/>
        <v>27184.494645686416</v>
      </c>
      <c r="AD94" s="163">
        <f t="shared" si="10"/>
        <v>52247.496732060412</v>
      </c>
      <c r="AE94" s="164">
        <f t="shared" si="11"/>
        <v>51883.347201389275</v>
      </c>
      <c r="AF94" s="165">
        <f t="shared" si="9"/>
        <v>0.1704490721225739</v>
      </c>
      <c r="AG94" s="166">
        <f t="shared" si="13"/>
        <v>0.98604825130532803</v>
      </c>
    </row>
    <row r="95" spans="1:33">
      <c r="A95" s="158"/>
      <c r="B95" s="162">
        <f>+[2]data1cf!A95</f>
        <v>-67535.282425067984</v>
      </c>
      <c r="C95" s="162">
        <f>+[2]data1cf!B95</f>
        <v>11985.132568471205</v>
      </c>
      <c r="D95" s="162">
        <f>+[2]data1cf!C95</f>
        <v>13257.436503536839</v>
      </c>
      <c r="E95" s="162">
        <f>+[2]data1cf!D95</f>
        <v>12668.288289160366</v>
      </c>
      <c r="F95" s="162">
        <f>+[2]data1cf!E95</f>
        <v>12420.512152603435</v>
      </c>
      <c r="G95" s="162">
        <f>+[2]data1cf!F95</f>
        <v>12202.718169394378</v>
      </c>
      <c r="H95" s="162">
        <f>+[2]data1cf!G95</f>
        <v>11994.572065902619</v>
      </c>
      <c r="I95" s="162">
        <f>+[2]data1cf!H95</f>
        <v>11809.348527490256</v>
      </c>
      <c r="J95" s="162">
        <f>+[2]data1cf!I95</f>
        <v>11716.255120662589</v>
      </c>
      <c r="K95" s="162">
        <f>+[2]data1cf!J95</f>
        <v>11661.33466291269</v>
      </c>
      <c r="L95" s="162">
        <f>+[2]data1cf!K95</f>
        <v>11727.974506391864</v>
      </c>
      <c r="M95" s="162">
        <f>+[2]data1cf!L95</f>
        <v>11679.91967296465</v>
      </c>
      <c r="N95" s="162">
        <f>+[2]data1cf!M95</f>
        <v>11572.679851462915</v>
      </c>
      <c r="O95" s="162">
        <f>+[2]data1cf!N95</f>
        <v>11449.610295349594</v>
      </c>
      <c r="P95" s="162">
        <f>+[2]data1cf!O95</f>
        <v>11360.133002941126</v>
      </c>
      <c r="Q95" s="162">
        <f>+[2]data1cf!P95</f>
        <v>11397.7826254539</v>
      </c>
      <c r="R95" s="162">
        <f>+[2]data1cf!Q95</f>
        <v>774.60267530255965</v>
      </c>
      <c r="S95" s="162">
        <f>+[2]data1cf!R95</f>
        <v>0</v>
      </c>
      <c r="T95" s="162">
        <f>+[2]data1cf!S95</f>
        <v>0</v>
      </c>
      <c r="U95" s="162">
        <f>+[2]data1cf!T95</f>
        <v>0</v>
      </c>
      <c r="V95" s="162">
        <f>+[2]data1cf!U95</f>
        <v>0</v>
      </c>
      <c r="W95" s="162">
        <f>+[2]data1cf!V95</f>
        <v>0</v>
      </c>
      <c r="X95" s="162">
        <f>+[2]data1cf!W95</f>
        <v>0</v>
      </c>
      <c r="Y95" s="162">
        <f>+[2]data1cf!X95</f>
        <v>0</v>
      </c>
      <c r="Z95" s="162">
        <f>+[2]data1cf!Y95</f>
        <v>0</v>
      </c>
      <c r="AA95" s="162">
        <f>+[2]data1cf!Z95</f>
        <v>0</v>
      </c>
      <c r="AB95" s="162"/>
      <c r="AC95" s="163">
        <f t="shared" si="8"/>
        <v>24604.85892122017</v>
      </c>
      <c r="AD95" s="163">
        <f t="shared" si="10"/>
        <v>49793.517530959965</v>
      </c>
      <c r="AE95" s="164">
        <f t="shared" si="11"/>
        <v>49427.664942137999</v>
      </c>
      <c r="AF95" s="165">
        <f t="shared" si="9"/>
        <v>0.161334103345871</v>
      </c>
      <c r="AG95" s="166">
        <f t="shared" si="13"/>
        <v>0.98294811506246416</v>
      </c>
    </row>
    <row r="96" spans="1:33">
      <c r="A96" s="158"/>
      <c r="B96" s="162">
        <f>+[2]data1cf!A96</f>
        <v>-74010.306628313992</v>
      </c>
      <c r="C96" s="162">
        <f>+[2]data1cf!B96</f>
        <v>12157.956057212425</v>
      </c>
      <c r="D96" s="162">
        <f>+[2]data1cf!C96</f>
        <v>13389.90639733508</v>
      </c>
      <c r="E96" s="162">
        <f>+[2]data1cf!D96</f>
        <v>12891.423210868057</v>
      </c>
      <c r="F96" s="162">
        <f>+[2]data1cf!E96</f>
        <v>12603.118193181941</v>
      </c>
      <c r="G96" s="162">
        <f>+[2]data1cf!F96</f>
        <v>12364.665547702314</v>
      </c>
      <c r="H96" s="162">
        <f>+[2]data1cf!G96</f>
        <v>12100.023511042848</v>
      </c>
      <c r="I96" s="162">
        <f>+[2]data1cf!H96</f>
        <v>12110.440096122104</v>
      </c>
      <c r="J96" s="162">
        <f>+[2]data1cf!I96</f>
        <v>11887.608495447159</v>
      </c>
      <c r="K96" s="162">
        <f>+[2]data1cf!J96</f>
        <v>11823.631390966299</v>
      </c>
      <c r="L96" s="162">
        <f>+[2]data1cf!K96</f>
        <v>11817.343712198035</v>
      </c>
      <c r="M96" s="162">
        <f>+[2]data1cf!L96</f>
        <v>11708.993330581099</v>
      </c>
      <c r="N96" s="162">
        <f>+[2]data1cf!M96</f>
        <v>11637.702620526987</v>
      </c>
      <c r="O96" s="162">
        <f>+[2]data1cf!N96</f>
        <v>11565.965461157615</v>
      </c>
      <c r="P96" s="162">
        <f>+[2]data1cf!O96</f>
        <v>11698.984667148437</v>
      </c>
      <c r="Q96" s="162">
        <f>+[2]data1cf!P96</f>
        <v>11634.706545362351</v>
      </c>
      <c r="R96" s="162">
        <f>+[2]data1cf!Q96</f>
        <v>848.86861290411002</v>
      </c>
      <c r="S96" s="162">
        <f>+[2]data1cf!R96</f>
        <v>0</v>
      </c>
      <c r="T96" s="162">
        <f>+[2]data1cf!S96</f>
        <v>0</v>
      </c>
      <c r="U96" s="162">
        <f>+[2]data1cf!T96</f>
        <v>0</v>
      </c>
      <c r="V96" s="162">
        <f>+[2]data1cf!U96</f>
        <v>0</v>
      </c>
      <c r="W96" s="162">
        <f>+[2]data1cf!V96</f>
        <v>0</v>
      </c>
      <c r="X96" s="162">
        <f>+[2]data1cf!W96</f>
        <v>0</v>
      </c>
      <c r="Y96" s="162">
        <f>+[2]data1cf!X96</f>
        <v>0</v>
      </c>
      <c r="Z96" s="162">
        <f>+[2]data1cf!Y96</f>
        <v>0</v>
      </c>
      <c r="AA96" s="162">
        <f>+[2]data1cf!Z96</f>
        <v>0</v>
      </c>
      <c r="AB96" s="162"/>
      <c r="AC96" s="163">
        <f t="shared" si="8"/>
        <v>19412.760213125912</v>
      </c>
      <c r="AD96" s="163">
        <f t="shared" si="10"/>
        <v>44960.508885291682</v>
      </c>
      <c r="AE96" s="164">
        <f t="shared" si="11"/>
        <v>44589.392138808347</v>
      </c>
      <c r="AF96" s="165">
        <f t="shared" si="9"/>
        <v>0.14477612376213073</v>
      </c>
      <c r="AG96" s="166">
        <f t="shared" si="13"/>
        <v>0.97468381068843812</v>
      </c>
    </row>
    <row r="97" spans="1:33">
      <c r="A97" s="158"/>
      <c r="B97" s="162">
        <f>+[2]data1cf!A97</f>
        <v>-73120.132118165551</v>
      </c>
      <c r="C97" s="162">
        <f>+[2]data1cf!B97</f>
        <v>11997.495264655177</v>
      </c>
      <c r="D97" s="162">
        <f>+[2]data1cf!C97</f>
        <v>13259.345407553414</v>
      </c>
      <c r="E97" s="162">
        <f>+[2]data1cf!D97</f>
        <v>12800.827638640218</v>
      </c>
      <c r="F97" s="162">
        <f>+[2]data1cf!E97</f>
        <v>12485.760866989032</v>
      </c>
      <c r="G97" s="162">
        <f>+[2]data1cf!F97</f>
        <v>12194.423678245766</v>
      </c>
      <c r="H97" s="162">
        <f>+[2]data1cf!G97</f>
        <v>12110.468924208519</v>
      </c>
      <c r="I97" s="162">
        <f>+[2]data1cf!H97</f>
        <v>11953.640576285117</v>
      </c>
      <c r="J97" s="162">
        <f>+[2]data1cf!I97</f>
        <v>11823.419570472997</v>
      </c>
      <c r="K97" s="162">
        <f>+[2]data1cf!J97</f>
        <v>11779.035922035797</v>
      </c>
      <c r="L97" s="162">
        <f>+[2]data1cf!K97</f>
        <v>11670.886674242214</v>
      </c>
      <c r="M97" s="162">
        <f>+[2]data1cf!L97</f>
        <v>11656.266171373238</v>
      </c>
      <c r="N97" s="162">
        <f>+[2]data1cf!M97</f>
        <v>11760.517636634471</v>
      </c>
      <c r="O97" s="162">
        <f>+[2]data1cf!N97</f>
        <v>11635.679933654483</v>
      </c>
      <c r="P97" s="162">
        <f>+[2]data1cf!O97</f>
        <v>11531.148918310391</v>
      </c>
      <c r="Q97" s="162">
        <f>+[2]data1cf!P97</f>
        <v>11604.414831068027</v>
      </c>
      <c r="R97" s="162">
        <f>+[2]data1cf!Q97</f>
        <v>838.65866734251142</v>
      </c>
      <c r="S97" s="162">
        <f>+[2]data1cf!R97</f>
        <v>0</v>
      </c>
      <c r="T97" s="162">
        <f>+[2]data1cf!S97</f>
        <v>0</v>
      </c>
      <c r="U97" s="162">
        <f>+[2]data1cf!T97</f>
        <v>0</v>
      </c>
      <c r="V97" s="162">
        <f>+[2]data1cf!U97</f>
        <v>0</v>
      </c>
      <c r="W97" s="162">
        <f>+[2]data1cf!V97</f>
        <v>0</v>
      </c>
      <c r="X97" s="162">
        <f>+[2]data1cf!W97</f>
        <v>0</v>
      </c>
      <c r="Y97" s="162">
        <f>+[2]data1cf!X97</f>
        <v>0</v>
      </c>
      <c r="Z97" s="162">
        <f>+[2]data1cf!Y97</f>
        <v>0</v>
      </c>
      <c r="AA97" s="162">
        <f>+[2]data1cf!Z97</f>
        <v>0</v>
      </c>
      <c r="AB97" s="162"/>
      <c r="AC97" s="163">
        <f t="shared" si="8"/>
        <v>19602.743743128191</v>
      </c>
      <c r="AD97" s="163">
        <f t="shared" si="10"/>
        <v>45007.686667727779</v>
      </c>
      <c r="AE97" s="164">
        <f t="shared" si="11"/>
        <v>44638.495381157067</v>
      </c>
      <c r="AF97" s="165">
        <f t="shared" si="9"/>
        <v>0.14562438130378724</v>
      </c>
      <c r="AG97" s="166">
        <f t="shared" si="13"/>
        <v>0.97478128260505714</v>
      </c>
    </row>
    <row r="98" spans="1:33">
      <c r="A98" s="158"/>
      <c r="B98" s="162">
        <f>+[2]data1cf!A98</f>
        <v>-68261.538096341086</v>
      </c>
      <c r="C98" s="162">
        <f>+[2]data1cf!B98</f>
        <v>12054.212021105275</v>
      </c>
      <c r="D98" s="162">
        <f>+[2]data1cf!C98</f>
        <v>12908.180326476728</v>
      </c>
      <c r="E98" s="162">
        <f>+[2]data1cf!D98</f>
        <v>12669.136828428691</v>
      </c>
      <c r="F98" s="162">
        <f>+[2]data1cf!E98</f>
        <v>12361.268048705482</v>
      </c>
      <c r="G98" s="162">
        <f>+[2]data1cf!F98</f>
        <v>12258.469084063312</v>
      </c>
      <c r="H98" s="162">
        <f>+[2]data1cf!G98</f>
        <v>12079.671121385818</v>
      </c>
      <c r="I98" s="162">
        <f>+[2]data1cf!H98</f>
        <v>11927.962547936735</v>
      </c>
      <c r="J98" s="162">
        <f>+[2]data1cf!I98</f>
        <v>11688.504886015891</v>
      </c>
      <c r="K98" s="162">
        <f>+[2]data1cf!J98</f>
        <v>11687.448093788591</v>
      </c>
      <c r="L98" s="162">
        <f>+[2]data1cf!K98</f>
        <v>11551.548031737804</v>
      </c>
      <c r="M98" s="162">
        <f>+[2]data1cf!L98</f>
        <v>11600.588708088466</v>
      </c>
      <c r="N98" s="162">
        <f>+[2]data1cf!M98</f>
        <v>11693.430460102798</v>
      </c>
      <c r="O98" s="162">
        <f>+[2]data1cf!N98</f>
        <v>11412.942639042505</v>
      </c>
      <c r="P98" s="162">
        <f>+[2]data1cf!O98</f>
        <v>11435.198596481754</v>
      </c>
      <c r="Q98" s="162">
        <f>+[2]data1cf!P98</f>
        <v>11269.404055178973</v>
      </c>
      <c r="R98" s="162">
        <f>+[2]data1cf!Q98</f>
        <v>782.93253734979373</v>
      </c>
      <c r="S98" s="162">
        <f>+[2]data1cf!R98</f>
        <v>0</v>
      </c>
      <c r="T98" s="162">
        <f>+[2]data1cf!S98</f>
        <v>0</v>
      </c>
      <c r="U98" s="162">
        <f>+[2]data1cf!T98</f>
        <v>0</v>
      </c>
      <c r="V98" s="162">
        <f>+[2]data1cf!U98</f>
        <v>0</v>
      </c>
      <c r="W98" s="162">
        <f>+[2]data1cf!V98</f>
        <v>0</v>
      </c>
      <c r="X98" s="162">
        <f>+[2]data1cf!W98</f>
        <v>0</v>
      </c>
      <c r="Y98" s="162">
        <f>+[2]data1cf!X98</f>
        <v>0</v>
      </c>
      <c r="Z98" s="162">
        <f>+[2]data1cf!Y98</f>
        <v>0</v>
      </c>
      <c r="AA98" s="162">
        <f>+[2]data1cf!Z98</f>
        <v>0</v>
      </c>
      <c r="AB98" s="162"/>
      <c r="AC98" s="163">
        <f t="shared" si="8"/>
        <v>23677.543352729037</v>
      </c>
      <c r="AD98" s="163">
        <f t="shared" si="10"/>
        <v>48841.498872515418</v>
      </c>
      <c r="AE98" s="164">
        <f t="shared" si="11"/>
        <v>48476.02354422916</v>
      </c>
      <c r="AF98" s="165">
        <f t="shared" si="9"/>
        <v>0.15844892859458928</v>
      </c>
      <c r="AG98" s="166">
        <f t="shared" si="13"/>
        <v>0.98156769197606542</v>
      </c>
    </row>
    <row r="99" spans="1:33">
      <c r="A99" s="158"/>
      <c r="B99" s="162">
        <f>+[2]data1cf!A99</f>
        <v>-71008.243006825563</v>
      </c>
      <c r="C99" s="162">
        <f>+[2]data1cf!B99</f>
        <v>12083.166213502678</v>
      </c>
      <c r="D99" s="162">
        <f>+[2]data1cf!C99</f>
        <v>13224.184408287816</v>
      </c>
      <c r="E99" s="162">
        <f>+[2]data1cf!D99</f>
        <v>12691.846556024549</v>
      </c>
      <c r="F99" s="162">
        <f>+[2]data1cf!E99</f>
        <v>12475.83690542198</v>
      </c>
      <c r="G99" s="162">
        <f>+[2]data1cf!F99</f>
        <v>12194.481677729382</v>
      </c>
      <c r="H99" s="162">
        <f>+[2]data1cf!G99</f>
        <v>11954.176828240426</v>
      </c>
      <c r="I99" s="162">
        <f>+[2]data1cf!H99</f>
        <v>11890.492227050185</v>
      </c>
      <c r="J99" s="162">
        <f>+[2]data1cf!I99</f>
        <v>11760.065924677161</v>
      </c>
      <c r="K99" s="162">
        <f>+[2]data1cf!J99</f>
        <v>11884.017580901136</v>
      </c>
      <c r="L99" s="162">
        <f>+[2]data1cf!K99</f>
        <v>11862.140619230082</v>
      </c>
      <c r="M99" s="162">
        <f>+[2]data1cf!L99</f>
        <v>11932.412886412916</v>
      </c>
      <c r="N99" s="162">
        <f>+[2]data1cf!M99</f>
        <v>11694.739792399971</v>
      </c>
      <c r="O99" s="162">
        <f>+[2]data1cf!N99</f>
        <v>11706.163410850506</v>
      </c>
      <c r="P99" s="162">
        <f>+[2]data1cf!O99</f>
        <v>11647.50313344837</v>
      </c>
      <c r="Q99" s="162">
        <f>+[2]data1cf!P99</f>
        <v>11639.82433192592</v>
      </c>
      <c r="R99" s="162">
        <f>+[2]data1cf!Q99</f>
        <v>814.4361439910864</v>
      </c>
      <c r="S99" s="162">
        <f>+[2]data1cf!R99</f>
        <v>0</v>
      </c>
      <c r="T99" s="162">
        <f>+[2]data1cf!S99</f>
        <v>0</v>
      </c>
      <c r="U99" s="162">
        <f>+[2]data1cf!T99</f>
        <v>0</v>
      </c>
      <c r="V99" s="162">
        <f>+[2]data1cf!U99</f>
        <v>0</v>
      </c>
      <c r="W99" s="162">
        <f>+[2]data1cf!V99</f>
        <v>0</v>
      </c>
      <c r="X99" s="162">
        <f>+[2]data1cf!W99</f>
        <v>0</v>
      </c>
      <c r="Y99" s="162">
        <f>+[2]data1cf!X99</f>
        <v>0</v>
      </c>
      <c r="Z99" s="162">
        <f>+[2]data1cf!Y99</f>
        <v>0</v>
      </c>
      <c r="AA99" s="162">
        <f>+[2]data1cf!Z99</f>
        <v>0</v>
      </c>
      <c r="AB99" s="162"/>
      <c r="AC99" s="163">
        <f t="shared" si="8"/>
        <v>21772.919696203775</v>
      </c>
      <c r="AD99" s="163">
        <f t="shared" si="10"/>
        <v>47234.504996649361</v>
      </c>
      <c r="AE99" s="164">
        <f t="shared" si="11"/>
        <v>46864.229462147159</v>
      </c>
      <c r="AF99" s="165">
        <f t="shared" si="9"/>
        <v>0.15179606080055244</v>
      </c>
      <c r="AG99" s="166">
        <f t="shared" ref="AG99:AG114" si="14">1-EXP(-(1/0.25)*(AD99/ABS($AD$1010)))</f>
        <v>0.97897935674578263</v>
      </c>
    </row>
    <row r="100" spans="1:33">
      <c r="A100" s="158"/>
      <c r="B100" s="162">
        <f>+[2]data1cf!A100</f>
        <v>-69968.809548490128</v>
      </c>
      <c r="C100" s="162">
        <f>+[2]data1cf!B100</f>
        <v>12067.297071876317</v>
      </c>
      <c r="D100" s="162">
        <f>+[2]data1cf!C100</f>
        <v>13231.831350491348</v>
      </c>
      <c r="E100" s="162">
        <f>+[2]data1cf!D100</f>
        <v>12829.262843167566</v>
      </c>
      <c r="F100" s="162">
        <f>+[2]data1cf!E100</f>
        <v>12533.847971697269</v>
      </c>
      <c r="G100" s="162">
        <f>+[2]data1cf!F100</f>
        <v>12267.626333482207</v>
      </c>
      <c r="H100" s="162">
        <f>+[2]data1cf!G100</f>
        <v>12089.808350453548</v>
      </c>
      <c r="I100" s="162">
        <f>+[2]data1cf!H100</f>
        <v>11857.19412770593</v>
      </c>
      <c r="J100" s="162">
        <f>+[2]data1cf!I100</f>
        <v>11757.519944662003</v>
      </c>
      <c r="K100" s="162">
        <f>+[2]data1cf!J100</f>
        <v>11753.952507725478</v>
      </c>
      <c r="L100" s="162">
        <f>+[2]data1cf!K100</f>
        <v>11807.05761238157</v>
      </c>
      <c r="M100" s="162">
        <f>+[2]data1cf!L100</f>
        <v>11573.263951745603</v>
      </c>
      <c r="N100" s="162">
        <f>+[2]data1cf!M100</f>
        <v>11618.0781380099</v>
      </c>
      <c r="O100" s="162">
        <f>+[2]data1cf!N100</f>
        <v>11548.033099836855</v>
      </c>
      <c r="P100" s="162">
        <f>+[2]data1cf!O100</f>
        <v>11474.624355518867</v>
      </c>
      <c r="Q100" s="162">
        <f>+[2]data1cf!P100</f>
        <v>11411.992467808268</v>
      </c>
      <c r="R100" s="162">
        <f>+[2]data1cf!Q100</f>
        <v>802.51425799736228</v>
      </c>
      <c r="S100" s="162">
        <f>+[2]data1cf!R100</f>
        <v>0</v>
      </c>
      <c r="T100" s="162">
        <f>+[2]data1cf!S100</f>
        <v>0</v>
      </c>
      <c r="U100" s="162">
        <f>+[2]data1cf!T100</f>
        <v>0</v>
      </c>
      <c r="V100" s="162">
        <f>+[2]data1cf!U100</f>
        <v>0</v>
      </c>
      <c r="W100" s="162">
        <f>+[2]data1cf!V100</f>
        <v>0</v>
      </c>
      <c r="X100" s="162">
        <f>+[2]data1cf!W100</f>
        <v>0</v>
      </c>
      <c r="Y100" s="162">
        <f>+[2]data1cf!X100</f>
        <v>0</v>
      </c>
      <c r="Z100" s="162">
        <f>+[2]data1cf!Y100</f>
        <v>0</v>
      </c>
      <c r="AA100" s="162">
        <f>+[2]data1cf!Z100</f>
        <v>0</v>
      </c>
      <c r="AB100" s="162"/>
      <c r="AC100" s="163">
        <f t="shared" si="8"/>
        <v>22675.870995583133</v>
      </c>
      <c r="AD100" s="163">
        <f t="shared" si="10"/>
        <v>47993.844404642943</v>
      </c>
      <c r="AE100" s="164">
        <f t="shared" si="11"/>
        <v>47626.140838389205</v>
      </c>
      <c r="AF100" s="165">
        <f t="shared" si="9"/>
        <v>0.15487490296363834</v>
      </c>
      <c r="AG100" s="166">
        <f t="shared" si="14"/>
        <v>0.98024482198559804</v>
      </c>
    </row>
    <row r="101" spans="1:33">
      <c r="A101" s="158"/>
      <c r="B101" s="162">
        <f>+[2]data1cf!A101</f>
        <v>-65538.796131209834</v>
      </c>
      <c r="C101" s="162">
        <f>+[2]data1cf!B101</f>
        <v>12009.004519869563</v>
      </c>
      <c r="D101" s="162">
        <f>+[2]data1cf!C101</f>
        <v>12943.66106479146</v>
      </c>
      <c r="E101" s="162">
        <f>+[2]data1cf!D101</f>
        <v>12761.558993458368</v>
      </c>
      <c r="F101" s="162">
        <f>+[2]data1cf!E101</f>
        <v>12250.648286612051</v>
      </c>
      <c r="G101" s="162">
        <f>+[2]data1cf!F101</f>
        <v>12095.698476465128</v>
      </c>
      <c r="H101" s="162">
        <f>+[2]data1cf!G101</f>
        <v>11975.493463138926</v>
      </c>
      <c r="I101" s="162">
        <f>+[2]data1cf!H101</f>
        <v>11733.887983334578</v>
      </c>
      <c r="J101" s="162">
        <f>+[2]data1cf!I101</f>
        <v>11770.978075781582</v>
      </c>
      <c r="K101" s="162">
        <f>+[2]data1cf!J101</f>
        <v>11747.236517927304</v>
      </c>
      <c r="L101" s="162">
        <f>+[2]data1cf!K101</f>
        <v>11769.596362859545</v>
      </c>
      <c r="M101" s="162">
        <f>+[2]data1cf!L101</f>
        <v>11530.607262293101</v>
      </c>
      <c r="N101" s="162">
        <f>+[2]data1cf!M101</f>
        <v>11380.179066035871</v>
      </c>
      <c r="O101" s="162">
        <f>+[2]data1cf!N101</f>
        <v>11426.802514306582</v>
      </c>
      <c r="P101" s="162">
        <f>+[2]data1cf!O101</f>
        <v>11303.12431090332</v>
      </c>
      <c r="Q101" s="162">
        <f>+[2]data1cf!P101</f>
        <v>11380.086400354066</v>
      </c>
      <c r="R101" s="162">
        <f>+[2]data1cf!Q101</f>
        <v>751.70377610652429</v>
      </c>
      <c r="S101" s="162">
        <f>+[2]data1cf!R101</f>
        <v>0</v>
      </c>
      <c r="T101" s="162">
        <f>+[2]data1cf!S101</f>
        <v>0</v>
      </c>
      <c r="U101" s="162">
        <f>+[2]data1cf!T101</f>
        <v>0</v>
      </c>
      <c r="V101" s="162">
        <f>+[2]data1cf!U101</f>
        <v>0</v>
      </c>
      <c r="W101" s="162">
        <f>+[2]data1cf!V101</f>
        <v>0</v>
      </c>
      <c r="X101" s="162">
        <f>+[2]data1cf!W101</f>
        <v>0</v>
      </c>
      <c r="Y101" s="162">
        <f>+[2]data1cf!X101</f>
        <v>0</v>
      </c>
      <c r="Z101" s="162">
        <f>+[2]data1cf!Y101</f>
        <v>0</v>
      </c>
      <c r="AA101" s="162">
        <f>+[2]data1cf!Z101</f>
        <v>0</v>
      </c>
      <c r="AB101" s="162"/>
      <c r="AC101" s="163">
        <f t="shared" si="8"/>
        <v>26135.536996718773</v>
      </c>
      <c r="AD101" s="163">
        <f t="shared" si="10"/>
        <v>51216.440572621148</v>
      </c>
      <c r="AE101" s="164">
        <f t="shared" si="11"/>
        <v>50852.162146261369</v>
      </c>
      <c r="AF101" s="165">
        <f t="shared" si="9"/>
        <v>0.16677778363227846</v>
      </c>
      <c r="AG101" s="166">
        <f t="shared" si="14"/>
        <v>0.98482101655145504</v>
      </c>
    </row>
    <row r="102" spans="1:33">
      <c r="A102" s="158"/>
      <c r="B102" s="162">
        <f>+[2]data1cf!A102</f>
        <v>-69044.000992367044</v>
      </c>
      <c r="C102" s="162">
        <f>+[2]data1cf!B102</f>
        <v>12054.511361810504</v>
      </c>
      <c r="D102" s="162">
        <f>+[2]data1cf!C102</f>
        <v>13140.196298544764</v>
      </c>
      <c r="E102" s="162">
        <f>+[2]data1cf!D102</f>
        <v>12707.872894866852</v>
      </c>
      <c r="F102" s="162">
        <f>+[2]data1cf!E102</f>
        <v>12529.90031151418</v>
      </c>
      <c r="G102" s="162">
        <f>+[2]data1cf!F102</f>
        <v>12326.924111731258</v>
      </c>
      <c r="H102" s="162">
        <f>+[2]data1cf!G102</f>
        <v>11956.775715020096</v>
      </c>
      <c r="I102" s="162">
        <f>+[2]data1cf!H102</f>
        <v>11841.476756770275</v>
      </c>
      <c r="J102" s="162">
        <f>+[2]data1cf!I102</f>
        <v>11839.976644255112</v>
      </c>
      <c r="K102" s="162">
        <f>+[2]data1cf!J102</f>
        <v>11801.618546544112</v>
      </c>
      <c r="L102" s="162">
        <f>+[2]data1cf!K102</f>
        <v>11669.277304962747</v>
      </c>
      <c r="M102" s="162">
        <f>+[2]data1cf!L102</f>
        <v>11720.632557320125</v>
      </c>
      <c r="N102" s="162">
        <f>+[2]data1cf!M102</f>
        <v>11586.677089885185</v>
      </c>
      <c r="O102" s="162">
        <f>+[2]data1cf!N102</f>
        <v>11712.59333182429</v>
      </c>
      <c r="P102" s="162">
        <f>+[2]data1cf!O102</f>
        <v>11664.295186537496</v>
      </c>
      <c r="Q102" s="162">
        <f>+[2]data1cf!P102</f>
        <v>11759.007768487534</v>
      </c>
      <c r="R102" s="162">
        <f>+[2]data1cf!Q102</f>
        <v>791.90707378205298</v>
      </c>
      <c r="S102" s="162">
        <f>+[2]data1cf!R102</f>
        <v>0</v>
      </c>
      <c r="T102" s="162">
        <f>+[2]data1cf!S102</f>
        <v>0</v>
      </c>
      <c r="U102" s="162">
        <f>+[2]data1cf!T102</f>
        <v>0</v>
      </c>
      <c r="V102" s="162">
        <f>+[2]data1cf!U102</f>
        <v>0</v>
      </c>
      <c r="W102" s="162">
        <f>+[2]data1cf!V102</f>
        <v>0</v>
      </c>
      <c r="X102" s="162">
        <f>+[2]data1cf!W102</f>
        <v>0</v>
      </c>
      <c r="Y102" s="162">
        <f>+[2]data1cf!X102</f>
        <v>0</v>
      </c>
      <c r="Z102" s="162">
        <f>+[2]data1cf!Y102</f>
        <v>0</v>
      </c>
      <c r="AA102" s="162">
        <f>+[2]data1cf!Z102</f>
        <v>0</v>
      </c>
      <c r="AB102" s="162"/>
      <c r="AC102" s="163">
        <f t="shared" si="8"/>
        <v>23598.554985459756</v>
      </c>
      <c r="AD102" s="163">
        <f t="shared" si="10"/>
        <v>49005.640254250146</v>
      </c>
      <c r="AE102" s="164">
        <f t="shared" si="11"/>
        <v>48636.244615435178</v>
      </c>
      <c r="AF102" s="165">
        <f t="shared" si="9"/>
        <v>0.15750330090522768</v>
      </c>
      <c r="AG102" s="166">
        <f t="shared" si="14"/>
        <v>0.98181342735305777</v>
      </c>
    </row>
    <row r="103" spans="1:33">
      <c r="A103" s="158"/>
      <c r="B103" s="162">
        <f>+[2]data1cf!A103</f>
        <v>-74223.911773480431</v>
      </c>
      <c r="C103" s="162">
        <f>+[2]data1cf!B103</f>
        <v>12127.973146709912</v>
      </c>
      <c r="D103" s="162">
        <f>+[2]data1cf!C103</f>
        <v>13245.981064679325</v>
      </c>
      <c r="E103" s="162">
        <f>+[2]data1cf!D103</f>
        <v>12954.709310224323</v>
      </c>
      <c r="F103" s="162">
        <f>+[2]data1cf!E103</f>
        <v>12667.045966868203</v>
      </c>
      <c r="G103" s="162">
        <f>+[2]data1cf!F103</f>
        <v>12366.192862298674</v>
      </c>
      <c r="H103" s="162">
        <f>+[2]data1cf!G103</f>
        <v>12081.110447714647</v>
      </c>
      <c r="I103" s="162">
        <f>+[2]data1cf!H103</f>
        <v>11934.462215949819</v>
      </c>
      <c r="J103" s="162">
        <f>+[2]data1cf!I103</f>
        <v>11875.604919264144</v>
      </c>
      <c r="K103" s="162">
        <f>+[2]data1cf!J103</f>
        <v>11866.237796440404</v>
      </c>
      <c r="L103" s="162">
        <f>+[2]data1cf!K103</f>
        <v>11926.765804032606</v>
      </c>
      <c r="M103" s="162">
        <f>+[2]data1cf!L103</f>
        <v>11811.104369938681</v>
      </c>
      <c r="N103" s="162">
        <f>+[2]data1cf!M103</f>
        <v>11632.017352293995</v>
      </c>
      <c r="O103" s="162">
        <f>+[2]data1cf!N103</f>
        <v>11766.516645452399</v>
      </c>
      <c r="P103" s="162">
        <f>+[2]data1cf!O103</f>
        <v>11539.484160020711</v>
      </c>
      <c r="Q103" s="162">
        <f>+[2]data1cf!P103</f>
        <v>11619.92520880275</v>
      </c>
      <c r="R103" s="162">
        <f>+[2]data1cf!Q103</f>
        <v>851.31857847711103</v>
      </c>
      <c r="S103" s="162">
        <f>+[2]data1cf!R103</f>
        <v>0</v>
      </c>
      <c r="T103" s="162">
        <f>+[2]data1cf!S103</f>
        <v>0</v>
      </c>
      <c r="U103" s="162">
        <f>+[2]data1cf!T103</f>
        <v>0</v>
      </c>
      <c r="V103" s="162">
        <f>+[2]data1cf!U103</f>
        <v>0</v>
      </c>
      <c r="W103" s="162">
        <f>+[2]data1cf!V103</f>
        <v>0</v>
      </c>
      <c r="X103" s="162">
        <f>+[2]data1cf!W103</f>
        <v>0</v>
      </c>
      <c r="Y103" s="162">
        <f>+[2]data1cf!X103</f>
        <v>0</v>
      </c>
      <c r="Z103" s="162">
        <f>+[2]data1cf!Y103</f>
        <v>0</v>
      </c>
      <c r="AA103" s="162">
        <f>+[2]data1cf!Z103</f>
        <v>0</v>
      </c>
      <c r="AB103" s="162"/>
      <c r="AC103" s="163">
        <f t="shared" si="8"/>
        <v>19145.845607011193</v>
      </c>
      <c r="AD103" s="163">
        <f t="shared" si="10"/>
        <v>44707.459658788335</v>
      </c>
      <c r="AE103" s="164">
        <f t="shared" si="11"/>
        <v>44336.04788691971</v>
      </c>
      <c r="AF103" s="165">
        <f t="shared" si="9"/>
        <v>0.14399941563606264</v>
      </c>
      <c r="AG103" s="166">
        <f t="shared" si="14"/>
        <v>0.97415453105179239</v>
      </c>
    </row>
    <row r="104" spans="1:33">
      <c r="A104" s="158"/>
      <c r="B104" s="162">
        <f>+[2]data1cf!A104</f>
        <v>-70659.80713461517</v>
      </c>
      <c r="C104" s="162">
        <f>+[2]data1cf!B104</f>
        <v>12196.676845558057</v>
      </c>
      <c r="D104" s="162">
        <f>+[2]data1cf!C104</f>
        <v>13079.592061534608</v>
      </c>
      <c r="E104" s="162">
        <f>+[2]data1cf!D104</f>
        <v>12785.326628691273</v>
      </c>
      <c r="F104" s="162">
        <f>+[2]data1cf!E104</f>
        <v>12562.485491683688</v>
      </c>
      <c r="G104" s="162">
        <f>+[2]data1cf!F104</f>
        <v>12398.391718806712</v>
      </c>
      <c r="H104" s="162">
        <f>+[2]data1cf!G104</f>
        <v>12173.830049736651</v>
      </c>
      <c r="I104" s="162">
        <f>+[2]data1cf!H104</f>
        <v>11847.346307432348</v>
      </c>
      <c r="J104" s="162">
        <f>+[2]data1cf!I104</f>
        <v>11761.145955313714</v>
      </c>
      <c r="K104" s="162">
        <f>+[2]data1cf!J104</f>
        <v>11780.157578822342</v>
      </c>
      <c r="L104" s="162">
        <f>+[2]data1cf!K104</f>
        <v>11782.42806138223</v>
      </c>
      <c r="M104" s="162">
        <f>+[2]data1cf!L104</f>
        <v>11749.279302894021</v>
      </c>
      <c r="N104" s="162">
        <f>+[2]data1cf!M104</f>
        <v>11701.589856742883</v>
      </c>
      <c r="O104" s="162">
        <f>+[2]data1cf!N104</f>
        <v>11636.251201276005</v>
      </c>
      <c r="P104" s="162">
        <f>+[2]data1cf!O104</f>
        <v>11575.231011676806</v>
      </c>
      <c r="Q104" s="162">
        <f>+[2]data1cf!P104</f>
        <v>11519.29952530793</v>
      </c>
      <c r="R104" s="162">
        <f>+[2]data1cf!Q104</f>
        <v>810.439723911182</v>
      </c>
      <c r="S104" s="162">
        <f>+[2]data1cf!R104</f>
        <v>0</v>
      </c>
      <c r="T104" s="162">
        <f>+[2]data1cf!S104</f>
        <v>0</v>
      </c>
      <c r="U104" s="162">
        <f>+[2]data1cf!T104</f>
        <v>0</v>
      </c>
      <c r="V104" s="162">
        <f>+[2]data1cf!U104</f>
        <v>0</v>
      </c>
      <c r="W104" s="162">
        <f>+[2]data1cf!V104</f>
        <v>0</v>
      </c>
      <c r="X104" s="162">
        <f>+[2]data1cf!W104</f>
        <v>0</v>
      </c>
      <c r="Y104" s="162">
        <f>+[2]data1cf!X104</f>
        <v>0</v>
      </c>
      <c r="Z104" s="162">
        <f>+[2]data1cf!Y104</f>
        <v>0</v>
      </c>
      <c r="AA104" s="162">
        <f>+[2]data1cf!Z104</f>
        <v>0</v>
      </c>
      <c r="AB104" s="162"/>
      <c r="AC104" s="163">
        <f t="shared" si="8"/>
        <v>22257.712429387258</v>
      </c>
      <c r="AD104" s="163">
        <f t="shared" si="10"/>
        <v>47688.653180358931</v>
      </c>
      <c r="AE104" s="164">
        <f t="shared" si="11"/>
        <v>47319.136633293587</v>
      </c>
      <c r="AF104" s="165">
        <f t="shared" si="9"/>
        <v>0.1533092796802521</v>
      </c>
      <c r="AG104" s="166">
        <f t="shared" si="14"/>
        <v>0.97974563395936876</v>
      </c>
    </row>
    <row r="105" spans="1:33">
      <c r="A105" s="158"/>
      <c r="B105" s="162">
        <f>+[2]data1cf!A105</f>
        <v>-72476.013238726198</v>
      </c>
      <c r="C105" s="162">
        <f>+[2]data1cf!B105</f>
        <v>12109.841246729135</v>
      </c>
      <c r="D105" s="162">
        <f>+[2]data1cf!C105</f>
        <v>13358.576284818897</v>
      </c>
      <c r="E105" s="162">
        <f>+[2]data1cf!D105</f>
        <v>12868.243864949221</v>
      </c>
      <c r="F105" s="162">
        <f>+[2]data1cf!E105</f>
        <v>12490.129675166005</v>
      </c>
      <c r="G105" s="162">
        <f>+[2]data1cf!F105</f>
        <v>12307.77127563391</v>
      </c>
      <c r="H105" s="162">
        <f>+[2]data1cf!G105</f>
        <v>12162.968056696478</v>
      </c>
      <c r="I105" s="162">
        <f>+[2]data1cf!H105</f>
        <v>11963.887671572655</v>
      </c>
      <c r="J105" s="162">
        <f>+[2]data1cf!I105</f>
        <v>11833.136407703589</v>
      </c>
      <c r="K105" s="162">
        <f>+[2]data1cf!J105</f>
        <v>11932.111174374253</v>
      </c>
      <c r="L105" s="162">
        <f>+[2]data1cf!K105</f>
        <v>11813.263926703745</v>
      </c>
      <c r="M105" s="162">
        <f>+[2]data1cf!L105</f>
        <v>11841.41118597933</v>
      </c>
      <c r="N105" s="162">
        <f>+[2]data1cf!M105</f>
        <v>11839.59405461904</v>
      </c>
      <c r="O105" s="162">
        <f>+[2]data1cf!N105</f>
        <v>11682.904894393723</v>
      </c>
      <c r="P105" s="162">
        <f>+[2]data1cf!O105</f>
        <v>11667.552991151224</v>
      </c>
      <c r="Q105" s="162">
        <f>+[2]data1cf!P105</f>
        <v>11619.297877437424</v>
      </c>
      <c r="R105" s="162">
        <f>+[2]data1cf!Q105</f>
        <v>831.27088144289394</v>
      </c>
      <c r="S105" s="162">
        <f>+[2]data1cf!R105</f>
        <v>0</v>
      </c>
      <c r="T105" s="162">
        <f>+[2]data1cf!S105</f>
        <v>0</v>
      </c>
      <c r="U105" s="162">
        <f>+[2]data1cf!T105</f>
        <v>0</v>
      </c>
      <c r="V105" s="162">
        <f>+[2]data1cf!U105</f>
        <v>0</v>
      </c>
      <c r="W105" s="162">
        <f>+[2]data1cf!V105</f>
        <v>0</v>
      </c>
      <c r="X105" s="162">
        <f>+[2]data1cf!W105</f>
        <v>0</v>
      </c>
      <c r="Y105" s="162">
        <f>+[2]data1cf!X105</f>
        <v>0</v>
      </c>
      <c r="Z105" s="162">
        <f>+[2]data1cf!Y105</f>
        <v>0</v>
      </c>
      <c r="AA105" s="162">
        <f>+[2]data1cf!Z105</f>
        <v>0</v>
      </c>
      <c r="AB105" s="162"/>
      <c r="AC105" s="163">
        <f t="shared" si="8"/>
        <v>20855.626480175866</v>
      </c>
      <c r="AD105" s="163">
        <f t="shared" si="10"/>
        <v>46429.831316890057</v>
      </c>
      <c r="AE105" s="164">
        <f t="shared" si="11"/>
        <v>46058.11057597617</v>
      </c>
      <c r="AF105" s="165">
        <f t="shared" si="9"/>
        <v>0.14882274270057685</v>
      </c>
      <c r="AG105" s="166">
        <f t="shared" si="14"/>
        <v>0.97754976297760965</v>
      </c>
    </row>
    <row r="106" spans="1:33">
      <c r="A106" s="158"/>
      <c r="B106" s="162">
        <f>+[2]data1cf!A106</f>
        <v>-67467.995365312323</v>
      </c>
      <c r="C106" s="162">
        <f>+[2]data1cf!B106</f>
        <v>12195.677485275832</v>
      </c>
      <c r="D106" s="162">
        <f>+[2]data1cf!C106</f>
        <v>13074.967370655631</v>
      </c>
      <c r="E106" s="162">
        <f>+[2]data1cf!D106</f>
        <v>12678.539463897487</v>
      </c>
      <c r="F106" s="162">
        <f>+[2]data1cf!E106</f>
        <v>12517.253397253571</v>
      </c>
      <c r="G106" s="162">
        <f>+[2]data1cf!F106</f>
        <v>12259.113473907677</v>
      </c>
      <c r="H106" s="162">
        <f>+[2]data1cf!G106</f>
        <v>11851.346986069782</v>
      </c>
      <c r="I106" s="162">
        <f>+[2]data1cf!H106</f>
        <v>11834.550090522498</v>
      </c>
      <c r="J106" s="162">
        <f>+[2]data1cf!I106</f>
        <v>11850.028726343628</v>
      </c>
      <c r="K106" s="162">
        <f>+[2]data1cf!J106</f>
        <v>11693.361661615143</v>
      </c>
      <c r="L106" s="162">
        <f>+[2]data1cf!K106</f>
        <v>11616.49751557982</v>
      </c>
      <c r="M106" s="162">
        <f>+[2]data1cf!L106</f>
        <v>11624.191280618763</v>
      </c>
      <c r="N106" s="162">
        <f>+[2]data1cf!M106</f>
        <v>11474.218152279675</v>
      </c>
      <c r="O106" s="162">
        <f>+[2]data1cf!N106</f>
        <v>11435.559477660607</v>
      </c>
      <c r="P106" s="162">
        <f>+[2]data1cf!O106</f>
        <v>11502.719000200625</v>
      </c>
      <c r="Q106" s="162">
        <f>+[2]data1cf!P106</f>
        <v>11406.085486327083</v>
      </c>
      <c r="R106" s="162">
        <f>+[2]data1cf!Q106</f>
        <v>773.83091964198616</v>
      </c>
      <c r="S106" s="162">
        <f>+[2]data1cf!R106</f>
        <v>0</v>
      </c>
      <c r="T106" s="162">
        <f>+[2]data1cf!S106</f>
        <v>0</v>
      </c>
      <c r="U106" s="162">
        <f>+[2]data1cf!T106</f>
        <v>0</v>
      </c>
      <c r="V106" s="162">
        <f>+[2]data1cf!U106</f>
        <v>0</v>
      </c>
      <c r="W106" s="162">
        <f>+[2]data1cf!V106</f>
        <v>0</v>
      </c>
      <c r="X106" s="162">
        <f>+[2]data1cf!W106</f>
        <v>0</v>
      </c>
      <c r="Y106" s="162">
        <f>+[2]data1cf!X106</f>
        <v>0</v>
      </c>
      <c r="Z106" s="162">
        <f>+[2]data1cf!Y106</f>
        <v>0</v>
      </c>
      <c r="AA106" s="162">
        <f>+[2]data1cf!Z106</f>
        <v>0</v>
      </c>
      <c r="AB106" s="162"/>
      <c r="AC106" s="163">
        <f t="shared" si="8"/>
        <v>24771.073274607119</v>
      </c>
      <c r="AD106" s="163">
        <f t="shared" si="10"/>
        <v>49964.462413072702</v>
      </c>
      <c r="AE106" s="164">
        <f t="shared" si="11"/>
        <v>49598.570259083361</v>
      </c>
      <c r="AF106" s="165">
        <f t="shared" si="9"/>
        <v>0.16186373829841613</v>
      </c>
      <c r="AG106" s="166">
        <f t="shared" si="14"/>
        <v>0.98318480394074759</v>
      </c>
    </row>
    <row r="107" spans="1:33">
      <c r="A107" s="158"/>
      <c r="B107" s="162">
        <f>+[2]data1cf!A107</f>
        <v>-63526.455370935822</v>
      </c>
      <c r="C107" s="162">
        <f>+[2]data1cf!B107</f>
        <v>12014.429045061777</v>
      </c>
      <c r="D107" s="162">
        <f>+[2]data1cf!C107</f>
        <v>12765.311522170668</v>
      </c>
      <c r="E107" s="162">
        <f>+[2]data1cf!D107</f>
        <v>12663.197506900387</v>
      </c>
      <c r="F107" s="162">
        <f>+[2]data1cf!E107</f>
        <v>12346.005305028328</v>
      </c>
      <c r="G107" s="162">
        <f>+[2]data1cf!F107</f>
        <v>12125.691757770832</v>
      </c>
      <c r="H107" s="162">
        <f>+[2]data1cf!G107</f>
        <v>11799.972791833947</v>
      </c>
      <c r="I107" s="162">
        <f>+[2]data1cf!H107</f>
        <v>11604.441843899513</v>
      </c>
      <c r="J107" s="162">
        <f>+[2]data1cf!I107</f>
        <v>11677.702623897078</v>
      </c>
      <c r="K107" s="162">
        <f>+[2]data1cf!J107</f>
        <v>11606.517876917584</v>
      </c>
      <c r="L107" s="162">
        <f>+[2]data1cf!K107</f>
        <v>11509.106650246118</v>
      </c>
      <c r="M107" s="162">
        <f>+[2]data1cf!L107</f>
        <v>11595.028676697737</v>
      </c>
      <c r="N107" s="162">
        <f>+[2]data1cf!M107</f>
        <v>11438.05558021268</v>
      </c>
      <c r="O107" s="162">
        <f>+[2]data1cf!N107</f>
        <v>11453.488210816278</v>
      </c>
      <c r="P107" s="162">
        <f>+[2]data1cf!O107</f>
        <v>11530.825151681129</v>
      </c>
      <c r="Q107" s="162">
        <f>+[2]data1cf!P107</f>
        <v>11293.489505236434</v>
      </c>
      <c r="R107" s="162">
        <f>+[2]data1cf!Q107</f>
        <v>728.62303252248546</v>
      </c>
      <c r="S107" s="162">
        <f>+[2]data1cf!R107</f>
        <v>0</v>
      </c>
      <c r="T107" s="162">
        <f>+[2]data1cf!S107</f>
        <v>0</v>
      </c>
      <c r="U107" s="162">
        <f>+[2]data1cf!T107</f>
        <v>0</v>
      </c>
      <c r="V107" s="162">
        <f>+[2]data1cf!U107</f>
        <v>0</v>
      </c>
      <c r="W107" s="162">
        <f>+[2]data1cf!V107</f>
        <v>0</v>
      </c>
      <c r="X107" s="162">
        <f>+[2]data1cf!W107</f>
        <v>0</v>
      </c>
      <c r="Y107" s="162">
        <f>+[2]data1cf!X107</f>
        <v>0</v>
      </c>
      <c r="Z107" s="162">
        <f>+[2]data1cf!Y107</f>
        <v>0</v>
      </c>
      <c r="AA107" s="162">
        <f>+[2]data1cf!Z107</f>
        <v>0</v>
      </c>
      <c r="AB107" s="162"/>
      <c r="AC107" s="163">
        <f t="shared" si="8"/>
        <v>27729.279117806895</v>
      </c>
      <c r="AD107" s="163">
        <f t="shared" si="10"/>
        <v>52710.898619950065</v>
      </c>
      <c r="AE107" s="164">
        <f t="shared" si="11"/>
        <v>52347.867750344478</v>
      </c>
      <c r="AF107" s="165">
        <f t="shared" si="9"/>
        <v>0.17269578576087954</v>
      </c>
      <c r="AG107" s="166">
        <f t="shared" si="14"/>
        <v>0.98656701012544246</v>
      </c>
    </row>
    <row r="108" spans="1:33">
      <c r="A108" s="158"/>
      <c r="B108" s="162">
        <f>+[2]data1cf!A108</f>
        <v>-73663.704197957966</v>
      </c>
      <c r="C108" s="162">
        <f>+[2]data1cf!B108</f>
        <v>12091.962439413233</v>
      </c>
      <c r="D108" s="162">
        <f>+[2]data1cf!C108</f>
        <v>13189.466519450043</v>
      </c>
      <c r="E108" s="162">
        <f>+[2]data1cf!D108</f>
        <v>12959.634521389387</v>
      </c>
      <c r="F108" s="162">
        <f>+[2]data1cf!E108</f>
        <v>12647.38446633929</v>
      </c>
      <c r="G108" s="162">
        <f>+[2]data1cf!F108</f>
        <v>12372.440130390969</v>
      </c>
      <c r="H108" s="162">
        <f>+[2]data1cf!G108</f>
        <v>12137.112553556599</v>
      </c>
      <c r="I108" s="162">
        <f>+[2]data1cf!H108</f>
        <v>12000.917569359235</v>
      </c>
      <c r="J108" s="162">
        <f>+[2]data1cf!I108</f>
        <v>11905.268240280082</v>
      </c>
      <c r="K108" s="162">
        <f>+[2]data1cf!J108</f>
        <v>11945.39308613209</v>
      </c>
      <c r="L108" s="162">
        <f>+[2]data1cf!K108</f>
        <v>11881.73868011466</v>
      </c>
      <c r="M108" s="162">
        <f>+[2]data1cf!L108</f>
        <v>11763.733489384442</v>
      </c>
      <c r="N108" s="162">
        <f>+[2]data1cf!M108</f>
        <v>11532.199616511898</v>
      </c>
      <c r="O108" s="162">
        <f>+[2]data1cf!N108</f>
        <v>11660.104801035557</v>
      </c>
      <c r="P108" s="162">
        <f>+[2]data1cf!O108</f>
        <v>11693.168258751504</v>
      </c>
      <c r="Q108" s="162">
        <f>+[2]data1cf!P108</f>
        <v>11629.553949833986</v>
      </c>
      <c r="R108" s="162">
        <f>+[2]data1cf!Q108</f>
        <v>844.8932216688986</v>
      </c>
      <c r="S108" s="162">
        <f>+[2]data1cf!R108</f>
        <v>0</v>
      </c>
      <c r="T108" s="162">
        <f>+[2]data1cf!S108</f>
        <v>0</v>
      </c>
      <c r="U108" s="162">
        <f>+[2]data1cf!T108</f>
        <v>0</v>
      </c>
      <c r="V108" s="162">
        <f>+[2]data1cf!U108</f>
        <v>0</v>
      </c>
      <c r="W108" s="162">
        <f>+[2]data1cf!V108</f>
        <v>0</v>
      </c>
      <c r="X108" s="162">
        <f>+[2]data1cf!W108</f>
        <v>0</v>
      </c>
      <c r="Y108" s="162">
        <f>+[2]data1cf!X108</f>
        <v>0</v>
      </c>
      <c r="Z108" s="162">
        <f>+[2]data1cf!Y108</f>
        <v>0</v>
      </c>
      <c r="AA108" s="162">
        <f>+[2]data1cf!Z108</f>
        <v>0</v>
      </c>
      <c r="AB108" s="162"/>
      <c r="AC108" s="163">
        <f t="shared" si="8"/>
        <v>19678.653667940958</v>
      </c>
      <c r="AD108" s="163">
        <f t="shared" si="10"/>
        <v>45248.1679666083</v>
      </c>
      <c r="AE108" s="164">
        <f t="shared" si="11"/>
        <v>44876.674035437201</v>
      </c>
      <c r="AF108" s="165">
        <f t="shared" si="9"/>
        <v>0.1454765260219574</v>
      </c>
      <c r="AG108" s="166">
        <f t="shared" si="14"/>
        <v>0.97527232892339577</v>
      </c>
    </row>
    <row r="109" spans="1:33">
      <c r="A109" s="158"/>
      <c r="B109" s="162">
        <f>+[2]data1cf!A109</f>
        <v>-67217.717910193707</v>
      </c>
      <c r="C109" s="162">
        <f>+[2]data1cf!B109</f>
        <v>12018.31178486208</v>
      </c>
      <c r="D109" s="162">
        <f>+[2]data1cf!C109</f>
        <v>13032.350143165801</v>
      </c>
      <c r="E109" s="162">
        <f>+[2]data1cf!D109</f>
        <v>12769.47239807181</v>
      </c>
      <c r="F109" s="162">
        <f>+[2]data1cf!E109</f>
        <v>12558.537489744063</v>
      </c>
      <c r="G109" s="162">
        <f>+[2]data1cf!F109</f>
        <v>12270.908695677674</v>
      </c>
      <c r="H109" s="162">
        <f>+[2]data1cf!G109</f>
        <v>12142.703886598167</v>
      </c>
      <c r="I109" s="162">
        <f>+[2]data1cf!H109</f>
        <v>11964.190087059498</v>
      </c>
      <c r="J109" s="162">
        <f>+[2]data1cf!I109</f>
        <v>11807.478619801519</v>
      </c>
      <c r="K109" s="162">
        <f>+[2]data1cf!J109</f>
        <v>11757.24070570816</v>
      </c>
      <c r="L109" s="162">
        <f>+[2]data1cf!K109</f>
        <v>11544.759724853931</v>
      </c>
      <c r="M109" s="162">
        <f>+[2]data1cf!L109</f>
        <v>11615.79286703929</v>
      </c>
      <c r="N109" s="162">
        <f>+[2]data1cf!M109</f>
        <v>11554.448284794564</v>
      </c>
      <c r="O109" s="162">
        <f>+[2]data1cf!N109</f>
        <v>11473.457507628158</v>
      </c>
      <c r="P109" s="162">
        <f>+[2]data1cf!O109</f>
        <v>11478.178990256038</v>
      </c>
      <c r="Q109" s="162">
        <f>+[2]data1cf!P109</f>
        <v>11577.73457997627</v>
      </c>
      <c r="R109" s="162">
        <f>+[2]data1cf!Q109</f>
        <v>770.96033734275761</v>
      </c>
      <c r="S109" s="162">
        <f>+[2]data1cf!R109</f>
        <v>0</v>
      </c>
      <c r="T109" s="162">
        <f>+[2]data1cf!S109</f>
        <v>0</v>
      </c>
      <c r="U109" s="162">
        <f>+[2]data1cf!T109</f>
        <v>0</v>
      </c>
      <c r="V109" s="162">
        <f>+[2]data1cf!U109</f>
        <v>0</v>
      </c>
      <c r="W109" s="162">
        <f>+[2]data1cf!V109</f>
        <v>0</v>
      </c>
      <c r="X109" s="162">
        <f>+[2]data1cf!W109</f>
        <v>0</v>
      </c>
      <c r="Y109" s="162">
        <f>+[2]data1cf!X109</f>
        <v>0</v>
      </c>
      <c r="Z109" s="162">
        <f>+[2]data1cf!Y109</f>
        <v>0</v>
      </c>
      <c r="AA109" s="162">
        <f>+[2]data1cf!Z109</f>
        <v>0</v>
      </c>
      <c r="AB109" s="162"/>
      <c r="AC109" s="163">
        <f t="shared" si="8"/>
        <v>25206.721283446339</v>
      </c>
      <c r="AD109" s="163">
        <f t="shared" si="10"/>
        <v>50503.982502154358</v>
      </c>
      <c r="AE109" s="164">
        <f t="shared" si="11"/>
        <v>50136.580656337777</v>
      </c>
      <c r="AF109" s="165">
        <f t="shared" si="9"/>
        <v>0.16295445561409</v>
      </c>
      <c r="AG109" s="166">
        <f t="shared" si="14"/>
        <v>0.98391048588471197</v>
      </c>
    </row>
    <row r="110" spans="1:33">
      <c r="A110" s="158"/>
      <c r="B110" s="162">
        <f>+[2]data1cf!A110</f>
        <v>-73813.483345384462</v>
      </c>
      <c r="C110" s="162">
        <f>+[2]data1cf!B110</f>
        <v>12335.276467061023</v>
      </c>
      <c r="D110" s="162">
        <f>+[2]data1cf!C110</f>
        <v>13178.458336513466</v>
      </c>
      <c r="E110" s="162">
        <f>+[2]data1cf!D110</f>
        <v>12863.352609856065</v>
      </c>
      <c r="F110" s="162">
        <f>+[2]data1cf!E110</f>
        <v>12689.810844271089</v>
      </c>
      <c r="G110" s="162">
        <f>+[2]data1cf!F110</f>
        <v>12402.884774638631</v>
      </c>
      <c r="H110" s="162">
        <f>+[2]data1cf!G110</f>
        <v>12243.513465342185</v>
      </c>
      <c r="I110" s="162">
        <f>+[2]data1cf!H110</f>
        <v>11885.97495311015</v>
      </c>
      <c r="J110" s="162">
        <f>+[2]data1cf!I110</f>
        <v>11861.373377985301</v>
      </c>
      <c r="K110" s="162">
        <f>+[2]data1cf!J110</f>
        <v>11884.214214614229</v>
      </c>
      <c r="L110" s="162">
        <f>+[2]data1cf!K110</f>
        <v>11717.16202455743</v>
      </c>
      <c r="M110" s="162">
        <f>+[2]data1cf!L110</f>
        <v>11739.847492411442</v>
      </c>
      <c r="N110" s="162">
        <f>+[2]data1cf!M110</f>
        <v>11787.596555401335</v>
      </c>
      <c r="O110" s="162">
        <f>+[2]data1cf!N110</f>
        <v>11707.695786494869</v>
      </c>
      <c r="P110" s="162">
        <f>+[2]data1cf!O110</f>
        <v>11567.602600052465</v>
      </c>
      <c r="Q110" s="162">
        <f>+[2]data1cf!P110</f>
        <v>11457.211384124214</v>
      </c>
      <c r="R110" s="162">
        <f>+[2]data1cf!Q110</f>
        <v>846.61112857822161</v>
      </c>
      <c r="S110" s="162">
        <f>+[2]data1cf!R110</f>
        <v>0</v>
      </c>
      <c r="T110" s="162">
        <f>+[2]data1cf!S110</f>
        <v>0</v>
      </c>
      <c r="U110" s="162">
        <f>+[2]data1cf!T110</f>
        <v>0</v>
      </c>
      <c r="V110" s="162">
        <f>+[2]data1cf!U110</f>
        <v>0</v>
      </c>
      <c r="W110" s="162">
        <f>+[2]data1cf!V110</f>
        <v>0</v>
      </c>
      <c r="X110" s="162">
        <f>+[2]data1cf!W110</f>
        <v>0</v>
      </c>
      <c r="Y110" s="162">
        <f>+[2]data1cf!X110</f>
        <v>0</v>
      </c>
      <c r="Z110" s="162">
        <f>+[2]data1cf!Y110</f>
        <v>0</v>
      </c>
      <c r="AA110" s="162">
        <f>+[2]data1cf!Z110</f>
        <v>0</v>
      </c>
      <c r="AB110" s="162"/>
      <c r="AC110" s="163">
        <f t="shared" si="8"/>
        <v>19620.650473839516</v>
      </c>
      <c r="AD110" s="163">
        <f t="shared" si="10"/>
        <v>45150.082167890534</v>
      </c>
      <c r="AE110" s="164">
        <f t="shared" si="11"/>
        <v>44779.259523184468</v>
      </c>
      <c r="AF110" s="165">
        <f t="shared" si="9"/>
        <v>0.14539114832878111</v>
      </c>
      <c r="AG110" s="166">
        <f t="shared" si="14"/>
        <v>0.97507320972610934</v>
      </c>
    </row>
    <row r="111" spans="1:33">
      <c r="A111" s="158"/>
      <c r="B111" s="162">
        <f>+[2]data1cf!A111</f>
        <v>-62520.855559390438</v>
      </c>
      <c r="C111" s="162">
        <f>+[2]data1cf!B111</f>
        <v>12015.379737903204</v>
      </c>
      <c r="D111" s="162">
        <f>+[2]data1cf!C111</f>
        <v>12830.735802772258</v>
      </c>
      <c r="E111" s="162">
        <f>+[2]data1cf!D111</f>
        <v>12708.771233348161</v>
      </c>
      <c r="F111" s="162">
        <f>+[2]data1cf!E111</f>
        <v>12408.875259761135</v>
      </c>
      <c r="G111" s="162">
        <f>+[2]data1cf!F111</f>
        <v>12086.525826766083</v>
      </c>
      <c r="H111" s="162">
        <f>+[2]data1cf!G111</f>
        <v>11845.077188490388</v>
      </c>
      <c r="I111" s="162">
        <f>+[2]data1cf!H111</f>
        <v>11656.995038245608</v>
      </c>
      <c r="J111" s="162">
        <f>+[2]data1cf!I111</f>
        <v>11655.499861264816</v>
      </c>
      <c r="K111" s="162">
        <f>+[2]data1cf!J111</f>
        <v>11617.563636444043</v>
      </c>
      <c r="L111" s="162">
        <f>+[2]data1cf!K111</f>
        <v>11574.277733438605</v>
      </c>
      <c r="M111" s="162">
        <f>+[2]data1cf!L111</f>
        <v>11534.901572819515</v>
      </c>
      <c r="N111" s="162">
        <f>+[2]data1cf!M111</f>
        <v>11425.029288613239</v>
      </c>
      <c r="O111" s="162">
        <f>+[2]data1cf!N111</f>
        <v>11147.832001092087</v>
      </c>
      <c r="P111" s="162">
        <f>+[2]data1cf!O111</f>
        <v>11387.308568126447</v>
      </c>
      <c r="Q111" s="162">
        <f>+[2]data1cf!P111</f>
        <v>11260.699739102489</v>
      </c>
      <c r="R111" s="162">
        <f>+[2]data1cf!Q111</f>
        <v>717.08920492398454</v>
      </c>
      <c r="S111" s="162">
        <f>+[2]data1cf!R111</f>
        <v>0</v>
      </c>
      <c r="T111" s="162">
        <f>+[2]data1cf!S111</f>
        <v>0</v>
      </c>
      <c r="U111" s="162">
        <f>+[2]data1cf!T111</f>
        <v>0</v>
      </c>
      <c r="V111" s="162">
        <f>+[2]data1cf!U111</f>
        <v>0</v>
      </c>
      <c r="W111" s="162">
        <f>+[2]data1cf!V111</f>
        <v>0</v>
      </c>
      <c r="X111" s="162">
        <f>+[2]data1cf!W111</f>
        <v>0</v>
      </c>
      <c r="Y111" s="162">
        <f>+[2]data1cf!X111</f>
        <v>0</v>
      </c>
      <c r="Z111" s="162">
        <f>+[2]data1cf!Y111</f>
        <v>0</v>
      </c>
      <c r="AA111" s="162">
        <f>+[2]data1cf!Z111</f>
        <v>0</v>
      </c>
      <c r="AB111" s="162"/>
      <c r="AC111" s="163">
        <f t="shared" si="8"/>
        <v>28752.709243749614</v>
      </c>
      <c r="AD111" s="163">
        <f t="shared" si="10"/>
        <v>53682.662735938502</v>
      </c>
      <c r="AE111" s="164">
        <f t="shared" si="11"/>
        <v>53320.663869197371</v>
      </c>
      <c r="AF111" s="165">
        <f t="shared" si="9"/>
        <v>0.17657681107521059</v>
      </c>
      <c r="AG111" s="166">
        <f t="shared" si="14"/>
        <v>0.98759307443778066</v>
      </c>
    </row>
    <row r="112" spans="1:33">
      <c r="A112" s="158"/>
      <c r="B112" s="162">
        <f>+[2]data1cf!A112</f>
        <v>-62755.738202871638</v>
      </c>
      <c r="C112" s="162">
        <f>+[2]data1cf!B112</f>
        <v>11884.777406898191</v>
      </c>
      <c r="D112" s="162">
        <f>+[2]data1cf!C112</f>
        <v>12848.666367788159</v>
      </c>
      <c r="E112" s="162">
        <f>+[2]data1cf!D112</f>
        <v>12501.47327919859</v>
      </c>
      <c r="F112" s="162">
        <f>+[2]data1cf!E112</f>
        <v>12317.980701517004</v>
      </c>
      <c r="G112" s="162">
        <f>+[2]data1cf!F112</f>
        <v>12002.788384560057</v>
      </c>
      <c r="H112" s="162">
        <f>+[2]data1cf!G112</f>
        <v>11733.651821643132</v>
      </c>
      <c r="I112" s="162">
        <f>+[2]data1cf!H112</f>
        <v>11647.217670836511</v>
      </c>
      <c r="J112" s="162">
        <f>+[2]data1cf!I112</f>
        <v>11621.449344265427</v>
      </c>
      <c r="K112" s="162">
        <f>+[2]data1cf!J112</f>
        <v>11679.301293143144</v>
      </c>
      <c r="L112" s="162">
        <f>+[2]data1cf!K112</f>
        <v>11511.264918918981</v>
      </c>
      <c r="M112" s="162">
        <f>+[2]data1cf!L112</f>
        <v>11478.864818199585</v>
      </c>
      <c r="N112" s="162">
        <f>+[2]data1cf!M112</f>
        <v>11371.344221305477</v>
      </c>
      <c r="O112" s="162">
        <f>+[2]data1cf!N112</f>
        <v>11518.604044094636</v>
      </c>
      <c r="P112" s="162">
        <f>+[2]data1cf!O112</f>
        <v>11327.040219970208</v>
      </c>
      <c r="Q112" s="162">
        <f>+[2]data1cf!P112</f>
        <v>11313.339246595213</v>
      </c>
      <c r="R112" s="162">
        <f>+[2]data1cf!Q112</f>
        <v>719.78321489165648</v>
      </c>
      <c r="S112" s="162">
        <f>+[2]data1cf!R112</f>
        <v>0</v>
      </c>
      <c r="T112" s="162">
        <f>+[2]data1cf!S112</f>
        <v>0</v>
      </c>
      <c r="U112" s="162">
        <f>+[2]data1cf!T112</f>
        <v>0</v>
      </c>
      <c r="V112" s="162">
        <f>+[2]data1cf!U112</f>
        <v>0</v>
      </c>
      <c r="W112" s="162">
        <f>+[2]data1cf!V112</f>
        <v>0</v>
      </c>
      <c r="X112" s="162">
        <f>+[2]data1cf!W112</f>
        <v>0</v>
      </c>
      <c r="Y112" s="162">
        <f>+[2]data1cf!X112</f>
        <v>0</v>
      </c>
      <c r="Z112" s="162">
        <f>+[2]data1cf!Y112</f>
        <v>0</v>
      </c>
      <c r="AA112" s="162">
        <f>+[2]data1cf!Z112</f>
        <v>0</v>
      </c>
      <c r="AB112" s="162"/>
      <c r="AC112" s="163">
        <f t="shared" si="8"/>
        <v>28130.216614780467</v>
      </c>
      <c r="AD112" s="163">
        <f t="shared" si="10"/>
        <v>53025.952956485795</v>
      </c>
      <c r="AE112" s="164">
        <f t="shared" si="11"/>
        <v>52664.177430972552</v>
      </c>
      <c r="AF112" s="165">
        <f t="shared" si="9"/>
        <v>0.1744907557964325</v>
      </c>
      <c r="AG112" s="166">
        <f t="shared" si="14"/>
        <v>0.98690864109040977</v>
      </c>
    </row>
    <row r="113" spans="1:33">
      <c r="A113" s="158"/>
      <c r="B113" s="162">
        <f>+[2]data1cf!A113</f>
        <v>-74662.078317376814</v>
      </c>
      <c r="C113" s="162">
        <f>+[2]data1cf!B113</f>
        <v>12201.283691103969</v>
      </c>
      <c r="D113" s="162">
        <f>+[2]data1cf!C113</f>
        <v>13351.339841372477</v>
      </c>
      <c r="E113" s="162">
        <f>+[2]data1cf!D113</f>
        <v>13016.350290613065</v>
      </c>
      <c r="F113" s="162">
        <f>+[2]data1cf!E113</f>
        <v>12609.374590592859</v>
      </c>
      <c r="G113" s="162">
        <f>+[2]data1cf!F113</f>
        <v>12259.255220523202</v>
      </c>
      <c r="H113" s="162">
        <f>+[2]data1cf!G113</f>
        <v>12069.547633658227</v>
      </c>
      <c r="I113" s="162">
        <f>+[2]data1cf!H113</f>
        <v>12022.589908394291</v>
      </c>
      <c r="J113" s="162">
        <f>+[2]data1cf!I113</f>
        <v>12124.681880922903</v>
      </c>
      <c r="K113" s="162">
        <f>+[2]data1cf!J113</f>
        <v>11718.121032814448</v>
      </c>
      <c r="L113" s="162">
        <f>+[2]data1cf!K113</f>
        <v>11795.57193277865</v>
      </c>
      <c r="M113" s="162">
        <f>+[2]data1cf!L113</f>
        <v>11723.11890519342</v>
      </c>
      <c r="N113" s="162">
        <f>+[2]data1cf!M113</f>
        <v>11765.310506651664</v>
      </c>
      <c r="O113" s="162">
        <f>+[2]data1cf!N113</f>
        <v>11542.759755137606</v>
      </c>
      <c r="P113" s="162">
        <f>+[2]data1cf!O113</f>
        <v>11531.285924440333</v>
      </c>
      <c r="Q113" s="162">
        <f>+[2]data1cf!P113</f>
        <v>11616.825713225604</v>
      </c>
      <c r="R113" s="162">
        <f>+[2]data1cf!Q113</f>
        <v>856.34417346898499</v>
      </c>
      <c r="S113" s="162">
        <f>+[2]data1cf!R113</f>
        <v>0</v>
      </c>
      <c r="T113" s="162">
        <f>+[2]data1cf!S113</f>
        <v>0</v>
      </c>
      <c r="U113" s="162">
        <f>+[2]data1cf!T113</f>
        <v>0</v>
      </c>
      <c r="V113" s="162">
        <f>+[2]data1cf!U113</f>
        <v>0</v>
      </c>
      <c r="W113" s="162">
        <f>+[2]data1cf!V113</f>
        <v>0</v>
      </c>
      <c r="X113" s="162">
        <f>+[2]data1cf!W113</f>
        <v>0</v>
      </c>
      <c r="Y113" s="162">
        <f>+[2]data1cf!X113</f>
        <v>0</v>
      </c>
      <c r="Z113" s="162">
        <f>+[2]data1cf!Y113</f>
        <v>0</v>
      </c>
      <c r="AA113" s="162">
        <f>+[2]data1cf!Z113</f>
        <v>0</v>
      </c>
      <c r="AB113" s="162"/>
      <c r="AC113" s="163">
        <f t="shared" si="8"/>
        <v>18788.455132876727</v>
      </c>
      <c r="AD113" s="163">
        <f t="shared" si="10"/>
        <v>44328.519918759994</v>
      </c>
      <c r="AE113" s="164">
        <f t="shared" si="11"/>
        <v>43957.605667631848</v>
      </c>
      <c r="AF113" s="165">
        <f t="shared" si="9"/>
        <v>0.14306135773658757</v>
      </c>
      <c r="AG113" s="166">
        <f t="shared" si="14"/>
        <v>0.97334117389317809</v>
      </c>
    </row>
    <row r="114" spans="1:33">
      <c r="A114" s="158"/>
      <c r="B114" s="162">
        <f>+[2]data1cf!A114</f>
        <v>-68105.743345071445</v>
      </c>
      <c r="C114" s="162">
        <f>+[2]data1cf!B114</f>
        <v>12072.907720459778</v>
      </c>
      <c r="D114" s="162">
        <f>+[2]data1cf!C114</f>
        <v>13011.004916063232</v>
      </c>
      <c r="E114" s="162">
        <f>+[2]data1cf!D114</f>
        <v>12719.508027237451</v>
      </c>
      <c r="F114" s="162">
        <f>+[2]data1cf!E114</f>
        <v>12532.540529991711</v>
      </c>
      <c r="G114" s="162">
        <f>+[2]data1cf!F114</f>
        <v>12106.957236282804</v>
      </c>
      <c r="H114" s="162">
        <f>+[2]data1cf!G114</f>
        <v>11917.000610607578</v>
      </c>
      <c r="I114" s="162">
        <f>+[2]data1cf!H114</f>
        <v>11786.453816533509</v>
      </c>
      <c r="J114" s="162">
        <f>+[2]data1cf!I114</f>
        <v>11778.631585111627</v>
      </c>
      <c r="K114" s="162">
        <f>+[2]data1cf!J114</f>
        <v>11806.212191429375</v>
      </c>
      <c r="L114" s="162">
        <f>+[2]data1cf!K114</f>
        <v>11681.737893694994</v>
      </c>
      <c r="M114" s="162">
        <f>+[2]data1cf!L114</f>
        <v>11651.304254919585</v>
      </c>
      <c r="N114" s="162">
        <f>+[2]data1cf!M114</f>
        <v>11515.909130232514</v>
      </c>
      <c r="O114" s="162">
        <f>+[2]data1cf!N114</f>
        <v>11627.998575078993</v>
      </c>
      <c r="P114" s="162">
        <f>+[2]data1cf!O114</f>
        <v>11540.391709329697</v>
      </c>
      <c r="Q114" s="162">
        <f>+[2]data1cf!P114</f>
        <v>11356.581572422107</v>
      </c>
      <c r="R114" s="162">
        <f>+[2]data1cf!Q114</f>
        <v>781.1456338706314</v>
      </c>
      <c r="S114" s="162">
        <f>+[2]data1cf!R114</f>
        <v>0</v>
      </c>
      <c r="T114" s="162">
        <f>+[2]data1cf!S114</f>
        <v>0</v>
      </c>
      <c r="U114" s="162">
        <f>+[2]data1cf!T114</f>
        <v>0</v>
      </c>
      <c r="V114" s="162">
        <f>+[2]data1cf!U114</f>
        <v>0</v>
      </c>
      <c r="W114" s="162">
        <f>+[2]data1cf!V114</f>
        <v>0</v>
      </c>
      <c r="X114" s="162">
        <f>+[2]data1cf!W114</f>
        <v>0</v>
      </c>
      <c r="Y114" s="162">
        <f>+[2]data1cf!X114</f>
        <v>0</v>
      </c>
      <c r="Z114" s="162">
        <f>+[2]data1cf!Y114</f>
        <v>0</v>
      </c>
      <c r="AA114" s="162">
        <f>+[2]data1cf!Z114</f>
        <v>0</v>
      </c>
      <c r="AB114" s="162"/>
      <c r="AC114" s="163">
        <f t="shared" si="8"/>
        <v>24045.807517359615</v>
      </c>
      <c r="AD114" s="163">
        <f t="shared" si="10"/>
        <v>49273.513915086412</v>
      </c>
      <c r="AE114" s="164">
        <f t="shared" si="11"/>
        <v>48906.944882911761</v>
      </c>
      <c r="AF114" s="165">
        <f t="shared" si="9"/>
        <v>0.15943010449409489</v>
      </c>
      <c r="AG114" s="166">
        <f t="shared" si="14"/>
        <v>0.98220744379682901</v>
      </c>
    </row>
    <row r="115" spans="1:33">
      <c r="A115" s="158"/>
      <c r="B115" s="162">
        <f>+[2]data1cf!A115</f>
        <v>-67958.31436587419</v>
      </c>
      <c r="C115" s="162">
        <f>+[2]data1cf!B115</f>
        <v>12012.466338188173</v>
      </c>
      <c r="D115" s="162">
        <f>+[2]data1cf!C115</f>
        <v>13009.422648737243</v>
      </c>
      <c r="E115" s="162">
        <f>+[2]data1cf!D115</f>
        <v>12695.60306840183</v>
      </c>
      <c r="F115" s="162">
        <f>+[2]data1cf!E115</f>
        <v>12391.818018786737</v>
      </c>
      <c r="G115" s="162">
        <f>+[2]data1cf!F115</f>
        <v>12333.711647753029</v>
      </c>
      <c r="H115" s="162">
        <f>+[2]data1cf!G115</f>
        <v>12079.130302938534</v>
      </c>
      <c r="I115" s="162">
        <f>+[2]data1cf!H115</f>
        <v>11851.692400319174</v>
      </c>
      <c r="J115" s="162">
        <f>+[2]data1cf!I115</f>
        <v>11756.301818290931</v>
      </c>
      <c r="K115" s="162">
        <f>+[2]data1cf!J115</f>
        <v>11886.471044403846</v>
      </c>
      <c r="L115" s="162">
        <f>+[2]data1cf!K115</f>
        <v>11741.579953572667</v>
      </c>
      <c r="M115" s="162">
        <f>+[2]data1cf!L115</f>
        <v>11604.602758584802</v>
      </c>
      <c r="N115" s="162">
        <f>+[2]data1cf!M115</f>
        <v>11580.725430842565</v>
      </c>
      <c r="O115" s="162">
        <f>+[2]data1cf!N115</f>
        <v>11594.349037969283</v>
      </c>
      <c r="P115" s="162">
        <f>+[2]data1cf!O115</f>
        <v>11430.004785568064</v>
      </c>
      <c r="Q115" s="162">
        <f>+[2]data1cf!P115</f>
        <v>11378.099543003766</v>
      </c>
      <c r="R115" s="162">
        <f>+[2]data1cf!Q115</f>
        <v>779.45468245083055</v>
      </c>
      <c r="S115" s="162">
        <f>+[2]data1cf!R115</f>
        <v>0</v>
      </c>
      <c r="T115" s="162">
        <f>+[2]data1cf!S115</f>
        <v>0</v>
      </c>
      <c r="U115" s="162">
        <f>+[2]data1cf!T115</f>
        <v>0</v>
      </c>
      <c r="V115" s="162">
        <f>+[2]data1cf!U115</f>
        <v>0</v>
      </c>
      <c r="W115" s="162">
        <f>+[2]data1cf!V115</f>
        <v>0</v>
      </c>
      <c r="X115" s="162">
        <f>+[2]data1cf!W115</f>
        <v>0</v>
      </c>
      <c r="Y115" s="162">
        <f>+[2]data1cf!X115</f>
        <v>0</v>
      </c>
      <c r="Z115" s="162">
        <f>+[2]data1cf!Y115</f>
        <v>0</v>
      </c>
      <c r="AA115" s="162">
        <f>+[2]data1cf!Z115</f>
        <v>0</v>
      </c>
      <c r="AB115" s="162"/>
      <c r="AC115" s="163">
        <f t="shared" si="8"/>
        <v>24305.570290200358</v>
      </c>
      <c r="AD115" s="163">
        <f t="shared" si="10"/>
        <v>49582.724147238958</v>
      </c>
      <c r="AE115" s="164">
        <f t="shared" si="11"/>
        <v>49215.531697269558</v>
      </c>
      <c r="AF115" s="165">
        <f t="shared" si="9"/>
        <v>0.1601063430309296</v>
      </c>
      <c r="AG115" s="166">
        <f t="shared" ref="AG115:AG130" si="15">1-EXP(-(1/0.25)*(AD115/ABS($AD$1010)))</f>
        <v>0.98265166021488703</v>
      </c>
    </row>
    <row r="116" spans="1:33">
      <c r="A116" s="158"/>
      <c r="B116" s="162">
        <f>+[2]data1cf!A116</f>
        <v>-66955.861418208035</v>
      </c>
      <c r="C116" s="162">
        <f>+[2]data1cf!B116</f>
        <v>12043.580470021232</v>
      </c>
      <c r="D116" s="162">
        <f>+[2]data1cf!C116</f>
        <v>13025.975961418837</v>
      </c>
      <c r="E116" s="162">
        <f>+[2]data1cf!D116</f>
        <v>12693.898183504074</v>
      </c>
      <c r="F116" s="162">
        <f>+[2]data1cf!E116</f>
        <v>12299.736187744693</v>
      </c>
      <c r="G116" s="162">
        <f>+[2]data1cf!F116</f>
        <v>12111.851018307487</v>
      </c>
      <c r="H116" s="162">
        <f>+[2]data1cf!G116</f>
        <v>11995.350770088648</v>
      </c>
      <c r="I116" s="162">
        <f>+[2]data1cf!H116</f>
        <v>11821.16922234575</v>
      </c>
      <c r="J116" s="162">
        <f>+[2]data1cf!I116</f>
        <v>11810.507865552761</v>
      </c>
      <c r="K116" s="162">
        <f>+[2]data1cf!J116</f>
        <v>11580.679343371536</v>
      </c>
      <c r="L116" s="162">
        <f>+[2]data1cf!K116</f>
        <v>11495.149481907478</v>
      </c>
      <c r="M116" s="162">
        <f>+[2]data1cf!L116</f>
        <v>11597.822724520203</v>
      </c>
      <c r="N116" s="162">
        <f>+[2]data1cf!M116</f>
        <v>11581.404221006305</v>
      </c>
      <c r="O116" s="162">
        <f>+[2]data1cf!N116</f>
        <v>11574.904352980429</v>
      </c>
      <c r="P116" s="162">
        <f>+[2]data1cf!O116</f>
        <v>11410.746911462429</v>
      </c>
      <c r="Q116" s="162">
        <f>+[2]data1cf!P116</f>
        <v>11416.923850644049</v>
      </c>
      <c r="R116" s="162">
        <f>+[2]data1cf!Q116</f>
        <v>767.95694812227873</v>
      </c>
      <c r="S116" s="162">
        <f>+[2]data1cf!R116</f>
        <v>0</v>
      </c>
      <c r="T116" s="162">
        <f>+[2]data1cf!S116</f>
        <v>0</v>
      </c>
      <c r="U116" s="162">
        <f>+[2]data1cf!T116</f>
        <v>0</v>
      </c>
      <c r="V116" s="162">
        <f>+[2]data1cf!U116</f>
        <v>0</v>
      </c>
      <c r="W116" s="162">
        <f>+[2]data1cf!V116</f>
        <v>0</v>
      </c>
      <c r="X116" s="162">
        <f>+[2]data1cf!W116</f>
        <v>0</v>
      </c>
      <c r="Y116" s="162">
        <f>+[2]data1cf!X116</f>
        <v>0</v>
      </c>
      <c r="Z116" s="162">
        <f>+[2]data1cf!Y116</f>
        <v>0</v>
      </c>
      <c r="AA116" s="162">
        <f>+[2]data1cf!Z116</f>
        <v>0</v>
      </c>
      <c r="AB116" s="162"/>
      <c r="AC116" s="163">
        <f t="shared" si="8"/>
        <v>24879.838511331665</v>
      </c>
      <c r="AD116" s="163">
        <f t="shared" si="10"/>
        <v>50012.57033414099</v>
      </c>
      <c r="AE116" s="164">
        <f t="shared" si="11"/>
        <v>49647.426872998942</v>
      </c>
      <c r="AF116" s="165">
        <f t="shared" si="9"/>
        <v>0.16243029236793524</v>
      </c>
      <c r="AG116" s="166">
        <f t="shared" si="15"/>
        <v>0.98325081940299597</v>
      </c>
    </row>
    <row r="117" spans="1:33">
      <c r="A117" s="158"/>
      <c r="B117" s="162">
        <f>+[2]data1cf!A117</f>
        <v>-63509.018399561297</v>
      </c>
      <c r="C117" s="162">
        <f>+[2]data1cf!B117</f>
        <v>11836.979288484306</v>
      </c>
      <c r="D117" s="162">
        <f>+[2]data1cf!C117</f>
        <v>12935.366190010454</v>
      </c>
      <c r="E117" s="162">
        <f>+[2]data1cf!D117</f>
        <v>12681.872466309898</v>
      </c>
      <c r="F117" s="162">
        <f>+[2]data1cf!E117</f>
        <v>12415.07386395022</v>
      </c>
      <c r="G117" s="162">
        <f>+[2]data1cf!F117</f>
        <v>12126.942278354098</v>
      </c>
      <c r="H117" s="162">
        <f>+[2]data1cf!G117</f>
        <v>11827.716769687257</v>
      </c>
      <c r="I117" s="162">
        <f>+[2]data1cf!H117</f>
        <v>11692.58988917078</v>
      </c>
      <c r="J117" s="162">
        <f>+[2]data1cf!I117</f>
        <v>11733.909261212488</v>
      </c>
      <c r="K117" s="162">
        <f>+[2]data1cf!J117</f>
        <v>11574.366958130206</v>
      </c>
      <c r="L117" s="162">
        <f>+[2]data1cf!K117</f>
        <v>11486.677357807486</v>
      </c>
      <c r="M117" s="162">
        <f>+[2]data1cf!L117</f>
        <v>11513.887759677862</v>
      </c>
      <c r="N117" s="162">
        <f>+[2]data1cf!M117</f>
        <v>11599.095419186493</v>
      </c>
      <c r="O117" s="162">
        <f>+[2]data1cf!N117</f>
        <v>11384.27193537226</v>
      </c>
      <c r="P117" s="162">
        <f>+[2]data1cf!O117</f>
        <v>11418.892830693521</v>
      </c>
      <c r="Q117" s="162">
        <f>+[2]data1cf!P117</f>
        <v>11421.398146945285</v>
      </c>
      <c r="R117" s="162">
        <f>+[2]data1cf!Q117</f>
        <v>728.42303743560819</v>
      </c>
      <c r="S117" s="162">
        <f>+[2]data1cf!R117</f>
        <v>0</v>
      </c>
      <c r="T117" s="162">
        <f>+[2]data1cf!S117</f>
        <v>0</v>
      </c>
      <c r="U117" s="162">
        <f>+[2]data1cf!T117</f>
        <v>0</v>
      </c>
      <c r="V117" s="162">
        <f>+[2]data1cf!U117</f>
        <v>0</v>
      </c>
      <c r="W117" s="162">
        <f>+[2]data1cf!V117</f>
        <v>0</v>
      </c>
      <c r="X117" s="162">
        <f>+[2]data1cf!W117</f>
        <v>0</v>
      </c>
      <c r="Y117" s="162">
        <f>+[2]data1cf!X117</f>
        <v>0</v>
      </c>
      <c r="Z117" s="162">
        <f>+[2]data1cf!Y117</f>
        <v>0</v>
      </c>
      <c r="AA117" s="162">
        <f>+[2]data1cf!Z117</f>
        <v>0</v>
      </c>
      <c r="AB117" s="162"/>
      <c r="AC117" s="163">
        <f t="shared" si="8"/>
        <v>27856.591084392709</v>
      </c>
      <c r="AD117" s="163">
        <f t="shared" si="10"/>
        <v>52879.170141544048</v>
      </c>
      <c r="AE117" s="164">
        <f t="shared" si="11"/>
        <v>52515.617663821664</v>
      </c>
      <c r="AF117" s="165">
        <f t="shared" si="9"/>
        <v>0.17298815846443183</v>
      </c>
      <c r="AG117" s="166">
        <f t="shared" si="15"/>
        <v>0.98675057095916763</v>
      </c>
    </row>
    <row r="118" spans="1:33">
      <c r="A118" s="158"/>
      <c r="B118" s="162">
        <f>+[2]data1cf!A118</f>
        <v>-71521.783034802313</v>
      </c>
      <c r="C118" s="162">
        <f>+[2]data1cf!B118</f>
        <v>12125.399606316761</v>
      </c>
      <c r="D118" s="162">
        <f>+[2]data1cf!C118</f>
        <v>13263.083242883664</v>
      </c>
      <c r="E118" s="162">
        <f>+[2]data1cf!D118</f>
        <v>12841.596318195681</v>
      </c>
      <c r="F118" s="162">
        <f>+[2]data1cf!E118</f>
        <v>12495.88037397084</v>
      </c>
      <c r="G118" s="162">
        <f>+[2]data1cf!F118</f>
        <v>12311.138548441129</v>
      </c>
      <c r="H118" s="162">
        <f>+[2]data1cf!G118</f>
        <v>11956.424592158481</v>
      </c>
      <c r="I118" s="162">
        <f>+[2]data1cf!H118</f>
        <v>11860.004498909619</v>
      </c>
      <c r="J118" s="162">
        <f>+[2]data1cf!I118</f>
        <v>11850.270602140263</v>
      </c>
      <c r="K118" s="162">
        <f>+[2]data1cf!J118</f>
        <v>11767.150330958295</v>
      </c>
      <c r="L118" s="162">
        <f>+[2]data1cf!K118</f>
        <v>11791.335313799431</v>
      </c>
      <c r="M118" s="162">
        <f>+[2]data1cf!L118</f>
        <v>11725.317519994071</v>
      </c>
      <c r="N118" s="162">
        <f>+[2]data1cf!M118</f>
        <v>11839.129477821734</v>
      </c>
      <c r="O118" s="162">
        <f>+[2]data1cf!N118</f>
        <v>11816.932580184639</v>
      </c>
      <c r="P118" s="162">
        <f>+[2]data1cf!O118</f>
        <v>11614.909795451242</v>
      </c>
      <c r="Q118" s="162">
        <f>+[2]data1cf!P118</f>
        <v>11429.181254294723</v>
      </c>
      <c r="R118" s="162">
        <f>+[2]data1cf!Q118</f>
        <v>820.32624269596852</v>
      </c>
      <c r="S118" s="162">
        <f>+[2]data1cf!R118</f>
        <v>0</v>
      </c>
      <c r="T118" s="162">
        <f>+[2]data1cf!S118</f>
        <v>0</v>
      </c>
      <c r="U118" s="162">
        <f>+[2]data1cf!T118</f>
        <v>0</v>
      </c>
      <c r="V118" s="162">
        <f>+[2]data1cf!U118</f>
        <v>0</v>
      </c>
      <c r="W118" s="162">
        <f>+[2]data1cf!V118</f>
        <v>0</v>
      </c>
      <c r="X118" s="162">
        <f>+[2]data1cf!W118</f>
        <v>0</v>
      </c>
      <c r="Y118" s="162">
        <f>+[2]data1cf!X118</f>
        <v>0</v>
      </c>
      <c r="Z118" s="162">
        <f>+[2]data1cf!Y118</f>
        <v>0</v>
      </c>
      <c r="AA118" s="162">
        <f>+[2]data1cf!Z118</f>
        <v>0</v>
      </c>
      <c r="AB118" s="162"/>
      <c r="AC118" s="163">
        <f t="shared" si="8"/>
        <v>21427.207107050664</v>
      </c>
      <c r="AD118" s="163">
        <f t="shared" si="10"/>
        <v>46878.435103821146</v>
      </c>
      <c r="AE118" s="164">
        <f t="shared" si="11"/>
        <v>46508.507905289538</v>
      </c>
      <c r="AF118" s="165">
        <f t="shared" si="9"/>
        <v>0.15078693032264714</v>
      </c>
      <c r="AG118" s="166">
        <f t="shared" si="15"/>
        <v>0.97835834490908158</v>
      </c>
    </row>
    <row r="119" spans="1:33">
      <c r="A119" s="158"/>
      <c r="B119" s="162">
        <f>+[2]data1cf!A119</f>
        <v>-72905.513370682267</v>
      </c>
      <c r="C119" s="162">
        <f>+[2]data1cf!B119</f>
        <v>11993.431536863307</v>
      </c>
      <c r="D119" s="162">
        <f>+[2]data1cf!C119</f>
        <v>13304.157116931372</v>
      </c>
      <c r="E119" s="162">
        <f>+[2]data1cf!D119</f>
        <v>12866.506506835287</v>
      </c>
      <c r="F119" s="162">
        <f>+[2]data1cf!E119</f>
        <v>12671.866235572761</v>
      </c>
      <c r="G119" s="162">
        <f>+[2]data1cf!F119</f>
        <v>12548.001599755282</v>
      </c>
      <c r="H119" s="162">
        <f>+[2]data1cf!G119</f>
        <v>12130.915994559378</v>
      </c>
      <c r="I119" s="162">
        <f>+[2]data1cf!H119</f>
        <v>11918.215258282236</v>
      </c>
      <c r="J119" s="162">
        <f>+[2]data1cf!I119</f>
        <v>11924.719298843096</v>
      </c>
      <c r="K119" s="162">
        <f>+[2]data1cf!J119</f>
        <v>11695.004433478101</v>
      </c>
      <c r="L119" s="162">
        <f>+[2]data1cf!K119</f>
        <v>11736.545073850615</v>
      </c>
      <c r="M119" s="162">
        <f>+[2]data1cf!L119</f>
        <v>11780.41005745483</v>
      </c>
      <c r="N119" s="162">
        <f>+[2]data1cf!M119</f>
        <v>11572.75104376176</v>
      </c>
      <c r="O119" s="162">
        <f>+[2]data1cf!N119</f>
        <v>11644.072830364299</v>
      </c>
      <c r="P119" s="162">
        <f>+[2]data1cf!O119</f>
        <v>11579.309932261804</v>
      </c>
      <c r="Q119" s="162">
        <f>+[2]data1cf!P119</f>
        <v>11464.982712262634</v>
      </c>
      <c r="R119" s="162">
        <f>+[2]data1cf!Q119</f>
        <v>836.19707615637719</v>
      </c>
      <c r="S119" s="162">
        <f>+[2]data1cf!R119</f>
        <v>0</v>
      </c>
      <c r="T119" s="162">
        <f>+[2]data1cf!S119</f>
        <v>0</v>
      </c>
      <c r="U119" s="162">
        <f>+[2]data1cf!T119</f>
        <v>0</v>
      </c>
      <c r="V119" s="162">
        <f>+[2]data1cf!U119</f>
        <v>0</v>
      </c>
      <c r="W119" s="162">
        <f>+[2]data1cf!V119</f>
        <v>0</v>
      </c>
      <c r="X119" s="162">
        <f>+[2]data1cf!W119</f>
        <v>0</v>
      </c>
      <c r="Y119" s="162">
        <f>+[2]data1cf!X119</f>
        <v>0</v>
      </c>
      <c r="Z119" s="162">
        <f>+[2]data1cf!Y119</f>
        <v>0</v>
      </c>
      <c r="AA119" s="162">
        <f>+[2]data1cf!Z119</f>
        <v>0</v>
      </c>
      <c r="AB119" s="162"/>
      <c r="AC119" s="163">
        <f t="shared" si="8"/>
        <v>20241.781205137835</v>
      </c>
      <c r="AD119" s="163">
        <f t="shared" si="10"/>
        <v>45719.602524774513</v>
      </c>
      <c r="AE119" s="164">
        <f t="shared" si="11"/>
        <v>45349.62402082581</v>
      </c>
      <c r="AF119" s="165">
        <f t="shared" si="9"/>
        <v>0.14727119803428654</v>
      </c>
      <c r="AG119" s="166">
        <f t="shared" si="15"/>
        <v>0.97620739427317937</v>
      </c>
    </row>
    <row r="120" spans="1:33">
      <c r="A120" s="158"/>
      <c r="B120" s="162">
        <f>+[2]data1cf!A120</f>
        <v>-74317.106185516852</v>
      </c>
      <c r="C120" s="162">
        <f>+[2]data1cf!B120</f>
        <v>12213.049254985479</v>
      </c>
      <c r="D120" s="162">
        <f>+[2]data1cf!C120</f>
        <v>13235.662277292296</v>
      </c>
      <c r="E120" s="162">
        <f>+[2]data1cf!D120</f>
        <v>12763.640242776004</v>
      </c>
      <c r="F120" s="162">
        <f>+[2]data1cf!E120</f>
        <v>12626.497572919958</v>
      </c>
      <c r="G120" s="162">
        <f>+[2]data1cf!F120</f>
        <v>12339.784170655726</v>
      </c>
      <c r="H120" s="162">
        <f>+[2]data1cf!G120</f>
        <v>12187.486542294653</v>
      </c>
      <c r="I120" s="162">
        <f>+[2]data1cf!H120</f>
        <v>11814.723061797793</v>
      </c>
      <c r="J120" s="162">
        <f>+[2]data1cf!I120</f>
        <v>11797.244809188738</v>
      </c>
      <c r="K120" s="162">
        <f>+[2]data1cf!J120</f>
        <v>11880.904623982962</v>
      </c>
      <c r="L120" s="162">
        <f>+[2]data1cf!K120</f>
        <v>11729.330562255698</v>
      </c>
      <c r="M120" s="162">
        <f>+[2]data1cf!L120</f>
        <v>11704.051630226335</v>
      </c>
      <c r="N120" s="162">
        <f>+[2]data1cf!M120</f>
        <v>11690.185896598457</v>
      </c>
      <c r="O120" s="162">
        <f>+[2]data1cf!N120</f>
        <v>11749.490592027611</v>
      </c>
      <c r="P120" s="162">
        <f>+[2]data1cf!O120</f>
        <v>11551.295409288245</v>
      </c>
      <c r="Q120" s="162">
        <f>+[2]data1cf!P120</f>
        <v>11667.46659724719</v>
      </c>
      <c r="R120" s="162">
        <f>+[2]data1cf!Q120</f>
        <v>852.38748110540405</v>
      </c>
      <c r="S120" s="162">
        <f>+[2]data1cf!R120</f>
        <v>0</v>
      </c>
      <c r="T120" s="162">
        <f>+[2]data1cf!S120</f>
        <v>0</v>
      </c>
      <c r="U120" s="162">
        <f>+[2]data1cf!T120</f>
        <v>0</v>
      </c>
      <c r="V120" s="162">
        <f>+[2]data1cf!U120</f>
        <v>0</v>
      </c>
      <c r="W120" s="162">
        <f>+[2]data1cf!V120</f>
        <v>0</v>
      </c>
      <c r="X120" s="162">
        <f>+[2]data1cf!W120</f>
        <v>0</v>
      </c>
      <c r="Y120" s="162">
        <f>+[2]data1cf!X120</f>
        <v>0</v>
      </c>
      <c r="Z120" s="162">
        <f>+[2]data1cf!Y120</f>
        <v>0</v>
      </c>
      <c r="AA120" s="162">
        <f>+[2]data1cf!Z120</f>
        <v>0</v>
      </c>
      <c r="AB120" s="162"/>
      <c r="AC120" s="163">
        <f t="shared" si="8"/>
        <v>18816.901325537696</v>
      </c>
      <c r="AD120" s="163">
        <f t="shared" si="10"/>
        <v>44301.894509635415</v>
      </c>
      <c r="AE120" s="164">
        <f t="shared" si="11"/>
        <v>43931.514931848578</v>
      </c>
      <c r="AF120" s="165">
        <f t="shared" si="9"/>
        <v>0.14324341416358949</v>
      </c>
      <c r="AG120" s="166">
        <f t="shared" si="15"/>
        <v>0.97328307187792662</v>
      </c>
    </row>
    <row r="121" spans="1:33">
      <c r="A121" s="158"/>
      <c r="B121" s="162">
        <f>+[2]data1cf!A121</f>
        <v>-75391.861598953546</v>
      </c>
      <c r="C121" s="162">
        <f>+[2]data1cf!B121</f>
        <v>12248.200033779583</v>
      </c>
      <c r="D121" s="162">
        <f>+[2]data1cf!C121</f>
        <v>13262.039380051561</v>
      </c>
      <c r="E121" s="162">
        <f>+[2]data1cf!D121</f>
        <v>13071.420727482189</v>
      </c>
      <c r="F121" s="162">
        <f>+[2]data1cf!E121</f>
        <v>12814.976072580921</v>
      </c>
      <c r="G121" s="162">
        <f>+[2]data1cf!F121</f>
        <v>12313.320983686006</v>
      </c>
      <c r="H121" s="162">
        <f>+[2]data1cf!G121</f>
        <v>12215.881061520675</v>
      </c>
      <c r="I121" s="162">
        <f>+[2]data1cf!H121</f>
        <v>11979.963060791924</v>
      </c>
      <c r="J121" s="162">
        <f>+[2]data1cf!I121</f>
        <v>11918.286861127721</v>
      </c>
      <c r="K121" s="162">
        <f>+[2]data1cf!J121</f>
        <v>11860.015314147095</v>
      </c>
      <c r="L121" s="162">
        <f>+[2]data1cf!K121</f>
        <v>11902.048619581783</v>
      </c>
      <c r="M121" s="162">
        <f>+[2]data1cf!L121</f>
        <v>11759.801561259448</v>
      </c>
      <c r="N121" s="162">
        <f>+[2]data1cf!M121</f>
        <v>11700.193766764707</v>
      </c>
      <c r="O121" s="162">
        <f>+[2]data1cf!N121</f>
        <v>11744.330784717686</v>
      </c>
      <c r="P121" s="162">
        <f>+[2]data1cf!O121</f>
        <v>11450.103237209312</v>
      </c>
      <c r="Q121" s="162">
        <f>+[2]data1cf!P121</f>
        <v>11534.130527472371</v>
      </c>
      <c r="R121" s="162">
        <f>+[2]data1cf!Q121</f>
        <v>864.71449579535761</v>
      </c>
      <c r="S121" s="162">
        <f>+[2]data1cf!R121</f>
        <v>0</v>
      </c>
      <c r="T121" s="162">
        <f>+[2]data1cf!S121</f>
        <v>0</v>
      </c>
      <c r="U121" s="162">
        <f>+[2]data1cf!T121</f>
        <v>0</v>
      </c>
      <c r="V121" s="162">
        <f>+[2]data1cf!U121</f>
        <v>0</v>
      </c>
      <c r="W121" s="162">
        <f>+[2]data1cf!V121</f>
        <v>0</v>
      </c>
      <c r="X121" s="162">
        <f>+[2]data1cf!W121</f>
        <v>0</v>
      </c>
      <c r="Y121" s="162">
        <f>+[2]data1cf!X121</f>
        <v>0</v>
      </c>
      <c r="Z121" s="162">
        <f>+[2]data1cf!Y121</f>
        <v>0</v>
      </c>
      <c r="AA121" s="162">
        <f>+[2]data1cf!Z121</f>
        <v>0</v>
      </c>
      <c r="AB121" s="162"/>
      <c r="AC121" s="163">
        <f t="shared" si="8"/>
        <v>18319.6296157287</v>
      </c>
      <c r="AD121" s="163">
        <f t="shared" si="10"/>
        <v>43916.497275378504</v>
      </c>
      <c r="AE121" s="164">
        <f t="shared" si="11"/>
        <v>43544.797250872522</v>
      </c>
      <c r="AF121" s="165">
        <f t="shared" si="9"/>
        <v>0.14164969325065616</v>
      </c>
      <c r="AG121" s="166">
        <f t="shared" si="15"/>
        <v>0.9724277352038585</v>
      </c>
    </row>
    <row r="122" spans="1:33">
      <c r="A122" s="158"/>
      <c r="B122" s="162">
        <f>+[2]data1cf!A122</f>
        <v>-73961.769712065245</v>
      </c>
      <c r="C122" s="162">
        <f>+[2]data1cf!B122</f>
        <v>12069.807474527195</v>
      </c>
      <c r="D122" s="162">
        <f>+[2]data1cf!C122</f>
        <v>13261.736739529384</v>
      </c>
      <c r="E122" s="162">
        <f>+[2]data1cf!D122</f>
        <v>12847.841257827145</v>
      </c>
      <c r="F122" s="162">
        <f>+[2]data1cf!E122</f>
        <v>12557.792623240384</v>
      </c>
      <c r="G122" s="162">
        <f>+[2]data1cf!F122</f>
        <v>12297.387542801751</v>
      </c>
      <c r="H122" s="162">
        <f>+[2]data1cf!G122</f>
        <v>12179.6272835952</v>
      </c>
      <c r="I122" s="162">
        <f>+[2]data1cf!H122</f>
        <v>11976.475817010851</v>
      </c>
      <c r="J122" s="162">
        <f>+[2]data1cf!I122</f>
        <v>11710.538727419538</v>
      </c>
      <c r="K122" s="162">
        <f>+[2]data1cf!J122</f>
        <v>12009.83475328384</v>
      </c>
      <c r="L122" s="162">
        <f>+[2]data1cf!K122</f>
        <v>11948.532541149869</v>
      </c>
      <c r="M122" s="162">
        <f>+[2]data1cf!L122</f>
        <v>11632.994626451913</v>
      </c>
      <c r="N122" s="162">
        <f>+[2]data1cf!M122</f>
        <v>11692.575366350133</v>
      </c>
      <c r="O122" s="162">
        <f>+[2]data1cf!N122</f>
        <v>11550.97395016842</v>
      </c>
      <c r="P122" s="162">
        <f>+[2]data1cf!O122</f>
        <v>11605.271218713377</v>
      </c>
      <c r="Q122" s="162">
        <f>+[2]data1cf!P122</f>
        <v>11480.779375478029</v>
      </c>
      <c r="R122" s="162">
        <f>+[2]data1cf!Q122</f>
        <v>848.31191388950344</v>
      </c>
      <c r="S122" s="162">
        <f>+[2]data1cf!R122</f>
        <v>0</v>
      </c>
      <c r="T122" s="162">
        <f>+[2]data1cf!S122</f>
        <v>0</v>
      </c>
      <c r="U122" s="162">
        <f>+[2]data1cf!T122</f>
        <v>0</v>
      </c>
      <c r="V122" s="162">
        <f>+[2]data1cf!U122</f>
        <v>0</v>
      </c>
      <c r="W122" s="162">
        <f>+[2]data1cf!V122</f>
        <v>0</v>
      </c>
      <c r="X122" s="162">
        <f>+[2]data1cf!W122</f>
        <v>0</v>
      </c>
      <c r="Y122" s="162">
        <f>+[2]data1cf!X122</f>
        <v>0</v>
      </c>
      <c r="Z122" s="162">
        <f>+[2]data1cf!Y122</f>
        <v>0</v>
      </c>
      <c r="AA122" s="162">
        <f>+[2]data1cf!Z122</f>
        <v>0</v>
      </c>
      <c r="AB122" s="162"/>
      <c r="AC122" s="163">
        <f t="shared" si="8"/>
        <v>19117.854675097384</v>
      </c>
      <c r="AD122" s="163">
        <f t="shared" si="10"/>
        <v>44599.356077518045</v>
      </c>
      <c r="AE122" s="164">
        <f t="shared" si="11"/>
        <v>44229.16096005938</v>
      </c>
      <c r="AF122" s="165">
        <f t="shared" si="9"/>
        <v>0.14408548474311833</v>
      </c>
      <c r="AG122" s="166">
        <f t="shared" si="15"/>
        <v>0.97392506079350083</v>
      </c>
    </row>
    <row r="123" spans="1:33">
      <c r="A123" s="158"/>
      <c r="B123" s="162">
        <f>+[2]data1cf!A123</f>
        <v>-75514.999017787617</v>
      </c>
      <c r="C123" s="162">
        <f>+[2]data1cf!B123</f>
        <v>12133.655664581234</v>
      </c>
      <c r="D123" s="162">
        <f>+[2]data1cf!C123</f>
        <v>13376.915759541953</v>
      </c>
      <c r="E123" s="162">
        <f>+[2]data1cf!D123</f>
        <v>12902.29886162304</v>
      </c>
      <c r="F123" s="162">
        <f>+[2]data1cf!E123</f>
        <v>12553.970134401859</v>
      </c>
      <c r="G123" s="162">
        <f>+[2]data1cf!F123</f>
        <v>12349.494056844118</v>
      </c>
      <c r="H123" s="162">
        <f>+[2]data1cf!G123</f>
        <v>12120.411535830837</v>
      </c>
      <c r="I123" s="162">
        <f>+[2]data1cf!H123</f>
        <v>11882.531342443017</v>
      </c>
      <c r="J123" s="162">
        <f>+[2]data1cf!I123</f>
        <v>11920.519560663011</v>
      </c>
      <c r="K123" s="162">
        <f>+[2]data1cf!J123</f>
        <v>11895.507377764538</v>
      </c>
      <c r="L123" s="162">
        <f>+[2]data1cf!K123</f>
        <v>11786.452345470625</v>
      </c>
      <c r="M123" s="162">
        <f>+[2]data1cf!L123</f>
        <v>11589.001479098204</v>
      </c>
      <c r="N123" s="162">
        <f>+[2]data1cf!M123</f>
        <v>11755.925339613043</v>
      </c>
      <c r="O123" s="162">
        <f>+[2]data1cf!N123</f>
        <v>11728.162163459872</v>
      </c>
      <c r="P123" s="162">
        <f>+[2]data1cf!O123</f>
        <v>11726.348747354716</v>
      </c>
      <c r="Q123" s="162">
        <f>+[2]data1cf!P123</f>
        <v>11727.066710444633</v>
      </c>
      <c r="R123" s="162">
        <f>+[2]data1cf!Q123</f>
        <v>866.12683273441667</v>
      </c>
      <c r="S123" s="162">
        <f>+[2]data1cf!R123</f>
        <v>0</v>
      </c>
      <c r="T123" s="162">
        <f>+[2]data1cf!S123</f>
        <v>0</v>
      </c>
      <c r="U123" s="162">
        <f>+[2]data1cf!T123</f>
        <v>0</v>
      </c>
      <c r="V123" s="162">
        <f>+[2]data1cf!U123</f>
        <v>0</v>
      </c>
      <c r="W123" s="162">
        <f>+[2]data1cf!V123</f>
        <v>0</v>
      </c>
      <c r="X123" s="162">
        <f>+[2]data1cf!W123</f>
        <v>0</v>
      </c>
      <c r="Y123" s="162">
        <f>+[2]data1cf!X123</f>
        <v>0</v>
      </c>
      <c r="Z123" s="162">
        <f>+[2]data1cf!Y123</f>
        <v>0</v>
      </c>
      <c r="AA123" s="162">
        <f>+[2]data1cf!Z123</f>
        <v>0</v>
      </c>
      <c r="AB123" s="162"/>
      <c r="AC123" s="163">
        <f t="shared" si="8"/>
        <v>17844.555511915962</v>
      </c>
      <c r="AD123" s="163">
        <f t="shared" si="10"/>
        <v>43404.848912579291</v>
      </c>
      <c r="AE123" s="164">
        <f t="shared" si="11"/>
        <v>43033.330648918658</v>
      </c>
      <c r="AF123" s="165">
        <f t="shared" si="9"/>
        <v>0.14043806195259095</v>
      </c>
      <c r="AG123" s="166">
        <f t="shared" si="15"/>
        <v>0.9712497458280156</v>
      </c>
    </row>
    <row r="124" spans="1:33">
      <c r="A124" s="158"/>
      <c r="B124" s="162">
        <f>+[2]data1cf!A124</f>
        <v>-72326.914138424647</v>
      </c>
      <c r="C124" s="162">
        <f>+[2]data1cf!B124</f>
        <v>12133.867889255705</v>
      </c>
      <c r="D124" s="162">
        <f>+[2]data1cf!C124</f>
        <v>13070.689429680297</v>
      </c>
      <c r="E124" s="162">
        <f>+[2]data1cf!D124</f>
        <v>12897.531145408235</v>
      </c>
      <c r="F124" s="162">
        <f>+[2]data1cf!E124</f>
        <v>12701.370347526143</v>
      </c>
      <c r="G124" s="162">
        <f>+[2]data1cf!F124</f>
        <v>12267.996645611614</v>
      </c>
      <c r="H124" s="162">
        <f>+[2]data1cf!G124</f>
        <v>12100.604023573076</v>
      </c>
      <c r="I124" s="162">
        <f>+[2]data1cf!H124</f>
        <v>12066.118059014269</v>
      </c>
      <c r="J124" s="162">
        <f>+[2]data1cf!I124</f>
        <v>11919.310207909324</v>
      </c>
      <c r="K124" s="162">
        <f>+[2]data1cf!J124</f>
        <v>11698.665307222655</v>
      </c>
      <c r="L124" s="162">
        <f>+[2]data1cf!K124</f>
        <v>11759.509831169993</v>
      </c>
      <c r="M124" s="162">
        <f>+[2]data1cf!L124</f>
        <v>11740.063272452229</v>
      </c>
      <c r="N124" s="162">
        <f>+[2]data1cf!M124</f>
        <v>11584.7095119767</v>
      </c>
      <c r="O124" s="162">
        <f>+[2]data1cf!N124</f>
        <v>11577.355839439431</v>
      </c>
      <c r="P124" s="162">
        <f>+[2]data1cf!O124</f>
        <v>11541.779633289549</v>
      </c>
      <c r="Q124" s="162">
        <f>+[2]data1cf!P124</f>
        <v>11605.883776901155</v>
      </c>
      <c r="R124" s="162">
        <f>+[2]data1cf!Q124</f>
        <v>829.56077440207525</v>
      </c>
      <c r="S124" s="162">
        <f>+[2]data1cf!R124</f>
        <v>0</v>
      </c>
      <c r="T124" s="162">
        <f>+[2]data1cf!S124</f>
        <v>0</v>
      </c>
      <c r="U124" s="162">
        <f>+[2]data1cf!T124</f>
        <v>0</v>
      </c>
      <c r="V124" s="162">
        <f>+[2]data1cf!U124</f>
        <v>0</v>
      </c>
      <c r="W124" s="162">
        <f>+[2]data1cf!V124</f>
        <v>0</v>
      </c>
      <c r="X124" s="162">
        <f>+[2]data1cf!W124</f>
        <v>0</v>
      </c>
      <c r="Y124" s="162">
        <f>+[2]data1cf!X124</f>
        <v>0</v>
      </c>
      <c r="Z124" s="162">
        <f>+[2]data1cf!Y124</f>
        <v>0</v>
      </c>
      <c r="AA124" s="162">
        <f>+[2]data1cf!Z124</f>
        <v>0</v>
      </c>
      <c r="AB124" s="162"/>
      <c r="AC124" s="163">
        <f t="shared" si="8"/>
        <v>20684.165654509383</v>
      </c>
      <c r="AD124" s="163">
        <f t="shared" si="10"/>
        <v>46141.583971769025</v>
      </c>
      <c r="AE124" s="164">
        <f t="shared" si="11"/>
        <v>45771.821893949273</v>
      </c>
      <c r="AF124" s="165">
        <f t="shared" si="9"/>
        <v>0.14860476851463325</v>
      </c>
      <c r="AG124" s="166">
        <f t="shared" si="15"/>
        <v>0.97701434203795845</v>
      </c>
    </row>
    <row r="125" spans="1:33">
      <c r="A125" s="158"/>
      <c r="B125" s="162">
        <f>+[2]data1cf!A125</f>
        <v>-75139.894928382666</v>
      </c>
      <c r="C125" s="162">
        <f>+[2]data1cf!B125</f>
        <v>12094.762767527118</v>
      </c>
      <c r="D125" s="162">
        <f>+[2]data1cf!C125</f>
        <v>13323.854396647024</v>
      </c>
      <c r="E125" s="162">
        <f>+[2]data1cf!D125</f>
        <v>12964.99175498624</v>
      </c>
      <c r="F125" s="162">
        <f>+[2]data1cf!E125</f>
        <v>12543.37117103377</v>
      </c>
      <c r="G125" s="162">
        <f>+[2]data1cf!F125</f>
        <v>12439.180389853336</v>
      </c>
      <c r="H125" s="162">
        <f>+[2]data1cf!G125</f>
        <v>12063.427568703912</v>
      </c>
      <c r="I125" s="162">
        <f>+[2]data1cf!H125</f>
        <v>11926.217707642732</v>
      </c>
      <c r="J125" s="162">
        <f>+[2]data1cf!I125</f>
        <v>12003.17502892284</v>
      </c>
      <c r="K125" s="162">
        <f>+[2]data1cf!J125</f>
        <v>11800.817974410569</v>
      </c>
      <c r="L125" s="162">
        <f>+[2]data1cf!K125</f>
        <v>11810.79300983698</v>
      </c>
      <c r="M125" s="162">
        <f>+[2]data1cf!L125</f>
        <v>11849.87156991359</v>
      </c>
      <c r="N125" s="162">
        <f>+[2]data1cf!M125</f>
        <v>11826.35743860589</v>
      </c>
      <c r="O125" s="162">
        <f>+[2]data1cf!N125</f>
        <v>11647.65219237475</v>
      </c>
      <c r="P125" s="162">
        <f>+[2]data1cf!O125</f>
        <v>11663.372747437106</v>
      </c>
      <c r="Q125" s="162">
        <f>+[2]data1cf!P125</f>
        <v>11702.712705665315</v>
      </c>
      <c r="R125" s="162">
        <f>+[2]data1cf!Q125</f>
        <v>861.82453887057773</v>
      </c>
      <c r="S125" s="162">
        <f>+[2]data1cf!R125</f>
        <v>0</v>
      </c>
      <c r="T125" s="162">
        <f>+[2]data1cf!S125</f>
        <v>0</v>
      </c>
      <c r="U125" s="162">
        <f>+[2]data1cf!T125</f>
        <v>0</v>
      </c>
      <c r="V125" s="162">
        <f>+[2]data1cf!U125</f>
        <v>0</v>
      </c>
      <c r="W125" s="162">
        <f>+[2]data1cf!V125</f>
        <v>0</v>
      </c>
      <c r="X125" s="162">
        <f>+[2]data1cf!W125</f>
        <v>0</v>
      </c>
      <c r="Y125" s="162">
        <f>+[2]data1cf!X125</f>
        <v>0</v>
      </c>
      <c r="Z125" s="162">
        <f>+[2]data1cf!Y125</f>
        <v>0</v>
      </c>
      <c r="AA125" s="162">
        <f>+[2]data1cf!Z125</f>
        <v>0</v>
      </c>
      <c r="AB125" s="162"/>
      <c r="AC125" s="163">
        <f t="shared" si="8"/>
        <v>18301.182218106052</v>
      </c>
      <c r="AD125" s="163">
        <f t="shared" si="10"/>
        <v>43903.986953077954</v>
      </c>
      <c r="AE125" s="164">
        <f t="shared" si="11"/>
        <v>43531.887623065893</v>
      </c>
      <c r="AF125" s="165">
        <f t="shared" si="9"/>
        <v>0.14159832596778868</v>
      </c>
      <c r="AG125" s="166">
        <f t="shared" si="15"/>
        <v>0.97239951604042152</v>
      </c>
    </row>
    <row r="126" spans="1:33">
      <c r="A126" s="158"/>
      <c r="B126" s="162">
        <f>+[2]data1cf!A126</f>
        <v>-67591.613314557646</v>
      </c>
      <c r="C126" s="162">
        <f>+[2]data1cf!B126</f>
        <v>12129.065758471561</v>
      </c>
      <c r="D126" s="162">
        <f>+[2]data1cf!C126</f>
        <v>13025.063074012061</v>
      </c>
      <c r="E126" s="162">
        <f>+[2]data1cf!D126</f>
        <v>12667.483836221279</v>
      </c>
      <c r="F126" s="162">
        <f>+[2]data1cf!E126</f>
        <v>12399.701062310356</v>
      </c>
      <c r="G126" s="162">
        <f>+[2]data1cf!F126</f>
        <v>12183.595162057005</v>
      </c>
      <c r="H126" s="162">
        <f>+[2]data1cf!G126</f>
        <v>12055.055862806532</v>
      </c>
      <c r="I126" s="162">
        <f>+[2]data1cf!H126</f>
        <v>11861.509328265338</v>
      </c>
      <c r="J126" s="162">
        <f>+[2]data1cf!I126</f>
        <v>11799.579950737863</v>
      </c>
      <c r="K126" s="162">
        <f>+[2]data1cf!J126</f>
        <v>11606.353160863913</v>
      </c>
      <c r="L126" s="162">
        <f>+[2]data1cf!K126</f>
        <v>11686.235223500322</v>
      </c>
      <c r="M126" s="162">
        <f>+[2]data1cf!L126</f>
        <v>11539.857501467486</v>
      </c>
      <c r="N126" s="162">
        <f>+[2]data1cf!M126</f>
        <v>11549.271790249391</v>
      </c>
      <c r="O126" s="162">
        <f>+[2]data1cf!N126</f>
        <v>11478.429722994662</v>
      </c>
      <c r="P126" s="162">
        <f>+[2]data1cf!O126</f>
        <v>11395.331689648214</v>
      </c>
      <c r="Q126" s="162">
        <f>+[2]data1cf!P126</f>
        <v>11299.612649328559</v>
      </c>
      <c r="R126" s="162">
        <f>+[2]data1cf!Q126</f>
        <v>775.24876807265025</v>
      </c>
      <c r="S126" s="162">
        <f>+[2]data1cf!R126</f>
        <v>0</v>
      </c>
      <c r="T126" s="162">
        <f>+[2]data1cf!S126</f>
        <v>0</v>
      </c>
      <c r="U126" s="162">
        <f>+[2]data1cf!T126</f>
        <v>0</v>
      </c>
      <c r="V126" s="162">
        <f>+[2]data1cf!U126</f>
        <v>0</v>
      </c>
      <c r="W126" s="162">
        <f>+[2]data1cf!V126</f>
        <v>0</v>
      </c>
      <c r="X126" s="162">
        <f>+[2]data1cf!W126</f>
        <v>0</v>
      </c>
      <c r="Y126" s="162">
        <f>+[2]data1cf!X126</f>
        <v>0</v>
      </c>
      <c r="Z126" s="162">
        <f>+[2]data1cf!Y126</f>
        <v>0</v>
      </c>
      <c r="AA126" s="162">
        <f>+[2]data1cf!Z126</f>
        <v>0</v>
      </c>
      <c r="AB126" s="162"/>
      <c r="AC126" s="163">
        <f t="shared" si="8"/>
        <v>24458.798934726154</v>
      </c>
      <c r="AD126" s="163">
        <f t="shared" si="10"/>
        <v>49616.824971906484</v>
      </c>
      <c r="AE126" s="164">
        <f t="shared" si="11"/>
        <v>49251.493494647482</v>
      </c>
      <c r="AF126" s="165">
        <f t="shared" si="9"/>
        <v>0.16096529364585879</v>
      </c>
      <c r="AG126" s="166">
        <f t="shared" si="15"/>
        <v>0.98269996592935904</v>
      </c>
    </row>
    <row r="127" spans="1:33">
      <c r="A127" s="158"/>
      <c r="B127" s="162">
        <f>+[2]data1cf!A127</f>
        <v>-71666.536626735018</v>
      </c>
      <c r="C127" s="162">
        <f>+[2]data1cf!B127</f>
        <v>12071.524582887074</v>
      </c>
      <c r="D127" s="162">
        <f>+[2]data1cf!C127</f>
        <v>13184.000192345276</v>
      </c>
      <c r="E127" s="162">
        <f>+[2]data1cf!D127</f>
        <v>13071.063344942295</v>
      </c>
      <c r="F127" s="162">
        <f>+[2]data1cf!E127</f>
        <v>12672.759528923092</v>
      </c>
      <c r="G127" s="162">
        <f>+[2]data1cf!F127</f>
        <v>12168.458014737866</v>
      </c>
      <c r="H127" s="162">
        <f>+[2]data1cf!G127</f>
        <v>12019.450910957481</v>
      </c>
      <c r="I127" s="162">
        <f>+[2]data1cf!H127</f>
        <v>11937.996261729564</v>
      </c>
      <c r="J127" s="162">
        <f>+[2]data1cf!I127</f>
        <v>11954.072509969003</v>
      </c>
      <c r="K127" s="162">
        <f>+[2]data1cf!J127</f>
        <v>11914.400744281562</v>
      </c>
      <c r="L127" s="162">
        <f>+[2]data1cf!K127</f>
        <v>11663.755423444793</v>
      </c>
      <c r="M127" s="162">
        <f>+[2]data1cf!L127</f>
        <v>11694.513173821422</v>
      </c>
      <c r="N127" s="162">
        <f>+[2]data1cf!M127</f>
        <v>11635.662503688603</v>
      </c>
      <c r="O127" s="162">
        <f>+[2]data1cf!N127</f>
        <v>11634.519838209015</v>
      </c>
      <c r="P127" s="162">
        <f>+[2]data1cf!O127</f>
        <v>11570.223431274251</v>
      </c>
      <c r="Q127" s="162">
        <f>+[2]data1cf!P127</f>
        <v>11491.851337084699</v>
      </c>
      <c r="R127" s="162">
        <f>+[2]data1cf!Q127</f>
        <v>821.98650849399996</v>
      </c>
      <c r="S127" s="162">
        <f>+[2]data1cf!R127</f>
        <v>0</v>
      </c>
      <c r="T127" s="162">
        <f>+[2]data1cf!S127</f>
        <v>0</v>
      </c>
      <c r="U127" s="162">
        <f>+[2]data1cf!T127</f>
        <v>0</v>
      </c>
      <c r="V127" s="162">
        <f>+[2]data1cf!U127</f>
        <v>0</v>
      </c>
      <c r="W127" s="162">
        <f>+[2]data1cf!V127</f>
        <v>0</v>
      </c>
      <c r="X127" s="162">
        <f>+[2]data1cf!W127</f>
        <v>0</v>
      </c>
      <c r="Y127" s="162">
        <f>+[2]data1cf!X127</f>
        <v>0</v>
      </c>
      <c r="Z127" s="162">
        <f>+[2]data1cf!Y127</f>
        <v>0</v>
      </c>
      <c r="AA127" s="162">
        <f>+[2]data1cf!Z127</f>
        <v>0</v>
      </c>
      <c r="AB127" s="162"/>
      <c r="AC127" s="163">
        <f t="shared" si="8"/>
        <v>21385.1542224931</v>
      </c>
      <c r="AD127" s="163">
        <f t="shared" si="10"/>
        <v>46835.570051782299</v>
      </c>
      <c r="AE127" s="164">
        <f t="shared" si="11"/>
        <v>46465.913977009732</v>
      </c>
      <c r="AF127" s="165">
        <f t="shared" si="9"/>
        <v>0.15066202282905583</v>
      </c>
      <c r="AG127" s="166">
        <f t="shared" si="15"/>
        <v>0.9782823584526299</v>
      </c>
    </row>
    <row r="128" spans="1:33">
      <c r="A128" s="158"/>
      <c r="B128" s="162">
        <f>+[2]data1cf!A128</f>
        <v>-67671.12128883187</v>
      </c>
      <c r="C128" s="162">
        <f>+[2]data1cf!B128</f>
        <v>11987.4847241393</v>
      </c>
      <c r="D128" s="162">
        <f>+[2]data1cf!C128</f>
        <v>13009.873825679095</v>
      </c>
      <c r="E128" s="162">
        <f>+[2]data1cf!D128</f>
        <v>12610.663146290644</v>
      </c>
      <c r="F128" s="162">
        <f>+[2]data1cf!E128</f>
        <v>12321.428104294053</v>
      </c>
      <c r="G128" s="162">
        <f>+[2]data1cf!F128</f>
        <v>12119.196600453604</v>
      </c>
      <c r="H128" s="162">
        <f>+[2]data1cf!G128</f>
        <v>11964.980520925208</v>
      </c>
      <c r="I128" s="162">
        <f>+[2]data1cf!H128</f>
        <v>11766.879939203705</v>
      </c>
      <c r="J128" s="162">
        <f>+[2]data1cf!I128</f>
        <v>11762.842853074495</v>
      </c>
      <c r="K128" s="162">
        <f>+[2]data1cf!J128</f>
        <v>11875.957620542607</v>
      </c>
      <c r="L128" s="162">
        <f>+[2]data1cf!K128</f>
        <v>11662.627475220939</v>
      </c>
      <c r="M128" s="162">
        <f>+[2]data1cf!L128</f>
        <v>11717.520381120357</v>
      </c>
      <c r="N128" s="162">
        <f>+[2]data1cf!M128</f>
        <v>11602.159355439722</v>
      </c>
      <c r="O128" s="162">
        <f>+[2]data1cf!N128</f>
        <v>11419.75417238611</v>
      </c>
      <c r="P128" s="162">
        <f>+[2]data1cf!O128</f>
        <v>11472.35350691241</v>
      </c>
      <c r="Q128" s="162">
        <f>+[2]data1cf!P128</f>
        <v>11409.653507232739</v>
      </c>
      <c r="R128" s="162">
        <f>+[2]data1cf!Q128</f>
        <v>776.16069273438598</v>
      </c>
      <c r="S128" s="162">
        <f>+[2]data1cf!R128</f>
        <v>0</v>
      </c>
      <c r="T128" s="162">
        <f>+[2]data1cf!S128</f>
        <v>0</v>
      </c>
      <c r="U128" s="162">
        <f>+[2]data1cf!T128</f>
        <v>0</v>
      </c>
      <c r="V128" s="162">
        <f>+[2]data1cf!U128</f>
        <v>0</v>
      </c>
      <c r="W128" s="162">
        <f>+[2]data1cf!V128</f>
        <v>0</v>
      </c>
      <c r="X128" s="162">
        <f>+[2]data1cf!W128</f>
        <v>0</v>
      </c>
      <c r="Y128" s="162">
        <f>+[2]data1cf!X128</f>
        <v>0</v>
      </c>
      <c r="Z128" s="162">
        <f>+[2]data1cf!Y128</f>
        <v>0</v>
      </c>
      <c r="AA128" s="162">
        <f>+[2]data1cf!Z128</f>
        <v>0</v>
      </c>
      <c r="AB128" s="162"/>
      <c r="AC128" s="163">
        <f t="shared" si="8"/>
        <v>24199.481671021866</v>
      </c>
      <c r="AD128" s="163">
        <f t="shared" si="10"/>
        <v>49387.049086238541</v>
      </c>
      <c r="AE128" s="164">
        <f t="shared" si="11"/>
        <v>49021.014977572762</v>
      </c>
      <c r="AF128" s="165">
        <f t="shared" si="9"/>
        <v>0.1600551426410676</v>
      </c>
      <c r="AG128" s="166">
        <f t="shared" si="15"/>
        <v>0.98237185654483328</v>
      </c>
    </row>
    <row r="129" spans="1:33">
      <c r="A129" s="158"/>
      <c r="B129" s="162">
        <f>+[2]data1cf!A129</f>
        <v>-66499.931568996952</v>
      </c>
      <c r="C129" s="162">
        <f>+[2]data1cf!B129</f>
        <v>11993.867257614813</v>
      </c>
      <c r="D129" s="162">
        <f>+[2]data1cf!C129</f>
        <v>13007.956666240661</v>
      </c>
      <c r="E129" s="162">
        <f>+[2]data1cf!D129</f>
        <v>12769.759050514222</v>
      </c>
      <c r="F129" s="162">
        <f>+[2]data1cf!E129</f>
        <v>12400.008463303318</v>
      </c>
      <c r="G129" s="162">
        <f>+[2]data1cf!F129</f>
        <v>12077.639929739162</v>
      </c>
      <c r="H129" s="162">
        <f>+[2]data1cf!G129</f>
        <v>11879.308029054224</v>
      </c>
      <c r="I129" s="162">
        <f>+[2]data1cf!H129</f>
        <v>11921.251186307334</v>
      </c>
      <c r="J129" s="162">
        <f>+[2]data1cf!I129</f>
        <v>11748.625051144743</v>
      </c>
      <c r="K129" s="162">
        <f>+[2]data1cf!J129</f>
        <v>11686.751414528062</v>
      </c>
      <c r="L129" s="162">
        <f>+[2]data1cf!K129</f>
        <v>11640.085514873917</v>
      </c>
      <c r="M129" s="162">
        <f>+[2]data1cf!L129</f>
        <v>11579.553338088834</v>
      </c>
      <c r="N129" s="162">
        <f>+[2]data1cf!M129</f>
        <v>11485.890615588658</v>
      </c>
      <c r="O129" s="162">
        <f>+[2]data1cf!N129</f>
        <v>11543.177796627984</v>
      </c>
      <c r="P129" s="162">
        <f>+[2]data1cf!O129</f>
        <v>11493.744091635333</v>
      </c>
      <c r="Q129" s="162">
        <f>+[2]data1cf!P129</f>
        <v>11406.761462810093</v>
      </c>
      <c r="R129" s="162">
        <f>+[2]data1cf!Q129</f>
        <v>762.72761512376735</v>
      </c>
      <c r="S129" s="162">
        <f>+[2]data1cf!R129</f>
        <v>0</v>
      </c>
      <c r="T129" s="162">
        <f>+[2]data1cf!S129</f>
        <v>0</v>
      </c>
      <c r="U129" s="162">
        <f>+[2]data1cf!T129</f>
        <v>0</v>
      </c>
      <c r="V129" s="162">
        <f>+[2]data1cf!U129</f>
        <v>0</v>
      </c>
      <c r="W129" s="162">
        <f>+[2]data1cf!V129</f>
        <v>0</v>
      </c>
      <c r="X129" s="162">
        <f>+[2]data1cf!W129</f>
        <v>0</v>
      </c>
      <c r="Y129" s="162">
        <f>+[2]data1cf!X129</f>
        <v>0</v>
      </c>
      <c r="Z129" s="162">
        <f>+[2]data1cf!Y129</f>
        <v>0</v>
      </c>
      <c r="AA129" s="162">
        <f>+[2]data1cf!Z129</f>
        <v>0</v>
      </c>
      <c r="AB129" s="162"/>
      <c r="AC129" s="163">
        <f t="shared" si="8"/>
        <v>25409.979672229278</v>
      </c>
      <c r="AD129" s="163">
        <f t="shared" si="10"/>
        <v>50571.349493181442</v>
      </c>
      <c r="AE129" s="164">
        <f t="shared" si="11"/>
        <v>50205.795033264541</v>
      </c>
      <c r="AF129" s="165">
        <f t="shared" si="9"/>
        <v>0.16407803893089298</v>
      </c>
      <c r="AG129" s="166">
        <f t="shared" si="15"/>
        <v>0.98399887026784005</v>
      </c>
    </row>
    <row r="130" spans="1:33">
      <c r="A130" s="158"/>
      <c r="B130" s="162">
        <f>+[2]data1cf!A130</f>
        <v>-63498.162589957086</v>
      </c>
      <c r="C130" s="162">
        <f>+[2]data1cf!B130</f>
        <v>11879.26242800002</v>
      </c>
      <c r="D130" s="162">
        <f>+[2]data1cf!C130</f>
        <v>12946.4793836667</v>
      </c>
      <c r="E130" s="162">
        <f>+[2]data1cf!D130</f>
        <v>12825.552897183428</v>
      </c>
      <c r="F130" s="162">
        <f>+[2]data1cf!E130</f>
        <v>12387.06679992202</v>
      </c>
      <c r="G130" s="162">
        <f>+[2]data1cf!F130</f>
        <v>12000.80701422176</v>
      </c>
      <c r="H130" s="162">
        <f>+[2]data1cf!G130</f>
        <v>11875.917358416698</v>
      </c>
      <c r="I130" s="162">
        <f>+[2]data1cf!H130</f>
        <v>11724.731961129872</v>
      </c>
      <c r="J130" s="162">
        <f>+[2]data1cf!I130</f>
        <v>11594.307807348476</v>
      </c>
      <c r="K130" s="162">
        <f>+[2]data1cf!J130</f>
        <v>11657.292952858374</v>
      </c>
      <c r="L130" s="162">
        <f>+[2]data1cf!K130</f>
        <v>11650.565249624771</v>
      </c>
      <c r="M130" s="162">
        <f>+[2]data1cf!L130</f>
        <v>11560.899977709387</v>
      </c>
      <c r="N130" s="162">
        <f>+[2]data1cf!M130</f>
        <v>11525.796277038979</v>
      </c>
      <c r="O130" s="162">
        <f>+[2]data1cf!N130</f>
        <v>11363.805952230176</v>
      </c>
      <c r="P130" s="162">
        <f>+[2]data1cf!O130</f>
        <v>11487.670107692027</v>
      </c>
      <c r="Q130" s="162">
        <f>+[2]data1cf!P130</f>
        <v>11275.488042060286</v>
      </c>
      <c r="R130" s="162">
        <f>+[2]data1cf!Q130</f>
        <v>728.29852564177179</v>
      </c>
      <c r="S130" s="162">
        <f>+[2]data1cf!R130</f>
        <v>0</v>
      </c>
      <c r="T130" s="162">
        <f>+[2]data1cf!S130</f>
        <v>0</v>
      </c>
      <c r="U130" s="162">
        <f>+[2]data1cf!T130</f>
        <v>0</v>
      </c>
      <c r="V130" s="162">
        <f>+[2]data1cf!U130</f>
        <v>0</v>
      </c>
      <c r="W130" s="162">
        <f>+[2]data1cf!V130</f>
        <v>0</v>
      </c>
      <c r="X130" s="162">
        <f>+[2]data1cf!W130</f>
        <v>0</v>
      </c>
      <c r="Y130" s="162">
        <f>+[2]data1cf!X130</f>
        <v>0</v>
      </c>
      <c r="Z130" s="162">
        <f>+[2]data1cf!Y130</f>
        <v>0</v>
      </c>
      <c r="AA130" s="162">
        <f>+[2]data1cf!Z130</f>
        <v>0</v>
      </c>
      <c r="AB130" s="162"/>
      <c r="AC130" s="163">
        <f t="shared" ref="AC130:AC193" si="16">XNPV(0.1,B130:AA130,$B$1:$AA$1)</f>
        <v>27972.816026306813</v>
      </c>
      <c r="AD130" s="163">
        <f t="shared" si="10"/>
        <v>53001.119641424484</v>
      </c>
      <c r="AE130" s="164">
        <f t="shared" si="11"/>
        <v>52637.514149239367</v>
      </c>
      <c r="AF130" s="165">
        <f t="shared" ref="AF130:AF193" si="17">XIRR(B130:AA130,$B$1:$AA$1)</f>
        <v>0.17335998415946963</v>
      </c>
      <c r="AG130" s="166">
        <f t="shared" si="15"/>
        <v>0.98688203129830476</v>
      </c>
    </row>
    <row r="131" spans="1:33">
      <c r="A131" s="158"/>
      <c r="B131" s="162">
        <f>+[2]data1cf!A131</f>
        <v>-63035.348600370511</v>
      </c>
      <c r="C131" s="162">
        <f>+[2]data1cf!B131</f>
        <v>11988.04811628833</v>
      </c>
      <c r="D131" s="162">
        <f>+[2]data1cf!C131</f>
        <v>12841.528707286736</v>
      </c>
      <c r="E131" s="162">
        <f>+[2]data1cf!D131</f>
        <v>12515.623826616897</v>
      </c>
      <c r="F131" s="162">
        <f>+[2]data1cf!E131</f>
        <v>12331.318491270569</v>
      </c>
      <c r="G131" s="162">
        <f>+[2]data1cf!F131</f>
        <v>11995.656098261581</v>
      </c>
      <c r="H131" s="162">
        <f>+[2]data1cf!G131</f>
        <v>11745.836594227321</v>
      </c>
      <c r="I131" s="162">
        <f>+[2]data1cf!H131</f>
        <v>11672.450847048129</v>
      </c>
      <c r="J131" s="162">
        <f>+[2]data1cf!I131</f>
        <v>11705.73349581072</v>
      </c>
      <c r="K131" s="162">
        <f>+[2]data1cf!J131</f>
        <v>11701.470252460367</v>
      </c>
      <c r="L131" s="162">
        <f>+[2]data1cf!K131</f>
        <v>11583.475403585591</v>
      </c>
      <c r="M131" s="162">
        <f>+[2]data1cf!L131</f>
        <v>11515.672166562454</v>
      </c>
      <c r="N131" s="162">
        <f>+[2]data1cf!M131</f>
        <v>11538.835606227323</v>
      </c>
      <c r="O131" s="162">
        <f>+[2]data1cf!N131</f>
        <v>11434.917520514031</v>
      </c>
      <c r="P131" s="162">
        <f>+[2]data1cf!O131</f>
        <v>11262.092340126883</v>
      </c>
      <c r="Q131" s="162">
        <f>+[2]data1cf!P131</f>
        <v>11338.912430390181</v>
      </c>
      <c r="R131" s="162">
        <f>+[2]data1cf!Q131</f>
        <v>722.99023430680961</v>
      </c>
      <c r="S131" s="162">
        <f>+[2]data1cf!R131</f>
        <v>0</v>
      </c>
      <c r="T131" s="162">
        <f>+[2]data1cf!S131</f>
        <v>0</v>
      </c>
      <c r="U131" s="162">
        <f>+[2]data1cf!T131</f>
        <v>0</v>
      </c>
      <c r="V131" s="162">
        <f>+[2]data1cf!U131</f>
        <v>0</v>
      </c>
      <c r="W131" s="162">
        <f>+[2]data1cf!V131</f>
        <v>0</v>
      </c>
      <c r="X131" s="162">
        <f>+[2]data1cf!W131</f>
        <v>0</v>
      </c>
      <c r="Y131" s="162">
        <f>+[2]data1cf!X131</f>
        <v>0</v>
      </c>
      <c r="Z131" s="162">
        <f>+[2]data1cf!Y131</f>
        <v>0</v>
      </c>
      <c r="AA131" s="162">
        <f>+[2]data1cf!Z131</f>
        <v>0</v>
      </c>
      <c r="AB131" s="162"/>
      <c r="AC131" s="163">
        <f t="shared" si="16"/>
        <v>28081.953039848231</v>
      </c>
      <c r="AD131" s="163">
        <f t="shared" ref="AD131:AD194" si="18">SUMPRODUCT(B131:AA131,$B$1010:$AA$1010)</f>
        <v>53035.808385071301</v>
      </c>
      <c r="AE131" s="164">
        <f t="shared" ref="AE131:AE194" si="19">SUMPRODUCT(B131:AA131,$B$1012:$AA$1012)</f>
        <v>52673.219021754856</v>
      </c>
      <c r="AF131" s="165">
        <f t="shared" si="17"/>
        <v>0.17408381104469306</v>
      </c>
      <c r="AG131" s="166">
        <f t="shared" ref="AG131:AG146" si="20">1-EXP(-(1/0.25)*(AD131/ABS($AD$1010)))</f>
        <v>0.98691918656952737</v>
      </c>
    </row>
    <row r="132" spans="1:33">
      <c r="A132" s="158"/>
      <c r="B132" s="162">
        <f>+[2]data1cf!A132</f>
        <v>-73007.37206096173</v>
      </c>
      <c r="C132" s="162">
        <f>+[2]data1cf!B132</f>
        <v>12196.878910365956</v>
      </c>
      <c r="D132" s="162">
        <f>+[2]data1cf!C132</f>
        <v>13221.714460976316</v>
      </c>
      <c r="E132" s="162">
        <f>+[2]data1cf!D132</f>
        <v>12863.645827717544</v>
      </c>
      <c r="F132" s="162">
        <f>+[2]data1cf!E132</f>
        <v>12632.357875730158</v>
      </c>
      <c r="G132" s="162">
        <f>+[2]data1cf!F132</f>
        <v>12178.02170408685</v>
      </c>
      <c r="H132" s="162">
        <f>+[2]data1cf!G132</f>
        <v>12003.980307216132</v>
      </c>
      <c r="I132" s="162">
        <f>+[2]data1cf!H132</f>
        <v>11923.602687661267</v>
      </c>
      <c r="J132" s="162">
        <f>+[2]data1cf!I132</f>
        <v>11802.74851113668</v>
      </c>
      <c r="K132" s="162">
        <f>+[2]data1cf!J132</f>
        <v>11908.895218926786</v>
      </c>
      <c r="L132" s="162">
        <f>+[2]data1cf!K132</f>
        <v>11735.175186480606</v>
      </c>
      <c r="M132" s="162">
        <f>+[2]data1cf!L132</f>
        <v>11728.149625123067</v>
      </c>
      <c r="N132" s="162">
        <f>+[2]data1cf!M132</f>
        <v>11765.146411424283</v>
      </c>
      <c r="O132" s="162">
        <f>+[2]data1cf!N132</f>
        <v>11487.698752681394</v>
      </c>
      <c r="P132" s="162">
        <f>+[2]data1cf!O132</f>
        <v>11599.980864871399</v>
      </c>
      <c r="Q132" s="162">
        <f>+[2]data1cf!P132</f>
        <v>11581.520263073737</v>
      </c>
      <c r="R132" s="162">
        <f>+[2]data1cf!Q132</f>
        <v>837.36535459040647</v>
      </c>
      <c r="S132" s="162">
        <f>+[2]data1cf!R132</f>
        <v>0</v>
      </c>
      <c r="T132" s="162">
        <f>+[2]data1cf!S132</f>
        <v>0</v>
      </c>
      <c r="U132" s="162">
        <f>+[2]data1cf!T132</f>
        <v>0</v>
      </c>
      <c r="V132" s="162">
        <f>+[2]data1cf!U132</f>
        <v>0</v>
      </c>
      <c r="W132" s="162">
        <f>+[2]data1cf!V132</f>
        <v>0</v>
      </c>
      <c r="X132" s="162">
        <f>+[2]data1cf!W132</f>
        <v>0</v>
      </c>
      <c r="Y132" s="162">
        <f>+[2]data1cf!X132</f>
        <v>0</v>
      </c>
      <c r="Z132" s="162">
        <f>+[2]data1cf!Y132</f>
        <v>0</v>
      </c>
      <c r="AA132" s="162">
        <f>+[2]data1cf!Z132</f>
        <v>0</v>
      </c>
      <c r="AB132" s="162"/>
      <c r="AC132" s="163">
        <f t="shared" si="16"/>
        <v>19993.629381170616</v>
      </c>
      <c r="AD132" s="163">
        <f t="shared" si="18"/>
        <v>45429.162374382482</v>
      </c>
      <c r="AE132" s="164">
        <f t="shared" si="19"/>
        <v>45059.569919488429</v>
      </c>
      <c r="AF132" s="165">
        <f t="shared" si="17"/>
        <v>0.14666110873222354</v>
      </c>
      <c r="AG132" s="166">
        <f t="shared" si="20"/>
        <v>0.9756355907138955</v>
      </c>
    </row>
    <row r="133" spans="1:33">
      <c r="A133" s="158"/>
      <c r="B133" s="162">
        <f>+[2]data1cf!A133</f>
        <v>-71154.484112539547</v>
      </c>
      <c r="C133" s="162">
        <f>+[2]data1cf!B133</f>
        <v>12243.097423569103</v>
      </c>
      <c r="D133" s="162">
        <f>+[2]data1cf!C133</f>
        <v>13281.492759159148</v>
      </c>
      <c r="E133" s="162">
        <f>+[2]data1cf!D133</f>
        <v>12807.518762113221</v>
      </c>
      <c r="F133" s="162">
        <f>+[2]data1cf!E133</f>
        <v>12556.024139850781</v>
      </c>
      <c r="G133" s="162">
        <f>+[2]data1cf!F133</f>
        <v>12207.812978610038</v>
      </c>
      <c r="H133" s="162">
        <f>+[2]data1cf!G133</f>
        <v>12055.505263219107</v>
      </c>
      <c r="I133" s="162">
        <f>+[2]data1cf!H133</f>
        <v>11887.74454974776</v>
      </c>
      <c r="J133" s="162">
        <f>+[2]data1cf!I133</f>
        <v>11915.189732887604</v>
      </c>
      <c r="K133" s="162">
        <f>+[2]data1cf!J133</f>
        <v>12043.783648291101</v>
      </c>
      <c r="L133" s="162">
        <f>+[2]data1cf!K133</f>
        <v>11848.12118110709</v>
      </c>
      <c r="M133" s="162">
        <f>+[2]data1cf!L133</f>
        <v>11700.368361874625</v>
      </c>
      <c r="N133" s="162">
        <f>+[2]data1cf!M133</f>
        <v>11774.416030308224</v>
      </c>
      <c r="O133" s="162">
        <f>+[2]data1cf!N133</f>
        <v>11618.845714569765</v>
      </c>
      <c r="P133" s="162">
        <f>+[2]data1cf!O133</f>
        <v>11598.431137053882</v>
      </c>
      <c r="Q133" s="162">
        <f>+[2]data1cf!P133</f>
        <v>11532.158865488407</v>
      </c>
      <c r="R133" s="162">
        <f>+[2]data1cf!Q133</f>
        <v>816.11347097718351</v>
      </c>
      <c r="S133" s="162">
        <f>+[2]data1cf!R133</f>
        <v>0</v>
      </c>
      <c r="T133" s="162">
        <f>+[2]data1cf!S133</f>
        <v>0</v>
      </c>
      <c r="U133" s="162">
        <f>+[2]data1cf!T133</f>
        <v>0</v>
      </c>
      <c r="V133" s="162">
        <f>+[2]data1cf!U133</f>
        <v>0</v>
      </c>
      <c r="W133" s="162">
        <f>+[2]data1cf!V133</f>
        <v>0</v>
      </c>
      <c r="X133" s="162">
        <f>+[2]data1cf!W133</f>
        <v>0</v>
      </c>
      <c r="Y133" s="162">
        <f>+[2]data1cf!X133</f>
        <v>0</v>
      </c>
      <c r="Z133" s="162">
        <f>+[2]data1cf!Y133</f>
        <v>0</v>
      </c>
      <c r="AA133" s="162">
        <f>+[2]data1cf!Z133</f>
        <v>0</v>
      </c>
      <c r="AB133" s="162"/>
      <c r="AC133" s="163">
        <f t="shared" si="16"/>
        <v>22040.277673456163</v>
      </c>
      <c r="AD133" s="163">
        <f t="shared" si="18"/>
        <v>47542.175582539843</v>
      </c>
      <c r="AE133" s="164">
        <f t="shared" si="19"/>
        <v>47171.61135990802</v>
      </c>
      <c r="AF133" s="165">
        <f t="shared" si="17"/>
        <v>0.15247920155525208</v>
      </c>
      <c r="AG133" s="166">
        <f t="shared" si="20"/>
        <v>0.97950158649177821</v>
      </c>
    </row>
    <row r="134" spans="1:33">
      <c r="A134" s="158"/>
      <c r="B134" s="162">
        <f>+[2]data1cf!A134</f>
        <v>-75454.730015143155</v>
      </c>
      <c r="C134" s="162">
        <f>+[2]data1cf!B134</f>
        <v>12141.963126657329</v>
      </c>
      <c r="D134" s="162">
        <f>+[2]data1cf!C134</f>
        <v>13274.732617221061</v>
      </c>
      <c r="E134" s="162">
        <f>+[2]data1cf!D134</f>
        <v>12874.647190030713</v>
      </c>
      <c r="F134" s="162">
        <f>+[2]data1cf!E134</f>
        <v>12568.268138697335</v>
      </c>
      <c r="G134" s="162">
        <f>+[2]data1cf!F134</f>
        <v>12435.500321469937</v>
      </c>
      <c r="H134" s="162">
        <f>+[2]data1cf!G134</f>
        <v>12044.529937550549</v>
      </c>
      <c r="I134" s="162">
        <f>+[2]data1cf!H134</f>
        <v>12045.895198666378</v>
      </c>
      <c r="J134" s="162">
        <f>+[2]data1cf!I134</f>
        <v>12078.929957548367</v>
      </c>
      <c r="K134" s="162">
        <f>+[2]data1cf!J134</f>
        <v>11969.94688857206</v>
      </c>
      <c r="L134" s="162">
        <f>+[2]data1cf!K134</f>
        <v>11894.40926053781</v>
      </c>
      <c r="M134" s="162">
        <f>+[2]data1cf!L134</f>
        <v>11712.842114815043</v>
      </c>
      <c r="N134" s="162">
        <f>+[2]data1cf!M134</f>
        <v>11914.01191472264</v>
      </c>
      <c r="O134" s="162">
        <f>+[2]data1cf!N134</f>
        <v>11700.25776061672</v>
      </c>
      <c r="P134" s="162">
        <f>+[2]data1cf!O134</f>
        <v>11707.357195386714</v>
      </c>
      <c r="Q134" s="162">
        <f>+[2]data1cf!P134</f>
        <v>11652.597115773908</v>
      </c>
      <c r="R134" s="162">
        <f>+[2]data1cf!Q134</f>
        <v>865.4355713816858</v>
      </c>
      <c r="S134" s="162">
        <f>+[2]data1cf!R134</f>
        <v>0</v>
      </c>
      <c r="T134" s="162">
        <f>+[2]data1cf!S134</f>
        <v>0</v>
      </c>
      <c r="U134" s="162">
        <f>+[2]data1cf!T134</f>
        <v>0</v>
      </c>
      <c r="V134" s="162">
        <f>+[2]data1cf!U134</f>
        <v>0</v>
      </c>
      <c r="W134" s="162">
        <f>+[2]data1cf!V134</f>
        <v>0</v>
      </c>
      <c r="X134" s="162">
        <f>+[2]data1cf!W134</f>
        <v>0</v>
      </c>
      <c r="Y134" s="162">
        <f>+[2]data1cf!X134</f>
        <v>0</v>
      </c>
      <c r="Z134" s="162">
        <f>+[2]data1cf!Y134</f>
        <v>0</v>
      </c>
      <c r="AA134" s="162">
        <f>+[2]data1cf!Z134</f>
        <v>0</v>
      </c>
      <c r="AB134" s="162"/>
      <c r="AC134" s="163">
        <f t="shared" si="16"/>
        <v>18120.984819326251</v>
      </c>
      <c r="AD134" s="163">
        <f t="shared" si="18"/>
        <v>43789.42432972695</v>
      </c>
      <c r="AE134" s="164">
        <f t="shared" si="19"/>
        <v>43416.366663728564</v>
      </c>
      <c r="AF134" s="165">
        <f t="shared" si="17"/>
        <v>0.1409892976284027</v>
      </c>
      <c r="AG134" s="166">
        <f t="shared" si="20"/>
        <v>0.97213975356652793</v>
      </c>
    </row>
    <row r="135" spans="1:33">
      <c r="A135" s="158"/>
      <c r="B135" s="162">
        <f>+[2]data1cf!A135</f>
        <v>-69156.563032211998</v>
      </c>
      <c r="C135" s="162">
        <f>+[2]data1cf!B135</f>
        <v>12161.594133643041</v>
      </c>
      <c r="D135" s="162">
        <f>+[2]data1cf!C135</f>
        <v>13365.540296164603</v>
      </c>
      <c r="E135" s="162">
        <f>+[2]data1cf!D135</f>
        <v>12847.279070766268</v>
      </c>
      <c r="F135" s="162">
        <f>+[2]data1cf!E135</f>
        <v>12398.678445657697</v>
      </c>
      <c r="G135" s="162">
        <f>+[2]data1cf!F135</f>
        <v>12248.749576362921</v>
      </c>
      <c r="H135" s="162">
        <f>+[2]data1cf!G135</f>
        <v>12089.524110474416</v>
      </c>
      <c r="I135" s="162">
        <f>+[2]data1cf!H135</f>
        <v>11912.58823434644</v>
      </c>
      <c r="J135" s="162">
        <f>+[2]data1cf!I135</f>
        <v>11754.817831548866</v>
      </c>
      <c r="K135" s="162">
        <f>+[2]data1cf!J135</f>
        <v>11789.685972766016</v>
      </c>
      <c r="L135" s="162">
        <f>+[2]data1cf!K135</f>
        <v>11664.466028094776</v>
      </c>
      <c r="M135" s="162">
        <f>+[2]data1cf!L135</f>
        <v>11626.458582550596</v>
      </c>
      <c r="N135" s="162">
        <f>+[2]data1cf!M135</f>
        <v>11615.536936141907</v>
      </c>
      <c r="O135" s="162">
        <f>+[2]data1cf!N135</f>
        <v>11562.611748135467</v>
      </c>
      <c r="P135" s="162">
        <f>+[2]data1cf!O135</f>
        <v>11615.449707388045</v>
      </c>
      <c r="Q135" s="162">
        <f>+[2]data1cf!P135</f>
        <v>11525.660749858718</v>
      </c>
      <c r="R135" s="162">
        <f>+[2]data1cf!Q135</f>
        <v>793.19811535425868</v>
      </c>
      <c r="S135" s="162">
        <f>+[2]data1cf!R135</f>
        <v>0</v>
      </c>
      <c r="T135" s="162">
        <f>+[2]data1cf!S135</f>
        <v>0</v>
      </c>
      <c r="U135" s="162">
        <f>+[2]data1cf!T135</f>
        <v>0</v>
      </c>
      <c r="V135" s="162">
        <f>+[2]data1cf!U135</f>
        <v>0</v>
      </c>
      <c r="W135" s="162">
        <f>+[2]data1cf!V135</f>
        <v>0</v>
      </c>
      <c r="X135" s="162">
        <f>+[2]data1cf!W135</f>
        <v>0</v>
      </c>
      <c r="Y135" s="162">
        <f>+[2]data1cf!X135</f>
        <v>0</v>
      </c>
      <c r="Z135" s="162">
        <f>+[2]data1cf!Y135</f>
        <v>0</v>
      </c>
      <c r="AA135" s="162">
        <f>+[2]data1cf!Z135</f>
        <v>0</v>
      </c>
      <c r="AB135" s="162"/>
      <c r="AC135" s="163">
        <f t="shared" si="16"/>
        <v>23665.280508332366</v>
      </c>
      <c r="AD135" s="163">
        <f t="shared" si="18"/>
        <v>49018.071259188488</v>
      </c>
      <c r="AE135" s="164">
        <f t="shared" si="19"/>
        <v>48649.758955105703</v>
      </c>
      <c r="AF135" s="165">
        <f t="shared" si="17"/>
        <v>0.15784361958503723</v>
      </c>
      <c r="AG135" s="166">
        <f t="shared" si="20"/>
        <v>0.9818319037569776</v>
      </c>
    </row>
    <row r="136" spans="1:33">
      <c r="A136" s="158"/>
      <c r="B136" s="162">
        <f>+[2]data1cf!A136</f>
        <v>-62801.541833692019</v>
      </c>
      <c r="C136" s="162">
        <f>+[2]data1cf!B136</f>
        <v>11885.331092789926</v>
      </c>
      <c r="D136" s="162">
        <f>+[2]data1cf!C136</f>
        <v>12771.560768565494</v>
      </c>
      <c r="E136" s="162">
        <f>+[2]data1cf!D136</f>
        <v>12553.283005535892</v>
      </c>
      <c r="F136" s="162">
        <f>+[2]data1cf!E136</f>
        <v>12308.081608071818</v>
      </c>
      <c r="G136" s="162">
        <f>+[2]data1cf!F136</f>
        <v>12056.667425925642</v>
      </c>
      <c r="H136" s="162">
        <f>+[2]data1cf!G136</f>
        <v>11884.971431733227</v>
      </c>
      <c r="I136" s="162">
        <f>+[2]data1cf!H136</f>
        <v>11698.092176289239</v>
      </c>
      <c r="J136" s="162">
        <f>+[2]data1cf!I136</f>
        <v>11691.781711518322</v>
      </c>
      <c r="K136" s="162">
        <f>+[2]data1cf!J136</f>
        <v>11530.020805593664</v>
      </c>
      <c r="L136" s="162">
        <f>+[2]data1cf!K136</f>
        <v>11578.761276136376</v>
      </c>
      <c r="M136" s="162">
        <f>+[2]data1cf!L136</f>
        <v>11386.507176837635</v>
      </c>
      <c r="N136" s="162">
        <f>+[2]data1cf!M136</f>
        <v>11448.670239196734</v>
      </c>
      <c r="O136" s="162">
        <f>+[2]data1cf!N136</f>
        <v>11327.310521208405</v>
      </c>
      <c r="P136" s="162">
        <f>+[2]data1cf!O136</f>
        <v>11387.887683827055</v>
      </c>
      <c r="Q136" s="162">
        <f>+[2]data1cf!P136</f>
        <v>11350.25177722982</v>
      </c>
      <c r="R136" s="162">
        <f>+[2]data1cf!Q136</f>
        <v>720.30856421571389</v>
      </c>
      <c r="S136" s="162">
        <f>+[2]data1cf!R136</f>
        <v>0</v>
      </c>
      <c r="T136" s="162">
        <f>+[2]data1cf!S136</f>
        <v>0</v>
      </c>
      <c r="U136" s="162">
        <f>+[2]data1cf!T136</f>
        <v>0</v>
      </c>
      <c r="V136" s="162">
        <f>+[2]data1cf!U136</f>
        <v>0</v>
      </c>
      <c r="W136" s="162">
        <f>+[2]data1cf!V136</f>
        <v>0</v>
      </c>
      <c r="X136" s="162">
        <f>+[2]data1cf!W136</f>
        <v>0</v>
      </c>
      <c r="Y136" s="162">
        <f>+[2]data1cf!X136</f>
        <v>0</v>
      </c>
      <c r="Z136" s="162">
        <f>+[2]data1cf!Y136</f>
        <v>0</v>
      </c>
      <c r="AA136" s="162">
        <f>+[2]data1cf!Z136</f>
        <v>0</v>
      </c>
      <c r="AB136" s="162"/>
      <c r="AC136" s="163">
        <f t="shared" si="16"/>
        <v>28155.648899571748</v>
      </c>
      <c r="AD136" s="163">
        <f t="shared" si="18"/>
        <v>53071.176364661318</v>
      </c>
      <c r="AE136" s="164">
        <f t="shared" si="19"/>
        <v>52709.214199371432</v>
      </c>
      <c r="AF136" s="165">
        <f t="shared" si="17"/>
        <v>0.17450229525566102</v>
      </c>
      <c r="AG136" s="166">
        <f t="shared" si="20"/>
        <v>0.98695696102588926</v>
      </c>
    </row>
    <row r="137" spans="1:33">
      <c r="A137" s="158"/>
      <c r="B137" s="162">
        <f>+[2]data1cf!A137</f>
        <v>-73800.262008775157</v>
      </c>
      <c r="C137" s="162">
        <f>+[2]data1cf!B137</f>
        <v>12080.876852187623</v>
      </c>
      <c r="D137" s="162">
        <f>+[2]data1cf!C137</f>
        <v>13130.89063558909</v>
      </c>
      <c r="E137" s="162">
        <f>+[2]data1cf!D137</f>
        <v>12927.936389233419</v>
      </c>
      <c r="F137" s="162">
        <f>+[2]data1cf!E137</f>
        <v>12578.45651764831</v>
      </c>
      <c r="G137" s="162">
        <f>+[2]data1cf!F137</f>
        <v>12312.119825309892</v>
      </c>
      <c r="H137" s="162">
        <f>+[2]data1cf!G137</f>
        <v>12025.137876748307</v>
      </c>
      <c r="I137" s="162">
        <f>+[2]data1cf!H137</f>
        <v>11974.115367458766</v>
      </c>
      <c r="J137" s="162">
        <f>+[2]data1cf!I137</f>
        <v>11944.702250174701</v>
      </c>
      <c r="K137" s="162">
        <f>+[2]data1cf!J137</f>
        <v>12037.795134178468</v>
      </c>
      <c r="L137" s="162">
        <f>+[2]data1cf!K137</f>
        <v>11863.362767343178</v>
      </c>
      <c r="M137" s="162">
        <f>+[2]data1cf!L137</f>
        <v>11739.76450088439</v>
      </c>
      <c r="N137" s="162">
        <f>+[2]data1cf!M137</f>
        <v>11681.984524754398</v>
      </c>
      <c r="O137" s="162">
        <f>+[2]data1cf!N137</f>
        <v>11640.062281260956</v>
      </c>
      <c r="P137" s="162">
        <f>+[2]data1cf!O137</f>
        <v>11671.908729088813</v>
      </c>
      <c r="Q137" s="162">
        <f>+[2]data1cf!P137</f>
        <v>11476.087453172233</v>
      </c>
      <c r="R137" s="162">
        <f>+[2]data1cf!Q137</f>
        <v>846.45948513584744</v>
      </c>
      <c r="S137" s="162">
        <f>+[2]data1cf!R137</f>
        <v>0</v>
      </c>
      <c r="T137" s="162">
        <f>+[2]data1cf!S137</f>
        <v>0</v>
      </c>
      <c r="U137" s="162">
        <f>+[2]data1cf!T137</f>
        <v>0</v>
      </c>
      <c r="V137" s="162">
        <f>+[2]data1cf!U137</f>
        <v>0</v>
      </c>
      <c r="W137" s="162">
        <f>+[2]data1cf!V137</f>
        <v>0</v>
      </c>
      <c r="X137" s="162">
        <f>+[2]data1cf!W137</f>
        <v>0</v>
      </c>
      <c r="Y137" s="162">
        <f>+[2]data1cf!X137</f>
        <v>0</v>
      </c>
      <c r="Z137" s="162">
        <f>+[2]data1cf!Y137</f>
        <v>0</v>
      </c>
      <c r="AA137" s="162">
        <f>+[2]data1cf!Z137</f>
        <v>0</v>
      </c>
      <c r="AB137" s="162"/>
      <c r="AC137" s="163">
        <f t="shared" si="16"/>
        <v>19340.396147915289</v>
      </c>
      <c r="AD137" s="163">
        <f t="shared" si="18"/>
        <v>44873.582597165434</v>
      </c>
      <c r="AE137" s="164">
        <f t="shared" si="19"/>
        <v>44502.583975247006</v>
      </c>
      <c r="AF137" s="165">
        <f t="shared" si="17"/>
        <v>0.14460852742195129</v>
      </c>
      <c r="AG137" s="166">
        <f t="shared" si="20"/>
        <v>0.97450322852123139</v>
      </c>
    </row>
    <row r="138" spans="1:33">
      <c r="A138" s="158"/>
      <c r="B138" s="162">
        <f>+[2]data1cf!A138</f>
        <v>-70316.006569152712</v>
      </c>
      <c r="C138" s="162">
        <f>+[2]data1cf!B138</f>
        <v>12139.703402491927</v>
      </c>
      <c r="D138" s="162">
        <f>+[2]data1cf!C138</f>
        <v>13052.802496599028</v>
      </c>
      <c r="E138" s="162">
        <f>+[2]data1cf!D138</f>
        <v>12759.442559319261</v>
      </c>
      <c r="F138" s="162">
        <f>+[2]data1cf!E138</f>
        <v>12629.766017346723</v>
      </c>
      <c r="G138" s="162">
        <f>+[2]data1cf!F138</f>
        <v>12245.741738844757</v>
      </c>
      <c r="H138" s="162">
        <f>+[2]data1cf!G138</f>
        <v>11919.162785416574</v>
      </c>
      <c r="I138" s="162">
        <f>+[2]data1cf!H138</f>
        <v>11885.678858309715</v>
      </c>
      <c r="J138" s="162">
        <f>+[2]data1cf!I138</f>
        <v>11856.273794870787</v>
      </c>
      <c r="K138" s="162">
        <f>+[2]data1cf!J138</f>
        <v>11803.413979001838</v>
      </c>
      <c r="L138" s="162">
        <f>+[2]data1cf!K138</f>
        <v>11791.537794521617</v>
      </c>
      <c r="M138" s="162">
        <f>+[2]data1cf!L138</f>
        <v>11614.015995829559</v>
      </c>
      <c r="N138" s="162">
        <f>+[2]data1cf!M138</f>
        <v>11720.913913953445</v>
      </c>
      <c r="O138" s="162">
        <f>+[2]data1cf!N138</f>
        <v>11657.8808463102</v>
      </c>
      <c r="P138" s="162">
        <f>+[2]data1cf!O138</f>
        <v>11446.283418841906</v>
      </c>
      <c r="Q138" s="162">
        <f>+[2]data1cf!P138</f>
        <v>11578.058956090088</v>
      </c>
      <c r="R138" s="162">
        <f>+[2]data1cf!Q138</f>
        <v>806.49646894555383</v>
      </c>
      <c r="S138" s="162">
        <f>+[2]data1cf!R138</f>
        <v>0</v>
      </c>
      <c r="T138" s="162">
        <f>+[2]data1cf!S138</f>
        <v>0</v>
      </c>
      <c r="U138" s="162">
        <f>+[2]data1cf!T138</f>
        <v>0</v>
      </c>
      <c r="V138" s="162">
        <f>+[2]data1cf!U138</f>
        <v>0</v>
      </c>
      <c r="W138" s="162">
        <f>+[2]data1cf!V138</f>
        <v>0</v>
      </c>
      <c r="X138" s="162">
        <f>+[2]data1cf!W138</f>
        <v>0</v>
      </c>
      <c r="Y138" s="162">
        <f>+[2]data1cf!X138</f>
        <v>0</v>
      </c>
      <c r="Z138" s="162">
        <f>+[2]data1cf!Y138</f>
        <v>0</v>
      </c>
      <c r="AA138" s="162">
        <f>+[2]data1cf!Z138</f>
        <v>0</v>
      </c>
      <c r="AB138" s="162"/>
      <c r="AC138" s="163">
        <f t="shared" si="16"/>
        <v>22337.344693265804</v>
      </c>
      <c r="AD138" s="163">
        <f t="shared" si="18"/>
        <v>47710.907138889255</v>
      </c>
      <c r="AE138" s="164">
        <f t="shared" si="19"/>
        <v>47342.198724439651</v>
      </c>
      <c r="AF138" s="165">
        <f t="shared" si="17"/>
        <v>0.15371258854866032</v>
      </c>
      <c r="AG138" s="166">
        <f t="shared" si="20"/>
        <v>0.97978245634354555</v>
      </c>
    </row>
    <row r="139" spans="1:33">
      <c r="A139" s="158"/>
      <c r="B139" s="162">
        <f>+[2]data1cf!A139</f>
        <v>-62375.107529971334</v>
      </c>
      <c r="C139" s="162">
        <f>+[2]data1cf!B139</f>
        <v>11861.243405970819</v>
      </c>
      <c r="D139" s="162">
        <f>+[2]data1cf!C139</f>
        <v>12790.252705918556</v>
      </c>
      <c r="E139" s="162">
        <f>+[2]data1cf!D139</f>
        <v>12530.95270310376</v>
      </c>
      <c r="F139" s="162">
        <f>+[2]data1cf!E139</f>
        <v>12230.964008773355</v>
      </c>
      <c r="G139" s="162">
        <f>+[2]data1cf!F139</f>
        <v>12017.039301938836</v>
      </c>
      <c r="H139" s="162">
        <f>+[2]data1cf!G139</f>
        <v>11809.011347079702</v>
      </c>
      <c r="I139" s="162">
        <f>+[2]data1cf!H139</f>
        <v>11812.085942780443</v>
      </c>
      <c r="J139" s="162">
        <f>+[2]data1cf!I139</f>
        <v>11676.911769704981</v>
      </c>
      <c r="K139" s="162">
        <f>+[2]data1cf!J139</f>
        <v>11589.990863391684</v>
      </c>
      <c r="L139" s="162">
        <f>+[2]data1cf!K139</f>
        <v>11517.776514027064</v>
      </c>
      <c r="M139" s="162">
        <f>+[2]data1cf!L139</f>
        <v>11356.678115149516</v>
      </c>
      <c r="N139" s="162">
        <f>+[2]data1cf!M139</f>
        <v>11372.333119471201</v>
      </c>
      <c r="O139" s="162">
        <f>+[2]data1cf!N139</f>
        <v>11325.229204064775</v>
      </c>
      <c r="P139" s="162">
        <f>+[2]data1cf!O139</f>
        <v>11446.028665027239</v>
      </c>
      <c r="Q139" s="162">
        <f>+[2]data1cf!P139</f>
        <v>11382.680215187178</v>
      </c>
      <c r="R139" s="162">
        <f>+[2]data1cf!Q139</f>
        <v>715.41753332575911</v>
      </c>
      <c r="S139" s="162">
        <f>+[2]data1cf!R139</f>
        <v>0</v>
      </c>
      <c r="T139" s="162">
        <f>+[2]data1cf!S139</f>
        <v>0</v>
      </c>
      <c r="U139" s="162">
        <f>+[2]data1cf!T139</f>
        <v>0</v>
      </c>
      <c r="V139" s="162">
        <f>+[2]data1cf!U139</f>
        <v>0</v>
      </c>
      <c r="W139" s="162">
        <f>+[2]data1cf!V139</f>
        <v>0</v>
      </c>
      <c r="X139" s="162">
        <f>+[2]data1cf!W139</f>
        <v>0</v>
      </c>
      <c r="Y139" s="162">
        <f>+[2]data1cf!X139</f>
        <v>0</v>
      </c>
      <c r="Z139" s="162">
        <f>+[2]data1cf!Y139</f>
        <v>0</v>
      </c>
      <c r="AA139" s="162">
        <f>+[2]data1cf!Z139</f>
        <v>0</v>
      </c>
      <c r="AB139" s="162"/>
      <c r="AC139" s="163">
        <f t="shared" si="16"/>
        <v>28478.834813877194</v>
      </c>
      <c r="AD139" s="163">
        <f t="shared" si="18"/>
        <v>53377.679031928848</v>
      </c>
      <c r="AE139" s="164">
        <f t="shared" si="19"/>
        <v>53015.924788990276</v>
      </c>
      <c r="AF139" s="165">
        <f t="shared" si="17"/>
        <v>0.17576116919517518</v>
      </c>
      <c r="AG139" s="166">
        <f t="shared" si="20"/>
        <v>0.98727978317592568</v>
      </c>
    </row>
    <row r="140" spans="1:33">
      <c r="A140" s="158"/>
      <c r="B140" s="162">
        <f>+[2]data1cf!A140</f>
        <v>-72980.722790742642</v>
      </c>
      <c r="C140" s="162">
        <f>+[2]data1cf!B140</f>
        <v>12111.289484955274</v>
      </c>
      <c r="D140" s="162">
        <f>+[2]data1cf!C140</f>
        <v>13221.214789792581</v>
      </c>
      <c r="E140" s="162">
        <f>+[2]data1cf!D140</f>
        <v>12952.536512102302</v>
      </c>
      <c r="F140" s="162">
        <f>+[2]data1cf!E140</f>
        <v>12526.654895443087</v>
      </c>
      <c r="G140" s="162">
        <f>+[2]data1cf!F140</f>
        <v>12326.96189606086</v>
      </c>
      <c r="H140" s="162">
        <f>+[2]data1cf!G140</f>
        <v>12103.827511518324</v>
      </c>
      <c r="I140" s="162">
        <f>+[2]data1cf!H140</f>
        <v>11810.712693056663</v>
      </c>
      <c r="J140" s="162">
        <f>+[2]data1cf!I140</f>
        <v>11793.926929479911</v>
      </c>
      <c r="K140" s="162">
        <f>+[2]data1cf!J140</f>
        <v>11968.614371022381</v>
      </c>
      <c r="L140" s="162">
        <f>+[2]data1cf!K140</f>
        <v>11912.841476980415</v>
      </c>
      <c r="M140" s="162">
        <f>+[2]data1cf!L140</f>
        <v>11789.316822825043</v>
      </c>
      <c r="N140" s="162">
        <f>+[2]data1cf!M140</f>
        <v>11729.654256224338</v>
      </c>
      <c r="O140" s="162">
        <f>+[2]data1cf!N140</f>
        <v>11667.009877446153</v>
      </c>
      <c r="P140" s="162">
        <f>+[2]data1cf!O140</f>
        <v>11672.91299397387</v>
      </c>
      <c r="Q140" s="162">
        <f>+[2]data1cf!P140</f>
        <v>11630.948327012569</v>
      </c>
      <c r="R140" s="162">
        <f>+[2]data1cf!Q140</f>
        <v>837.05969812070168</v>
      </c>
      <c r="S140" s="162">
        <f>+[2]data1cf!R140</f>
        <v>0</v>
      </c>
      <c r="T140" s="162">
        <f>+[2]data1cf!S140</f>
        <v>0</v>
      </c>
      <c r="U140" s="162">
        <f>+[2]data1cf!T140</f>
        <v>0</v>
      </c>
      <c r="V140" s="162">
        <f>+[2]data1cf!U140</f>
        <v>0</v>
      </c>
      <c r="W140" s="162">
        <f>+[2]data1cf!V140</f>
        <v>0</v>
      </c>
      <c r="X140" s="162">
        <f>+[2]data1cf!W140</f>
        <v>0</v>
      </c>
      <c r="Y140" s="162">
        <f>+[2]data1cf!X140</f>
        <v>0</v>
      </c>
      <c r="Z140" s="162">
        <f>+[2]data1cf!Y140</f>
        <v>0</v>
      </c>
      <c r="AA140" s="162">
        <f>+[2]data1cf!Z140</f>
        <v>0</v>
      </c>
      <c r="AB140" s="162"/>
      <c r="AC140" s="163">
        <f t="shared" si="16"/>
        <v>20210.139691156171</v>
      </c>
      <c r="AD140" s="163">
        <f t="shared" si="18"/>
        <v>45744.021345837398</v>
      </c>
      <c r="AE140" s="164">
        <f t="shared" si="19"/>
        <v>45372.850685610545</v>
      </c>
      <c r="AF140" s="165">
        <f t="shared" si="17"/>
        <v>0.14705644249916081</v>
      </c>
      <c r="AG140" s="166">
        <f t="shared" si="20"/>
        <v>0.97625485279968482</v>
      </c>
    </row>
    <row r="141" spans="1:33">
      <c r="A141" s="158"/>
      <c r="B141" s="162">
        <f>+[2]data1cf!A141</f>
        <v>-70992.003885410741</v>
      </c>
      <c r="C141" s="162">
        <f>+[2]data1cf!B141</f>
        <v>12286.947957107386</v>
      </c>
      <c r="D141" s="162">
        <f>+[2]data1cf!C141</f>
        <v>13259.38234219066</v>
      </c>
      <c r="E141" s="162">
        <f>+[2]data1cf!D141</f>
        <v>12785.2614338968</v>
      </c>
      <c r="F141" s="162">
        <f>+[2]data1cf!E141</f>
        <v>12595.480659698671</v>
      </c>
      <c r="G141" s="162">
        <f>+[2]data1cf!F141</f>
        <v>12404.138299511575</v>
      </c>
      <c r="H141" s="162">
        <f>+[2]data1cf!G141</f>
        <v>12043.481827698572</v>
      </c>
      <c r="I141" s="162">
        <f>+[2]data1cf!H141</f>
        <v>11834.48644767276</v>
      </c>
      <c r="J141" s="162">
        <f>+[2]data1cf!I141</f>
        <v>11842.359830079835</v>
      </c>
      <c r="K141" s="162">
        <f>+[2]data1cf!J141</f>
        <v>11777.205361668604</v>
      </c>
      <c r="L141" s="162">
        <f>+[2]data1cf!K141</f>
        <v>11812.018038501476</v>
      </c>
      <c r="M141" s="162">
        <f>+[2]data1cf!L141</f>
        <v>11648.585068859084</v>
      </c>
      <c r="N141" s="162">
        <f>+[2]data1cf!M141</f>
        <v>11620.119007444671</v>
      </c>
      <c r="O141" s="162">
        <f>+[2]data1cf!N141</f>
        <v>11659.406765056458</v>
      </c>
      <c r="P141" s="162">
        <f>+[2]data1cf!O141</f>
        <v>11531.77441636028</v>
      </c>
      <c r="Q141" s="162">
        <f>+[2]data1cf!P141</f>
        <v>11444.458047323944</v>
      </c>
      <c r="R141" s="162">
        <f>+[2]data1cf!Q141</f>
        <v>814.24988776410692</v>
      </c>
      <c r="S141" s="162">
        <f>+[2]data1cf!R141</f>
        <v>0</v>
      </c>
      <c r="T141" s="162">
        <f>+[2]data1cf!S141</f>
        <v>0</v>
      </c>
      <c r="U141" s="162">
        <f>+[2]data1cf!T141</f>
        <v>0</v>
      </c>
      <c r="V141" s="162">
        <f>+[2]data1cf!U141</f>
        <v>0</v>
      </c>
      <c r="W141" s="162">
        <f>+[2]data1cf!V141</f>
        <v>0</v>
      </c>
      <c r="X141" s="162">
        <f>+[2]data1cf!W141</f>
        <v>0</v>
      </c>
      <c r="Y141" s="162">
        <f>+[2]data1cf!X141</f>
        <v>0</v>
      </c>
      <c r="Z141" s="162">
        <f>+[2]data1cf!Y141</f>
        <v>0</v>
      </c>
      <c r="AA141" s="162">
        <f>+[2]data1cf!Z141</f>
        <v>0</v>
      </c>
      <c r="AB141" s="162"/>
      <c r="AC141" s="163">
        <f t="shared" si="16"/>
        <v>22067.053888765608</v>
      </c>
      <c r="AD141" s="163">
        <f t="shared" si="18"/>
        <v>47473.186589086748</v>
      </c>
      <c r="AE141" s="164">
        <f t="shared" si="19"/>
        <v>47104.172161711213</v>
      </c>
      <c r="AF141" s="165">
        <f t="shared" si="17"/>
        <v>0.15279324650764461</v>
      </c>
      <c r="AG141" s="166">
        <f t="shared" si="20"/>
        <v>0.97938562691443276</v>
      </c>
    </row>
    <row r="142" spans="1:33">
      <c r="A142" s="158"/>
      <c r="B142" s="162">
        <f>+[2]data1cf!A142</f>
        <v>-73829.595822575313</v>
      </c>
      <c r="C142" s="162">
        <f>+[2]data1cf!B142</f>
        <v>12031.370179686548</v>
      </c>
      <c r="D142" s="162">
        <f>+[2]data1cf!C142</f>
        <v>13386.909977365494</v>
      </c>
      <c r="E142" s="162">
        <f>+[2]data1cf!D142</f>
        <v>12923.456875026226</v>
      </c>
      <c r="F142" s="162">
        <f>+[2]data1cf!E142</f>
        <v>12673.656478833376</v>
      </c>
      <c r="G142" s="162">
        <f>+[2]data1cf!F142</f>
        <v>12378.612046435388</v>
      </c>
      <c r="H142" s="162">
        <f>+[2]data1cf!G142</f>
        <v>12163.610052791266</v>
      </c>
      <c r="I142" s="162">
        <f>+[2]data1cf!H142</f>
        <v>11952.523977759069</v>
      </c>
      <c r="J142" s="162">
        <f>+[2]data1cf!I142</f>
        <v>11989.186383390708</v>
      </c>
      <c r="K142" s="162">
        <f>+[2]data1cf!J142</f>
        <v>11963.39802862483</v>
      </c>
      <c r="L142" s="162">
        <f>+[2]data1cf!K142</f>
        <v>11846.890715749545</v>
      </c>
      <c r="M142" s="162">
        <f>+[2]data1cf!L142</f>
        <v>11764.017334556616</v>
      </c>
      <c r="N142" s="162">
        <f>+[2]data1cf!M142</f>
        <v>11621.127774827946</v>
      </c>
      <c r="O142" s="162">
        <f>+[2]data1cf!N142</f>
        <v>11545.867853896296</v>
      </c>
      <c r="P142" s="162">
        <f>+[2]data1cf!O142</f>
        <v>11628.535352486178</v>
      </c>
      <c r="Q142" s="162">
        <f>+[2]data1cf!P142</f>
        <v>11729.510234386455</v>
      </c>
      <c r="R142" s="162">
        <f>+[2]data1cf!Q142</f>
        <v>846.79593224660971</v>
      </c>
      <c r="S142" s="162">
        <f>+[2]data1cf!R142</f>
        <v>0</v>
      </c>
      <c r="T142" s="162">
        <f>+[2]data1cf!S142</f>
        <v>0</v>
      </c>
      <c r="U142" s="162">
        <f>+[2]data1cf!T142</f>
        <v>0</v>
      </c>
      <c r="V142" s="162">
        <f>+[2]data1cf!U142</f>
        <v>0</v>
      </c>
      <c r="W142" s="162">
        <f>+[2]data1cf!V142</f>
        <v>0</v>
      </c>
      <c r="X142" s="162">
        <f>+[2]data1cf!W142</f>
        <v>0</v>
      </c>
      <c r="Y142" s="162">
        <f>+[2]data1cf!X142</f>
        <v>0</v>
      </c>
      <c r="Z142" s="162">
        <f>+[2]data1cf!Y142</f>
        <v>0</v>
      </c>
      <c r="AA142" s="162">
        <f>+[2]data1cf!Z142</f>
        <v>0</v>
      </c>
      <c r="AB142" s="162"/>
      <c r="AC142" s="163">
        <f t="shared" si="16"/>
        <v>19641.536047262995</v>
      </c>
      <c r="AD142" s="163">
        <f t="shared" si="18"/>
        <v>45234.094510439769</v>
      </c>
      <c r="AE142" s="164">
        <f t="shared" si="19"/>
        <v>44862.316942025165</v>
      </c>
      <c r="AF142" s="165">
        <f t="shared" si="17"/>
        <v>0.14532248377799986</v>
      </c>
      <c r="AG142" s="166">
        <f t="shared" si="20"/>
        <v>0.9752438571226848</v>
      </c>
    </row>
    <row r="143" spans="1:33">
      <c r="A143" s="158"/>
      <c r="B143" s="162">
        <f>+[2]data1cf!A143</f>
        <v>-73402.438663226756</v>
      </c>
      <c r="C143" s="162">
        <f>+[2]data1cf!B143</f>
        <v>12089.524274414134</v>
      </c>
      <c r="D143" s="162">
        <f>+[2]data1cf!C143</f>
        <v>13236.637333113455</v>
      </c>
      <c r="E143" s="162">
        <f>+[2]data1cf!D143</f>
        <v>12807.142126604098</v>
      </c>
      <c r="F143" s="162">
        <f>+[2]data1cf!E143</f>
        <v>12647.857489551119</v>
      </c>
      <c r="G143" s="162">
        <f>+[2]data1cf!F143</f>
        <v>12232.315376176208</v>
      </c>
      <c r="H143" s="162">
        <f>+[2]data1cf!G143</f>
        <v>12080.280147242347</v>
      </c>
      <c r="I143" s="162">
        <f>+[2]data1cf!H143</f>
        <v>11973.517165228093</v>
      </c>
      <c r="J143" s="162">
        <f>+[2]data1cf!I143</f>
        <v>11832.290715610261</v>
      </c>
      <c r="K143" s="162">
        <f>+[2]data1cf!J143</f>
        <v>11764.375539197066</v>
      </c>
      <c r="L143" s="162">
        <f>+[2]data1cf!K143</f>
        <v>11861.442804250055</v>
      </c>
      <c r="M143" s="162">
        <f>+[2]data1cf!L143</f>
        <v>11821.563701324452</v>
      </c>
      <c r="N143" s="162">
        <f>+[2]data1cf!M143</f>
        <v>11772.005061399657</v>
      </c>
      <c r="O143" s="162">
        <f>+[2]data1cf!N143</f>
        <v>11737.087492742716</v>
      </c>
      <c r="P143" s="162">
        <f>+[2]data1cf!O143</f>
        <v>11468.117212468249</v>
      </c>
      <c r="Q143" s="162">
        <f>+[2]data1cf!P143</f>
        <v>11459.136052092639</v>
      </c>
      <c r="R143" s="162">
        <f>+[2]data1cf!Q143</f>
        <v>841.89661049174549</v>
      </c>
      <c r="S143" s="162">
        <f>+[2]data1cf!R143</f>
        <v>0</v>
      </c>
      <c r="T143" s="162">
        <f>+[2]data1cf!S143</f>
        <v>0</v>
      </c>
      <c r="U143" s="162">
        <f>+[2]data1cf!T143</f>
        <v>0</v>
      </c>
      <c r="V143" s="162">
        <f>+[2]data1cf!U143</f>
        <v>0</v>
      </c>
      <c r="W143" s="162">
        <f>+[2]data1cf!V143</f>
        <v>0</v>
      </c>
      <c r="X143" s="162">
        <f>+[2]data1cf!W143</f>
        <v>0</v>
      </c>
      <c r="Y143" s="162">
        <f>+[2]data1cf!X143</f>
        <v>0</v>
      </c>
      <c r="Z143" s="162">
        <f>+[2]data1cf!Y143</f>
        <v>0</v>
      </c>
      <c r="AA143" s="162">
        <f>+[2]data1cf!Z143</f>
        <v>0</v>
      </c>
      <c r="AB143" s="162"/>
      <c r="AC143" s="163">
        <f t="shared" si="16"/>
        <v>19629.062202149835</v>
      </c>
      <c r="AD143" s="163">
        <f t="shared" si="18"/>
        <v>45106.496218570013</v>
      </c>
      <c r="AE143" s="164">
        <f t="shared" si="19"/>
        <v>44736.319103181253</v>
      </c>
      <c r="AF143" s="165">
        <f t="shared" si="17"/>
        <v>0.14553601145744322</v>
      </c>
      <c r="AG143" s="166">
        <f t="shared" si="20"/>
        <v>0.97498421422715764</v>
      </c>
    </row>
    <row r="144" spans="1:33">
      <c r="A144" s="158"/>
      <c r="B144" s="162">
        <f>+[2]data1cf!A144</f>
        <v>-69917.821802197868</v>
      </c>
      <c r="C144" s="162">
        <f>+[2]data1cf!B144</f>
        <v>12019.468307747833</v>
      </c>
      <c r="D144" s="162">
        <f>+[2]data1cf!C144</f>
        <v>13086.858787399826</v>
      </c>
      <c r="E144" s="162">
        <f>+[2]data1cf!D144</f>
        <v>12732.053764597062</v>
      </c>
      <c r="F144" s="162">
        <f>+[2]data1cf!E144</f>
        <v>12427.54056229124</v>
      </c>
      <c r="G144" s="162">
        <f>+[2]data1cf!F144</f>
        <v>12140.88718031906</v>
      </c>
      <c r="H144" s="162">
        <f>+[2]data1cf!G144</f>
        <v>11965.676143764671</v>
      </c>
      <c r="I144" s="162">
        <f>+[2]data1cf!H144</f>
        <v>11981.130141039939</v>
      </c>
      <c r="J144" s="162">
        <f>+[2]data1cf!I144</f>
        <v>11909.823811358612</v>
      </c>
      <c r="K144" s="162">
        <f>+[2]data1cf!J144</f>
        <v>11826.919241675172</v>
      </c>
      <c r="L144" s="162">
        <f>+[2]data1cf!K144</f>
        <v>11702.962122143719</v>
      </c>
      <c r="M144" s="162">
        <f>+[2]data1cf!L144</f>
        <v>11807.456628766889</v>
      </c>
      <c r="N144" s="162">
        <f>+[2]data1cf!M144</f>
        <v>11720.339470751132</v>
      </c>
      <c r="O144" s="162">
        <f>+[2]data1cf!N144</f>
        <v>11482.485728575673</v>
      </c>
      <c r="P144" s="162">
        <f>+[2]data1cf!O144</f>
        <v>11474.843076014629</v>
      </c>
      <c r="Q144" s="162">
        <f>+[2]data1cf!P144</f>
        <v>11317.679249122917</v>
      </c>
      <c r="R144" s="162">
        <f>+[2]data1cf!Q144</f>
        <v>801.92944894248865</v>
      </c>
      <c r="S144" s="162">
        <f>+[2]data1cf!R144</f>
        <v>0</v>
      </c>
      <c r="T144" s="162">
        <f>+[2]data1cf!S144</f>
        <v>0</v>
      </c>
      <c r="U144" s="162">
        <f>+[2]data1cf!T144</f>
        <v>0</v>
      </c>
      <c r="V144" s="162">
        <f>+[2]data1cf!U144</f>
        <v>0</v>
      </c>
      <c r="W144" s="162">
        <f>+[2]data1cf!V144</f>
        <v>0</v>
      </c>
      <c r="X144" s="162">
        <f>+[2]data1cf!W144</f>
        <v>0</v>
      </c>
      <c r="Y144" s="162">
        <f>+[2]data1cf!X144</f>
        <v>0</v>
      </c>
      <c r="Z144" s="162">
        <f>+[2]data1cf!Y144</f>
        <v>0</v>
      </c>
      <c r="AA144" s="162">
        <f>+[2]data1cf!Z144</f>
        <v>0</v>
      </c>
      <c r="AB144" s="162"/>
      <c r="AC144" s="163">
        <f t="shared" si="16"/>
        <v>22467.671506944505</v>
      </c>
      <c r="AD144" s="163">
        <f t="shared" si="18"/>
        <v>47788.263575156227</v>
      </c>
      <c r="AE144" s="164">
        <f t="shared" si="19"/>
        <v>47420.435117012574</v>
      </c>
      <c r="AF144" s="165">
        <f t="shared" si="17"/>
        <v>0.15425736308097843</v>
      </c>
      <c r="AG144" s="166">
        <f t="shared" si="20"/>
        <v>0.97990993371682655</v>
      </c>
    </row>
    <row r="145" spans="1:33">
      <c r="A145" s="158"/>
      <c r="B145" s="162">
        <f>+[2]data1cf!A145</f>
        <v>-66075.644982157115</v>
      </c>
      <c r="C145" s="162">
        <f>+[2]data1cf!B145</f>
        <v>11899.94854378956</v>
      </c>
      <c r="D145" s="162">
        <f>+[2]data1cf!C145</f>
        <v>12956.551222870265</v>
      </c>
      <c r="E145" s="162">
        <f>+[2]data1cf!D145</f>
        <v>12788.507092702992</v>
      </c>
      <c r="F145" s="162">
        <f>+[2]data1cf!E145</f>
        <v>12391.59807798737</v>
      </c>
      <c r="G145" s="162">
        <f>+[2]data1cf!F145</f>
        <v>12059.263757192888</v>
      </c>
      <c r="H145" s="162">
        <f>+[2]data1cf!G145</f>
        <v>11827.819373819621</v>
      </c>
      <c r="I145" s="162">
        <f>+[2]data1cf!H145</f>
        <v>11786.380867498459</v>
      </c>
      <c r="J145" s="162">
        <f>+[2]data1cf!I145</f>
        <v>11730.220146779036</v>
      </c>
      <c r="K145" s="162">
        <f>+[2]data1cf!J145</f>
        <v>11629.037684591305</v>
      </c>
      <c r="L145" s="162">
        <f>+[2]data1cf!K145</f>
        <v>11505.528340698907</v>
      </c>
      <c r="M145" s="162">
        <f>+[2]data1cf!L145</f>
        <v>11506.173458069679</v>
      </c>
      <c r="N145" s="162">
        <f>+[2]data1cf!M145</f>
        <v>11579.829359706178</v>
      </c>
      <c r="O145" s="162">
        <f>+[2]data1cf!N145</f>
        <v>11602.293084063722</v>
      </c>
      <c r="P145" s="162">
        <f>+[2]data1cf!O145</f>
        <v>11442.972398892278</v>
      </c>
      <c r="Q145" s="162">
        <f>+[2]data1cf!P145</f>
        <v>11439.818289245297</v>
      </c>
      <c r="R145" s="162">
        <f>+[2]data1cf!Q145</f>
        <v>757.86121768734915</v>
      </c>
      <c r="S145" s="162">
        <f>+[2]data1cf!R145</f>
        <v>0</v>
      </c>
      <c r="T145" s="162">
        <f>+[2]data1cf!S145</f>
        <v>0</v>
      </c>
      <c r="U145" s="162">
        <f>+[2]data1cf!T145</f>
        <v>0</v>
      </c>
      <c r="V145" s="162">
        <f>+[2]data1cf!U145</f>
        <v>0</v>
      </c>
      <c r="W145" s="162">
        <f>+[2]data1cf!V145</f>
        <v>0</v>
      </c>
      <c r="X145" s="162">
        <f>+[2]data1cf!W145</f>
        <v>0</v>
      </c>
      <c r="Y145" s="162">
        <f>+[2]data1cf!X145</f>
        <v>0</v>
      </c>
      <c r="Z145" s="162">
        <f>+[2]data1cf!Y145</f>
        <v>0</v>
      </c>
      <c r="AA145" s="162">
        <f>+[2]data1cf!Z145</f>
        <v>0</v>
      </c>
      <c r="AB145" s="162"/>
      <c r="AC145" s="163">
        <f t="shared" si="16"/>
        <v>25535.051245872404</v>
      </c>
      <c r="AD145" s="163">
        <f t="shared" si="18"/>
        <v>50628.643229361958</v>
      </c>
      <c r="AE145" s="164">
        <f t="shared" si="19"/>
        <v>50263.980652174105</v>
      </c>
      <c r="AF145" s="165">
        <f t="shared" si="17"/>
        <v>0.16472452282905581</v>
      </c>
      <c r="AG145" s="166">
        <f t="shared" si="20"/>
        <v>0.9840736565512912</v>
      </c>
    </row>
    <row r="146" spans="1:33">
      <c r="A146" s="158"/>
      <c r="B146" s="162">
        <f>+[2]data1cf!A146</f>
        <v>-69623.692126583162</v>
      </c>
      <c r="C146" s="162">
        <f>+[2]data1cf!B146</f>
        <v>12121.805444680462</v>
      </c>
      <c r="D146" s="162">
        <f>+[2]data1cf!C146</f>
        <v>13122.451881692812</v>
      </c>
      <c r="E146" s="162">
        <f>+[2]data1cf!D146</f>
        <v>12782.555731890805</v>
      </c>
      <c r="F146" s="162">
        <f>+[2]data1cf!E146</f>
        <v>12568.445238861354</v>
      </c>
      <c r="G146" s="162">
        <f>+[2]data1cf!F146</f>
        <v>12252.686236820316</v>
      </c>
      <c r="H146" s="162">
        <f>+[2]data1cf!G146</f>
        <v>12032.866520300809</v>
      </c>
      <c r="I146" s="162">
        <f>+[2]data1cf!H146</f>
        <v>11825.064097919379</v>
      </c>
      <c r="J146" s="162">
        <f>+[2]data1cf!I146</f>
        <v>11791.334337593549</v>
      </c>
      <c r="K146" s="162">
        <f>+[2]data1cf!J146</f>
        <v>11759.328888529641</v>
      </c>
      <c r="L146" s="162">
        <f>+[2]data1cf!K146</f>
        <v>11666.449735581908</v>
      </c>
      <c r="M146" s="162">
        <f>+[2]data1cf!L146</f>
        <v>11510.894398148343</v>
      </c>
      <c r="N146" s="162">
        <f>+[2]data1cf!M146</f>
        <v>11534.714998441113</v>
      </c>
      <c r="O146" s="162">
        <f>+[2]data1cf!N146</f>
        <v>11652.083375904405</v>
      </c>
      <c r="P146" s="162">
        <f>+[2]data1cf!O146</f>
        <v>11624.015928119716</v>
      </c>
      <c r="Q146" s="162">
        <f>+[2]data1cf!P146</f>
        <v>11477.564663900106</v>
      </c>
      <c r="R146" s="162">
        <f>+[2]data1cf!Q146</f>
        <v>798.55589921505816</v>
      </c>
      <c r="S146" s="162">
        <f>+[2]data1cf!R146</f>
        <v>0</v>
      </c>
      <c r="T146" s="162">
        <f>+[2]data1cf!S146</f>
        <v>0</v>
      </c>
      <c r="U146" s="162">
        <f>+[2]data1cf!T146</f>
        <v>0</v>
      </c>
      <c r="V146" s="162">
        <f>+[2]data1cf!U146</f>
        <v>0</v>
      </c>
      <c r="W146" s="162">
        <f>+[2]data1cf!V146</f>
        <v>0</v>
      </c>
      <c r="X146" s="162">
        <f>+[2]data1cf!W146</f>
        <v>0</v>
      </c>
      <c r="Y146" s="162">
        <f>+[2]data1cf!X146</f>
        <v>0</v>
      </c>
      <c r="Z146" s="162">
        <f>+[2]data1cf!Y146</f>
        <v>0</v>
      </c>
      <c r="AA146" s="162">
        <f>+[2]data1cf!Z146</f>
        <v>0</v>
      </c>
      <c r="AB146" s="162"/>
      <c r="AC146" s="163">
        <f t="shared" si="16"/>
        <v>22910.559758958305</v>
      </c>
      <c r="AD146" s="163">
        <f t="shared" si="18"/>
        <v>48213.485374638789</v>
      </c>
      <c r="AE146" s="164">
        <f t="shared" si="19"/>
        <v>47845.873681889861</v>
      </c>
      <c r="AF146" s="165">
        <f t="shared" si="17"/>
        <v>0.15564585328102115</v>
      </c>
      <c r="AG146" s="166">
        <f t="shared" si="20"/>
        <v>0.98059644826734937</v>
      </c>
    </row>
    <row r="147" spans="1:33">
      <c r="A147" s="158"/>
      <c r="B147" s="162">
        <f>+[2]data1cf!A147</f>
        <v>-62604.456695487934</v>
      </c>
      <c r="C147" s="162">
        <f>+[2]data1cf!B147</f>
        <v>11858.374155047477</v>
      </c>
      <c r="D147" s="162">
        <f>+[2]data1cf!C147</f>
        <v>12970.009580042664</v>
      </c>
      <c r="E147" s="162">
        <f>+[2]data1cf!D147</f>
        <v>12540.334987968776</v>
      </c>
      <c r="F147" s="162">
        <f>+[2]data1cf!E147</f>
        <v>12225.266471226782</v>
      </c>
      <c r="G147" s="162">
        <f>+[2]data1cf!F147</f>
        <v>12011.410506479369</v>
      </c>
      <c r="H147" s="162">
        <f>+[2]data1cf!G147</f>
        <v>11768.907485142943</v>
      </c>
      <c r="I147" s="162">
        <f>+[2]data1cf!H147</f>
        <v>11697.776698140726</v>
      </c>
      <c r="J147" s="162">
        <f>+[2]data1cf!I147</f>
        <v>11769.18007851939</v>
      </c>
      <c r="K147" s="162">
        <f>+[2]data1cf!J147</f>
        <v>11575.216240408845</v>
      </c>
      <c r="L147" s="162">
        <f>+[2]data1cf!K147</f>
        <v>11743.663798905884</v>
      </c>
      <c r="M147" s="162">
        <f>+[2]data1cf!L147</f>
        <v>11649.931012336256</v>
      </c>
      <c r="N147" s="162">
        <f>+[2]data1cf!M147</f>
        <v>11418.944473954132</v>
      </c>
      <c r="O147" s="162">
        <f>+[2]data1cf!N147</f>
        <v>11367.967619474333</v>
      </c>
      <c r="P147" s="162">
        <f>+[2]data1cf!O147</f>
        <v>11268.571851119927</v>
      </c>
      <c r="Q147" s="162">
        <f>+[2]data1cf!P147</f>
        <v>11247.413007613741</v>
      </c>
      <c r="R147" s="162">
        <f>+[2]data1cf!Q147</f>
        <v>718.04807651456827</v>
      </c>
      <c r="S147" s="162">
        <f>+[2]data1cf!R147</f>
        <v>0</v>
      </c>
      <c r="T147" s="162">
        <f>+[2]data1cf!S147</f>
        <v>0</v>
      </c>
      <c r="U147" s="162">
        <f>+[2]data1cf!T147</f>
        <v>0</v>
      </c>
      <c r="V147" s="162">
        <f>+[2]data1cf!U147</f>
        <v>0</v>
      </c>
      <c r="W147" s="162">
        <f>+[2]data1cf!V147</f>
        <v>0</v>
      </c>
      <c r="X147" s="162">
        <f>+[2]data1cf!W147</f>
        <v>0</v>
      </c>
      <c r="Y147" s="162">
        <f>+[2]data1cf!X147</f>
        <v>0</v>
      </c>
      <c r="Z147" s="162">
        <f>+[2]data1cf!Y147</f>
        <v>0</v>
      </c>
      <c r="AA147" s="162">
        <f>+[2]data1cf!Z147</f>
        <v>0</v>
      </c>
      <c r="AB147" s="162"/>
      <c r="AC147" s="163">
        <f t="shared" si="16"/>
        <v>28489.042298333301</v>
      </c>
      <c r="AD147" s="163">
        <f t="shared" si="18"/>
        <v>53442.978778795106</v>
      </c>
      <c r="AE147" s="164">
        <f t="shared" si="19"/>
        <v>53080.473638243275</v>
      </c>
      <c r="AF147" s="165">
        <f t="shared" si="17"/>
        <v>0.17555740475654605</v>
      </c>
      <c r="AG147" s="166">
        <f t="shared" ref="AG147:AG162" si="21">1-EXP(-(1/0.25)*(AD147/ABS($AD$1010)))</f>
        <v>0.98734752051622399</v>
      </c>
    </row>
    <row r="148" spans="1:33">
      <c r="A148" s="158"/>
      <c r="B148" s="162">
        <f>+[2]data1cf!A148</f>
        <v>-73505.362888605028</v>
      </c>
      <c r="C148" s="162">
        <f>+[2]data1cf!B148</f>
        <v>12080.385895855499</v>
      </c>
      <c r="D148" s="162">
        <f>+[2]data1cf!C148</f>
        <v>13266.934881887941</v>
      </c>
      <c r="E148" s="162">
        <f>+[2]data1cf!D148</f>
        <v>12980.366635455686</v>
      </c>
      <c r="F148" s="162">
        <f>+[2]data1cf!E148</f>
        <v>12730.135556254087</v>
      </c>
      <c r="G148" s="162">
        <f>+[2]data1cf!F148</f>
        <v>12452.289667684654</v>
      </c>
      <c r="H148" s="162">
        <f>+[2]data1cf!G148</f>
        <v>12062.985877367533</v>
      </c>
      <c r="I148" s="162">
        <f>+[2]data1cf!H148</f>
        <v>11869.977429731072</v>
      </c>
      <c r="J148" s="162">
        <f>+[2]data1cf!I148</f>
        <v>11907.940863853855</v>
      </c>
      <c r="K148" s="162">
        <f>+[2]data1cf!J148</f>
        <v>11839.542393077718</v>
      </c>
      <c r="L148" s="162">
        <f>+[2]data1cf!K148</f>
        <v>11643.091300157048</v>
      </c>
      <c r="M148" s="162">
        <f>+[2]data1cf!L148</f>
        <v>11721.241498728559</v>
      </c>
      <c r="N148" s="162">
        <f>+[2]data1cf!M148</f>
        <v>11857.82834594059</v>
      </c>
      <c r="O148" s="162">
        <f>+[2]data1cf!N148</f>
        <v>11718.191679542208</v>
      </c>
      <c r="P148" s="162">
        <f>+[2]data1cf!O148</f>
        <v>11589.682408937126</v>
      </c>
      <c r="Q148" s="162">
        <f>+[2]data1cf!P148</f>
        <v>11634.638201971089</v>
      </c>
      <c r="R148" s="162">
        <f>+[2]data1cf!Q148</f>
        <v>843.07711018714417</v>
      </c>
      <c r="S148" s="162">
        <f>+[2]data1cf!R148</f>
        <v>0</v>
      </c>
      <c r="T148" s="162">
        <f>+[2]data1cf!S148</f>
        <v>0</v>
      </c>
      <c r="U148" s="162">
        <f>+[2]data1cf!T148</f>
        <v>0</v>
      </c>
      <c r="V148" s="162">
        <f>+[2]data1cf!U148</f>
        <v>0</v>
      </c>
      <c r="W148" s="162">
        <f>+[2]data1cf!V148</f>
        <v>0</v>
      </c>
      <c r="X148" s="162">
        <f>+[2]data1cf!W148</f>
        <v>0</v>
      </c>
      <c r="Y148" s="162">
        <f>+[2]data1cf!X148</f>
        <v>0</v>
      </c>
      <c r="Z148" s="162">
        <f>+[2]data1cf!Y148</f>
        <v>0</v>
      </c>
      <c r="AA148" s="162">
        <f>+[2]data1cf!Z148</f>
        <v>0</v>
      </c>
      <c r="AB148" s="162"/>
      <c r="AC148" s="163">
        <f t="shared" si="16"/>
        <v>19846.789130434929</v>
      </c>
      <c r="AD148" s="163">
        <f t="shared" si="18"/>
        <v>45393.006832021732</v>
      </c>
      <c r="AE148" s="164">
        <f t="shared" si="19"/>
        <v>45021.828392283503</v>
      </c>
      <c r="AF148" s="165">
        <f t="shared" si="17"/>
        <v>0.14599521756172182</v>
      </c>
      <c r="AG148" s="166">
        <f t="shared" si="21"/>
        <v>0.97556345440156045</v>
      </c>
    </row>
    <row r="149" spans="1:33">
      <c r="A149" s="158"/>
      <c r="B149" s="162">
        <f>+[2]data1cf!A149</f>
        <v>-75413.848003770152</v>
      </c>
      <c r="C149" s="162">
        <f>+[2]data1cf!B149</f>
        <v>12393.630787689453</v>
      </c>
      <c r="D149" s="162">
        <f>+[2]data1cf!C149</f>
        <v>13230.163353144142</v>
      </c>
      <c r="E149" s="162">
        <f>+[2]data1cf!D149</f>
        <v>13039.936756761241</v>
      </c>
      <c r="F149" s="162">
        <f>+[2]data1cf!E149</f>
        <v>12716.92731154582</v>
      </c>
      <c r="G149" s="162">
        <f>+[2]data1cf!F149</f>
        <v>12331.773967677915</v>
      </c>
      <c r="H149" s="162">
        <f>+[2]data1cf!G149</f>
        <v>12184.2399919118</v>
      </c>
      <c r="I149" s="162">
        <f>+[2]data1cf!H149</f>
        <v>12068.34218503629</v>
      </c>
      <c r="J149" s="162">
        <f>+[2]data1cf!I149</f>
        <v>11960.079628733949</v>
      </c>
      <c r="K149" s="162">
        <f>+[2]data1cf!J149</f>
        <v>11883.941724096585</v>
      </c>
      <c r="L149" s="162">
        <f>+[2]data1cf!K149</f>
        <v>11867.588598844031</v>
      </c>
      <c r="M149" s="162">
        <f>+[2]data1cf!L149</f>
        <v>11853.2842373984</v>
      </c>
      <c r="N149" s="162">
        <f>+[2]data1cf!M149</f>
        <v>11839.726773598737</v>
      </c>
      <c r="O149" s="162">
        <f>+[2]data1cf!N149</f>
        <v>11591.847000610018</v>
      </c>
      <c r="P149" s="162">
        <f>+[2]data1cf!O149</f>
        <v>11652.492175720878</v>
      </c>
      <c r="Q149" s="162">
        <f>+[2]data1cf!P149</f>
        <v>11542.734668406632</v>
      </c>
      <c r="R149" s="162">
        <f>+[2]data1cf!Q149</f>
        <v>864.96667106404209</v>
      </c>
      <c r="S149" s="162">
        <f>+[2]data1cf!R149</f>
        <v>0</v>
      </c>
      <c r="T149" s="162">
        <f>+[2]data1cf!S149</f>
        <v>0</v>
      </c>
      <c r="U149" s="162">
        <f>+[2]data1cf!T149</f>
        <v>0</v>
      </c>
      <c r="V149" s="162">
        <f>+[2]data1cf!U149</f>
        <v>0</v>
      </c>
      <c r="W149" s="162">
        <f>+[2]data1cf!V149</f>
        <v>0</v>
      </c>
      <c r="X149" s="162">
        <f>+[2]data1cf!W149</f>
        <v>0</v>
      </c>
      <c r="Y149" s="162">
        <f>+[2]data1cf!X149</f>
        <v>0</v>
      </c>
      <c r="Z149" s="162">
        <f>+[2]data1cf!Y149</f>
        <v>0</v>
      </c>
      <c r="AA149" s="162">
        <f>+[2]data1cf!Z149</f>
        <v>0</v>
      </c>
      <c r="AB149" s="162"/>
      <c r="AC149" s="163">
        <f t="shared" si="16"/>
        <v>18456.583732334668</v>
      </c>
      <c r="AD149" s="163">
        <f t="shared" si="18"/>
        <v>44106.736174743019</v>
      </c>
      <c r="AE149" s="164">
        <f t="shared" si="19"/>
        <v>43734.168933249151</v>
      </c>
      <c r="AF149" s="165">
        <f t="shared" si="17"/>
        <v>0.14192361235618592</v>
      </c>
      <c r="AG149" s="166">
        <f t="shared" si="21"/>
        <v>0.97285331341673364</v>
      </c>
    </row>
    <row r="150" spans="1:33">
      <c r="A150" s="158"/>
      <c r="B150" s="162">
        <f>+[2]data1cf!A150</f>
        <v>-67783.076397526587</v>
      </c>
      <c r="C150" s="162">
        <f>+[2]data1cf!B150</f>
        <v>11960.50029311232</v>
      </c>
      <c r="D150" s="162">
        <f>+[2]data1cf!C150</f>
        <v>13042.30487185052</v>
      </c>
      <c r="E150" s="162">
        <f>+[2]data1cf!D150</f>
        <v>12670.975807992407</v>
      </c>
      <c r="F150" s="162">
        <f>+[2]data1cf!E150</f>
        <v>12383.255079571489</v>
      </c>
      <c r="G150" s="162">
        <f>+[2]data1cf!F150</f>
        <v>12217.826471805816</v>
      </c>
      <c r="H150" s="162">
        <f>+[2]data1cf!G150</f>
        <v>11921.346373085766</v>
      </c>
      <c r="I150" s="162">
        <f>+[2]data1cf!H150</f>
        <v>11772.055683131483</v>
      </c>
      <c r="J150" s="162">
        <f>+[2]data1cf!I150</f>
        <v>11747.904790503002</v>
      </c>
      <c r="K150" s="162">
        <f>+[2]data1cf!J150</f>
        <v>11858.493439721644</v>
      </c>
      <c r="L150" s="162">
        <f>+[2]data1cf!K150</f>
        <v>11604.940702023043</v>
      </c>
      <c r="M150" s="162">
        <f>+[2]data1cf!L150</f>
        <v>11409.90809049754</v>
      </c>
      <c r="N150" s="162">
        <f>+[2]data1cf!M150</f>
        <v>11546.939175175921</v>
      </c>
      <c r="O150" s="162">
        <f>+[2]data1cf!N150</f>
        <v>11409.890154433004</v>
      </c>
      <c r="P150" s="162">
        <f>+[2]data1cf!O150</f>
        <v>11546.047743713269</v>
      </c>
      <c r="Q150" s="162">
        <f>+[2]data1cf!P150</f>
        <v>11337.381218819684</v>
      </c>
      <c r="R150" s="162">
        <f>+[2]data1cf!Q150</f>
        <v>777.44477304907093</v>
      </c>
      <c r="S150" s="162">
        <f>+[2]data1cf!R150</f>
        <v>0</v>
      </c>
      <c r="T150" s="162">
        <f>+[2]data1cf!S150</f>
        <v>0</v>
      </c>
      <c r="U150" s="162">
        <f>+[2]data1cf!T150</f>
        <v>0</v>
      </c>
      <c r="V150" s="162">
        <f>+[2]data1cf!U150</f>
        <v>0</v>
      </c>
      <c r="W150" s="162">
        <f>+[2]data1cf!V150</f>
        <v>0</v>
      </c>
      <c r="X150" s="162">
        <f>+[2]data1cf!W150</f>
        <v>0</v>
      </c>
      <c r="Y150" s="162">
        <f>+[2]data1cf!X150</f>
        <v>0</v>
      </c>
      <c r="Z150" s="162">
        <f>+[2]data1cf!Y150</f>
        <v>0</v>
      </c>
      <c r="AA150" s="162">
        <f>+[2]data1cf!Z150</f>
        <v>0</v>
      </c>
      <c r="AB150" s="162"/>
      <c r="AC150" s="163">
        <f t="shared" si="16"/>
        <v>24054.195479442013</v>
      </c>
      <c r="AD150" s="163">
        <f t="shared" si="18"/>
        <v>49188.378237374913</v>
      </c>
      <c r="AE150" s="164">
        <f t="shared" si="19"/>
        <v>48823.269297740262</v>
      </c>
      <c r="AF150" s="165">
        <f t="shared" si="17"/>
        <v>0.15973778367042546</v>
      </c>
      <c r="AG150" s="166">
        <f t="shared" si="21"/>
        <v>0.98208315170295968</v>
      </c>
    </row>
    <row r="151" spans="1:33">
      <c r="A151" s="158"/>
      <c r="B151" s="162">
        <f>+[2]data1cf!A151</f>
        <v>-75364.767705949387</v>
      </c>
      <c r="C151" s="162">
        <f>+[2]data1cf!B151</f>
        <v>12151.862409789393</v>
      </c>
      <c r="D151" s="162">
        <f>+[2]data1cf!C151</f>
        <v>13461.761026230211</v>
      </c>
      <c r="E151" s="162">
        <f>+[2]data1cf!D151</f>
        <v>12997.833898984038</v>
      </c>
      <c r="F151" s="162">
        <f>+[2]data1cf!E151</f>
        <v>12615.69879017813</v>
      </c>
      <c r="G151" s="162">
        <f>+[2]data1cf!F151</f>
        <v>12304.170612923428</v>
      </c>
      <c r="H151" s="162">
        <f>+[2]data1cf!G151</f>
        <v>12138.135813935216</v>
      </c>
      <c r="I151" s="162">
        <f>+[2]data1cf!H151</f>
        <v>11946.855169210616</v>
      </c>
      <c r="J151" s="162">
        <f>+[2]data1cf!I151</f>
        <v>12065.738746950905</v>
      </c>
      <c r="K151" s="162">
        <f>+[2]data1cf!J151</f>
        <v>11764.419480159755</v>
      </c>
      <c r="L151" s="162">
        <f>+[2]data1cf!K151</f>
        <v>11815.80167026918</v>
      </c>
      <c r="M151" s="162">
        <f>+[2]data1cf!L151</f>
        <v>11615.416317272044</v>
      </c>
      <c r="N151" s="162">
        <f>+[2]data1cf!M151</f>
        <v>11795.958711516541</v>
      </c>
      <c r="O151" s="162">
        <f>+[2]data1cf!N151</f>
        <v>11810.010698376533</v>
      </c>
      <c r="P151" s="162">
        <f>+[2]data1cf!O151</f>
        <v>11620.616928715452</v>
      </c>
      <c r="Q151" s="162">
        <f>+[2]data1cf!P151</f>
        <v>11653.298102188612</v>
      </c>
      <c r="R151" s="162">
        <f>+[2]data1cf!Q151</f>
        <v>864.40373968015706</v>
      </c>
      <c r="S151" s="162">
        <f>+[2]data1cf!R151</f>
        <v>0</v>
      </c>
      <c r="T151" s="162">
        <f>+[2]data1cf!S151</f>
        <v>0</v>
      </c>
      <c r="U151" s="162">
        <f>+[2]data1cf!T151</f>
        <v>0</v>
      </c>
      <c r="V151" s="162">
        <f>+[2]data1cf!U151</f>
        <v>0</v>
      </c>
      <c r="W151" s="162">
        <f>+[2]data1cf!V151</f>
        <v>0</v>
      </c>
      <c r="X151" s="162">
        <f>+[2]data1cf!W151</f>
        <v>0</v>
      </c>
      <c r="Y151" s="162">
        <f>+[2]data1cf!X151</f>
        <v>0</v>
      </c>
      <c r="Z151" s="162">
        <f>+[2]data1cf!Y151</f>
        <v>0</v>
      </c>
      <c r="AA151" s="162">
        <f>+[2]data1cf!Z151</f>
        <v>0</v>
      </c>
      <c r="AB151" s="162"/>
      <c r="AC151" s="163">
        <f t="shared" si="16"/>
        <v>18233.514265017609</v>
      </c>
      <c r="AD151" s="163">
        <f t="shared" si="18"/>
        <v>43831.977374217546</v>
      </c>
      <c r="AE151" s="164">
        <f t="shared" si="19"/>
        <v>43460.058613238696</v>
      </c>
      <c r="AF151" s="165">
        <f t="shared" si="17"/>
        <v>0.14142112135887147</v>
      </c>
      <c r="AG151" s="166">
        <f t="shared" si="21"/>
        <v>0.97223652369191316</v>
      </c>
    </row>
    <row r="152" spans="1:33">
      <c r="A152" s="158"/>
      <c r="B152" s="162">
        <f>+[2]data1cf!A152</f>
        <v>-70755.935341956065</v>
      </c>
      <c r="C152" s="162">
        <f>+[2]data1cf!B152</f>
        <v>12156.197850863187</v>
      </c>
      <c r="D152" s="162">
        <f>+[2]data1cf!C152</f>
        <v>13151.07456837348</v>
      </c>
      <c r="E152" s="162">
        <f>+[2]data1cf!D152</f>
        <v>12767.140236911033</v>
      </c>
      <c r="F152" s="162">
        <f>+[2]data1cf!E152</f>
        <v>12452.575347105407</v>
      </c>
      <c r="G152" s="162">
        <f>+[2]data1cf!F152</f>
        <v>12309.364665289704</v>
      </c>
      <c r="H152" s="162">
        <f>+[2]data1cf!G152</f>
        <v>11993.747363790168</v>
      </c>
      <c r="I152" s="162">
        <f>+[2]data1cf!H152</f>
        <v>11767.504594800575</v>
      </c>
      <c r="J152" s="162">
        <f>+[2]data1cf!I152</f>
        <v>11927.927978185278</v>
      </c>
      <c r="K152" s="162">
        <f>+[2]data1cf!J152</f>
        <v>11876.82205880971</v>
      </c>
      <c r="L152" s="162">
        <f>+[2]data1cf!K152</f>
        <v>11667.630211165935</v>
      </c>
      <c r="M152" s="162">
        <f>+[2]data1cf!L152</f>
        <v>11642.489097336729</v>
      </c>
      <c r="N152" s="162">
        <f>+[2]data1cf!M152</f>
        <v>11616.340407422067</v>
      </c>
      <c r="O152" s="162">
        <f>+[2]data1cf!N152</f>
        <v>11503.214948786303</v>
      </c>
      <c r="P152" s="162">
        <f>+[2]data1cf!O152</f>
        <v>11518.309638076544</v>
      </c>
      <c r="Q152" s="162">
        <f>+[2]data1cf!P152</f>
        <v>11365.313781289686</v>
      </c>
      <c r="R152" s="162">
        <f>+[2]data1cf!Q152</f>
        <v>811.54227599809917</v>
      </c>
      <c r="S152" s="162">
        <f>+[2]data1cf!R152</f>
        <v>0</v>
      </c>
      <c r="T152" s="162">
        <f>+[2]data1cf!S152</f>
        <v>0</v>
      </c>
      <c r="U152" s="162">
        <f>+[2]data1cf!T152</f>
        <v>0</v>
      </c>
      <c r="V152" s="162">
        <f>+[2]data1cf!U152</f>
        <v>0</v>
      </c>
      <c r="W152" s="162">
        <f>+[2]data1cf!V152</f>
        <v>0</v>
      </c>
      <c r="X152" s="162">
        <f>+[2]data1cf!W152</f>
        <v>0</v>
      </c>
      <c r="Y152" s="162">
        <f>+[2]data1cf!X152</f>
        <v>0</v>
      </c>
      <c r="Z152" s="162">
        <f>+[2]data1cf!Y152</f>
        <v>0</v>
      </c>
      <c r="AA152" s="162">
        <f>+[2]data1cf!Z152</f>
        <v>0</v>
      </c>
      <c r="AB152" s="162"/>
      <c r="AC152" s="163">
        <f t="shared" si="16"/>
        <v>21817.229690181357</v>
      </c>
      <c r="AD152" s="163">
        <f t="shared" si="18"/>
        <v>47125.56209686472</v>
      </c>
      <c r="AE152" s="164">
        <f t="shared" si="19"/>
        <v>46757.971420998183</v>
      </c>
      <c r="AF152" s="165">
        <f t="shared" si="17"/>
        <v>0.15230696797370907</v>
      </c>
      <c r="AG152" s="166">
        <f t="shared" si="21"/>
        <v>0.97879126845334996</v>
      </c>
    </row>
    <row r="153" spans="1:33">
      <c r="A153" s="158"/>
      <c r="B153" s="162">
        <f>+[2]data1cf!A153</f>
        <v>-68346.321544212435</v>
      </c>
      <c r="C153" s="162">
        <f>+[2]data1cf!B153</f>
        <v>12120.974397291475</v>
      </c>
      <c r="D153" s="162">
        <f>+[2]data1cf!C153</f>
        <v>12991.681637843181</v>
      </c>
      <c r="E153" s="162">
        <f>+[2]data1cf!D153</f>
        <v>12660.73696194078</v>
      </c>
      <c r="F153" s="162">
        <f>+[2]data1cf!E153</f>
        <v>12474.434982159408</v>
      </c>
      <c r="G153" s="162">
        <f>+[2]data1cf!F153</f>
        <v>12262.165079690991</v>
      </c>
      <c r="H153" s="162">
        <f>+[2]data1cf!G153</f>
        <v>11903.345777467113</v>
      </c>
      <c r="I153" s="162">
        <f>+[2]data1cf!H153</f>
        <v>11758.907714016517</v>
      </c>
      <c r="J153" s="162">
        <f>+[2]data1cf!I153</f>
        <v>11851.301756424258</v>
      </c>
      <c r="K153" s="162">
        <f>+[2]data1cf!J153</f>
        <v>11753.050552617809</v>
      </c>
      <c r="L153" s="162">
        <f>+[2]data1cf!K153</f>
        <v>11754.453827819951</v>
      </c>
      <c r="M153" s="162">
        <f>+[2]data1cf!L153</f>
        <v>11665.424664121903</v>
      </c>
      <c r="N153" s="162">
        <f>+[2]data1cf!M153</f>
        <v>11675.857138545143</v>
      </c>
      <c r="O153" s="162">
        <f>+[2]data1cf!N153</f>
        <v>11471.953426856049</v>
      </c>
      <c r="P153" s="162">
        <f>+[2]data1cf!O153</f>
        <v>11515.584665683178</v>
      </c>
      <c r="Q153" s="162">
        <f>+[2]data1cf!P153</f>
        <v>11547.792851154014</v>
      </c>
      <c r="R153" s="162">
        <f>+[2]data1cf!Q153</f>
        <v>783.90496958349888</v>
      </c>
      <c r="S153" s="162">
        <f>+[2]data1cf!R153</f>
        <v>0</v>
      </c>
      <c r="T153" s="162">
        <f>+[2]data1cf!S153</f>
        <v>0</v>
      </c>
      <c r="U153" s="162">
        <f>+[2]data1cf!T153</f>
        <v>0</v>
      </c>
      <c r="V153" s="162">
        <f>+[2]data1cf!U153</f>
        <v>0</v>
      </c>
      <c r="W153" s="162">
        <f>+[2]data1cf!V153</f>
        <v>0</v>
      </c>
      <c r="X153" s="162">
        <f>+[2]data1cf!W153</f>
        <v>0</v>
      </c>
      <c r="Y153" s="162">
        <f>+[2]data1cf!X153</f>
        <v>0</v>
      </c>
      <c r="Z153" s="162">
        <f>+[2]data1cf!Y153</f>
        <v>0</v>
      </c>
      <c r="AA153" s="162">
        <f>+[2]data1cf!Z153</f>
        <v>0</v>
      </c>
      <c r="AB153" s="162"/>
      <c r="AC153" s="163">
        <f t="shared" si="16"/>
        <v>23913.523047850314</v>
      </c>
      <c r="AD153" s="163">
        <f t="shared" si="18"/>
        <v>49189.300609711179</v>
      </c>
      <c r="AE153" s="164">
        <f t="shared" si="19"/>
        <v>48821.964744599158</v>
      </c>
      <c r="AF153" s="165">
        <f t="shared" si="17"/>
        <v>0.15887469649314886</v>
      </c>
      <c r="AG153" s="166">
        <f t="shared" si="21"/>
        <v>0.98208450294315897</v>
      </c>
    </row>
    <row r="154" spans="1:33">
      <c r="A154" s="158"/>
      <c r="B154" s="162">
        <f>+[2]data1cf!A154</f>
        <v>-67948.299348330256</v>
      </c>
      <c r="C154" s="162">
        <f>+[2]data1cf!B154</f>
        <v>11975.398868788006</v>
      </c>
      <c r="D154" s="162">
        <f>+[2]data1cf!C154</f>
        <v>13013.985209850336</v>
      </c>
      <c r="E154" s="162">
        <f>+[2]data1cf!D154</f>
        <v>12816.934810353669</v>
      </c>
      <c r="F154" s="162">
        <f>+[2]data1cf!E154</f>
        <v>12400.383158293389</v>
      </c>
      <c r="G154" s="162">
        <f>+[2]data1cf!F154</f>
        <v>12281.232324412835</v>
      </c>
      <c r="H154" s="162">
        <f>+[2]data1cf!G154</f>
        <v>11959.168261463132</v>
      </c>
      <c r="I154" s="162">
        <f>+[2]data1cf!H154</f>
        <v>11794.157552787696</v>
      </c>
      <c r="J154" s="162">
        <f>+[2]data1cf!I154</f>
        <v>11757.634114027518</v>
      </c>
      <c r="K154" s="162">
        <f>+[2]data1cf!J154</f>
        <v>11761.558450453933</v>
      </c>
      <c r="L154" s="162">
        <f>+[2]data1cf!K154</f>
        <v>11622.958270296305</v>
      </c>
      <c r="M154" s="162">
        <f>+[2]data1cf!L154</f>
        <v>11706.448896514143</v>
      </c>
      <c r="N154" s="162">
        <f>+[2]data1cf!M154</f>
        <v>11684.001335907813</v>
      </c>
      <c r="O154" s="162">
        <f>+[2]data1cf!N154</f>
        <v>11702.948707791704</v>
      </c>
      <c r="P154" s="162">
        <f>+[2]data1cf!O154</f>
        <v>11609.237890619974</v>
      </c>
      <c r="Q154" s="162">
        <f>+[2]data1cf!P154</f>
        <v>11399.549949833752</v>
      </c>
      <c r="R154" s="162">
        <f>+[2]data1cf!Q154</f>
        <v>779.3398142056086</v>
      </c>
      <c r="S154" s="162">
        <f>+[2]data1cf!R154</f>
        <v>0</v>
      </c>
      <c r="T154" s="162">
        <f>+[2]data1cf!S154</f>
        <v>0</v>
      </c>
      <c r="U154" s="162">
        <f>+[2]data1cf!T154</f>
        <v>0</v>
      </c>
      <c r="V154" s="162">
        <f>+[2]data1cf!U154</f>
        <v>0</v>
      </c>
      <c r="W154" s="162">
        <f>+[2]data1cf!V154</f>
        <v>0</v>
      </c>
      <c r="X154" s="162">
        <f>+[2]data1cf!W154</f>
        <v>0</v>
      </c>
      <c r="Y154" s="162">
        <f>+[2]data1cf!X154</f>
        <v>0</v>
      </c>
      <c r="Z154" s="162">
        <f>+[2]data1cf!Y154</f>
        <v>0</v>
      </c>
      <c r="AA154" s="162">
        <f>+[2]data1cf!Z154</f>
        <v>0</v>
      </c>
      <c r="AB154" s="162"/>
      <c r="AC154" s="163">
        <f t="shared" si="16"/>
        <v>24307.085587531099</v>
      </c>
      <c r="AD154" s="163">
        <f t="shared" si="18"/>
        <v>49600.342993645056</v>
      </c>
      <c r="AE154" s="164">
        <f t="shared" si="19"/>
        <v>49232.708144921453</v>
      </c>
      <c r="AF154" s="165">
        <f t="shared" si="17"/>
        <v>0.16006734967231759</v>
      </c>
      <c r="AG154" s="166">
        <f t="shared" si="21"/>
        <v>0.98267663510822278</v>
      </c>
    </row>
    <row r="155" spans="1:33">
      <c r="A155" s="158"/>
      <c r="B155" s="162">
        <f>+[2]data1cf!A155</f>
        <v>-73706.883003090916</v>
      </c>
      <c r="C155" s="162">
        <f>+[2]data1cf!B155</f>
        <v>12359.283812785416</v>
      </c>
      <c r="D155" s="162">
        <f>+[2]data1cf!C155</f>
        <v>13467.795718098039</v>
      </c>
      <c r="E155" s="162">
        <f>+[2]data1cf!D155</f>
        <v>12912.179991527633</v>
      </c>
      <c r="F155" s="162">
        <f>+[2]data1cf!E155</f>
        <v>12701.582951397198</v>
      </c>
      <c r="G155" s="162">
        <f>+[2]data1cf!F155</f>
        <v>12351.818200268424</v>
      </c>
      <c r="H155" s="162">
        <f>+[2]data1cf!G155</f>
        <v>12238.727830929976</v>
      </c>
      <c r="I155" s="162">
        <f>+[2]data1cf!H155</f>
        <v>11834.707314044403</v>
      </c>
      <c r="J155" s="162">
        <f>+[2]data1cf!I155</f>
        <v>11940.110002400099</v>
      </c>
      <c r="K155" s="162">
        <f>+[2]data1cf!J155</f>
        <v>11902.774816378111</v>
      </c>
      <c r="L155" s="162">
        <f>+[2]data1cf!K155</f>
        <v>11798.493992402011</v>
      </c>
      <c r="M155" s="162">
        <f>+[2]data1cf!L155</f>
        <v>11795.130260556274</v>
      </c>
      <c r="N155" s="162">
        <f>+[2]data1cf!M155</f>
        <v>11753.431561876972</v>
      </c>
      <c r="O155" s="162">
        <f>+[2]data1cf!N155</f>
        <v>11599.427633035131</v>
      </c>
      <c r="P155" s="162">
        <f>+[2]data1cf!O155</f>
        <v>11953.799223958918</v>
      </c>
      <c r="Q155" s="162">
        <f>+[2]data1cf!P155</f>
        <v>11540.98935125503</v>
      </c>
      <c r="R155" s="162">
        <f>+[2]data1cf!Q155</f>
        <v>845.38846529225145</v>
      </c>
      <c r="S155" s="162">
        <f>+[2]data1cf!R155</f>
        <v>0</v>
      </c>
      <c r="T155" s="162">
        <f>+[2]data1cf!S155</f>
        <v>0</v>
      </c>
      <c r="U155" s="162">
        <f>+[2]data1cf!T155</f>
        <v>0</v>
      </c>
      <c r="V155" s="162">
        <f>+[2]data1cf!U155</f>
        <v>0</v>
      </c>
      <c r="W155" s="162">
        <f>+[2]data1cf!V155</f>
        <v>0</v>
      </c>
      <c r="X155" s="162">
        <f>+[2]data1cf!W155</f>
        <v>0</v>
      </c>
      <c r="Y155" s="162">
        <f>+[2]data1cf!X155</f>
        <v>0</v>
      </c>
      <c r="Z155" s="162">
        <f>+[2]data1cf!Y155</f>
        <v>0</v>
      </c>
      <c r="AA155" s="162">
        <f>+[2]data1cf!Z155</f>
        <v>0</v>
      </c>
      <c r="AB155" s="162"/>
      <c r="AC155" s="163">
        <f t="shared" si="16"/>
        <v>20146.573058188165</v>
      </c>
      <c r="AD155" s="163">
        <f t="shared" si="18"/>
        <v>45776.493414605764</v>
      </c>
      <c r="AE155" s="164">
        <f t="shared" si="19"/>
        <v>45404.089412465582</v>
      </c>
      <c r="AF155" s="165">
        <f t="shared" si="17"/>
        <v>0.14665412306785586</v>
      </c>
      <c r="AG155" s="166">
        <f t="shared" si="21"/>
        <v>0.97631781638344517</v>
      </c>
    </row>
    <row r="156" spans="1:33">
      <c r="A156" s="158"/>
      <c r="B156" s="162">
        <f>+[2]data1cf!A156</f>
        <v>-64041.612779890012</v>
      </c>
      <c r="C156" s="162">
        <f>+[2]data1cf!B156</f>
        <v>11748.11844668109</v>
      </c>
      <c r="D156" s="162">
        <f>+[2]data1cf!C156</f>
        <v>12951.566417902905</v>
      </c>
      <c r="E156" s="162">
        <f>+[2]data1cf!D156</f>
        <v>12569.429047946283</v>
      </c>
      <c r="F156" s="162">
        <f>+[2]data1cf!E156</f>
        <v>12221.056265843501</v>
      </c>
      <c r="G156" s="162">
        <f>+[2]data1cf!F156</f>
        <v>11924.0021694848</v>
      </c>
      <c r="H156" s="162">
        <f>+[2]data1cf!G156</f>
        <v>11867.542491824563</v>
      </c>
      <c r="I156" s="162">
        <f>+[2]data1cf!H156</f>
        <v>11582.070576222646</v>
      </c>
      <c r="J156" s="162">
        <f>+[2]data1cf!I156</f>
        <v>11797.905059124303</v>
      </c>
      <c r="K156" s="162">
        <f>+[2]data1cf!J156</f>
        <v>11588.220685516431</v>
      </c>
      <c r="L156" s="162">
        <f>+[2]data1cf!K156</f>
        <v>11638.606835313971</v>
      </c>
      <c r="M156" s="162">
        <f>+[2]data1cf!L156</f>
        <v>11642.158014562392</v>
      </c>
      <c r="N156" s="162">
        <f>+[2]data1cf!M156</f>
        <v>11571.128456414219</v>
      </c>
      <c r="O156" s="162">
        <f>+[2]data1cf!N156</f>
        <v>11459.269027705639</v>
      </c>
      <c r="P156" s="162">
        <f>+[2]data1cf!O156</f>
        <v>11362.329840354099</v>
      </c>
      <c r="Q156" s="162">
        <f>+[2]data1cf!P156</f>
        <v>11361.219934965255</v>
      </c>
      <c r="R156" s="162">
        <f>+[2]data1cf!Q156</f>
        <v>734.53168194022635</v>
      </c>
      <c r="S156" s="162">
        <f>+[2]data1cf!R156</f>
        <v>0</v>
      </c>
      <c r="T156" s="162">
        <f>+[2]data1cf!S156</f>
        <v>0</v>
      </c>
      <c r="U156" s="162">
        <f>+[2]data1cf!T156</f>
        <v>0</v>
      </c>
      <c r="V156" s="162">
        <f>+[2]data1cf!U156</f>
        <v>0</v>
      </c>
      <c r="W156" s="162">
        <f>+[2]data1cf!V156</f>
        <v>0</v>
      </c>
      <c r="X156" s="162">
        <f>+[2]data1cf!W156</f>
        <v>0</v>
      </c>
      <c r="Y156" s="162">
        <f>+[2]data1cf!X156</f>
        <v>0</v>
      </c>
      <c r="Z156" s="162">
        <f>+[2]data1cf!Y156</f>
        <v>0</v>
      </c>
      <c r="AA156" s="162">
        <f>+[2]data1cf!Z156</f>
        <v>0</v>
      </c>
      <c r="AB156" s="162"/>
      <c r="AC156" s="163">
        <f t="shared" si="16"/>
        <v>27003.490392884523</v>
      </c>
      <c r="AD156" s="163">
        <f t="shared" si="18"/>
        <v>51998.176155165362</v>
      </c>
      <c r="AE156" s="164">
        <f t="shared" si="19"/>
        <v>51634.858221109949</v>
      </c>
      <c r="AF156" s="165">
        <f t="shared" si="17"/>
        <v>0.17011631131172181</v>
      </c>
      <c r="AG156" s="166">
        <f t="shared" si="21"/>
        <v>0.98576090727849341</v>
      </c>
    </row>
    <row r="157" spans="1:33">
      <c r="A157" s="158"/>
      <c r="B157" s="162">
        <f>+[2]data1cf!A157</f>
        <v>-63670.579740028166</v>
      </c>
      <c r="C157" s="162">
        <f>+[2]data1cf!B157</f>
        <v>12007.937122850699</v>
      </c>
      <c r="D157" s="162">
        <f>+[2]data1cf!C157</f>
        <v>12879.857872607881</v>
      </c>
      <c r="E157" s="162">
        <f>+[2]data1cf!D157</f>
        <v>12672.98964742412</v>
      </c>
      <c r="F157" s="162">
        <f>+[2]data1cf!E157</f>
        <v>12251.603503732673</v>
      </c>
      <c r="G157" s="162">
        <f>+[2]data1cf!F157</f>
        <v>12177.170225974391</v>
      </c>
      <c r="H157" s="162">
        <f>+[2]data1cf!G157</f>
        <v>11701.221722291937</v>
      </c>
      <c r="I157" s="162">
        <f>+[2]data1cf!H157</f>
        <v>11633.89804951099</v>
      </c>
      <c r="J157" s="162">
        <f>+[2]data1cf!I157</f>
        <v>11715.134081076154</v>
      </c>
      <c r="K157" s="162">
        <f>+[2]data1cf!J157</f>
        <v>11819.803139093334</v>
      </c>
      <c r="L157" s="162">
        <f>+[2]data1cf!K157</f>
        <v>11611.534323646938</v>
      </c>
      <c r="M157" s="162">
        <f>+[2]data1cf!L157</f>
        <v>11582.854122586621</v>
      </c>
      <c r="N157" s="162">
        <f>+[2]data1cf!M157</f>
        <v>11442.375972547634</v>
      </c>
      <c r="O157" s="162">
        <f>+[2]data1cf!N157</f>
        <v>11345.866011913608</v>
      </c>
      <c r="P157" s="162">
        <f>+[2]data1cf!O157</f>
        <v>11436.338640928294</v>
      </c>
      <c r="Q157" s="162">
        <f>+[2]data1cf!P157</f>
        <v>11308.393558417181</v>
      </c>
      <c r="R157" s="162">
        <f>+[2]data1cf!Q157</f>
        <v>730.27608138622702</v>
      </c>
      <c r="S157" s="162">
        <f>+[2]data1cf!R157</f>
        <v>0</v>
      </c>
      <c r="T157" s="162">
        <f>+[2]data1cf!S157</f>
        <v>0</v>
      </c>
      <c r="U157" s="162">
        <f>+[2]data1cf!T157</f>
        <v>0</v>
      </c>
      <c r="V157" s="162">
        <f>+[2]data1cf!U157</f>
        <v>0</v>
      </c>
      <c r="W157" s="162">
        <f>+[2]data1cf!V157</f>
        <v>0</v>
      </c>
      <c r="X157" s="162">
        <f>+[2]data1cf!W157</f>
        <v>0</v>
      </c>
      <c r="Y157" s="162">
        <f>+[2]data1cf!X157</f>
        <v>0</v>
      </c>
      <c r="Z157" s="162">
        <f>+[2]data1cf!Y157</f>
        <v>0</v>
      </c>
      <c r="AA157" s="162">
        <f>+[2]data1cf!Z157</f>
        <v>0</v>
      </c>
      <c r="AB157" s="162"/>
      <c r="AC157" s="163">
        <f t="shared" si="16"/>
        <v>27700.488119420479</v>
      </c>
      <c r="AD157" s="163">
        <f t="shared" si="18"/>
        <v>52706.384852781586</v>
      </c>
      <c r="AE157" s="164">
        <f t="shared" si="19"/>
        <v>52343.068694605849</v>
      </c>
      <c r="AF157" s="165">
        <f t="shared" si="17"/>
        <v>0.17249328494071961</v>
      </c>
      <c r="AG157" s="166">
        <f t="shared" si="21"/>
        <v>0.98656205136604758</v>
      </c>
    </row>
    <row r="158" spans="1:33">
      <c r="A158" s="158"/>
      <c r="B158" s="162">
        <f>+[2]data1cf!A158</f>
        <v>-67806.115022658429</v>
      </c>
      <c r="C158" s="162">
        <f>+[2]data1cf!B158</f>
        <v>12048.908344484153</v>
      </c>
      <c r="D158" s="162">
        <f>+[2]data1cf!C158</f>
        <v>13023.0987813916</v>
      </c>
      <c r="E158" s="162">
        <f>+[2]data1cf!D158</f>
        <v>12684.559631993361</v>
      </c>
      <c r="F158" s="162">
        <f>+[2]data1cf!E158</f>
        <v>12387.336643157907</v>
      </c>
      <c r="G158" s="162">
        <f>+[2]data1cf!F158</f>
        <v>12148.544182305019</v>
      </c>
      <c r="H158" s="162">
        <f>+[2]data1cf!G158</f>
        <v>11946.566356259151</v>
      </c>
      <c r="I158" s="162">
        <f>+[2]data1cf!H158</f>
        <v>11835.251941049668</v>
      </c>
      <c r="J158" s="162">
        <f>+[2]data1cf!I158</f>
        <v>11767.96210159771</v>
      </c>
      <c r="K158" s="162">
        <f>+[2]data1cf!J158</f>
        <v>11692.904946844586</v>
      </c>
      <c r="L158" s="162">
        <f>+[2]data1cf!K158</f>
        <v>11669.569690150252</v>
      </c>
      <c r="M158" s="162">
        <f>+[2]data1cf!L158</f>
        <v>11592.646610905362</v>
      </c>
      <c r="N158" s="162">
        <f>+[2]data1cf!M158</f>
        <v>11509.287951062626</v>
      </c>
      <c r="O158" s="162">
        <f>+[2]data1cf!N158</f>
        <v>11446.30362231586</v>
      </c>
      <c r="P158" s="162">
        <f>+[2]data1cf!O158</f>
        <v>11290.665298800297</v>
      </c>
      <c r="Q158" s="162">
        <f>+[2]data1cf!P158</f>
        <v>11387.207799324508</v>
      </c>
      <c r="R158" s="162">
        <f>+[2]data1cf!Q158</f>
        <v>777.70901686388311</v>
      </c>
      <c r="S158" s="162">
        <f>+[2]data1cf!R158</f>
        <v>0</v>
      </c>
      <c r="T158" s="162">
        <f>+[2]data1cf!S158</f>
        <v>0</v>
      </c>
      <c r="U158" s="162">
        <f>+[2]data1cf!T158</f>
        <v>0</v>
      </c>
      <c r="V158" s="162">
        <f>+[2]data1cf!U158</f>
        <v>0</v>
      </c>
      <c r="W158" s="162">
        <f>+[2]data1cf!V158</f>
        <v>0</v>
      </c>
      <c r="X158" s="162">
        <f>+[2]data1cf!W158</f>
        <v>0</v>
      </c>
      <c r="Y158" s="162">
        <f>+[2]data1cf!X158</f>
        <v>0</v>
      </c>
      <c r="Z158" s="162">
        <f>+[2]data1cf!Y158</f>
        <v>0</v>
      </c>
      <c r="AA158" s="162">
        <f>+[2]data1cf!Z158</f>
        <v>0</v>
      </c>
      <c r="AB158" s="162"/>
      <c r="AC158" s="163">
        <f t="shared" si="16"/>
        <v>24083.687371695793</v>
      </c>
      <c r="AD158" s="163">
        <f t="shared" si="18"/>
        <v>49212.727772868748</v>
      </c>
      <c r="AE158" s="164">
        <f t="shared" si="19"/>
        <v>48847.769552627251</v>
      </c>
      <c r="AF158" s="165">
        <f t="shared" si="17"/>
        <v>0.15984967350959783</v>
      </c>
      <c r="AG158" s="166">
        <f t="shared" si="21"/>
        <v>0.98211878869802205</v>
      </c>
    </row>
    <row r="159" spans="1:33">
      <c r="A159" s="158"/>
      <c r="B159" s="162">
        <f>+[2]data1cf!A159</f>
        <v>-63177.335459728412</v>
      </c>
      <c r="C159" s="162">
        <f>+[2]data1cf!B159</f>
        <v>11981.959608108948</v>
      </c>
      <c r="D159" s="162">
        <f>+[2]data1cf!C159</f>
        <v>13002.209117584913</v>
      </c>
      <c r="E159" s="162">
        <f>+[2]data1cf!D159</f>
        <v>12617.597852496066</v>
      </c>
      <c r="F159" s="162">
        <f>+[2]data1cf!E159</f>
        <v>12437.71317203236</v>
      </c>
      <c r="G159" s="162">
        <f>+[2]data1cf!F159</f>
        <v>12069.751824212375</v>
      </c>
      <c r="H159" s="162">
        <f>+[2]data1cf!G159</f>
        <v>11899.266251781562</v>
      </c>
      <c r="I159" s="162">
        <f>+[2]data1cf!H159</f>
        <v>11777.081307651395</v>
      </c>
      <c r="J159" s="162">
        <f>+[2]data1cf!I159</f>
        <v>11545.371158947997</v>
      </c>
      <c r="K159" s="162">
        <f>+[2]data1cf!J159</f>
        <v>11484.867788466136</v>
      </c>
      <c r="L159" s="162">
        <f>+[2]data1cf!K159</f>
        <v>11576.186895288396</v>
      </c>
      <c r="M159" s="162">
        <f>+[2]data1cf!L159</f>
        <v>11452.043838487818</v>
      </c>
      <c r="N159" s="162">
        <f>+[2]data1cf!M159</f>
        <v>11412.777214796806</v>
      </c>
      <c r="O159" s="162">
        <f>+[2]data1cf!N159</f>
        <v>11282.295694902541</v>
      </c>
      <c r="P159" s="162">
        <f>+[2]data1cf!O159</f>
        <v>11317.639583281303</v>
      </c>
      <c r="Q159" s="162">
        <f>+[2]data1cf!P159</f>
        <v>11335.485960906888</v>
      </c>
      <c r="R159" s="162">
        <f>+[2]data1cf!Q159</f>
        <v>724.61876678890098</v>
      </c>
      <c r="S159" s="162">
        <f>+[2]data1cf!R159</f>
        <v>0</v>
      </c>
      <c r="T159" s="162">
        <f>+[2]data1cf!S159</f>
        <v>0</v>
      </c>
      <c r="U159" s="162">
        <f>+[2]data1cf!T159</f>
        <v>0</v>
      </c>
      <c r="V159" s="162">
        <f>+[2]data1cf!U159</f>
        <v>0</v>
      </c>
      <c r="W159" s="162">
        <f>+[2]data1cf!V159</f>
        <v>0</v>
      </c>
      <c r="X159" s="162">
        <f>+[2]data1cf!W159</f>
        <v>0</v>
      </c>
      <c r="Y159" s="162">
        <f>+[2]data1cf!X159</f>
        <v>0</v>
      </c>
      <c r="Z159" s="162">
        <f>+[2]data1cf!Y159</f>
        <v>0</v>
      </c>
      <c r="AA159" s="162">
        <f>+[2]data1cf!Z159</f>
        <v>0</v>
      </c>
      <c r="AB159" s="162"/>
      <c r="AC159" s="163">
        <f t="shared" si="16"/>
        <v>28140.818280848071</v>
      </c>
      <c r="AD159" s="163">
        <f t="shared" si="18"/>
        <v>53068.380822503692</v>
      </c>
      <c r="AE159" s="164">
        <f t="shared" si="19"/>
        <v>52706.41447814912</v>
      </c>
      <c r="AF159" s="165">
        <f t="shared" si="17"/>
        <v>0.17435325980186464</v>
      </c>
      <c r="AG159" s="166">
        <f t="shared" si="21"/>
        <v>0.98695397924639405</v>
      </c>
    </row>
    <row r="160" spans="1:33">
      <c r="A160" s="158"/>
      <c r="B160" s="162">
        <f>+[2]data1cf!A160</f>
        <v>-69832.405113984089</v>
      </c>
      <c r="C160" s="162">
        <f>+[2]data1cf!B160</f>
        <v>12146.698954811407</v>
      </c>
      <c r="D160" s="162">
        <f>+[2]data1cf!C160</f>
        <v>13040.540669896203</v>
      </c>
      <c r="E160" s="162">
        <f>+[2]data1cf!D160</f>
        <v>12737.781722289252</v>
      </c>
      <c r="F160" s="162">
        <f>+[2]data1cf!E160</f>
        <v>12491.37881734929</v>
      </c>
      <c r="G160" s="162">
        <f>+[2]data1cf!F160</f>
        <v>12228.492238645242</v>
      </c>
      <c r="H160" s="162">
        <f>+[2]data1cf!G160</f>
        <v>12144.794998479214</v>
      </c>
      <c r="I160" s="162">
        <f>+[2]data1cf!H160</f>
        <v>11927.126809036119</v>
      </c>
      <c r="J160" s="162">
        <f>+[2]data1cf!I160</f>
        <v>11882.099608827553</v>
      </c>
      <c r="K160" s="162">
        <f>+[2]data1cf!J160</f>
        <v>11788.053617081106</v>
      </c>
      <c r="L160" s="162">
        <f>+[2]data1cf!K160</f>
        <v>11688.18154901173</v>
      </c>
      <c r="M160" s="162">
        <f>+[2]data1cf!L160</f>
        <v>11648.553839495749</v>
      </c>
      <c r="N160" s="162">
        <f>+[2]data1cf!M160</f>
        <v>11604.977129892832</v>
      </c>
      <c r="O160" s="162">
        <f>+[2]data1cf!N160</f>
        <v>11507.236457387889</v>
      </c>
      <c r="P160" s="162">
        <f>+[2]data1cf!O160</f>
        <v>11446.186346207305</v>
      </c>
      <c r="Q160" s="162">
        <f>+[2]data1cf!P160</f>
        <v>11443.117317538117</v>
      </c>
      <c r="R160" s="162">
        <f>+[2]data1cf!Q160</f>
        <v>800.94975369535189</v>
      </c>
      <c r="S160" s="162">
        <f>+[2]data1cf!R160</f>
        <v>0</v>
      </c>
      <c r="T160" s="162">
        <f>+[2]data1cf!S160</f>
        <v>0</v>
      </c>
      <c r="U160" s="162">
        <f>+[2]data1cf!T160</f>
        <v>0</v>
      </c>
      <c r="V160" s="162">
        <f>+[2]data1cf!U160</f>
        <v>0</v>
      </c>
      <c r="W160" s="162">
        <f>+[2]data1cf!V160</f>
        <v>0</v>
      </c>
      <c r="X160" s="162">
        <f>+[2]data1cf!W160</f>
        <v>0</v>
      </c>
      <c r="Y160" s="162">
        <f>+[2]data1cf!X160</f>
        <v>0</v>
      </c>
      <c r="Z160" s="162">
        <f>+[2]data1cf!Y160</f>
        <v>0</v>
      </c>
      <c r="AA160" s="162">
        <f>+[2]data1cf!Z160</f>
        <v>0</v>
      </c>
      <c r="AB160" s="162"/>
      <c r="AC160" s="163">
        <f t="shared" si="16"/>
        <v>22708.050201345584</v>
      </c>
      <c r="AD160" s="163">
        <f t="shared" si="18"/>
        <v>48028.931870314664</v>
      </c>
      <c r="AE160" s="164">
        <f t="shared" si="19"/>
        <v>47661.189262235093</v>
      </c>
      <c r="AF160" s="165">
        <f t="shared" si="17"/>
        <v>0.15498270392417915</v>
      </c>
      <c r="AG160" s="166">
        <f t="shared" si="21"/>
        <v>0.98030141869045129</v>
      </c>
    </row>
    <row r="161" spans="1:33">
      <c r="A161" s="158"/>
      <c r="B161" s="162">
        <f>+[2]data1cf!A161</f>
        <v>-72803.90099108401</v>
      </c>
      <c r="C161" s="162">
        <f>+[2]data1cf!B161</f>
        <v>12149.375608194832</v>
      </c>
      <c r="D161" s="162">
        <f>+[2]data1cf!C161</f>
        <v>13284.932868836915</v>
      </c>
      <c r="E161" s="162">
        <f>+[2]data1cf!D161</f>
        <v>12936.228311663783</v>
      </c>
      <c r="F161" s="162">
        <f>+[2]data1cf!E161</f>
        <v>12637.582101357173</v>
      </c>
      <c r="G161" s="162">
        <f>+[2]data1cf!F161</f>
        <v>12423.753714773005</v>
      </c>
      <c r="H161" s="162">
        <f>+[2]data1cf!G161</f>
        <v>12120.137143112086</v>
      </c>
      <c r="I161" s="162">
        <f>+[2]data1cf!H161</f>
        <v>11835.488489720554</v>
      </c>
      <c r="J161" s="162">
        <f>+[2]data1cf!I161</f>
        <v>11863.532218053084</v>
      </c>
      <c r="K161" s="162">
        <f>+[2]data1cf!J161</f>
        <v>11840.002238292944</v>
      </c>
      <c r="L161" s="162">
        <f>+[2]data1cf!K161</f>
        <v>11667.875963327548</v>
      </c>
      <c r="M161" s="162">
        <f>+[2]data1cf!L161</f>
        <v>11755.715134104801</v>
      </c>
      <c r="N161" s="162">
        <f>+[2]data1cf!M161</f>
        <v>11705.200735263541</v>
      </c>
      <c r="O161" s="162">
        <f>+[2]data1cf!N161</f>
        <v>11651.3820874099</v>
      </c>
      <c r="P161" s="162">
        <f>+[2]data1cf!O161</f>
        <v>11577.087950394409</v>
      </c>
      <c r="Q161" s="162">
        <f>+[2]data1cf!P161</f>
        <v>11440.744638860342</v>
      </c>
      <c r="R161" s="162">
        <f>+[2]data1cf!Q161</f>
        <v>835.03162280733704</v>
      </c>
      <c r="S161" s="162">
        <f>+[2]data1cf!R161</f>
        <v>0</v>
      </c>
      <c r="T161" s="162">
        <f>+[2]data1cf!S161</f>
        <v>0</v>
      </c>
      <c r="U161" s="162">
        <f>+[2]data1cf!T161</f>
        <v>0</v>
      </c>
      <c r="V161" s="162">
        <f>+[2]data1cf!U161</f>
        <v>0</v>
      </c>
      <c r="W161" s="162">
        <f>+[2]data1cf!V161</f>
        <v>0</v>
      </c>
      <c r="X161" s="162">
        <f>+[2]data1cf!W161</f>
        <v>0</v>
      </c>
      <c r="Y161" s="162">
        <f>+[2]data1cf!X161</f>
        <v>0</v>
      </c>
      <c r="Z161" s="162">
        <f>+[2]data1cf!Y161</f>
        <v>0</v>
      </c>
      <c r="AA161" s="162">
        <f>+[2]data1cf!Z161</f>
        <v>0</v>
      </c>
      <c r="AB161" s="162"/>
      <c r="AC161" s="163">
        <f t="shared" si="16"/>
        <v>20408.077054704227</v>
      </c>
      <c r="AD161" s="163">
        <f t="shared" si="18"/>
        <v>45875.799717706432</v>
      </c>
      <c r="AE161" s="164">
        <f t="shared" si="19"/>
        <v>45505.897547738314</v>
      </c>
      <c r="AF161" s="165">
        <f t="shared" si="17"/>
        <v>0.14776642918586735</v>
      </c>
      <c r="AG161" s="166">
        <f t="shared" si="21"/>
        <v>0.97650933789347505</v>
      </c>
    </row>
    <row r="162" spans="1:33">
      <c r="A162" s="158"/>
      <c r="B162" s="162">
        <f>+[2]data1cf!A162</f>
        <v>-69062.891883003947</v>
      </c>
      <c r="C162" s="162">
        <f>+[2]data1cf!B162</f>
        <v>12153.122810397021</v>
      </c>
      <c r="D162" s="162">
        <f>+[2]data1cf!C162</f>
        <v>12929.596666764228</v>
      </c>
      <c r="E162" s="162">
        <f>+[2]data1cf!D162</f>
        <v>12655.985587361502</v>
      </c>
      <c r="F162" s="162">
        <f>+[2]data1cf!E162</f>
        <v>12453.404250067968</v>
      </c>
      <c r="G162" s="162">
        <f>+[2]data1cf!F162</f>
        <v>12091.859042126331</v>
      </c>
      <c r="H162" s="162">
        <f>+[2]data1cf!G162</f>
        <v>11886.156605473392</v>
      </c>
      <c r="I162" s="162">
        <f>+[2]data1cf!H162</f>
        <v>11726.940224802813</v>
      </c>
      <c r="J162" s="162">
        <f>+[2]data1cf!I162</f>
        <v>11828.646081376337</v>
      </c>
      <c r="K162" s="162">
        <f>+[2]data1cf!J162</f>
        <v>11749.135471013764</v>
      </c>
      <c r="L162" s="162">
        <f>+[2]data1cf!K162</f>
        <v>11743.918603806966</v>
      </c>
      <c r="M162" s="162">
        <f>+[2]data1cf!L162</f>
        <v>11661.6903642256</v>
      </c>
      <c r="N162" s="162">
        <f>+[2]data1cf!M162</f>
        <v>11656.604177604695</v>
      </c>
      <c r="O162" s="162">
        <f>+[2]data1cf!N162</f>
        <v>11561.359653817164</v>
      </c>
      <c r="P162" s="162">
        <f>+[2]data1cf!O162</f>
        <v>11466.356194203392</v>
      </c>
      <c r="Q162" s="162">
        <f>+[2]data1cf!P162</f>
        <v>11514.25106237623</v>
      </c>
      <c r="R162" s="162">
        <f>+[2]data1cf!Q162</f>
        <v>792.12374474130206</v>
      </c>
      <c r="S162" s="162">
        <f>+[2]data1cf!R162</f>
        <v>0</v>
      </c>
      <c r="T162" s="162">
        <f>+[2]data1cf!S162</f>
        <v>0</v>
      </c>
      <c r="U162" s="162">
        <f>+[2]data1cf!T162</f>
        <v>0</v>
      </c>
      <c r="V162" s="162">
        <f>+[2]data1cf!U162</f>
        <v>0</v>
      </c>
      <c r="W162" s="162">
        <f>+[2]data1cf!V162</f>
        <v>0</v>
      </c>
      <c r="X162" s="162">
        <f>+[2]data1cf!W162</f>
        <v>0</v>
      </c>
      <c r="Y162" s="162">
        <f>+[2]data1cf!X162</f>
        <v>0</v>
      </c>
      <c r="Z162" s="162">
        <f>+[2]data1cf!Y162</f>
        <v>0</v>
      </c>
      <c r="AA162" s="162">
        <f>+[2]data1cf!Z162</f>
        <v>0</v>
      </c>
      <c r="AB162" s="162"/>
      <c r="AC162" s="163">
        <f t="shared" si="16"/>
        <v>23008.113984912536</v>
      </c>
      <c r="AD162" s="163">
        <f t="shared" si="18"/>
        <v>48237.703741730948</v>
      </c>
      <c r="AE162" s="164">
        <f t="shared" si="19"/>
        <v>47870.965654680942</v>
      </c>
      <c r="AF162" s="165">
        <f t="shared" si="17"/>
        <v>0.15617361664772039</v>
      </c>
      <c r="AG162" s="166">
        <f t="shared" si="21"/>
        <v>0.98063483465090284</v>
      </c>
    </row>
    <row r="163" spans="1:33">
      <c r="A163" s="158"/>
      <c r="B163" s="162">
        <f>+[2]data1cf!A163</f>
        <v>-63903.772219747196</v>
      </c>
      <c r="C163" s="162">
        <f>+[2]data1cf!B163</f>
        <v>11939.146051435568</v>
      </c>
      <c r="D163" s="162">
        <f>+[2]data1cf!C163</f>
        <v>12828.295160166655</v>
      </c>
      <c r="E163" s="162">
        <f>+[2]data1cf!D163</f>
        <v>12565.47259463941</v>
      </c>
      <c r="F163" s="162">
        <f>+[2]data1cf!E163</f>
        <v>12272.258661008536</v>
      </c>
      <c r="G163" s="162">
        <f>+[2]data1cf!F163</f>
        <v>12013.545354897738</v>
      </c>
      <c r="H163" s="162">
        <f>+[2]data1cf!G163</f>
        <v>11916.635644685473</v>
      </c>
      <c r="I163" s="162">
        <f>+[2]data1cf!H163</f>
        <v>11617.442197294276</v>
      </c>
      <c r="J163" s="162">
        <f>+[2]data1cf!I163</f>
        <v>11727.380997679014</v>
      </c>
      <c r="K163" s="162">
        <f>+[2]data1cf!J163</f>
        <v>11725.583738151869</v>
      </c>
      <c r="L163" s="162">
        <f>+[2]data1cf!K163</f>
        <v>11512.258045158167</v>
      </c>
      <c r="M163" s="162">
        <f>+[2]data1cf!L163</f>
        <v>11637.076762653254</v>
      </c>
      <c r="N163" s="162">
        <f>+[2]data1cf!M163</f>
        <v>11714.80026556673</v>
      </c>
      <c r="O163" s="162">
        <f>+[2]data1cf!N163</f>
        <v>11470.245229529199</v>
      </c>
      <c r="P163" s="162">
        <f>+[2]data1cf!O163</f>
        <v>11218.32205791506</v>
      </c>
      <c r="Q163" s="162">
        <f>+[2]data1cf!P163</f>
        <v>11150.306427224041</v>
      </c>
      <c r="R163" s="162">
        <f>+[2]data1cf!Q163</f>
        <v>732.95070585161238</v>
      </c>
      <c r="S163" s="162">
        <f>+[2]data1cf!R163</f>
        <v>0</v>
      </c>
      <c r="T163" s="162">
        <f>+[2]data1cf!S163</f>
        <v>0</v>
      </c>
      <c r="U163" s="162">
        <f>+[2]data1cf!T163</f>
        <v>0</v>
      </c>
      <c r="V163" s="162">
        <f>+[2]data1cf!U163</f>
        <v>0</v>
      </c>
      <c r="W163" s="162">
        <f>+[2]data1cf!V163</f>
        <v>0</v>
      </c>
      <c r="X163" s="162">
        <f>+[2]data1cf!W163</f>
        <v>0</v>
      </c>
      <c r="Y163" s="162">
        <f>+[2]data1cf!X163</f>
        <v>0</v>
      </c>
      <c r="Z163" s="162">
        <f>+[2]data1cf!Y163</f>
        <v>0</v>
      </c>
      <c r="AA163" s="162">
        <f>+[2]data1cf!Z163</f>
        <v>0</v>
      </c>
      <c r="AB163" s="162"/>
      <c r="AC163" s="163">
        <f t="shared" si="16"/>
        <v>27281.699759339237</v>
      </c>
      <c r="AD163" s="163">
        <f t="shared" si="18"/>
        <v>52266.895808913599</v>
      </c>
      <c r="AE163" s="164">
        <f t="shared" si="19"/>
        <v>51903.900802452648</v>
      </c>
      <c r="AF163" s="165">
        <f t="shared" si="17"/>
        <v>0.17110200524330135</v>
      </c>
      <c r="AG163" s="166">
        <f t="shared" ref="AG163:AG178" si="22">1-EXP(-(1/0.25)*(AD163/ABS($AD$1010)))</f>
        <v>0.98607036423884942</v>
      </c>
    </row>
    <row r="164" spans="1:33">
      <c r="A164" s="158"/>
      <c r="B164" s="162">
        <f>+[2]data1cf!A164</f>
        <v>-62834.355438628394</v>
      </c>
      <c r="C164" s="162">
        <f>+[2]data1cf!B164</f>
        <v>11940.800671679895</v>
      </c>
      <c r="D164" s="162">
        <f>+[2]data1cf!C164</f>
        <v>12734.713346154636</v>
      </c>
      <c r="E164" s="162">
        <f>+[2]data1cf!D164</f>
        <v>12500.719322230667</v>
      </c>
      <c r="F164" s="162">
        <f>+[2]data1cf!E164</f>
        <v>12295.61760175081</v>
      </c>
      <c r="G164" s="162">
        <f>+[2]data1cf!F164</f>
        <v>11994.29746756962</v>
      </c>
      <c r="H164" s="162">
        <f>+[2]data1cf!G164</f>
        <v>11740.137800810693</v>
      </c>
      <c r="I164" s="162">
        <f>+[2]data1cf!H164</f>
        <v>11672.517980137829</v>
      </c>
      <c r="J164" s="162">
        <f>+[2]data1cf!I164</f>
        <v>11728.949021222745</v>
      </c>
      <c r="K164" s="162">
        <f>+[2]data1cf!J164</f>
        <v>11627.618561308902</v>
      </c>
      <c r="L164" s="162">
        <f>+[2]data1cf!K164</f>
        <v>11500.321526312968</v>
      </c>
      <c r="M164" s="162">
        <f>+[2]data1cf!L164</f>
        <v>11609.76489787862</v>
      </c>
      <c r="N164" s="162">
        <f>+[2]data1cf!M164</f>
        <v>11480.091172751603</v>
      </c>
      <c r="O164" s="162">
        <f>+[2]data1cf!N164</f>
        <v>11457.505672767098</v>
      </c>
      <c r="P164" s="162">
        <f>+[2]data1cf!O164</f>
        <v>11370.504604854093</v>
      </c>
      <c r="Q164" s="162">
        <f>+[2]data1cf!P164</f>
        <v>11392.130734058086</v>
      </c>
      <c r="R164" s="162">
        <f>+[2]data1cf!Q164</f>
        <v>720.68492313889215</v>
      </c>
      <c r="S164" s="162">
        <f>+[2]data1cf!R164</f>
        <v>0</v>
      </c>
      <c r="T164" s="162">
        <f>+[2]data1cf!S164</f>
        <v>0</v>
      </c>
      <c r="U164" s="162">
        <f>+[2]data1cf!T164</f>
        <v>0</v>
      </c>
      <c r="V164" s="162">
        <f>+[2]data1cf!U164</f>
        <v>0</v>
      </c>
      <c r="W164" s="162">
        <f>+[2]data1cf!V164</f>
        <v>0</v>
      </c>
      <c r="X164" s="162">
        <f>+[2]data1cf!W164</f>
        <v>0</v>
      </c>
      <c r="Y164" s="162">
        <f>+[2]data1cf!X164</f>
        <v>0</v>
      </c>
      <c r="Z164" s="162">
        <f>+[2]data1cf!Y164</f>
        <v>0</v>
      </c>
      <c r="AA164" s="162">
        <f>+[2]data1cf!Z164</f>
        <v>0</v>
      </c>
      <c r="AB164" s="162"/>
      <c r="AC164" s="163">
        <f t="shared" si="16"/>
        <v>28121.161104449249</v>
      </c>
      <c r="AD164" s="163">
        <f t="shared" si="18"/>
        <v>53069.765730981446</v>
      </c>
      <c r="AE164" s="164">
        <f t="shared" si="19"/>
        <v>52707.133742655242</v>
      </c>
      <c r="AF164" s="165">
        <f t="shared" si="17"/>
        <v>0.17426896691322333</v>
      </c>
      <c r="AG164" s="166">
        <f t="shared" si="22"/>
        <v>0.98695545650183325</v>
      </c>
    </row>
    <row r="165" spans="1:33">
      <c r="A165" s="158"/>
      <c r="B165" s="162">
        <f>+[2]data1cf!A165</f>
        <v>-65040.231832377722</v>
      </c>
      <c r="C165" s="162">
        <f>+[2]data1cf!B165</f>
        <v>11923.633687085086</v>
      </c>
      <c r="D165" s="162">
        <f>+[2]data1cf!C165</f>
        <v>12896.084507525542</v>
      </c>
      <c r="E165" s="162">
        <f>+[2]data1cf!D165</f>
        <v>12717.539586956284</v>
      </c>
      <c r="F165" s="162">
        <f>+[2]data1cf!E165</f>
        <v>12465.998447526443</v>
      </c>
      <c r="G165" s="162">
        <f>+[2]data1cf!F165</f>
        <v>12131.837566659888</v>
      </c>
      <c r="H165" s="162">
        <f>+[2]data1cf!G165</f>
        <v>11761.579479033695</v>
      </c>
      <c r="I165" s="162">
        <f>+[2]data1cf!H165</f>
        <v>11642.963571791781</v>
      </c>
      <c r="J165" s="162">
        <f>+[2]data1cf!I165</f>
        <v>11678.907607209283</v>
      </c>
      <c r="K165" s="162">
        <f>+[2]data1cf!J165</f>
        <v>11618.770582045494</v>
      </c>
      <c r="L165" s="162">
        <f>+[2]data1cf!K165</f>
        <v>11611.04961658289</v>
      </c>
      <c r="M165" s="162">
        <f>+[2]data1cf!L165</f>
        <v>11482.81380822838</v>
      </c>
      <c r="N165" s="162">
        <f>+[2]data1cf!M165</f>
        <v>11659.131762505986</v>
      </c>
      <c r="O165" s="162">
        <f>+[2]data1cf!N165</f>
        <v>11496.567144617733</v>
      </c>
      <c r="P165" s="162">
        <f>+[2]data1cf!O165</f>
        <v>11423.404779311308</v>
      </c>
      <c r="Q165" s="162">
        <f>+[2]data1cf!P165</f>
        <v>11267.079381092692</v>
      </c>
      <c r="R165" s="162">
        <f>+[2]data1cf!Q165</f>
        <v>745.98544302463938</v>
      </c>
      <c r="S165" s="162">
        <f>+[2]data1cf!R165</f>
        <v>0</v>
      </c>
      <c r="T165" s="162">
        <f>+[2]data1cf!S165</f>
        <v>0</v>
      </c>
      <c r="U165" s="162">
        <f>+[2]data1cf!T165</f>
        <v>0</v>
      </c>
      <c r="V165" s="162">
        <f>+[2]data1cf!U165</f>
        <v>0</v>
      </c>
      <c r="W165" s="162">
        <f>+[2]data1cf!V165</f>
        <v>0</v>
      </c>
      <c r="X165" s="162">
        <f>+[2]data1cf!W165</f>
        <v>0</v>
      </c>
      <c r="Y165" s="162">
        <f>+[2]data1cf!X165</f>
        <v>0</v>
      </c>
      <c r="Z165" s="162">
        <f>+[2]data1cf!Y165</f>
        <v>0</v>
      </c>
      <c r="AA165" s="162">
        <f>+[2]data1cf!Z165</f>
        <v>0</v>
      </c>
      <c r="AB165" s="162"/>
      <c r="AC165" s="163">
        <f t="shared" si="16"/>
        <v>26423.459422421289</v>
      </c>
      <c r="AD165" s="163">
        <f t="shared" si="18"/>
        <v>51458.75536780007</v>
      </c>
      <c r="AE165" s="164">
        <f t="shared" si="19"/>
        <v>51094.995384468377</v>
      </c>
      <c r="AF165" s="165">
        <f t="shared" si="17"/>
        <v>0.16791787743568418</v>
      </c>
      <c r="AG165" s="166">
        <f t="shared" si="22"/>
        <v>0.98511880532906071</v>
      </c>
    </row>
    <row r="166" spans="1:33">
      <c r="A166" s="158"/>
      <c r="B166" s="162">
        <f>+[2]data1cf!A166</f>
        <v>-63186.210038506521</v>
      </c>
      <c r="C166" s="162">
        <f>+[2]data1cf!B166</f>
        <v>11858.026992405747</v>
      </c>
      <c r="D166" s="162">
        <f>+[2]data1cf!C166</f>
        <v>12824.397927255843</v>
      </c>
      <c r="E166" s="162">
        <f>+[2]data1cf!D166</f>
        <v>12528.397068170894</v>
      </c>
      <c r="F166" s="162">
        <f>+[2]data1cf!E166</f>
        <v>12308.094345666112</v>
      </c>
      <c r="G166" s="162">
        <f>+[2]data1cf!F166</f>
        <v>12044.623955068117</v>
      </c>
      <c r="H166" s="162">
        <f>+[2]data1cf!G166</f>
        <v>11813.816081379926</v>
      </c>
      <c r="I166" s="162">
        <f>+[2]data1cf!H166</f>
        <v>11652.069381676793</v>
      </c>
      <c r="J166" s="162">
        <f>+[2]data1cf!I166</f>
        <v>11745.071800688755</v>
      </c>
      <c r="K166" s="162">
        <f>+[2]data1cf!J166</f>
        <v>11607.678147977771</v>
      </c>
      <c r="L166" s="162">
        <f>+[2]data1cf!K166</f>
        <v>11632.621109122072</v>
      </c>
      <c r="M166" s="162">
        <f>+[2]data1cf!L166</f>
        <v>11467.276130869166</v>
      </c>
      <c r="N166" s="162">
        <f>+[2]data1cf!M166</f>
        <v>11345.124569323141</v>
      </c>
      <c r="O166" s="162">
        <f>+[2]data1cf!N166</f>
        <v>11287.373523083865</v>
      </c>
      <c r="P166" s="162">
        <f>+[2]data1cf!O166</f>
        <v>11447.223373473207</v>
      </c>
      <c r="Q166" s="162">
        <f>+[2]data1cf!P166</f>
        <v>11284.964456691381</v>
      </c>
      <c r="R166" s="162">
        <f>+[2]data1cf!Q166</f>
        <v>724.72055465765436</v>
      </c>
      <c r="S166" s="162">
        <f>+[2]data1cf!R166</f>
        <v>0</v>
      </c>
      <c r="T166" s="162">
        <f>+[2]data1cf!S166</f>
        <v>0</v>
      </c>
      <c r="U166" s="162">
        <f>+[2]data1cf!T166</f>
        <v>0</v>
      </c>
      <c r="V166" s="162">
        <f>+[2]data1cf!U166</f>
        <v>0</v>
      </c>
      <c r="W166" s="162">
        <f>+[2]data1cf!V166</f>
        <v>0</v>
      </c>
      <c r="X166" s="162">
        <f>+[2]data1cf!W166</f>
        <v>0</v>
      </c>
      <c r="Y166" s="162">
        <f>+[2]data1cf!X166</f>
        <v>0</v>
      </c>
      <c r="Z166" s="162">
        <f>+[2]data1cf!Y166</f>
        <v>0</v>
      </c>
      <c r="AA166" s="162">
        <f>+[2]data1cf!Z166</f>
        <v>0</v>
      </c>
      <c r="AB166" s="162"/>
      <c r="AC166" s="163">
        <f t="shared" si="16"/>
        <v>27763.134575026568</v>
      </c>
      <c r="AD166" s="163">
        <f t="shared" si="18"/>
        <v>52680.207119338142</v>
      </c>
      <c r="AE166" s="164">
        <f t="shared" si="19"/>
        <v>52318.22676055073</v>
      </c>
      <c r="AF166" s="165">
        <f t="shared" si="17"/>
        <v>0.17308223843574524</v>
      </c>
      <c r="AG166" s="166">
        <f t="shared" si="22"/>
        <v>0.98653325677263082</v>
      </c>
    </row>
    <row r="167" spans="1:33">
      <c r="A167" s="158"/>
      <c r="B167" s="162">
        <f>+[2]data1cf!A167</f>
        <v>-62188.40889689904</v>
      </c>
      <c r="C167" s="162">
        <f>+[2]data1cf!B167</f>
        <v>11954.792830270424</v>
      </c>
      <c r="D167" s="162">
        <f>+[2]data1cf!C167</f>
        <v>12912.767244223323</v>
      </c>
      <c r="E167" s="162">
        <f>+[2]data1cf!D167</f>
        <v>12499.409423267633</v>
      </c>
      <c r="F167" s="162">
        <f>+[2]data1cf!E167</f>
        <v>12250.823764591141</v>
      </c>
      <c r="G167" s="162">
        <f>+[2]data1cf!F167</f>
        <v>11932.549127429833</v>
      </c>
      <c r="H167" s="162">
        <f>+[2]data1cf!G167</f>
        <v>11845.589442234512</v>
      </c>
      <c r="I167" s="162">
        <f>+[2]data1cf!H167</f>
        <v>11699.373860337349</v>
      </c>
      <c r="J167" s="162">
        <f>+[2]data1cf!I167</f>
        <v>11654.188071016208</v>
      </c>
      <c r="K167" s="162">
        <f>+[2]data1cf!J167</f>
        <v>11516.843977838165</v>
      </c>
      <c r="L167" s="162">
        <f>+[2]data1cf!K167</f>
        <v>11447.393562969635</v>
      </c>
      <c r="M167" s="162">
        <f>+[2]data1cf!L167</f>
        <v>11495.610327064725</v>
      </c>
      <c r="N167" s="162">
        <f>+[2]data1cf!M167</f>
        <v>11383.21115609486</v>
      </c>
      <c r="O167" s="162">
        <f>+[2]data1cf!N167</f>
        <v>11393.804218754816</v>
      </c>
      <c r="P167" s="162">
        <f>+[2]data1cf!O167</f>
        <v>11351.391963593323</v>
      </c>
      <c r="Q167" s="162">
        <f>+[2]data1cf!P167</f>
        <v>11178.850696900063</v>
      </c>
      <c r="R167" s="162">
        <f>+[2]data1cf!Q167</f>
        <v>713.27617468387314</v>
      </c>
      <c r="S167" s="162">
        <f>+[2]data1cf!R167</f>
        <v>0</v>
      </c>
      <c r="T167" s="162">
        <f>+[2]data1cf!S167</f>
        <v>0</v>
      </c>
      <c r="U167" s="162">
        <f>+[2]data1cf!T167</f>
        <v>0</v>
      </c>
      <c r="V167" s="162">
        <f>+[2]data1cf!U167</f>
        <v>0</v>
      </c>
      <c r="W167" s="162">
        <f>+[2]data1cf!V167</f>
        <v>0</v>
      </c>
      <c r="X167" s="162">
        <f>+[2]data1cf!W167</f>
        <v>0</v>
      </c>
      <c r="Y167" s="162">
        <f>+[2]data1cf!X167</f>
        <v>0</v>
      </c>
      <c r="Z167" s="162">
        <f>+[2]data1cf!Y167</f>
        <v>0</v>
      </c>
      <c r="AA167" s="162">
        <f>+[2]data1cf!Z167</f>
        <v>0</v>
      </c>
      <c r="AB167" s="162"/>
      <c r="AC167" s="163">
        <f t="shared" si="16"/>
        <v>28681.200321043158</v>
      </c>
      <c r="AD167" s="163">
        <f t="shared" si="18"/>
        <v>53528.4688138766</v>
      </c>
      <c r="AE167" s="164">
        <f t="shared" si="19"/>
        <v>53167.553664956169</v>
      </c>
      <c r="AF167" s="165">
        <f t="shared" si="17"/>
        <v>0.17669592499732972</v>
      </c>
      <c r="AG167" s="166">
        <f t="shared" si="22"/>
        <v>0.9874356568828272</v>
      </c>
    </row>
    <row r="168" spans="1:33">
      <c r="A168" s="158"/>
      <c r="B168" s="162">
        <f>+[2]data1cf!A168</f>
        <v>-62081.977148727507</v>
      </c>
      <c r="C168" s="162">
        <f>+[2]data1cf!B168</f>
        <v>12063.06141285647</v>
      </c>
      <c r="D168" s="162">
        <f>+[2]data1cf!C168</f>
        <v>12932.473399855169</v>
      </c>
      <c r="E168" s="162">
        <f>+[2]data1cf!D168</f>
        <v>12566.797467513054</v>
      </c>
      <c r="F168" s="162">
        <f>+[2]data1cf!E168</f>
        <v>12085.037116596568</v>
      </c>
      <c r="G168" s="162">
        <f>+[2]data1cf!F168</f>
        <v>11991.583919826022</v>
      </c>
      <c r="H168" s="162">
        <f>+[2]data1cf!G168</f>
        <v>11664.987817926882</v>
      </c>
      <c r="I168" s="162">
        <f>+[2]data1cf!H168</f>
        <v>11611.41012763676</v>
      </c>
      <c r="J168" s="162">
        <f>+[2]data1cf!I168</f>
        <v>11638.4594963009</v>
      </c>
      <c r="K168" s="162">
        <f>+[2]data1cf!J168</f>
        <v>11483.043666947255</v>
      </c>
      <c r="L168" s="162">
        <f>+[2]data1cf!K168</f>
        <v>11461.516445039921</v>
      </c>
      <c r="M168" s="162">
        <f>+[2]data1cf!L168</f>
        <v>11835.068755213522</v>
      </c>
      <c r="N168" s="162">
        <f>+[2]data1cf!M168</f>
        <v>11439.402746502788</v>
      </c>
      <c r="O168" s="162">
        <f>+[2]data1cf!N168</f>
        <v>11501.7226218461</v>
      </c>
      <c r="P168" s="162">
        <f>+[2]data1cf!O168</f>
        <v>11249.170431284965</v>
      </c>
      <c r="Q168" s="162">
        <f>+[2]data1cf!P168</f>
        <v>11235.368228253781</v>
      </c>
      <c r="R168" s="162">
        <f>+[2]data1cf!Q168</f>
        <v>712.0554451050449</v>
      </c>
      <c r="S168" s="162">
        <f>+[2]data1cf!R168</f>
        <v>0</v>
      </c>
      <c r="T168" s="162">
        <f>+[2]data1cf!S168</f>
        <v>0</v>
      </c>
      <c r="U168" s="162">
        <f>+[2]data1cf!T168</f>
        <v>0</v>
      </c>
      <c r="V168" s="162">
        <f>+[2]data1cf!U168</f>
        <v>0</v>
      </c>
      <c r="W168" s="162">
        <f>+[2]data1cf!V168</f>
        <v>0</v>
      </c>
      <c r="X168" s="162">
        <f>+[2]data1cf!W168</f>
        <v>0</v>
      </c>
      <c r="Y168" s="162">
        <f>+[2]data1cf!X168</f>
        <v>0</v>
      </c>
      <c r="Z168" s="162">
        <f>+[2]data1cf!Y168</f>
        <v>0</v>
      </c>
      <c r="AA168" s="162">
        <f>+[2]data1cf!Z168</f>
        <v>0</v>
      </c>
      <c r="AB168" s="162"/>
      <c r="AC168" s="163">
        <f t="shared" si="16"/>
        <v>28867.54147133743</v>
      </c>
      <c r="AD168" s="163">
        <f t="shared" si="18"/>
        <v>53740.348867924797</v>
      </c>
      <c r="AE168" s="164">
        <f t="shared" si="19"/>
        <v>53378.873907931185</v>
      </c>
      <c r="AF168" s="165">
        <f t="shared" si="17"/>
        <v>0.17728859782218936</v>
      </c>
      <c r="AG168" s="166">
        <f t="shared" si="22"/>
        <v>0.98765145829649825</v>
      </c>
    </row>
    <row r="169" spans="1:33">
      <c r="A169" s="158"/>
      <c r="B169" s="162">
        <f>+[2]data1cf!A169</f>
        <v>-67740.989045827169</v>
      </c>
      <c r="C169" s="162">
        <f>+[2]data1cf!B169</f>
        <v>11960.417478548152</v>
      </c>
      <c r="D169" s="162">
        <f>+[2]data1cf!C169</f>
        <v>12910.118493318761</v>
      </c>
      <c r="E169" s="162">
        <f>+[2]data1cf!D169</f>
        <v>12853.365546454272</v>
      </c>
      <c r="F169" s="162">
        <f>+[2]data1cf!E169</f>
        <v>12376.513688897705</v>
      </c>
      <c r="G169" s="162">
        <f>+[2]data1cf!F169</f>
        <v>12151.680534598247</v>
      </c>
      <c r="H169" s="162">
        <f>+[2]data1cf!G169</f>
        <v>12001.732385745376</v>
      </c>
      <c r="I169" s="162">
        <f>+[2]data1cf!H169</f>
        <v>11820.499289231284</v>
      </c>
      <c r="J169" s="162">
        <f>+[2]data1cf!I169</f>
        <v>11731.599275179064</v>
      </c>
      <c r="K169" s="162">
        <f>+[2]data1cf!J169</f>
        <v>11853.195060646794</v>
      </c>
      <c r="L169" s="162">
        <f>+[2]data1cf!K169</f>
        <v>11746.192120247259</v>
      </c>
      <c r="M169" s="162">
        <f>+[2]data1cf!L169</f>
        <v>11653.096904538968</v>
      </c>
      <c r="N169" s="162">
        <f>+[2]data1cf!M169</f>
        <v>11621.804933080872</v>
      </c>
      <c r="O169" s="162">
        <f>+[2]data1cf!N169</f>
        <v>11498.945108444237</v>
      </c>
      <c r="P169" s="162">
        <f>+[2]data1cf!O169</f>
        <v>11551.844852282939</v>
      </c>
      <c r="Q169" s="162">
        <f>+[2]data1cf!P169</f>
        <v>11454.940670153059</v>
      </c>
      <c r="R169" s="162">
        <f>+[2]data1cf!Q169</f>
        <v>776.96204796001916</v>
      </c>
      <c r="S169" s="162">
        <f>+[2]data1cf!R169</f>
        <v>0</v>
      </c>
      <c r="T169" s="162">
        <f>+[2]data1cf!S169</f>
        <v>0</v>
      </c>
      <c r="U169" s="162">
        <f>+[2]data1cf!T169</f>
        <v>0</v>
      </c>
      <c r="V169" s="162">
        <f>+[2]data1cf!U169</f>
        <v>0</v>
      </c>
      <c r="W169" s="162">
        <f>+[2]data1cf!V169</f>
        <v>0</v>
      </c>
      <c r="X169" s="162">
        <f>+[2]data1cf!W169</f>
        <v>0</v>
      </c>
      <c r="Y169" s="162">
        <f>+[2]data1cf!X169</f>
        <v>0</v>
      </c>
      <c r="Z169" s="162">
        <f>+[2]data1cf!Y169</f>
        <v>0</v>
      </c>
      <c r="AA169" s="162">
        <f>+[2]data1cf!Z169</f>
        <v>0</v>
      </c>
      <c r="AB169" s="162"/>
      <c r="AC169" s="163">
        <f t="shared" si="16"/>
        <v>24357.403828096099</v>
      </c>
      <c r="AD169" s="163">
        <f t="shared" si="18"/>
        <v>49615.714522445065</v>
      </c>
      <c r="AE169" s="164">
        <f t="shared" si="19"/>
        <v>49248.636459685746</v>
      </c>
      <c r="AF169" s="165">
        <f t="shared" si="17"/>
        <v>0.16033855080604562</v>
      </c>
      <c r="AG169" s="166">
        <f t="shared" si="22"/>
        <v>0.9826983950366589</v>
      </c>
    </row>
    <row r="170" spans="1:33">
      <c r="A170" s="158"/>
      <c r="B170" s="162">
        <f>+[2]data1cf!A170</f>
        <v>-68112.516776673743</v>
      </c>
      <c r="C170" s="162">
        <f>+[2]data1cf!B170</f>
        <v>12088.867780847322</v>
      </c>
      <c r="D170" s="162">
        <f>+[2]data1cf!C170</f>
        <v>13020.833436866127</v>
      </c>
      <c r="E170" s="162">
        <f>+[2]data1cf!D170</f>
        <v>12835.273598348685</v>
      </c>
      <c r="F170" s="162">
        <f>+[2]data1cf!E170</f>
        <v>12454.767728318584</v>
      </c>
      <c r="G170" s="162">
        <f>+[2]data1cf!F170</f>
        <v>12190.754947519661</v>
      </c>
      <c r="H170" s="162">
        <f>+[2]data1cf!G170</f>
        <v>11897.477236436385</v>
      </c>
      <c r="I170" s="162">
        <f>+[2]data1cf!H170</f>
        <v>11905.709471562321</v>
      </c>
      <c r="J170" s="162">
        <f>+[2]data1cf!I170</f>
        <v>11718.280164232001</v>
      </c>
      <c r="K170" s="162">
        <f>+[2]data1cf!J170</f>
        <v>11664.181030923806</v>
      </c>
      <c r="L170" s="162">
        <f>+[2]data1cf!K170</f>
        <v>11512.923028656674</v>
      </c>
      <c r="M170" s="162">
        <f>+[2]data1cf!L170</f>
        <v>11551.696139162184</v>
      </c>
      <c r="N170" s="162">
        <f>+[2]data1cf!M170</f>
        <v>11542.642603310356</v>
      </c>
      <c r="O170" s="162">
        <f>+[2]data1cf!N170</f>
        <v>11506.100587520035</v>
      </c>
      <c r="P170" s="162">
        <f>+[2]data1cf!O170</f>
        <v>11381.999940575606</v>
      </c>
      <c r="Q170" s="162">
        <f>+[2]data1cf!P170</f>
        <v>11379.248686215456</v>
      </c>
      <c r="R170" s="162">
        <f>+[2]data1cf!Q170</f>
        <v>781.22332242173707</v>
      </c>
      <c r="S170" s="162">
        <f>+[2]data1cf!R170</f>
        <v>0</v>
      </c>
      <c r="T170" s="162">
        <f>+[2]data1cf!S170</f>
        <v>0</v>
      </c>
      <c r="U170" s="162">
        <f>+[2]data1cf!T170</f>
        <v>0</v>
      </c>
      <c r="V170" s="162">
        <f>+[2]data1cf!U170</f>
        <v>0</v>
      </c>
      <c r="W170" s="162">
        <f>+[2]data1cf!V170</f>
        <v>0</v>
      </c>
      <c r="X170" s="162">
        <f>+[2]data1cf!W170</f>
        <v>0</v>
      </c>
      <c r="Y170" s="162">
        <f>+[2]data1cf!X170</f>
        <v>0</v>
      </c>
      <c r="Z170" s="162">
        <f>+[2]data1cf!Y170</f>
        <v>0</v>
      </c>
      <c r="AA170" s="162">
        <f>+[2]data1cf!Z170</f>
        <v>0</v>
      </c>
      <c r="AB170" s="162"/>
      <c r="AC170" s="163">
        <f t="shared" si="16"/>
        <v>23946.418799619452</v>
      </c>
      <c r="AD170" s="163">
        <f t="shared" si="18"/>
        <v>49091.771939302358</v>
      </c>
      <c r="AE170" s="164">
        <f t="shared" si="19"/>
        <v>48726.601588835394</v>
      </c>
      <c r="AF170" s="165">
        <f t="shared" si="17"/>
        <v>0.15935068726539617</v>
      </c>
      <c r="AG170" s="166">
        <f t="shared" si="22"/>
        <v>0.98194106136823078</v>
      </c>
    </row>
    <row r="171" spans="1:33">
      <c r="A171" s="158"/>
      <c r="B171" s="162">
        <f>+[2]data1cf!A171</f>
        <v>-74782.193805753341</v>
      </c>
      <c r="C171" s="162">
        <f>+[2]data1cf!B171</f>
        <v>12137.697680126792</v>
      </c>
      <c r="D171" s="162">
        <f>+[2]data1cf!C171</f>
        <v>13307.408485234555</v>
      </c>
      <c r="E171" s="162">
        <f>+[2]data1cf!D171</f>
        <v>12865.690109947285</v>
      </c>
      <c r="F171" s="162">
        <f>+[2]data1cf!E171</f>
        <v>12575.205925655253</v>
      </c>
      <c r="G171" s="162">
        <f>+[2]data1cf!F171</f>
        <v>12287.156134394801</v>
      </c>
      <c r="H171" s="162">
        <f>+[2]data1cf!G171</f>
        <v>12089.182062951924</v>
      </c>
      <c r="I171" s="162">
        <f>+[2]data1cf!H171</f>
        <v>11912.253292808888</v>
      </c>
      <c r="J171" s="162">
        <f>+[2]data1cf!I171</f>
        <v>12026.848930118631</v>
      </c>
      <c r="K171" s="162">
        <f>+[2]data1cf!J171</f>
        <v>11877.456722660885</v>
      </c>
      <c r="L171" s="162">
        <f>+[2]data1cf!K171</f>
        <v>11706.6752896816</v>
      </c>
      <c r="M171" s="162">
        <f>+[2]data1cf!L171</f>
        <v>11741.039405382333</v>
      </c>
      <c r="N171" s="162">
        <f>+[2]data1cf!M171</f>
        <v>11678.552244028982</v>
      </c>
      <c r="O171" s="162">
        <f>+[2]data1cf!N171</f>
        <v>11685.910081242793</v>
      </c>
      <c r="P171" s="162">
        <f>+[2]data1cf!O171</f>
        <v>11692.360811430695</v>
      </c>
      <c r="Q171" s="162">
        <f>+[2]data1cf!P171</f>
        <v>11481.806449277454</v>
      </c>
      <c r="R171" s="162">
        <f>+[2]data1cf!Q171</f>
        <v>857.72185007446842</v>
      </c>
      <c r="S171" s="162">
        <f>+[2]data1cf!R171</f>
        <v>0</v>
      </c>
      <c r="T171" s="162">
        <f>+[2]data1cf!S171</f>
        <v>0</v>
      </c>
      <c r="U171" s="162">
        <f>+[2]data1cf!T171</f>
        <v>0</v>
      </c>
      <c r="V171" s="162">
        <f>+[2]data1cf!U171</f>
        <v>0</v>
      </c>
      <c r="W171" s="162">
        <f>+[2]data1cf!V171</f>
        <v>0</v>
      </c>
      <c r="X171" s="162">
        <f>+[2]data1cf!W171</f>
        <v>0</v>
      </c>
      <c r="Y171" s="162">
        <f>+[2]data1cf!X171</f>
        <v>0</v>
      </c>
      <c r="Z171" s="162">
        <f>+[2]data1cf!Y171</f>
        <v>0</v>
      </c>
      <c r="AA171" s="162">
        <f>+[2]data1cf!Z171</f>
        <v>0</v>
      </c>
      <c r="AB171" s="162"/>
      <c r="AC171" s="163">
        <f t="shared" si="16"/>
        <v>18427.693476523</v>
      </c>
      <c r="AD171" s="163">
        <f t="shared" si="18"/>
        <v>43939.721822280459</v>
      </c>
      <c r="AE171" s="164">
        <f t="shared" si="19"/>
        <v>43569.063872778512</v>
      </c>
      <c r="AF171" s="165">
        <f t="shared" si="17"/>
        <v>0.14212241768836978</v>
      </c>
      <c r="AG171" s="166">
        <f t="shared" si="22"/>
        <v>0.97248004565175061</v>
      </c>
    </row>
    <row r="172" spans="1:33">
      <c r="A172" s="158"/>
      <c r="B172" s="162">
        <f>+[2]data1cf!A172</f>
        <v>-73251.867779554741</v>
      </c>
      <c r="C172" s="162">
        <f>+[2]data1cf!B172</f>
        <v>12108.499087711405</v>
      </c>
      <c r="D172" s="162">
        <f>+[2]data1cf!C172</f>
        <v>13248.145138289701</v>
      </c>
      <c r="E172" s="162">
        <f>+[2]data1cf!D172</f>
        <v>12788.403603054434</v>
      </c>
      <c r="F172" s="162">
        <f>+[2]data1cf!E172</f>
        <v>12693.056977009272</v>
      </c>
      <c r="G172" s="162">
        <f>+[2]data1cf!F172</f>
        <v>12421.954210686838</v>
      </c>
      <c r="H172" s="162">
        <f>+[2]data1cf!G172</f>
        <v>12142.727791430378</v>
      </c>
      <c r="I172" s="162">
        <f>+[2]data1cf!H172</f>
        <v>12117.676754100496</v>
      </c>
      <c r="J172" s="162">
        <f>+[2]data1cf!I172</f>
        <v>11852.043851897961</v>
      </c>
      <c r="K172" s="162">
        <f>+[2]data1cf!J172</f>
        <v>11702.629795165161</v>
      </c>
      <c r="L172" s="162">
        <f>+[2]data1cf!K172</f>
        <v>11865.972960379919</v>
      </c>
      <c r="M172" s="162">
        <f>+[2]data1cf!L172</f>
        <v>11568.527203135327</v>
      </c>
      <c r="N172" s="162">
        <f>+[2]data1cf!M172</f>
        <v>11681.977737279598</v>
      </c>
      <c r="O172" s="162">
        <f>+[2]data1cf!N172</f>
        <v>11575.059553105861</v>
      </c>
      <c r="P172" s="162">
        <f>+[2]data1cf!O172</f>
        <v>11571.824140241446</v>
      </c>
      <c r="Q172" s="162">
        <f>+[2]data1cf!P172</f>
        <v>11423.793245767503</v>
      </c>
      <c r="R172" s="162">
        <f>+[2]data1cf!Q172</f>
        <v>840.16962268438101</v>
      </c>
      <c r="S172" s="162">
        <f>+[2]data1cf!R172</f>
        <v>0</v>
      </c>
      <c r="T172" s="162">
        <f>+[2]data1cf!S172</f>
        <v>0</v>
      </c>
      <c r="U172" s="162">
        <f>+[2]data1cf!T172</f>
        <v>0</v>
      </c>
      <c r="V172" s="162">
        <f>+[2]data1cf!U172</f>
        <v>0</v>
      </c>
      <c r="W172" s="162">
        <f>+[2]data1cf!V172</f>
        <v>0</v>
      </c>
      <c r="X172" s="162">
        <f>+[2]data1cf!W172</f>
        <v>0</v>
      </c>
      <c r="Y172" s="162">
        <f>+[2]data1cf!X172</f>
        <v>0</v>
      </c>
      <c r="Z172" s="162">
        <f>+[2]data1cf!Y172</f>
        <v>0</v>
      </c>
      <c r="AA172" s="162">
        <f>+[2]data1cf!Z172</f>
        <v>0</v>
      </c>
      <c r="AB172" s="162"/>
      <c r="AC172" s="163">
        <f t="shared" si="16"/>
        <v>19889.127611694985</v>
      </c>
      <c r="AD172" s="163">
        <f t="shared" si="18"/>
        <v>45355.775947182141</v>
      </c>
      <c r="AE172" s="164">
        <f t="shared" si="19"/>
        <v>44986.003810914299</v>
      </c>
      <c r="AF172" s="165">
        <f t="shared" si="17"/>
        <v>0.14629372954368591</v>
      </c>
      <c r="AG172" s="166">
        <f t="shared" si="22"/>
        <v>0.97548894939729058</v>
      </c>
    </row>
    <row r="173" spans="1:33">
      <c r="A173" s="158"/>
      <c r="B173" s="162">
        <f>+[2]data1cf!A173</f>
        <v>-65881.581973043067</v>
      </c>
      <c r="C173" s="162">
        <f>+[2]data1cf!B173</f>
        <v>12005.218896597236</v>
      </c>
      <c r="D173" s="162">
        <f>+[2]data1cf!C173</f>
        <v>12996.35898649969</v>
      </c>
      <c r="E173" s="162">
        <f>+[2]data1cf!D173</f>
        <v>12670.277114102762</v>
      </c>
      <c r="F173" s="162">
        <f>+[2]data1cf!E173</f>
        <v>12358.846570406728</v>
      </c>
      <c r="G173" s="162">
        <f>+[2]data1cf!F173</f>
        <v>12119.5274448685</v>
      </c>
      <c r="H173" s="162">
        <f>+[2]data1cf!G173</f>
        <v>11880.546514698723</v>
      </c>
      <c r="I173" s="162">
        <f>+[2]data1cf!H173</f>
        <v>11773.259839067479</v>
      </c>
      <c r="J173" s="162">
        <f>+[2]data1cf!I173</f>
        <v>11676.98802905529</v>
      </c>
      <c r="K173" s="162">
        <f>+[2]data1cf!J173</f>
        <v>11540.530348987122</v>
      </c>
      <c r="L173" s="162">
        <f>+[2]data1cf!K173</f>
        <v>11621.2882062756</v>
      </c>
      <c r="M173" s="162">
        <f>+[2]data1cf!L173</f>
        <v>11552.774457700074</v>
      </c>
      <c r="N173" s="162">
        <f>+[2]data1cf!M173</f>
        <v>11496.306636234898</v>
      </c>
      <c r="O173" s="162">
        <f>+[2]data1cf!N173</f>
        <v>11376.892408810974</v>
      </c>
      <c r="P173" s="162">
        <f>+[2]data1cf!O173</f>
        <v>11310.257098079666</v>
      </c>
      <c r="Q173" s="162">
        <f>+[2]data1cf!P173</f>
        <v>11315.269243307535</v>
      </c>
      <c r="R173" s="162">
        <f>+[2]data1cf!Q173</f>
        <v>755.63539259801473</v>
      </c>
      <c r="S173" s="162">
        <f>+[2]data1cf!R173</f>
        <v>0</v>
      </c>
      <c r="T173" s="162">
        <f>+[2]data1cf!S173</f>
        <v>0</v>
      </c>
      <c r="U173" s="162">
        <f>+[2]data1cf!T173</f>
        <v>0</v>
      </c>
      <c r="V173" s="162">
        <f>+[2]data1cf!U173</f>
        <v>0</v>
      </c>
      <c r="W173" s="162">
        <f>+[2]data1cf!V173</f>
        <v>0</v>
      </c>
      <c r="X173" s="162">
        <f>+[2]data1cf!W173</f>
        <v>0</v>
      </c>
      <c r="Y173" s="162">
        <f>+[2]data1cf!X173</f>
        <v>0</v>
      </c>
      <c r="Z173" s="162">
        <f>+[2]data1cf!Y173</f>
        <v>0</v>
      </c>
      <c r="AA173" s="162">
        <f>+[2]data1cf!Z173</f>
        <v>0</v>
      </c>
      <c r="AB173" s="162"/>
      <c r="AC173" s="163">
        <f t="shared" si="16"/>
        <v>25648.531276709917</v>
      </c>
      <c r="AD173" s="163">
        <f t="shared" si="18"/>
        <v>50662.331834675206</v>
      </c>
      <c r="AE173" s="164">
        <f t="shared" si="19"/>
        <v>50299.048959137494</v>
      </c>
      <c r="AF173" s="165">
        <f t="shared" si="17"/>
        <v>0.16535781025886537</v>
      </c>
      <c r="AG173" s="166">
        <f t="shared" si="22"/>
        <v>0.98411746744708317</v>
      </c>
    </row>
    <row r="174" spans="1:33">
      <c r="A174" s="158"/>
      <c r="B174" s="162">
        <f>+[2]data1cf!A174</f>
        <v>-72473.498423394514</v>
      </c>
      <c r="C174" s="162">
        <f>+[2]data1cf!B174</f>
        <v>12171.464667094169</v>
      </c>
      <c r="D174" s="162">
        <f>+[2]data1cf!C174</f>
        <v>13220.811021812515</v>
      </c>
      <c r="E174" s="162">
        <f>+[2]data1cf!D174</f>
        <v>12885.199435219547</v>
      </c>
      <c r="F174" s="162">
        <f>+[2]data1cf!E174</f>
        <v>12566.641879808303</v>
      </c>
      <c r="G174" s="162">
        <f>+[2]data1cf!F174</f>
        <v>12392.189414466517</v>
      </c>
      <c r="H174" s="162">
        <f>+[2]data1cf!G174</f>
        <v>12086.277684223587</v>
      </c>
      <c r="I174" s="162">
        <f>+[2]data1cf!H174</f>
        <v>11908.885163220843</v>
      </c>
      <c r="J174" s="162">
        <f>+[2]data1cf!I174</f>
        <v>11934.327411028673</v>
      </c>
      <c r="K174" s="162">
        <f>+[2]data1cf!J174</f>
        <v>11832.436510572878</v>
      </c>
      <c r="L174" s="162">
        <f>+[2]data1cf!K174</f>
        <v>11751.341810562364</v>
      </c>
      <c r="M174" s="162">
        <f>+[2]data1cf!L174</f>
        <v>11918.481309033183</v>
      </c>
      <c r="N174" s="162">
        <f>+[2]data1cf!M174</f>
        <v>11691.558863939332</v>
      </c>
      <c r="O174" s="162">
        <f>+[2]data1cf!N174</f>
        <v>11620.944304960303</v>
      </c>
      <c r="P174" s="162">
        <f>+[2]data1cf!O174</f>
        <v>11619.927217392016</v>
      </c>
      <c r="Q174" s="162">
        <f>+[2]data1cf!P174</f>
        <v>11485.803841127792</v>
      </c>
      <c r="R174" s="162">
        <f>+[2]data1cf!Q174</f>
        <v>831.24203751696564</v>
      </c>
      <c r="S174" s="162">
        <f>+[2]data1cf!R174</f>
        <v>0</v>
      </c>
      <c r="T174" s="162">
        <f>+[2]data1cf!S174</f>
        <v>0</v>
      </c>
      <c r="U174" s="162">
        <f>+[2]data1cf!T174</f>
        <v>0</v>
      </c>
      <c r="V174" s="162">
        <f>+[2]data1cf!U174</f>
        <v>0</v>
      </c>
      <c r="W174" s="162">
        <f>+[2]data1cf!V174</f>
        <v>0</v>
      </c>
      <c r="X174" s="162">
        <f>+[2]data1cf!W174</f>
        <v>0</v>
      </c>
      <c r="Y174" s="162">
        <f>+[2]data1cf!X174</f>
        <v>0</v>
      </c>
      <c r="Z174" s="162">
        <f>+[2]data1cf!Y174</f>
        <v>0</v>
      </c>
      <c r="AA174" s="162">
        <f>+[2]data1cf!Z174</f>
        <v>0</v>
      </c>
      <c r="AB174" s="162"/>
      <c r="AC174" s="163">
        <f t="shared" si="16"/>
        <v>20744.788104203031</v>
      </c>
      <c r="AD174" s="163">
        <f t="shared" si="18"/>
        <v>46256.290594868849</v>
      </c>
      <c r="AE174" s="164">
        <f t="shared" si="19"/>
        <v>45885.656329539721</v>
      </c>
      <c r="AF174" s="165">
        <f t="shared" si="17"/>
        <v>0.14864713549613956</v>
      </c>
      <c r="AG174" s="166">
        <f t="shared" si="22"/>
        <v>0.97722892309971121</v>
      </c>
    </row>
    <row r="175" spans="1:33">
      <c r="A175" s="158"/>
      <c r="B175" s="162">
        <f>+[2]data1cf!A175</f>
        <v>-63247.364775411486</v>
      </c>
      <c r="C175" s="162">
        <f>+[2]data1cf!B175</f>
        <v>11920.748340409182</v>
      </c>
      <c r="D175" s="162">
        <f>+[2]data1cf!C175</f>
        <v>12980.839105621637</v>
      </c>
      <c r="E175" s="162">
        <f>+[2]data1cf!D175</f>
        <v>12571.022572921356</v>
      </c>
      <c r="F175" s="162">
        <f>+[2]data1cf!E175</f>
        <v>12312.677770030848</v>
      </c>
      <c r="G175" s="162">
        <f>+[2]data1cf!F175</f>
        <v>12039.562697060981</v>
      </c>
      <c r="H175" s="162">
        <f>+[2]data1cf!G175</f>
        <v>11869.434157819685</v>
      </c>
      <c r="I175" s="162">
        <f>+[2]data1cf!H175</f>
        <v>11609.161402230871</v>
      </c>
      <c r="J175" s="162">
        <f>+[2]data1cf!I175</f>
        <v>11676.105523572212</v>
      </c>
      <c r="K175" s="162">
        <f>+[2]data1cf!J175</f>
        <v>11574.06880048058</v>
      </c>
      <c r="L175" s="162">
        <f>+[2]data1cf!K175</f>
        <v>11650.326788919432</v>
      </c>
      <c r="M175" s="162">
        <f>+[2]data1cf!L175</f>
        <v>11511.605114698837</v>
      </c>
      <c r="N175" s="162">
        <f>+[2]data1cf!M175</f>
        <v>11540.411650776234</v>
      </c>
      <c r="O175" s="162">
        <f>+[2]data1cf!N175</f>
        <v>11283.44905177476</v>
      </c>
      <c r="P175" s="162">
        <f>+[2]data1cf!O175</f>
        <v>11334.627926064952</v>
      </c>
      <c r="Q175" s="162">
        <f>+[2]data1cf!P175</f>
        <v>11322.725665098122</v>
      </c>
      <c r="R175" s="162">
        <f>+[2]data1cf!Q175</f>
        <v>725.42197502805959</v>
      </c>
      <c r="S175" s="162">
        <f>+[2]data1cf!R175</f>
        <v>0</v>
      </c>
      <c r="T175" s="162">
        <f>+[2]data1cf!S175</f>
        <v>0</v>
      </c>
      <c r="U175" s="162">
        <f>+[2]data1cf!T175</f>
        <v>0</v>
      </c>
      <c r="V175" s="162">
        <f>+[2]data1cf!U175</f>
        <v>0</v>
      </c>
      <c r="W175" s="162">
        <f>+[2]data1cf!V175</f>
        <v>0</v>
      </c>
      <c r="X175" s="162">
        <f>+[2]data1cf!W175</f>
        <v>0</v>
      </c>
      <c r="Y175" s="162">
        <f>+[2]data1cf!X175</f>
        <v>0</v>
      </c>
      <c r="Z175" s="162">
        <f>+[2]data1cf!Y175</f>
        <v>0</v>
      </c>
      <c r="AA175" s="162">
        <f>+[2]data1cf!Z175</f>
        <v>0</v>
      </c>
      <c r="AB175" s="162"/>
      <c r="AC175" s="163">
        <f t="shared" si="16"/>
        <v>27946.178768729846</v>
      </c>
      <c r="AD175" s="163">
        <f t="shared" si="18"/>
        <v>52894.380831994531</v>
      </c>
      <c r="AE175" s="164">
        <f t="shared" si="19"/>
        <v>52531.952287678934</v>
      </c>
      <c r="AF175" s="165">
        <f t="shared" si="17"/>
        <v>0.17359676957130429</v>
      </c>
      <c r="AG175" s="166">
        <f t="shared" si="22"/>
        <v>0.98676703957479273</v>
      </c>
    </row>
    <row r="176" spans="1:33">
      <c r="A176" s="158"/>
      <c r="B176" s="162">
        <f>+[2]data1cf!A176</f>
        <v>-71042.630171851546</v>
      </c>
      <c r="C176" s="162">
        <f>+[2]data1cf!B176</f>
        <v>12281.488159101964</v>
      </c>
      <c r="D176" s="162">
        <f>+[2]data1cf!C176</f>
        <v>13200.552748177086</v>
      </c>
      <c r="E176" s="162">
        <f>+[2]data1cf!D176</f>
        <v>12837.632827452622</v>
      </c>
      <c r="F176" s="162">
        <f>+[2]data1cf!E176</f>
        <v>12606.6445922776</v>
      </c>
      <c r="G176" s="162">
        <f>+[2]data1cf!F176</f>
        <v>12243.550107041403</v>
      </c>
      <c r="H176" s="162">
        <f>+[2]data1cf!G176</f>
        <v>12175.805143352229</v>
      </c>
      <c r="I176" s="162">
        <f>+[2]data1cf!H176</f>
        <v>11905.882029749075</v>
      </c>
      <c r="J176" s="162">
        <f>+[2]data1cf!I176</f>
        <v>11797.916905301227</v>
      </c>
      <c r="K176" s="162">
        <f>+[2]data1cf!J176</f>
        <v>11841.983448565916</v>
      </c>
      <c r="L176" s="162">
        <f>+[2]data1cf!K176</f>
        <v>11877.145547461801</v>
      </c>
      <c r="M176" s="162">
        <f>+[2]data1cf!L176</f>
        <v>11678.571396997377</v>
      </c>
      <c r="N176" s="162">
        <f>+[2]data1cf!M176</f>
        <v>11697.157022016818</v>
      </c>
      <c r="O176" s="162">
        <f>+[2]data1cf!N176</f>
        <v>11483.520217822941</v>
      </c>
      <c r="P176" s="162">
        <f>+[2]data1cf!O176</f>
        <v>11458.52914500692</v>
      </c>
      <c r="Q176" s="162">
        <f>+[2]data1cf!P176</f>
        <v>11445.040506410107</v>
      </c>
      <c r="R176" s="162">
        <f>+[2]data1cf!Q176</f>
        <v>814.83055101906848</v>
      </c>
      <c r="S176" s="162">
        <f>+[2]data1cf!R176</f>
        <v>0</v>
      </c>
      <c r="T176" s="162">
        <f>+[2]data1cf!S176</f>
        <v>0</v>
      </c>
      <c r="U176" s="162">
        <f>+[2]data1cf!T176</f>
        <v>0</v>
      </c>
      <c r="V176" s="162">
        <f>+[2]data1cf!U176</f>
        <v>0</v>
      </c>
      <c r="W176" s="162">
        <f>+[2]data1cf!V176</f>
        <v>0</v>
      </c>
      <c r="X176" s="162">
        <f>+[2]data1cf!W176</f>
        <v>0</v>
      </c>
      <c r="Y176" s="162">
        <f>+[2]data1cf!X176</f>
        <v>0</v>
      </c>
      <c r="Z176" s="162">
        <f>+[2]data1cf!Y176</f>
        <v>0</v>
      </c>
      <c r="AA176" s="162">
        <f>+[2]data1cf!Z176</f>
        <v>0</v>
      </c>
      <c r="AB176" s="162"/>
      <c r="AC176" s="163">
        <f t="shared" si="16"/>
        <v>22018.347712628802</v>
      </c>
      <c r="AD176" s="163">
        <f t="shared" si="18"/>
        <v>47429.728713236356</v>
      </c>
      <c r="AE176" s="164">
        <f t="shared" si="19"/>
        <v>47060.70586855695</v>
      </c>
      <c r="AF176" s="165">
        <f t="shared" si="17"/>
        <v>0.15263403058052064</v>
      </c>
      <c r="AG176" s="166">
        <f t="shared" si="22"/>
        <v>0.97931224457983657</v>
      </c>
    </row>
    <row r="177" spans="1:33">
      <c r="A177" s="158"/>
      <c r="B177" s="162">
        <f>+[2]data1cf!A177</f>
        <v>-74435.247343944036</v>
      </c>
      <c r="C177" s="162">
        <f>+[2]data1cf!B177</f>
        <v>12173.603729790822</v>
      </c>
      <c r="D177" s="162">
        <f>+[2]data1cf!C177</f>
        <v>13392.069550488393</v>
      </c>
      <c r="E177" s="162">
        <f>+[2]data1cf!D177</f>
        <v>12942.722352669571</v>
      </c>
      <c r="F177" s="162">
        <f>+[2]data1cf!E177</f>
        <v>12721.941539999129</v>
      </c>
      <c r="G177" s="162">
        <f>+[2]data1cf!F177</f>
        <v>12316.45143916742</v>
      </c>
      <c r="H177" s="162">
        <f>+[2]data1cf!G177</f>
        <v>12172.395116108402</v>
      </c>
      <c r="I177" s="162">
        <f>+[2]data1cf!H177</f>
        <v>12000.011746382555</v>
      </c>
      <c r="J177" s="162">
        <f>+[2]data1cf!I177</f>
        <v>11877.453537426498</v>
      </c>
      <c r="K177" s="162">
        <f>+[2]data1cf!J177</f>
        <v>11825.541265495784</v>
      </c>
      <c r="L177" s="162">
        <f>+[2]data1cf!K177</f>
        <v>11944.540195416495</v>
      </c>
      <c r="M177" s="162">
        <f>+[2]data1cf!L177</f>
        <v>11873.708413286739</v>
      </c>
      <c r="N177" s="162">
        <f>+[2]data1cf!M177</f>
        <v>11827.473859543516</v>
      </c>
      <c r="O177" s="162">
        <f>+[2]data1cf!N177</f>
        <v>11732.213136246717</v>
      </c>
      <c r="P177" s="162">
        <f>+[2]data1cf!O177</f>
        <v>11679.115022462996</v>
      </c>
      <c r="Q177" s="162">
        <f>+[2]data1cf!P177</f>
        <v>11503.404517795188</v>
      </c>
      <c r="R177" s="162">
        <f>+[2]data1cf!Q177</f>
        <v>853.74251293610041</v>
      </c>
      <c r="S177" s="162">
        <f>+[2]data1cf!R177</f>
        <v>0</v>
      </c>
      <c r="T177" s="162">
        <f>+[2]data1cf!S177</f>
        <v>0</v>
      </c>
      <c r="U177" s="162">
        <f>+[2]data1cf!T177</f>
        <v>0</v>
      </c>
      <c r="V177" s="162">
        <f>+[2]data1cf!U177</f>
        <v>0</v>
      </c>
      <c r="W177" s="162">
        <f>+[2]data1cf!V177</f>
        <v>0</v>
      </c>
      <c r="X177" s="162">
        <f>+[2]data1cf!W177</f>
        <v>0</v>
      </c>
      <c r="Y177" s="162">
        <f>+[2]data1cf!X177</f>
        <v>0</v>
      </c>
      <c r="Z177" s="162">
        <f>+[2]data1cf!Y177</f>
        <v>0</v>
      </c>
      <c r="AA177" s="162">
        <f>+[2]data1cf!Z177</f>
        <v>0</v>
      </c>
      <c r="AB177" s="162"/>
      <c r="AC177" s="163">
        <f t="shared" si="16"/>
        <v>19253.497282023953</v>
      </c>
      <c r="AD177" s="163">
        <f t="shared" si="18"/>
        <v>44889.283731407551</v>
      </c>
      <c r="AE177" s="164">
        <f t="shared" si="19"/>
        <v>44516.806542974504</v>
      </c>
      <c r="AF177" s="165">
        <f t="shared" si="17"/>
        <v>0.14414178729057314</v>
      </c>
      <c r="AG177" s="166">
        <f t="shared" si="22"/>
        <v>0.97453594138111799</v>
      </c>
    </row>
    <row r="178" spans="1:33">
      <c r="A178" s="158"/>
      <c r="B178" s="162">
        <f>+[2]data1cf!A178</f>
        <v>-71922.420970537889</v>
      </c>
      <c r="C178" s="162">
        <f>+[2]data1cf!B178</f>
        <v>12095.424716764355</v>
      </c>
      <c r="D178" s="162">
        <f>+[2]data1cf!C178</f>
        <v>13271.271717803487</v>
      </c>
      <c r="E178" s="162">
        <f>+[2]data1cf!D178</f>
        <v>12852.813321356683</v>
      </c>
      <c r="F178" s="162">
        <f>+[2]data1cf!E178</f>
        <v>12507.171308395802</v>
      </c>
      <c r="G178" s="162">
        <f>+[2]data1cf!F178</f>
        <v>12243.342925404573</v>
      </c>
      <c r="H178" s="162">
        <f>+[2]data1cf!G178</f>
        <v>11904.871029372358</v>
      </c>
      <c r="I178" s="162">
        <f>+[2]data1cf!H178</f>
        <v>11852.368531614971</v>
      </c>
      <c r="J178" s="162">
        <f>+[2]data1cf!I178</f>
        <v>11726.287881499486</v>
      </c>
      <c r="K178" s="162">
        <f>+[2]data1cf!J178</f>
        <v>11762.840708156627</v>
      </c>
      <c r="L178" s="162">
        <f>+[2]data1cf!K178</f>
        <v>11701.545124015831</v>
      </c>
      <c r="M178" s="162">
        <f>+[2]data1cf!L178</f>
        <v>11715.954066707134</v>
      </c>
      <c r="N178" s="162">
        <f>+[2]data1cf!M178</f>
        <v>11704.450123311093</v>
      </c>
      <c r="O178" s="162">
        <f>+[2]data1cf!N178</f>
        <v>11705.029529587151</v>
      </c>
      <c r="P178" s="162">
        <f>+[2]data1cf!O178</f>
        <v>11388.120073783921</v>
      </c>
      <c r="Q178" s="162">
        <f>+[2]data1cf!P178</f>
        <v>11434.786442765857</v>
      </c>
      <c r="R178" s="162">
        <f>+[2]data1cf!Q178</f>
        <v>824.92139956368135</v>
      </c>
      <c r="S178" s="162">
        <f>+[2]data1cf!R178</f>
        <v>0</v>
      </c>
      <c r="T178" s="162">
        <f>+[2]data1cf!S178</f>
        <v>0</v>
      </c>
      <c r="U178" s="162">
        <f>+[2]data1cf!T178</f>
        <v>0</v>
      </c>
      <c r="V178" s="162">
        <f>+[2]data1cf!U178</f>
        <v>0</v>
      </c>
      <c r="W178" s="162">
        <f>+[2]data1cf!V178</f>
        <v>0</v>
      </c>
      <c r="X178" s="162">
        <f>+[2]data1cf!W178</f>
        <v>0</v>
      </c>
      <c r="Y178" s="162">
        <f>+[2]data1cf!X178</f>
        <v>0</v>
      </c>
      <c r="Z178" s="162">
        <f>+[2]data1cf!Y178</f>
        <v>0</v>
      </c>
      <c r="AA178" s="162">
        <f>+[2]data1cf!Z178</f>
        <v>0</v>
      </c>
      <c r="AB178" s="162"/>
      <c r="AC178" s="163">
        <f t="shared" si="16"/>
        <v>20717.040427202654</v>
      </c>
      <c r="AD178" s="163">
        <f t="shared" si="18"/>
        <v>46038.762652159865</v>
      </c>
      <c r="AE178" s="164">
        <f t="shared" si="19"/>
        <v>45670.860344729437</v>
      </c>
      <c r="AF178" s="165">
        <f t="shared" si="17"/>
        <v>0.14900832772254949</v>
      </c>
      <c r="AG178" s="166">
        <f t="shared" si="22"/>
        <v>0.97682027664541904</v>
      </c>
    </row>
    <row r="179" spans="1:33">
      <c r="A179" s="158"/>
      <c r="B179" s="162">
        <f>+[2]data1cf!A179</f>
        <v>-65500.060843555286</v>
      </c>
      <c r="C179" s="162">
        <f>+[2]data1cf!B179</f>
        <v>11928.302212140545</v>
      </c>
      <c r="D179" s="162">
        <f>+[2]data1cf!C179</f>
        <v>12855.181080674243</v>
      </c>
      <c r="E179" s="162">
        <f>+[2]data1cf!D179</f>
        <v>12705.450646313846</v>
      </c>
      <c r="F179" s="162">
        <f>+[2]data1cf!E179</f>
        <v>12409.684580663657</v>
      </c>
      <c r="G179" s="162">
        <f>+[2]data1cf!F179</f>
        <v>12148.574743141777</v>
      </c>
      <c r="H179" s="162">
        <f>+[2]data1cf!G179</f>
        <v>11757.779842369921</v>
      </c>
      <c r="I179" s="162">
        <f>+[2]data1cf!H179</f>
        <v>11733.962331065663</v>
      </c>
      <c r="J179" s="162">
        <f>+[2]data1cf!I179</f>
        <v>11635.68857625519</v>
      </c>
      <c r="K179" s="162">
        <f>+[2]data1cf!J179</f>
        <v>11690.486675018245</v>
      </c>
      <c r="L179" s="162">
        <f>+[2]data1cf!K179</f>
        <v>11644.410580492593</v>
      </c>
      <c r="M179" s="162">
        <f>+[2]data1cf!L179</f>
        <v>11581.435678311176</v>
      </c>
      <c r="N179" s="162">
        <f>+[2]data1cf!M179</f>
        <v>11607.980798596338</v>
      </c>
      <c r="O179" s="162">
        <f>+[2]data1cf!N179</f>
        <v>11366.186158429449</v>
      </c>
      <c r="P179" s="162">
        <f>+[2]data1cf!O179</f>
        <v>11454.949545301686</v>
      </c>
      <c r="Q179" s="162">
        <f>+[2]data1cf!P179</f>
        <v>11417.820504881467</v>
      </c>
      <c r="R179" s="162">
        <f>+[2]data1cf!Q179</f>
        <v>751.25949785124158</v>
      </c>
      <c r="S179" s="162">
        <f>+[2]data1cf!R179</f>
        <v>0</v>
      </c>
      <c r="T179" s="162">
        <f>+[2]data1cf!S179</f>
        <v>0</v>
      </c>
      <c r="U179" s="162">
        <f>+[2]data1cf!T179</f>
        <v>0</v>
      </c>
      <c r="V179" s="162">
        <f>+[2]data1cf!U179</f>
        <v>0</v>
      </c>
      <c r="W179" s="162">
        <f>+[2]data1cf!V179</f>
        <v>0</v>
      </c>
      <c r="X179" s="162">
        <f>+[2]data1cf!W179</f>
        <v>0</v>
      </c>
      <c r="Y179" s="162">
        <f>+[2]data1cf!X179</f>
        <v>0</v>
      </c>
      <c r="Z179" s="162">
        <f>+[2]data1cf!Y179</f>
        <v>0</v>
      </c>
      <c r="AA179" s="162">
        <f>+[2]data1cf!Z179</f>
        <v>0</v>
      </c>
      <c r="AB179" s="162"/>
      <c r="AC179" s="163">
        <f t="shared" si="16"/>
        <v>25990.573127238567</v>
      </c>
      <c r="AD179" s="163">
        <f t="shared" si="18"/>
        <v>51057.804651880877</v>
      </c>
      <c r="AE179" s="164">
        <f t="shared" si="19"/>
        <v>50693.514234030226</v>
      </c>
      <c r="AF179" s="165">
        <f t="shared" si="17"/>
        <v>0.16634101271629337</v>
      </c>
      <c r="AG179" s="166">
        <f t="shared" ref="AG179:AG194" si="23">1-EXP(-(1/0.25)*(AD179/ABS($AD$1010)))</f>
        <v>0.9846228433204246</v>
      </c>
    </row>
    <row r="180" spans="1:33">
      <c r="A180" s="158"/>
      <c r="B180" s="162">
        <f>+[2]data1cf!A180</f>
        <v>-63323.18854009881</v>
      </c>
      <c r="C180" s="162">
        <f>+[2]data1cf!B180</f>
        <v>11947.768202859987</v>
      </c>
      <c r="D180" s="162">
        <f>+[2]data1cf!C180</f>
        <v>12861.918396781866</v>
      </c>
      <c r="E180" s="162">
        <f>+[2]data1cf!D180</f>
        <v>12588.447009136262</v>
      </c>
      <c r="F180" s="162">
        <f>+[2]data1cf!E180</f>
        <v>12317.450111940527</v>
      </c>
      <c r="G180" s="162">
        <f>+[2]data1cf!F180</f>
        <v>12089.945888872251</v>
      </c>
      <c r="H180" s="162">
        <f>+[2]data1cf!G180</f>
        <v>11983.982842231606</v>
      </c>
      <c r="I180" s="162">
        <f>+[2]data1cf!H180</f>
        <v>11562.541987606535</v>
      </c>
      <c r="J180" s="162">
        <f>+[2]data1cf!I180</f>
        <v>11705.857713106185</v>
      </c>
      <c r="K180" s="162">
        <f>+[2]data1cf!J180</f>
        <v>11527.636486560154</v>
      </c>
      <c r="L180" s="162">
        <f>+[2]data1cf!K180</f>
        <v>11616.872634013827</v>
      </c>
      <c r="M180" s="162">
        <f>+[2]data1cf!L180</f>
        <v>11559.945035839424</v>
      </c>
      <c r="N180" s="162">
        <f>+[2]data1cf!M180</f>
        <v>11537.585230766981</v>
      </c>
      <c r="O180" s="162">
        <f>+[2]data1cf!N180</f>
        <v>11369.875218873389</v>
      </c>
      <c r="P180" s="162">
        <f>+[2]data1cf!O180</f>
        <v>11323.485504785287</v>
      </c>
      <c r="Q180" s="162">
        <f>+[2]data1cf!P180</f>
        <v>11346.677564807476</v>
      </c>
      <c r="R180" s="162">
        <f>+[2]data1cf!Q180</f>
        <v>726.29164327951719</v>
      </c>
      <c r="S180" s="162">
        <f>+[2]data1cf!R180</f>
        <v>0</v>
      </c>
      <c r="T180" s="162">
        <f>+[2]data1cf!S180</f>
        <v>0</v>
      </c>
      <c r="U180" s="162">
        <f>+[2]data1cf!T180</f>
        <v>0</v>
      </c>
      <c r="V180" s="162">
        <f>+[2]data1cf!U180</f>
        <v>0</v>
      </c>
      <c r="W180" s="162">
        <f>+[2]data1cf!V180</f>
        <v>0</v>
      </c>
      <c r="X180" s="162">
        <f>+[2]data1cf!W180</f>
        <v>0</v>
      </c>
      <c r="Y180" s="162">
        <f>+[2]data1cf!X180</f>
        <v>0</v>
      </c>
      <c r="Z180" s="162">
        <f>+[2]data1cf!Y180</f>
        <v>0</v>
      </c>
      <c r="AA180" s="162">
        <f>+[2]data1cf!Z180</f>
        <v>0</v>
      </c>
      <c r="AB180" s="162"/>
      <c r="AC180" s="163">
        <f t="shared" si="16"/>
        <v>27910.33377827975</v>
      </c>
      <c r="AD180" s="163">
        <f t="shared" si="18"/>
        <v>52885.388648470012</v>
      </c>
      <c r="AE180" s="164">
        <f t="shared" si="19"/>
        <v>52522.543938218201</v>
      </c>
      <c r="AF180" s="165">
        <f t="shared" si="17"/>
        <v>0.17336605191230778</v>
      </c>
      <c r="AG180" s="166">
        <f t="shared" si="23"/>
        <v>0.98675730621235025</v>
      </c>
    </row>
    <row r="181" spans="1:33">
      <c r="A181" s="158"/>
      <c r="B181" s="162">
        <f>+[2]data1cf!A181</f>
        <v>-65248.336837798517</v>
      </c>
      <c r="C181" s="162">
        <f>+[2]data1cf!B181</f>
        <v>11889.600483909962</v>
      </c>
      <c r="D181" s="162">
        <f>+[2]data1cf!C181</f>
        <v>12834.554785970948</v>
      </c>
      <c r="E181" s="162">
        <f>+[2]data1cf!D181</f>
        <v>12516.171513122968</v>
      </c>
      <c r="F181" s="162">
        <f>+[2]data1cf!E181</f>
        <v>12410.963490116439</v>
      </c>
      <c r="G181" s="162">
        <f>+[2]data1cf!F181</f>
        <v>12250.148362250586</v>
      </c>
      <c r="H181" s="162">
        <f>+[2]data1cf!G181</f>
        <v>11860.974312365492</v>
      </c>
      <c r="I181" s="162">
        <f>+[2]data1cf!H181</f>
        <v>11795.299422018026</v>
      </c>
      <c r="J181" s="162">
        <f>+[2]data1cf!I181</f>
        <v>11691.545416183091</v>
      </c>
      <c r="K181" s="162">
        <f>+[2]data1cf!J181</f>
        <v>11723.131281662641</v>
      </c>
      <c r="L181" s="162">
        <f>+[2]data1cf!K181</f>
        <v>11552.760205702105</v>
      </c>
      <c r="M181" s="162">
        <f>+[2]data1cf!L181</f>
        <v>11544.431433858936</v>
      </c>
      <c r="N181" s="162">
        <f>+[2]data1cf!M181</f>
        <v>11510.341925420711</v>
      </c>
      <c r="O181" s="162">
        <f>+[2]data1cf!N181</f>
        <v>11594.656591284525</v>
      </c>
      <c r="P181" s="162">
        <f>+[2]data1cf!O181</f>
        <v>11344.807544216412</v>
      </c>
      <c r="Q181" s="162">
        <f>+[2]data1cf!P181</f>
        <v>11268.352292656331</v>
      </c>
      <c r="R181" s="162">
        <f>+[2]data1cf!Q181</f>
        <v>748.3723241948137</v>
      </c>
      <c r="S181" s="162">
        <f>+[2]data1cf!R181</f>
        <v>0</v>
      </c>
      <c r="T181" s="162">
        <f>+[2]data1cf!S181</f>
        <v>0</v>
      </c>
      <c r="U181" s="162">
        <f>+[2]data1cf!T181</f>
        <v>0</v>
      </c>
      <c r="V181" s="162">
        <f>+[2]data1cf!U181</f>
        <v>0</v>
      </c>
      <c r="W181" s="162">
        <f>+[2]data1cf!V181</f>
        <v>0</v>
      </c>
      <c r="X181" s="162">
        <f>+[2]data1cf!W181</f>
        <v>0</v>
      </c>
      <c r="Y181" s="162">
        <f>+[2]data1cf!X181</f>
        <v>0</v>
      </c>
      <c r="Z181" s="162">
        <f>+[2]data1cf!Y181</f>
        <v>0</v>
      </c>
      <c r="AA181" s="162">
        <f>+[2]data1cf!Z181</f>
        <v>0</v>
      </c>
      <c r="AB181" s="162"/>
      <c r="AC181" s="163">
        <f t="shared" si="16"/>
        <v>26162.816320438902</v>
      </c>
      <c r="AD181" s="163">
        <f t="shared" si="18"/>
        <v>51224.222977499681</v>
      </c>
      <c r="AE181" s="164">
        <f t="shared" si="19"/>
        <v>50860.133100801322</v>
      </c>
      <c r="AF181" s="165">
        <f t="shared" si="17"/>
        <v>0.1669494807720184</v>
      </c>
      <c r="AG181" s="166">
        <f t="shared" si="23"/>
        <v>0.9848306725987247</v>
      </c>
    </row>
    <row r="182" spans="1:33">
      <c r="A182" s="158"/>
      <c r="B182" s="162">
        <f>+[2]data1cf!A182</f>
        <v>-75362.734119446352</v>
      </c>
      <c r="C182" s="162">
        <f>+[2]data1cf!B182</f>
        <v>12170.862129390247</v>
      </c>
      <c r="D182" s="162">
        <f>+[2]data1cf!C182</f>
        <v>13362.937773810158</v>
      </c>
      <c r="E182" s="162">
        <f>+[2]data1cf!D182</f>
        <v>12934.149924959065</v>
      </c>
      <c r="F182" s="162">
        <f>+[2]data1cf!E182</f>
        <v>12640.745349651996</v>
      </c>
      <c r="G182" s="162">
        <f>+[2]data1cf!F182</f>
        <v>12433.010942317214</v>
      </c>
      <c r="H182" s="162">
        <f>+[2]data1cf!G182</f>
        <v>12176.63961760173</v>
      </c>
      <c r="I182" s="162">
        <f>+[2]data1cf!H182</f>
        <v>11998.00636111068</v>
      </c>
      <c r="J182" s="162">
        <f>+[2]data1cf!I182</f>
        <v>11945.483713478749</v>
      </c>
      <c r="K182" s="162">
        <f>+[2]data1cf!J182</f>
        <v>11847.2381115098</v>
      </c>
      <c r="L182" s="162">
        <f>+[2]data1cf!K182</f>
        <v>11742.182211029991</v>
      </c>
      <c r="M182" s="162">
        <f>+[2]data1cf!L182</f>
        <v>11795.444621653282</v>
      </c>
      <c r="N182" s="162">
        <f>+[2]data1cf!M182</f>
        <v>11829.966924249778</v>
      </c>
      <c r="O182" s="162">
        <f>+[2]data1cf!N182</f>
        <v>11523.34835490134</v>
      </c>
      <c r="P182" s="162">
        <f>+[2]data1cf!O182</f>
        <v>11610.491249389177</v>
      </c>
      <c r="Q182" s="162">
        <f>+[2]data1cf!P182</f>
        <v>11413.118319156496</v>
      </c>
      <c r="R182" s="162">
        <f>+[2]data1cf!Q182</f>
        <v>864.38041525640188</v>
      </c>
      <c r="S182" s="162">
        <f>+[2]data1cf!R182</f>
        <v>0</v>
      </c>
      <c r="T182" s="162">
        <f>+[2]data1cf!S182</f>
        <v>0</v>
      </c>
      <c r="U182" s="162">
        <f>+[2]data1cf!T182</f>
        <v>0</v>
      </c>
      <c r="V182" s="162">
        <f>+[2]data1cf!U182</f>
        <v>0</v>
      </c>
      <c r="W182" s="162">
        <f>+[2]data1cf!V182</f>
        <v>0</v>
      </c>
      <c r="X182" s="162">
        <f>+[2]data1cf!W182</f>
        <v>0</v>
      </c>
      <c r="Y182" s="162">
        <f>+[2]data1cf!X182</f>
        <v>0</v>
      </c>
      <c r="Z182" s="162">
        <f>+[2]data1cf!Y182</f>
        <v>0</v>
      </c>
      <c r="AA182" s="162">
        <f>+[2]data1cf!Z182</f>
        <v>0</v>
      </c>
      <c r="AB182" s="162"/>
      <c r="AC182" s="163">
        <f t="shared" si="16"/>
        <v>18149.848155700027</v>
      </c>
      <c r="AD182" s="163">
        <f t="shared" si="18"/>
        <v>43703.743576862704</v>
      </c>
      <c r="AE182" s="164">
        <f t="shared" si="19"/>
        <v>43332.671875071894</v>
      </c>
      <c r="AF182" s="165">
        <f t="shared" si="17"/>
        <v>0.14127373099327087</v>
      </c>
      <c r="AG182" s="166">
        <f t="shared" si="23"/>
        <v>0.97194388196360793</v>
      </c>
    </row>
    <row r="183" spans="1:33">
      <c r="A183" s="158"/>
      <c r="B183" s="162">
        <f>+[2]data1cf!A183</f>
        <v>-63064.683900710515</v>
      </c>
      <c r="C183" s="162">
        <f>+[2]data1cf!B183</f>
        <v>12119.310213536588</v>
      </c>
      <c r="D183" s="162">
        <f>+[2]data1cf!C183</f>
        <v>12827.851064098104</v>
      </c>
      <c r="E183" s="162">
        <f>+[2]data1cf!D183</f>
        <v>12472.646712127276</v>
      </c>
      <c r="F183" s="162">
        <f>+[2]data1cf!E183</f>
        <v>12232.141759787552</v>
      </c>
      <c r="G183" s="162">
        <f>+[2]data1cf!F183</f>
        <v>12075.415359738938</v>
      </c>
      <c r="H183" s="162">
        <f>+[2]data1cf!G183</f>
        <v>11992.908707569335</v>
      </c>
      <c r="I183" s="162">
        <f>+[2]data1cf!H183</f>
        <v>11647.192289270004</v>
      </c>
      <c r="J183" s="162">
        <f>+[2]data1cf!I183</f>
        <v>11710.134938791862</v>
      </c>
      <c r="K183" s="162">
        <f>+[2]data1cf!J183</f>
        <v>11547.481231777307</v>
      </c>
      <c r="L183" s="162">
        <f>+[2]data1cf!K183</f>
        <v>11599.449256939901</v>
      </c>
      <c r="M183" s="162">
        <f>+[2]data1cf!L183</f>
        <v>11465.828646000409</v>
      </c>
      <c r="N183" s="162">
        <f>+[2]data1cf!M183</f>
        <v>11594.718036270726</v>
      </c>
      <c r="O183" s="162">
        <f>+[2]data1cf!N183</f>
        <v>11331.197259387514</v>
      </c>
      <c r="P183" s="162">
        <f>+[2]data1cf!O183</f>
        <v>11293.349802710383</v>
      </c>
      <c r="Q183" s="162">
        <f>+[2]data1cf!P183</f>
        <v>11270.477354340161</v>
      </c>
      <c r="R183" s="162">
        <f>+[2]data1cf!Q183</f>
        <v>723.32669846758927</v>
      </c>
      <c r="S183" s="162">
        <f>+[2]data1cf!R183</f>
        <v>0</v>
      </c>
      <c r="T183" s="162">
        <f>+[2]data1cf!S183</f>
        <v>0</v>
      </c>
      <c r="U183" s="162">
        <f>+[2]data1cf!T183</f>
        <v>0</v>
      </c>
      <c r="V183" s="162">
        <f>+[2]data1cf!U183</f>
        <v>0</v>
      </c>
      <c r="W183" s="162">
        <f>+[2]data1cf!V183</f>
        <v>0</v>
      </c>
      <c r="X183" s="162">
        <f>+[2]data1cf!W183</f>
        <v>0</v>
      </c>
      <c r="Y183" s="162">
        <f>+[2]data1cf!X183</f>
        <v>0</v>
      </c>
      <c r="Z183" s="162">
        <f>+[2]data1cf!Y183</f>
        <v>0</v>
      </c>
      <c r="AA183" s="162">
        <f>+[2]data1cf!Z183</f>
        <v>0</v>
      </c>
      <c r="AB183" s="162"/>
      <c r="AC183" s="163">
        <f t="shared" si="16"/>
        <v>28141.772012046764</v>
      </c>
      <c r="AD183" s="163">
        <f t="shared" si="18"/>
        <v>53085.547087614163</v>
      </c>
      <c r="AE183" s="164">
        <f t="shared" si="19"/>
        <v>52723.217378563684</v>
      </c>
      <c r="AF183" s="165">
        <f t="shared" si="17"/>
        <v>0.17432807087898261</v>
      </c>
      <c r="AG183" s="166">
        <f t="shared" si="23"/>
        <v>0.98697227836479651</v>
      </c>
    </row>
    <row r="184" spans="1:33">
      <c r="A184" s="158"/>
      <c r="B184" s="162">
        <f>+[2]data1cf!A184</f>
        <v>-69415.257775697508</v>
      </c>
      <c r="C184" s="162">
        <f>+[2]data1cf!B184</f>
        <v>12129.043598941851</v>
      </c>
      <c r="D184" s="162">
        <f>+[2]data1cf!C184</f>
        <v>12957.571822517813</v>
      </c>
      <c r="E184" s="162">
        <f>+[2]data1cf!D184</f>
        <v>12833.565488091768</v>
      </c>
      <c r="F184" s="162">
        <f>+[2]data1cf!E184</f>
        <v>12408.786057134559</v>
      </c>
      <c r="G184" s="162">
        <f>+[2]data1cf!F184</f>
        <v>12252.632673442502</v>
      </c>
      <c r="H184" s="162">
        <f>+[2]data1cf!G184</f>
        <v>11943.777987273428</v>
      </c>
      <c r="I184" s="162">
        <f>+[2]data1cf!H184</f>
        <v>11967.136251718142</v>
      </c>
      <c r="J184" s="162">
        <f>+[2]data1cf!I184</f>
        <v>11779.801061510238</v>
      </c>
      <c r="K184" s="162">
        <f>+[2]data1cf!J184</f>
        <v>11639.607404721959</v>
      </c>
      <c r="L184" s="162">
        <f>+[2]data1cf!K184</f>
        <v>11675.258363337485</v>
      </c>
      <c r="M184" s="162">
        <f>+[2]data1cf!L184</f>
        <v>11637.958234329428</v>
      </c>
      <c r="N184" s="162">
        <f>+[2]data1cf!M184</f>
        <v>11585.092424718528</v>
      </c>
      <c r="O184" s="162">
        <f>+[2]data1cf!N184</f>
        <v>11538.433288953085</v>
      </c>
      <c r="P184" s="162">
        <f>+[2]data1cf!O184</f>
        <v>11460.130506188681</v>
      </c>
      <c r="Q184" s="162">
        <f>+[2]data1cf!P184</f>
        <v>11329.996767668852</v>
      </c>
      <c r="R184" s="162">
        <f>+[2]data1cf!Q184</f>
        <v>796.16524058414007</v>
      </c>
      <c r="S184" s="162">
        <f>+[2]data1cf!R184</f>
        <v>0</v>
      </c>
      <c r="T184" s="162">
        <f>+[2]data1cf!S184</f>
        <v>0</v>
      </c>
      <c r="U184" s="162">
        <f>+[2]data1cf!T184</f>
        <v>0</v>
      </c>
      <c r="V184" s="162">
        <f>+[2]data1cf!U184</f>
        <v>0</v>
      </c>
      <c r="W184" s="162">
        <f>+[2]data1cf!V184</f>
        <v>0</v>
      </c>
      <c r="X184" s="162">
        <f>+[2]data1cf!W184</f>
        <v>0</v>
      </c>
      <c r="Y184" s="162">
        <f>+[2]data1cf!X184</f>
        <v>0</v>
      </c>
      <c r="Z184" s="162">
        <f>+[2]data1cf!Y184</f>
        <v>0</v>
      </c>
      <c r="AA184" s="162">
        <f>+[2]data1cf!Z184</f>
        <v>0</v>
      </c>
      <c r="AB184" s="162"/>
      <c r="AC184" s="163">
        <f t="shared" si="16"/>
        <v>22837.204191365749</v>
      </c>
      <c r="AD184" s="163">
        <f t="shared" si="18"/>
        <v>48067.748774812972</v>
      </c>
      <c r="AE184" s="164">
        <f t="shared" si="19"/>
        <v>47701.294247389647</v>
      </c>
      <c r="AF184" s="165">
        <f t="shared" si="17"/>
        <v>0.1556263267993927</v>
      </c>
      <c r="AG184" s="166">
        <f t="shared" si="23"/>
        <v>0.98036384215402106</v>
      </c>
    </row>
    <row r="185" spans="1:33">
      <c r="A185" s="158"/>
      <c r="B185" s="162">
        <f>+[2]data1cf!A185</f>
        <v>-62318.954877890159</v>
      </c>
      <c r="C185" s="162">
        <f>+[2]data1cf!B185</f>
        <v>11852.962838025462</v>
      </c>
      <c r="D185" s="162">
        <f>+[2]data1cf!C185</f>
        <v>12874.109590335745</v>
      </c>
      <c r="E185" s="162">
        <f>+[2]data1cf!D185</f>
        <v>12642.783315701088</v>
      </c>
      <c r="F185" s="162">
        <f>+[2]data1cf!E185</f>
        <v>12397.222173822349</v>
      </c>
      <c r="G185" s="162">
        <f>+[2]data1cf!F185</f>
        <v>11981.779406875776</v>
      </c>
      <c r="H185" s="162">
        <f>+[2]data1cf!G185</f>
        <v>11842.666332500372</v>
      </c>
      <c r="I185" s="162">
        <f>+[2]data1cf!H185</f>
        <v>11698.752129085949</v>
      </c>
      <c r="J185" s="162">
        <f>+[2]data1cf!I185</f>
        <v>11695.033987599454</v>
      </c>
      <c r="K185" s="162">
        <f>+[2]data1cf!J185</f>
        <v>11465.563674619934</v>
      </c>
      <c r="L185" s="162">
        <f>+[2]data1cf!K185</f>
        <v>11482.856627078596</v>
      </c>
      <c r="M185" s="162">
        <f>+[2]data1cf!L185</f>
        <v>11453.857081725691</v>
      </c>
      <c r="N185" s="162">
        <f>+[2]data1cf!M185</f>
        <v>11527.195550244545</v>
      </c>
      <c r="O185" s="162">
        <f>+[2]data1cf!N185</f>
        <v>11542.429724734622</v>
      </c>
      <c r="P185" s="162">
        <f>+[2]data1cf!O185</f>
        <v>11221.985896965307</v>
      </c>
      <c r="Q185" s="162">
        <f>+[2]data1cf!P185</f>
        <v>11391.345243426089</v>
      </c>
      <c r="R185" s="162">
        <f>+[2]data1cf!Q185</f>
        <v>714.77348486744893</v>
      </c>
      <c r="S185" s="162">
        <f>+[2]data1cf!R185</f>
        <v>0</v>
      </c>
      <c r="T185" s="162">
        <f>+[2]data1cf!S185</f>
        <v>0</v>
      </c>
      <c r="U185" s="162">
        <f>+[2]data1cf!T185</f>
        <v>0</v>
      </c>
      <c r="V185" s="162">
        <f>+[2]data1cf!U185</f>
        <v>0</v>
      </c>
      <c r="W185" s="162">
        <f>+[2]data1cf!V185</f>
        <v>0</v>
      </c>
      <c r="X185" s="162">
        <f>+[2]data1cf!W185</f>
        <v>0</v>
      </c>
      <c r="Y185" s="162">
        <f>+[2]data1cf!X185</f>
        <v>0</v>
      </c>
      <c r="Z185" s="162">
        <f>+[2]data1cf!Y185</f>
        <v>0</v>
      </c>
      <c r="AA185" s="162">
        <f>+[2]data1cf!Z185</f>
        <v>0</v>
      </c>
      <c r="AB185" s="162"/>
      <c r="AC185" s="163">
        <f t="shared" si="16"/>
        <v>28764.698466139213</v>
      </c>
      <c r="AD185" s="163">
        <f t="shared" si="18"/>
        <v>53701.095426979678</v>
      </c>
      <c r="AE185" s="164">
        <f t="shared" si="19"/>
        <v>53338.819126405077</v>
      </c>
      <c r="AF185" s="165">
        <f t="shared" si="17"/>
        <v>0.17663233876228332</v>
      </c>
      <c r="AG185" s="166">
        <f t="shared" si="23"/>
        <v>0.98761176002395701</v>
      </c>
    </row>
    <row r="186" spans="1:33">
      <c r="A186" s="158"/>
      <c r="B186" s="162">
        <f>+[2]data1cf!A186</f>
        <v>-67141.738859760459</v>
      </c>
      <c r="C186" s="162">
        <f>+[2]data1cf!B186</f>
        <v>11950.040097368441</v>
      </c>
      <c r="D186" s="162">
        <f>+[2]data1cf!C186</f>
        <v>12928.48513189575</v>
      </c>
      <c r="E186" s="162">
        <f>+[2]data1cf!D186</f>
        <v>12729.953819046603</v>
      </c>
      <c r="F186" s="162">
        <f>+[2]data1cf!E186</f>
        <v>12277.869127505139</v>
      </c>
      <c r="G186" s="162">
        <f>+[2]data1cf!F186</f>
        <v>12137.658621618883</v>
      </c>
      <c r="H186" s="162">
        <f>+[2]data1cf!G186</f>
        <v>11853.192097801981</v>
      </c>
      <c r="I186" s="162">
        <f>+[2]data1cf!H186</f>
        <v>11867.014797202573</v>
      </c>
      <c r="J186" s="162">
        <f>+[2]data1cf!I186</f>
        <v>11762.93250994206</v>
      </c>
      <c r="K186" s="162">
        <f>+[2]data1cf!J186</f>
        <v>11755.967632370815</v>
      </c>
      <c r="L186" s="162">
        <f>+[2]data1cf!K186</f>
        <v>11682.162154475216</v>
      </c>
      <c r="M186" s="162">
        <f>+[2]data1cf!L186</f>
        <v>11477.488469872324</v>
      </c>
      <c r="N186" s="162">
        <f>+[2]data1cf!M186</f>
        <v>11618.281756429578</v>
      </c>
      <c r="O186" s="162">
        <f>+[2]data1cf!N186</f>
        <v>11419.501792445448</v>
      </c>
      <c r="P186" s="162">
        <f>+[2]data1cf!O186</f>
        <v>11482.264104112655</v>
      </c>
      <c r="Q186" s="162">
        <f>+[2]data1cf!P186</f>
        <v>11367.385370216292</v>
      </c>
      <c r="R186" s="162">
        <f>+[2]data1cf!Q186</f>
        <v>770.08888802590843</v>
      </c>
      <c r="S186" s="162">
        <f>+[2]data1cf!R186</f>
        <v>0</v>
      </c>
      <c r="T186" s="162">
        <f>+[2]data1cf!S186</f>
        <v>0</v>
      </c>
      <c r="U186" s="162">
        <f>+[2]data1cf!T186</f>
        <v>0</v>
      </c>
      <c r="V186" s="162">
        <f>+[2]data1cf!U186</f>
        <v>0</v>
      </c>
      <c r="W186" s="162">
        <f>+[2]data1cf!V186</f>
        <v>0</v>
      </c>
      <c r="X186" s="162">
        <f>+[2]data1cf!W186</f>
        <v>0</v>
      </c>
      <c r="Y186" s="162">
        <f>+[2]data1cf!X186</f>
        <v>0</v>
      </c>
      <c r="Z186" s="162">
        <f>+[2]data1cf!Y186</f>
        <v>0</v>
      </c>
      <c r="AA186" s="162">
        <f>+[2]data1cf!Z186</f>
        <v>0</v>
      </c>
      <c r="AB186" s="162"/>
      <c r="AC186" s="163">
        <f t="shared" si="16"/>
        <v>24556.067092487712</v>
      </c>
      <c r="AD186" s="163">
        <f t="shared" si="18"/>
        <v>49685.407828460025</v>
      </c>
      <c r="AE186" s="164">
        <f t="shared" si="19"/>
        <v>49320.289493580218</v>
      </c>
      <c r="AF186" s="165">
        <f t="shared" si="17"/>
        <v>0.16138749718666082</v>
      </c>
      <c r="AG186" s="166">
        <f t="shared" si="23"/>
        <v>0.98279671045871597</v>
      </c>
    </row>
    <row r="187" spans="1:33">
      <c r="A187" s="158"/>
      <c r="B187" s="162">
        <f>+[2]data1cf!A187</f>
        <v>-67993.562698808295</v>
      </c>
      <c r="C187" s="162">
        <f>+[2]data1cf!B187</f>
        <v>11975.065474861216</v>
      </c>
      <c r="D187" s="162">
        <f>+[2]data1cf!C187</f>
        <v>13040.13118927132</v>
      </c>
      <c r="E187" s="162">
        <f>+[2]data1cf!D187</f>
        <v>12758.760997482619</v>
      </c>
      <c r="F187" s="162">
        <f>+[2]data1cf!E187</f>
        <v>12495.866785391525</v>
      </c>
      <c r="G187" s="162">
        <f>+[2]data1cf!F187</f>
        <v>12165.491318792407</v>
      </c>
      <c r="H187" s="162">
        <f>+[2]data1cf!G187</f>
        <v>11888.548998663067</v>
      </c>
      <c r="I187" s="162">
        <f>+[2]data1cf!H187</f>
        <v>11792.869305079461</v>
      </c>
      <c r="J187" s="162">
        <f>+[2]data1cf!I187</f>
        <v>11809.000905391076</v>
      </c>
      <c r="K187" s="162">
        <f>+[2]data1cf!J187</f>
        <v>11713.740182767002</v>
      </c>
      <c r="L187" s="162">
        <f>+[2]data1cf!K187</f>
        <v>11659.502543771654</v>
      </c>
      <c r="M187" s="162">
        <f>+[2]data1cf!L187</f>
        <v>11499.6569198462</v>
      </c>
      <c r="N187" s="162">
        <f>+[2]data1cf!M187</f>
        <v>11563.579211837232</v>
      </c>
      <c r="O187" s="162">
        <f>+[2]data1cf!N187</f>
        <v>11463.644902570368</v>
      </c>
      <c r="P187" s="162">
        <f>+[2]data1cf!O187</f>
        <v>11437.937090712607</v>
      </c>
      <c r="Q187" s="162">
        <f>+[2]data1cf!P187</f>
        <v>11241.227944053062</v>
      </c>
      <c r="R187" s="162">
        <f>+[2]data1cf!Q187</f>
        <v>779.8589667302515</v>
      </c>
      <c r="S187" s="162">
        <f>+[2]data1cf!R187</f>
        <v>0</v>
      </c>
      <c r="T187" s="162">
        <f>+[2]data1cf!S187</f>
        <v>0</v>
      </c>
      <c r="U187" s="162">
        <f>+[2]data1cf!T187</f>
        <v>0</v>
      </c>
      <c r="V187" s="162">
        <f>+[2]data1cf!U187</f>
        <v>0</v>
      </c>
      <c r="W187" s="162">
        <f>+[2]data1cf!V187</f>
        <v>0</v>
      </c>
      <c r="X187" s="162">
        <f>+[2]data1cf!W187</f>
        <v>0</v>
      </c>
      <c r="Y187" s="162">
        <f>+[2]data1cf!X187</f>
        <v>0</v>
      </c>
      <c r="Z187" s="162">
        <f>+[2]data1cf!Y187</f>
        <v>0</v>
      </c>
      <c r="AA187" s="162">
        <f>+[2]data1cf!Z187</f>
        <v>0</v>
      </c>
      <c r="AB187" s="162"/>
      <c r="AC187" s="163">
        <f t="shared" si="16"/>
        <v>23947.199176768954</v>
      </c>
      <c r="AD187" s="163">
        <f t="shared" si="18"/>
        <v>49087.569442099761</v>
      </c>
      <c r="AE187" s="164">
        <f t="shared" si="19"/>
        <v>48722.480221402548</v>
      </c>
      <c r="AF187" s="165">
        <f t="shared" si="17"/>
        <v>0.15937082171440128</v>
      </c>
      <c r="AG187" s="166">
        <f t="shared" si="23"/>
        <v>0.98193485474584208</v>
      </c>
    </row>
    <row r="188" spans="1:33">
      <c r="A188" s="158"/>
      <c r="B188" s="162">
        <f>+[2]data1cf!A188</f>
        <v>-72020.257359529031</v>
      </c>
      <c r="C188" s="162">
        <f>+[2]data1cf!B188</f>
        <v>12080.326651337278</v>
      </c>
      <c r="D188" s="162">
        <f>+[2]data1cf!C188</f>
        <v>13238.318748427684</v>
      </c>
      <c r="E188" s="162">
        <f>+[2]data1cf!D188</f>
        <v>12984.850968275809</v>
      </c>
      <c r="F188" s="162">
        <f>+[2]data1cf!E188</f>
        <v>12520.896398687952</v>
      </c>
      <c r="G188" s="162">
        <f>+[2]data1cf!F188</f>
        <v>12246.140330842003</v>
      </c>
      <c r="H188" s="162">
        <f>+[2]data1cf!G188</f>
        <v>12062.295085635982</v>
      </c>
      <c r="I188" s="162">
        <f>+[2]data1cf!H188</f>
        <v>11931.985038546571</v>
      </c>
      <c r="J188" s="162">
        <f>+[2]data1cf!I188</f>
        <v>11826.442630034653</v>
      </c>
      <c r="K188" s="162">
        <f>+[2]data1cf!J188</f>
        <v>11783.641578422485</v>
      </c>
      <c r="L188" s="162">
        <f>+[2]data1cf!K188</f>
        <v>11686.187835859169</v>
      </c>
      <c r="M188" s="162">
        <f>+[2]data1cf!L188</f>
        <v>11637.003082921579</v>
      </c>
      <c r="N188" s="162">
        <f>+[2]data1cf!M188</f>
        <v>11589.81192295055</v>
      </c>
      <c r="O188" s="162">
        <f>+[2]data1cf!N188</f>
        <v>11486.232038729782</v>
      </c>
      <c r="P188" s="162">
        <f>+[2]data1cf!O188</f>
        <v>11559.90335079197</v>
      </c>
      <c r="Q188" s="162">
        <f>+[2]data1cf!P188</f>
        <v>11452.282035978098</v>
      </c>
      <c r="R188" s="162">
        <f>+[2]data1cf!Q188</f>
        <v>826.04354381085409</v>
      </c>
      <c r="S188" s="162">
        <f>+[2]data1cf!R188</f>
        <v>0</v>
      </c>
      <c r="T188" s="162">
        <f>+[2]data1cf!S188</f>
        <v>0</v>
      </c>
      <c r="U188" s="162">
        <f>+[2]data1cf!T188</f>
        <v>0</v>
      </c>
      <c r="V188" s="162">
        <f>+[2]data1cf!U188</f>
        <v>0</v>
      </c>
      <c r="W188" s="162">
        <f>+[2]data1cf!V188</f>
        <v>0</v>
      </c>
      <c r="X188" s="162">
        <f>+[2]data1cf!W188</f>
        <v>0</v>
      </c>
      <c r="Y188" s="162">
        <f>+[2]data1cf!X188</f>
        <v>0</v>
      </c>
      <c r="Z188" s="162">
        <f>+[2]data1cf!Y188</f>
        <v>0</v>
      </c>
      <c r="AA188" s="162">
        <f>+[2]data1cf!Z188</f>
        <v>0</v>
      </c>
      <c r="AB188" s="162"/>
      <c r="AC188" s="163">
        <f t="shared" si="16"/>
        <v>20789.924905036591</v>
      </c>
      <c r="AD188" s="163">
        <f t="shared" si="18"/>
        <v>46144.778537789796</v>
      </c>
      <c r="AE188" s="164">
        <f t="shared" si="19"/>
        <v>45776.565432107833</v>
      </c>
      <c r="AF188" s="165">
        <f t="shared" si="17"/>
        <v>0.14914276003837584</v>
      </c>
      <c r="AG188" s="166">
        <f t="shared" si="23"/>
        <v>0.97702034538066429</v>
      </c>
    </row>
    <row r="189" spans="1:33">
      <c r="A189" s="158"/>
      <c r="B189" s="162">
        <f>+[2]data1cf!A189</f>
        <v>-70464.209535822374</v>
      </c>
      <c r="C189" s="162">
        <f>+[2]data1cf!B189</f>
        <v>12019.551359671688</v>
      </c>
      <c r="D189" s="162">
        <f>+[2]data1cf!C189</f>
        <v>13176.049894608885</v>
      </c>
      <c r="E189" s="162">
        <f>+[2]data1cf!D189</f>
        <v>12871.486700359121</v>
      </c>
      <c r="F189" s="162">
        <f>+[2]data1cf!E189</f>
        <v>12453.724135004697</v>
      </c>
      <c r="G189" s="162">
        <f>+[2]data1cf!F189</f>
        <v>12143.427847539913</v>
      </c>
      <c r="H189" s="162">
        <f>+[2]data1cf!G189</f>
        <v>11962.489211682667</v>
      </c>
      <c r="I189" s="162">
        <f>+[2]data1cf!H189</f>
        <v>11835.857131238983</v>
      </c>
      <c r="J189" s="162">
        <f>+[2]data1cf!I189</f>
        <v>11837.179093610805</v>
      </c>
      <c r="K189" s="162">
        <f>+[2]data1cf!J189</f>
        <v>11816.986974593909</v>
      </c>
      <c r="L189" s="162">
        <f>+[2]data1cf!K189</f>
        <v>11735.078775242131</v>
      </c>
      <c r="M189" s="162">
        <f>+[2]data1cf!L189</f>
        <v>11762.204876210777</v>
      </c>
      <c r="N189" s="162">
        <f>+[2]data1cf!M189</f>
        <v>11605.30814766018</v>
      </c>
      <c r="O189" s="162">
        <f>+[2]data1cf!N189</f>
        <v>11551.810843086852</v>
      </c>
      <c r="P189" s="162">
        <f>+[2]data1cf!O189</f>
        <v>11408.449061327667</v>
      </c>
      <c r="Q189" s="162">
        <f>+[2]data1cf!P189</f>
        <v>11507.312642940909</v>
      </c>
      <c r="R189" s="162">
        <f>+[2]data1cf!Q189</f>
        <v>808.19629769206824</v>
      </c>
      <c r="S189" s="162">
        <f>+[2]data1cf!R189</f>
        <v>0</v>
      </c>
      <c r="T189" s="162">
        <f>+[2]data1cf!S189</f>
        <v>0</v>
      </c>
      <c r="U189" s="162">
        <f>+[2]data1cf!T189</f>
        <v>0</v>
      </c>
      <c r="V189" s="162">
        <f>+[2]data1cf!U189</f>
        <v>0</v>
      </c>
      <c r="W189" s="162">
        <f>+[2]data1cf!V189</f>
        <v>0</v>
      </c>
      <c r="X189" s="162">
        <f>+[2]data1cf!W189</f>
        <v>0</v>
      </c>
      <c r="Y189" s="162">
        <f>+[2]data1cf!X189</f>
        <v>0</v>
      </c>
      <c r="Z189" s="162">
        <f>+[2]data1cf!Y189</f>
        <v>0</v>
      </c>
      <c r="AA189" s="162">
        <f>+[2]data1cf!Z189</f>
        <v>0</v>
      </c>
      <c r="AB189" s="162"/>
      <c r="AC189" s="163">
        <f t="shared" si="16"/>
        <v>22014.062295716332</v>
      </c>
      <c r="AD189" s="163">
        <f t="shared" si="18"/>
        <v>47327.294559556132</v>
      </c>
      <c r="AE189" s="164">
        <f t="shared" si="19"/>
        <v>46959.522397887129</v>
      </c>
      <c r="AF189" s="165">
        <f t="shared" si="17"/>
        <v>0.15289029479026792</v>
      </c>
      <c r="AG189" s="166">
        <f t="shared" si="23"/>
        <v>0.97913824057075027</v>
      </c>
    </row>
    <row r="190" spans="1:33">
      <c r="A190" s="158"/>
      <c r="B190" s="162">
        <f>+[2]data1cf!A190</f>
        <v>-68271.642133273024</v>
      </c>
      <c r="C190" s="162">
        <f>+[2]data1cf!B190</f>
        <v>12187.60519467335</v>
      </c>
      <c r="D190" s="162">
        <f>+[2]data1cf!C190</f>
        <v>13197.769646437939</v>
      </c>
      <c r="E190" s="162">
        <f>+[2]data1cf!D190</f>
        <v>12700.992476946116</v>
      </c>
      <c r="F190" s="162">
        <f>+[2]data1cf!E190</f>
        <v>12381.292144748855</v>
      </c>
      <c r="G190" s="162">
        <f>+[2]data1cf!F190</f>
        <v>12212.082342642778</v>
      </c>
      <c r="H190" s="162">
        <f>+[2]data1cf!G190</f>
        <v>11983.925946274147</v>
      </c>
      <c r="I190" s="162">
        <f>+[2]data1cf!H190</f>
        <v>11779.617145193111</v>
      </c>
      <c r="J190" s="162">
        <f>+[2]data1cf!I190</f>
        <v>11709.161128767219</v>
      </c>
      <c r="K190" s="162">
        <f>+[2]data1cf!J190</f>
        <v>11754.51942165897</v>
      </c>
      <c r="L190" s="162">
        <f>+[2]data1cf!K190</f>
        <v>11733.326863213788</v>
      </c>
      <c r="M190" s="162">
        <f>+[2]data1cf!L190</f>
        <v>11679.540075053974</v>
      </c>
      <c r="N190" s="162">
        <f>+[2]data1cf!M190</f>
        <v>11773.829282592294</v>
      </c>
      <c r="O190" s="162">
        <f>+[2]data1cf!N190</f>
        <v>11626.389828057614</v>
      </c>
      <c r="P190" s="162">
        <f>+[2]data1cf!O190</f>
        <v>11519.665778696812</v>
      </c>
      <c r="Q190" s="162">
        <f>+[2]data1cf!P190</f>
        <v>11414.18578276072</v>
      </c>
      <c r="R190" s="162">
        <f>+[2]data1cf!Q190</f>
        <v>783.04842661178827</v>
      </c>
      <c r="S190" s="162">
        <f>+[2]data1cf!R190</f>
        <v>0</v>
      </c>
      <c r="T190" s="162">
        <f>+[2]data1cf!S190</f>
        <v>0</v>
      </c>
      <c r="U190" s="162">
        <f>+[2]data1cf!T190</f>
        <v>0</v>
      </c>
      <c r="V190" s="162">
        <f>+[2]data1cf!U190</f>
        <v>0</v>
      </c>
      <c r="W190" s="162">
        <f>+[2]data1cf!V190</f>
        <v>0</v>
      </c>
      <c r="X190" s="162">
        <f>+[2]data1cf!W190</f>
        <v>0</v>
      </c>
      <c r="Y190" s="162">
        <f>+[2]data1cf!X190</f>
        <v>0</v>
      </c>
      <c r="Z190" s="162">
        <f>+[2]data1cf!Y190</f>
        <v>0</v>
      </c>
      <c r="AA190" s="162">
        <f>+[2]data1cf!Z190</f>
        <v>0</v>
      </c>
      <c r="AB190" s="162"/>
      <c r="AC190" s="163">
        <f t="shared" si="16"/>
        <v>24186.662137373794</v>
      </c>
      <c r="AD190" s="163">
        <f t="shared" si="18"/>
        <v>49475.322373496841</v>
      </c>
      <c r="AE190" s="164">
        <f t="shared" si="19"/>
        <v>49107.790193455869</v>
      </c>
      <c r="AF190" s="165">
        <f t="shared" si="17"/>
        <v>0.15968863368034372</v>
      </c>
      <c r="AG190" s="166">
        <f t="shared" si="23"/>
        <v>0.9824986364789976</v>
      </c>
    </row>
    <row r="191" spans="1:33">
      <c r="A191" s="158"/>
      <c r="B191" s="162">
        <f>+[2]data1cf!A191</f>
        <v>-63118.621409795538</v>
      </c>
      <c r="C191" s="162">
        <f>+[2]data1cf!B191</f>
        <v>11845.394706474584</v>
      </c>
      <c r="D191" s="162">
        <f>+[2]data1cf!C191</f>
        <v>12868.745398117553</v>
      </c>
      <c r="E191" s="162">
        <f>+[2]data1cf!D191</f>
        <v>12719.177919531292</v>
      </c>
      <c r="F191" s="162">
        <f>+[2]data1cf!E191</f>
        <v>12206.270480099636</v>
      </c>
      <c r="G191" s="162">
        <f>+[2]data1cf!F191</f>
        <v>12123.755171459481</v>
      </c>
      <c r="H191" s="162">
        <f>+[2]data1cf!G191</f>
        <v>11910.172685689347</v>
      </c>
      <c r="I191" s="162">
        <f>+[2]data1cf!H191</f>
        <v>11725.778267838203</v>
      </c>
      <c r="J191" s="162">
        <f>+[2]data1cf!I191</f>
        <v>11738.287992537513</v>
      </c>
      <c r="K191" s="162">
        <f>+[2]data1cf!J191</f>
        <v>11611.900898654729</v>
      </c>
      <c r="L191" s="162">
        <f>+[2]data1cf!K191</f>
        <v>11685.509403374057</v>
      </c>
      <c r="M191" s="162">
        <f>+[2]data1cf!L191</f>
        <v>11411.593747653342</v>
      </c>
      <c r="N191" s="162">
        <f>+[2]data1cf!M191</f>
        <v>11397.872135196558</v>
      </c>
      <c r="O191" s="162">
        <f>+[2]data1cf!N191</f>
        <v>11312.313462954458</v>
      </c>
      <c r="P191" s="162">
        <f>+[2]data1cf!O191</f>
        <v>11380.31176787251</v>
      </c>
      <c r="Q191" s="162">
        <f>+[2]data1cf!P191</f>
        <v>11315.873192345389</v>
      </c>
      <c r="R191" s="162">
        <f>+[2]data1cf!Q191</f>
        <v>723.94534012179088</v>
      </c>
      <c r="S191" s="162">
        <f>+[2]data1cf!R191</f>
        <v>0</v>
      </c>
      <c r="T191" s="162">
        <f>+[2]data1cf!S191</f>
        <v>0</v>
      </c>
      <c r="U191" s="162">
        <f>+[2]data1cf!T191</f>
        <v>0</v>
      </c>
      <c r="V191" s="162">
        <f>+[2]data1cf!U191</f>
        <v>0</v>
      </c>
      <c r="W191" s="162">
        <f>+[2]data1cf!V191</f>
        <v>0</v>
      </c>
      <c r="X191" s="162">
        <f>+[2]data1cf!W191</f>
        <v>0</v>
      </c>
      <c r="Y191" s="162">
        <f>+[2]data1cf!X191</f>
        <v>0</v>
      </c>
      <c r="Z191" s="162">
        <f>+[2]data1cf!Y191</f>
        <v>0</v>
      </c>
      <c r="AA191" s="162">
        <f>+[2]data1cf!Z191</f>
        <v>0</v>
      </c>
      <c r="AB191" s="162"/>
      <c r="AC191" s="163">
        <f t="shared" si="16"/>
        <v>28084.073576437127</v>
      </c>
      <c r="AD191" s="163">
        <f t="shared" si="18"/>
        <v>53055.509819116</v>
      </c>
      <c r="AE191" s="164">
        <f t="shared" si="19"/>
        <v>52692.829763776317</v>
      </c>
      <c r="AF191" s="165">
        <f t="shared" si="17"/>
        <v>0.17400330901145938</v>
      </c>
      <c r="AG191" s="166">
        <f t="shared" si="23"/>
        <v>0.98694024198789487</v>
      </c>
    </row>
    <row r="192" spans="1:33">
      <c r="A192" s="158"/>
      <c r="B192" s="162">
        <f>+[2]data1cf!A192</f>
        <v>-75086.121720395109</v>
      </c>
      <c r="C192" s="162">
        <f>+[2]data1cf!B192</f>
        <v>12224.413194154604</v>
      </c>
      <c r="D192" s="162">
        <f>+[2]data1cf!C192</f>
        <v>13362.733303056535</v>
      </c>
      <c r="E192" s="162">
        <f>+[2]data1cf!D192</f>
        <v>12840.959459103529</v>
      </c>
      <c r="F192" s="162">
        <f>+[2]data1cf!E192</f>
        <v>12684.374586102174</v>
      </c>
      <c r="G192" s="162">
        <f>+[2]data1cf!F192</f>
        <v>12299.535407736104</v>
      </c>
      <c r="H192" s="162">
        <f>+[2]data1cf!G192</f>
        <v>12249.403597430399</v>
      </c>
      <c r="I192" s="162">
        <f>+[2]data1cf!H192</f>
        <v>11997.606076053493</v>
      </c>
      <c r="J192" s="162">
        <f>+[2]data1cf!I192</f>
        <v>11982.335886304254</v>
      </c>
      <c r="K192" s="162">
        <f>+[2]data1cf!J192</f>
        <v>11907.297045291099</v>
      </c>
      <c r="L192" s="162">
        <f>+[2]data1cf!K192</f>
        <v>11880.915606884933</v>
      </c>
      <c r="M192" s="162">
        <f>+[2]data1cf!L192</f>
        <v>11815.115789244612</v>
      </c>
      <c r="N192" s="162">
        <f>+[2]data1cf!M192</f>
        <v>11779.150156511723</v>
      </c>
      <c r="O192" s="162">
        <f>+[2]data1cf!N192</f>
        <v>11726.458217282994</v>
      </c>
      <c r="P192" s="162">
        <f>+[2]data1cf!O192</f>
        <v>11667.583031717297</v>
      </c>
      <c r="Q192" s="162">
        <f>+[2]data1cf!P192</f>
        <v>11658.073278542153</v>
      </c>
      <c r="R192" s="162">
        <f>+[2]data1cf!Q192</f>
        <v>861.20778168424363</v>
      </c>
      <c r="S192" s="162">
        <f>+[2]data1cf!R192</f>
        <v>0</v>
      </c>
      <c r="T192" s="162">
        <f>+[2]data1cf!S192</f>
        <v>0</v>
      </c>
      <c r="U192" s="162">
        <f>+[2]data1cf!T192</f>
        <v>0</v>
      </c>
      <c r="V192" s="162">
        <f>+[2]data1cf!U192</f>
        <v>0</v>
      </c>
      <c r="W192" s="162">
        <f>+[2]data1cf!V192</f>
        <v>0</v>
      </c>
      <c r="X192" s="162">
        <f>+[2]data1cf!W192</f>
        <v>0</v>
      </c>
      <c r="Y192" s="162">
        <f>+[2]data1cf!X192</f>
        <v>0</v>
      </c>
      <c r="Z192" s="162">
        <f>+[2]data1cf!Y192</f>
        <v>0</v>
      </c>
      <c r="AA192" s="162">
        <f>+[2]data1cf!Z192</f>
        <v>0</v>
      </c>
      <c r="AB192" s="162"/>
      <c r="AC192" s="163">
        <f t="shared" si="16"/>
        <v>18611.250977223772</v>
      </c>
      <c r="AD192" s="163">
        <f t="shared" si="18"/>
        <v>44267.881099713857</v>
      </c>
      <c r="AE192" s="164">
        <f t="shared" si="19"/>
        <v>43895.062648720392</v>
      </c>
      <c r="AF192" s="165">
        <f t="shared" si="17"/>
        <v>0.14233852028846741</v>
      </c>
      <c r="AG192" s="166">
        <f t="shared" si="23"/>
        <v>0.97320866350428969</v>
      </c>
    </row>
    <row r="193" spans="1:33">
      <c r="A193" s="158"/>
      <c r="B193" s="162">
        <f>+[2]data1cf!A193</f>
        <v>-64469.336926038071</v>
      </c>
      <c r="C193" s="162">
        <f>+[2]data1cf!B193</f>
        <v>12042.06237147627</v>
      </c>
      <c r="D193" s="162">
        <f>+[2]data1cf!C193</f>
        <v>12960.342317410606</v>
      </c>
      <c r="E193" s="162">
        <f>+[2]data1cf!D193</f>
        <v>12655.359856901559</v>
      </c>
      <c r="F193" s="162">
        <f>+[2]data1cf!E193</f>
        <v>12415.408289980849</v>
      </c>
      <c r="G193" s="162">
        <f>+[2]data1cf!F193</f>
        <v>12030.619365826935</v>
      </c>
      <c r="H193" s="162">
        <f>+[2]data1cf!G193</f>
        <v>11896.711816265102</v>
      </c>
      <c r="I193" s="162">
        <f>+[2]data1cf!H193</f>
        <v>11696.982601604815</v>
      </c>
      <c r="J193" s="162">
        <f>+[2]data1cf!I193</f>
        <v>11630.927667922286</v>
      </c>
      <c r="K193" s="162">
        <f>+[2]data1cf!J193</f>
        <v>11540.606316663177</v>
      </c>
      <c r="L193" s="162">
        <f>+[2]data1cf!K193</f>
        <v>11476.878190857082</v>
      </c>
      <c r="M193" s="162">
        <f>+[2]data1cf!L193</f>
        <v>11494.675415397971</v>
      </c>
      <c r="N193" s="162">
        <f>+[2]data1cf!M193</f>
        <v>11289.339069230355</v>
      </c>
      <c r="O193" s="162">
        <f>+[2]data1cf!N193</f>
        <v>11359.838475156181</v>
      </c>
      <c r="P193" s="162">
        <f>+[2]data1cf!O193</f>
        <v>11356.847128956631</v>
      </c>
      <c r="Q193" s="162">
        <f>+[2]data1cf!P193</f>
        <v>11392.909614407072</v>
      </c>
      <c r="R193" s="162">
        <f>+[2]data1cf!Q193</f>
        <v>739.43750680688618</v>
      </c>
      <c r="S193" s="162">
        <f>+[2]data1cf!R193</f>
        <v>0</v>
      </c>
      <c r="T193" s="162">
        <f>+[2]data1cf!S193</f>
        <v>0</v>
      </c>
      <c r="U193" s="162">
        <f>+[2]data1cf!T193</f>
        <v>0</v>
      </c>
      <c r="V193" s="162">
        <f>+[2]data1cf!U193</f>
        <v>0</v>
      </c>
      <c r="W193" s="162">
        <f>+[2]data1cf!V193</f>
        <v>0</v>
      </c>
      <c r="X193" s="162">
        <f>+[2]data1cf!W193</f>
        <v>0</v>
      </c>
      <c r="Y193" s="162">
        <f>+[2]data1cf!X193</f>
        <v>0</v>
      </c>
      <c r="Z193" s="162">
        <f>+[2]data1cf!Y193</f>
        <v>0</v>
      </c>
      <c r="AA193" s="162">
        <f>+[2]data1cf!Z193</f>
        <v>0</v>
      </c>
      <c r="AB193" s="162"/>
      <c r="AC193" s="163">
        <f t="shared" si="16"/>
        <v>26865.784366718817</v>
      </c>
      <c r="AD193" s="163">
        <f t="shared" si="18"/>
        <v>51798.32258489079</v>
      </c>
      <c r="AE193" s="164">
        <f t="shared" si="19"/>
        <v>51436.226343178649</v>
      </c>
      <c r="AF193" s="165">
        <f t="shared" si="17"/>
        <v>0.16981473565101626</v>
      </c>
      <c r="AG193" s="166">
        <f t="shared" si="23"/>
        <v>0.98552630694230725</v>
      </c>
    </row>
    <row r="194" spans="1:33">
      <c r="A194" s="158"/>
      <c r="B194" s="162">
        <f>+[2]data1cf!A194</f>
        <v>-72239.84054137014</v>
      </c>
      <c r="C194" s="162">
        <f>+[2]data1cf!B194</f>
        <v>12089.02278910432</v>
      </c>
      <c r="D194" s="162">
        <f>+[2]data1cf!C194</f>
        <v>13168.637163194306</v>
      </c>
      <c r="E194" s="162">
        <f>+[2]data1cf!D194</f>
        <v>12854.804637571677</v>
      </c>
      <c r="F194" s="162">
        <f>+[2]data1cf!E194</f>
        <v>12663.889649087581</v>
      </c>
      <c r="G194" s="162">
        <f>+[2]data1cf!F194</f>
        <v>12411.485081155868</v>
      </c>
      <c r="H194" s="162">
        <f>+[2]data1cf!G194</f>
        <v>12029.610063803128</v>
      </c>
      <c r="I194" s="162">
        <f>+[2]data1cf!H194</f>
        <v>11862.729404370482</v>
      </c>
      <c r="J194" s="162">
        <f>+[2]data1cf!I194</f>
        <v>11921.580881520924</v>
      </c>
      <c r="K194" s="162">
        <f>+[2]data1cf!J194</f>
        <v>11781.756557703502</v>
      </c>
      <c r="L194" s="162">
        <f>+[2]data1cf!K194</f>
        <v>11944.601720891578</v>
      </c>
      <c r="M194" s="162">
        <f>+[2]data1cf!L194</f>
        <v>11908.394088515262</v>
      </c>
      <c r="N194" s="162">
        <f>+[2]data1cf!M194</f>
        <v>11692.886365920542</v>
      </c>
      <c r="O194" s="162">
        <f>+[2]data1cf!N194</f>
        <v>11693.974878022964</v>
      </c>
      <c r="P194" s="162">
        <f>+[2]data1cf!O194</f>
        <v>11578.347727403858</v>
      </c>
      <c r="Q194" s="162">
        <f>+[2]data1cf!P194</f>
        <v>11540.526099428305</v>
      </c>
      <c r="R194" s="162">
        <f>+[2]data1cf!Q194</f>
        <v>828.56207507329896</v>
      </c>
      <c r="S194" s="162">
        <f>+[2]data1cf!R194</f>
        <v>0</v>
      </c>
      <c r="T194" s="162">
        <f>+[2]data1cf!S194</f>
        <v>0</v>
      </c>
      <c r="U194" s="162">
        <f>+[2]data1cf!T194</f>
        <v>0</v>
      </c>
      <c r="V194" s="162">
        <f>+[2]data1cf!U194</f>
        <v>0</v>
      </c>
      <c r="W194" s="162">
        <f>+[2]data1cf!V194</f>
        <v>0</v>
      </c>
      <c r="X194" s="162">
        <f>+[2]data1cf!W194</f>
        <v>0</v>
      </c>
      <c r="Y194" s="162">
        <f>+[2]data1cf!X194</f>
        <v>0</v>
      </c>
      <c r="Z194" s="162">
        <f>+[2]data1cf!Y194</f>
        <v>0</v>
      </c>
      <c r="AA194" s="162">
        <f>+[2]data1cf!Z194</f>
        <v>0</v>
      </c>
      <c r="AB194" s="162"/>
      <c r="AC194" s="163">
        <f t="shared" ref="AC194:AC257" si="24">XNPV(0.1,B194:AA194,$B$1:$AA$1)</f>
        <v>20926.91988386945</v>
      </c>
      <c r="AD194" s="163">
        <f t="shared" si="18"/>
        <v>46459.132388192345</v>
      </c>
      <c r="AE194" s="164">
        <f t="shared" si="19"/>
        <v>46088.110710312576</v>
      </c>
      <c r="AF194" s="165">
        <f t="shared" ref="AF194:AF257" si="25">XIRR(B194:AA194,$B$1:$AA$1)</f>
        <v>0.14912754893302918</v>
      </c>
      <c r="AG194" s="166">
        <f t="shared" si="23"/>
        <v>0.9776034866044685</v>
      </c>
    </row>
    <row r="195" spans="1:33">
      <c r="A195" s="158"/>
      <c r="B195" s="162">
        <f>+[2]data1cf!A195</f>
        <v>-64909.842905602345</v>
      </c>
      <c r="C195" s="162">
        <f>+[2]data1cf!B195</f>
        <v>12003.608202357882</v>
      </c>
      <c r="D195" s="162">
        <f>+[2]data1cf!C195</f>
        <v>12995.632755140079</v>
      </c>
      <c r="E195" s="162">
        <f>+[2]data1cf!D195</f>
        <v>12712.808629118997</v>
      </c>
      <c r="F195" s="162">
        <f>+[2]data1cf!E195</f>
        <v>12363.572259353165</v>
      </c>
      <c r="G195" s="162">
        <f>+[2]data1cf!F195</f>
        <v>12138.939583774889</v>
      </c>
      <c r="H195" s="162">
        <f>+[2]data1cf!G195</f>
        <v>11905.559143507166</v>
      </c>
      <c r="I195" s="162">
        <f>+[2]data1cf!H195</f>
        <v>11875.498644938185</v>
      </c>
      <c r="J195" s="162">
        <f>+[2]data1cf!I195</f>
        <v>11756.296502567486</v>
      </c>
      <c r="K195" s="162">
        <f>+[2]data1cf!J195</f>
        <v>11702.022782007318</v>
      </c>
      <c r="L195" s="162">
        <f>+[2]data1cf!K195</f>
        <v>11629.441240198423</v>
      </c>
      <c r="M195" s="162">
        <f>+[2]data1cf!L195</f>
        <v>11619.216773419264</v>
      </c>
      <c r="N195" s="162">
        <f>+[2]data1cf!M195</f>
        <v>11470.189036015563</v>
      </c>
      <c r="O195" s="162">
        <f>+[2]data1cf!N195</f>
        <v>11479.435895110404</v>
      </c>
      <c r="P195" s="162">
        <f>+[2]data1cf!O195</f>
        <v>11378.716675861837</v>
      </c>
      <c r="Q195" s="162">
        <f>+[2]data1cf!P195</f>
        <v>11558.821893200202</v>
      </c>
      <c r="R195" s="162">
        <f>+[2]data1cf!Q195</f>
        <v>744.48993419009662</v>
      </c>
      <c r="S195" s="162">
        <f>+[2]data1cf!R195</f>
        <v>0</v>
      </c>
      <c r="T195" s="162">
        <f>+[2]data1cf!S195</f>
        <v>0</v>
      </c>
      <c r="U195" s="162">
        <f>+[2]data1cf!T195</f>
        <v>0</v>
      </c>
      <c r="V195" s="162">
        <f>+[2]data1cf!U195</f>
        <v>0</v>
      </c>
      <c r="W195" s="162">
        <f>+[2]data1cf!V195</f>
        <v>0</v>
      </c>
      <c r="X195" s="162">
        <f>+[2]data1cf!W195</f>
        <v>0</v>
      </c>
      <c r="Y195" s="162">
        <f>+[2]data1cf!X195</f>
        <v>0</v>
      </c>
      <c r="Z195" s="162">
        <f>+[2]data1cf!Y195</f>
        <v>0</v>
      </c>
      <c r="AA195" s="162">
        <f>+[2]data1cf!Z195</f>
        <v>0</v>
      </c>
      <c r="AB195" s="162"/>
      <c r="AC195" s="163">
        <f t="shared" si="24"/>
        <v>26959.013981071708</v>
      </c>
      <c r="AD195" s="163">
        <f t="shared" ref="AD195:AD258" si="26">SUMPRODUCT(B195:AA195,$B$1010:$AA$1010)</f>
        <v>52113.294611592319</v>
      </c>
      <c r="AE195" s="164">
        <f t="shared" ref="AE195:AE258" si="27">SUMPRODUCT(B195:AA195,$B$1012:$AA$1012)</f>
        <v>51747.837197553134</v>
      </c>
      <c r="AF195" s="165">
        <f t="shared" si="25"/>
        <v>0.16934302449226385</v>
      </c>
      <c r="AG195" s="166">
        <f t="shared" ref="AG195:AG210" si="28">1-EXP(-(1/0.25)*(AD195/ABS($AD$1010)))</f>
        <v>0.98589431038110342</v>
      </c>
    </row>
    <row r="196" spans="1:33">
      <c r="A196" s="158"/>
      <c r="B196" s="162">
        <f>+[2]data1cf!A196</f>
        <v>-65307.50993379741</v>
      </c>
      <c r="C196" s="162">
        <f>+[2]data1cf!B196</f>
        <v>11938.66475743676</v>
      </c>
      <c r="D196" s="162">
        <f>+[2]data1cf!C196</f>
        <v>12951.999745247642</v>
      </c>
      <c r="E196" s="162">
        <f>+[2]data1cf!D196</f>
        <v>12513.983919122522</v>
      </c>
      <c r="F196" s="162">
        <f>+[2]data1cf!E196</f>
        <v>12390.484307411876</v>
      </c>
      <c r="G196" s="162">
        <f>+[2]data1cf!F196</f>
        <v>12230.980272373639</v>
      </c>
      <c r="H196" s="162">
        <f>+[2]data1cf!G196</f>
        <v>11820.173310943659</v>
      </c>
      <c r="I196" s="162">
        <f>+[2]data1cf!H196</f>
        <v>11822.949224984481</v>
      </c>
      <c r="J196" s="162">
        <f>+[2]data1cf!I196</f>
        <v>11665.529822364784</v>
      </c>
      <c r="K196" s="162">
        <f>+[2]data1cf!J196</f>
        <v>11627.75263054336</v>
      </c>
      <c r="L196" s="162">
        <f>+[2]data1cf!K196</f>
        <v>11683.659214561818</v>
      </c>
      <c r="M196" s="162">
        <f>+[2]data1cf!L196</f>
        <v>11577.89746110855</v>
      </c>
      <c r="N196" s="162">
        <f>+[2]data1cf!M196</f>
        <v>11436.626870316784</v>
      </c>
      <c r="O196" s="162">
        <f>+[2]data1cf!N196</f>
        <v>11378.716131727497</v>
      </c>
      <c r="P196" s="162">
        <f>+[2]data1cf!O196</f>
        <v>11424.496275165315</v>
      </c>
      <c r="Q196" s="162">
        <f>+[2]data1cf!P196</f>
        <v>11378.256106579891</v>
      </c>
      <c r="R196" s="162">
        <f>+[2]data1cf!Q196</f>
        <v>749.05101593668269</v>
      </c>
      <c r="S196" s="162">
        <f>+[2]data1cf!R196</f>
        <v>0</v>
      </c>
      <c r="T196" s="162">
        <f>+[2]data1cf!S196</f>
        <v>0</v>
      </c>
      <c r="U196" s="162">
        <f>+[2]data1cf!T196</f>
        <v>0</v>
      </c>
      <c r="V196" s="162">
        <f>+[2]data1cf!U196</f>
        <v>0</v>
      </c>
      <c r="W196" s="162">
        <f>+[2]data1cf!V196</f>
        <v>0</v>
      </c>
      <c r="X196" s="162">
        <f>+[2]data1cf!W196</f>
        <v>0</v>
      </c>
      <c r="Y196" s="162">
        <f>+[2]data1cf!X196</f>
        <v>0</v>
      </c>
      <c r="Z196" s="162">
        <f>+[2]data1cf!Y196</f>
        <v>0</v>
      </c>
      <c r="AA196" s="162">
        <f>+[2]data1cf!Z196</f>
        <v>0</v>
      </c>
      <c r="AB196" s="162"/>
      <c r="AC196" s="163">
        <f t="shared" si="24"/>
        <v>26179.931470669544</v>
      </c>
      <c r="AD196" s="163">
        <f t="shared" si="26"/>
        <v>51234.370292417778</v>
      </c>
      <c r="AE196" s="164">
        <f t="shared" si="27"/>
        <v>50870.387872781022</v>
      </c>
      <c r="AF196" s="165">
        <f t="shared" si="25"/>
        <v>0.16702870726585389</v>
      </c>
      <c r="AG196" s="166">
        <f t="shared" si="28"/>
        <v>0.98484325369115111</v>
      </c>
    </row>
    <row r="197" spans="1:33">
      <c r="A197" s="158"/>
      <c r="B197" s="162">
        <f>+[2]data1cf!A197</f>
        <v>-67462.737909603282</v>
      </c>
      <c r="C197" s="162">
        <f>+[2]data1cf!B197</f>
        <v>12034.005966869865</v>
      </c>
      <c r="D197" s="162">
        <f>+[2]data1cf!C197</f>
        <v>12963.10768463645</v>
      </c>
      <c r="E197" s="162">
        <f>+[2]data1cf!D197</f>
        <v>12801.827494561901</v>
      </c>
      <c r="F197" s="162">
        <f>+[2]data1cf!E197</f>
        <v>12489.829476419134</v>
      </c>
      <c r="G197" s="162">
        <f>+[2]data1cf!F197</f>
        <v>12076.452993530431</v>
      </c>
      <c r="H197" s="162">
        <f>+[2]data1cf!G197</f>
        <v>11926.208785839579</v>
      </c>
      <c r="I197" s="162">
        <f>+[2]data1cf!H197</f>
        <v>11860.628555228366</v>
      </c>
      <c r="J197" s="162">
        <f>+[2]data1cf!I197</f>
        <v>11666.650657037408</v>
      </c>
      <c r="K197" s="162">
        <f>+[2]data1cf!J197</f>
        <v>11622.376473819975</v>
      </c>
      <c r="L197" s="162">
        <f>+[2]data1cf!K197</f>
        <v>11652.72199091147</v>
      </c>
      <c r="M197" s="162">
        <f>+[2]data1cf!L197</f>
        <v>11576.093639569754</v>
      </c>
      <c r="N197" s="162">
        <f>+[2]data1cf!M197</f>
        <v>11430.605007566357</v>
      </c>
      <c r="O197" s="162">
        <f>+[2]data1cf!N197</f>
        <v>11501.014841445094</v>
      </c>
      <c r="P197" s="162">
        <f>+[2]data1cf!O197</f>
        <v>11619.123766087307</v>
      </c>
      <c r="Q197" s="162">
        <f>+[2]data1cf!P197</f>
        <v>11369.655139659575</v>
      </c>
      <c r="R197" s="162">
        <f>+[2]data1cf!Q197</f>
        <v>773.77061872798572</v>
      </c>
      <c r="S197" s="162">
        <f>+[2]data1cf!R197</f>
        <v>0</v>
      </c>
      <c r="T197" s="162">
        <f>+[2]data1cf!S197</f>
        <v>0</v>
      </c>
      <c r="U197" s="162">
        <f>+[2]data1cf!T197</f>
        <v>0</v>
      </c>
      <c r="V197" s="162">
        <f>+[2]data1cf!U197</f>
        <v>0</v>
      </c>
      <c r="W197" s="162">
        <f>+[2]data1cf!V197</f>
        <v>0</v>
      </c>
      <c r="X197" s="162">
        <f>+[2]data1cf!W197</f>
        <v>0</v>
      </c>
      <c r="Y197" s="162">
        <f>+[2]data1cf!X197</f>
        <v>0</v>
      </c>
      <c r="Z197" s="162">
        <f>+[2]data1cf!Y197</f>
        <v>0</v>
      </c>
      <c r="AA197" s="162">
        <f>+[2]data1cf!Z197</f>
        <v>0</v>
      </c>
      <c r="AB197" s="162"/>
      <c r="AC197" s="163">
        <f t="shared" si="24"/>
        <v>24461.509796468436</v>
      </c>
      <c r="AD197" s="163">
        <f t="shared" si="26"/>
        <v>49607.18509714253</v>
      </c>
      <c r="AE197" s="164">
        <f t="shared" si="27"/>
        <v>49241.850996210451</v>
      </c>
      <c r="AF197" s="165">
        <f t="shared" si="25"/>
        <v>0.16101267933845523</v>
      </c>
      <c r="AG197" s="166">
        <f t="shared" si="28"/>
        <v>0.98268632416411206</v>
      </c>
    </row>
    <row r="198" spans="1:33">
      <c r="A198" s="158"/>
      <c r="B198" s="162">
        <f>+[2]data1cf!A198</f>
        <v>-72562.858978697506</v>
      </c>
      <c r="C198" s="162">
        <f>+[2]data1cf!B198</f>
        <v>12071.858272306621</v>
      </c>
      <c r="D198" s="162">
        <f>+[2]data1cf!C198</f>
        <v>13293.049595824788</v>
      </c>
      <c r="E198" s="162">
        <f>+[2]data1cf!D198</f>
        <v>12991.224533664308</v>
      </c>
      <c r="F198" s="162">
        <f>+[2]data1cf!E198</f>
        <v>12483.445183021195</v>
      </c>
      <c r="G198" s="162">
        <f>+[2]data1cf!F198</f>
        <v>12345.11029632287</v>
      </c>
      <c r="H198" s="162">
        <f>+[2]data1cf!G198</f>
        <v>12083.247981373879</v>
      </c>
      <c r="I198" s="162">
        <f>+[2]data1cf!H198</f>
        <v>11980.088198449528</v>
      </c>
      <c r="J198" s="162">
        <f>+[2]data1cf!I198</f>
        <v>11870.907954591305</v>
      </c>
      <c r="K198" s="162">
        <f>+[2]data1cf!J198</f>
        <v>11718.844395846443</v>
      </c>
      <c r="L198" s="162">
        <f>+[2]data1cf!K198</f>
        <v>11687.778498292409</v>
      </c>
      <c r="M198" s="162">
        <f>+[2]data1cf!L198</f>
        <v>11811.7129800209</v>
      </c>
      <c r="N198" s="162">
        <f>+[2]data1cf!M198</f>
        <v>11695.397175146962</v>
      </c>
      <c r="O198" s="162">
        <f>+[2]data1cf!N198</f>
        <v>11713.767780894494</v>
      </c>
      <c r="P198" s="162">
        <f>+[2]data1cf!O198</f>
        <v>11704.326010097278</v>
      </c>
      <c r="Q198" s="162">
        <f>+[2]data1cf!P198</f>
        <v>11641.331973207463</v>
      </c>
      <c r="R198" s="162">
        <f>+[2]data1cf!Q198</f>
        <v>832.26696734206894</v>
      </c>
      <c r="S198" s="162">
        <f>+[2]data1cf!R198</f>
        <v>0</v>
      </c>
      <c r="T198" s="162">
        <f>+[2]data1cf!S198</f>
        <v>0</v>
      </c>
      <c r="U198" s="162">
        <f>+[2]data1cf!T198</f>
        <v>0</v>
      </c>
      <c r="V198" s="162">
        <f>+[2]data1cf!U198</f>
        <v>0</v>
      </c>
      <c r="W198" s="162">
        <f>+[2]data1cf!V198</f>
        <v>0</v>
      </c>
      <c r="X198" s="162">
        <f>+[2]data1cf!W198</f>
        <v>0</v>
      </c>
      <c r="Y198" s="162">
        <f>+[2]data1cf!X198</f>
        <v>0</v>
      </c>
      <c r="Z198" s="162">
        <f>+[2]data1cf!Y198</f>
        <v>0</v>
      </c>
      <c r="AA198" s="162">
        <f>+[2]data1cf!Z198</f>
        <v>0</v>
      </c>
      <c r="AB198" s="162"/>
      <c r="AC198" s="163">
        <f t="shared" si="24"/>
        <v>20601.082724920187</v>
      </c>
      <c r="AD198" s="163">
        <f t="shared" si="26"/>
        <v>46111.66816427897</v>
      </c>
      <c r="AE198" s="164">
        <f t="shared" si="27"/>
        <v>45740.918602403282</v>
      </c>
      <c r="AF198" s="165">
        <f t="shared" si="25"/>
        <v>0.14823687672615055</v>
      </c>
      <c r="AG198" s="166">
        <f t="shared" si="28"/>
        <v>0.97695804701512234</v>
      </c>
    </row>
    <row r="199" spans="1:33">
      <c r="A199" s="158"/>
      <c r="B199" s="162">
        <f>+[2]data1cf!A199</f>
        <v>-67649.504622355802</v>
      </c>
      <c r="C199" s="162">
        <f>+[2]data1cf!B199</f>
        <v>11959.453578868037</v>
      </c>
      <c r="D199" s="162">
        <f>+[2]data1cf!C199</f>
        <v>13039.201846046162</v>
      </c>
      <c r="E199" s="162">
        <f>+[2]data1cf!D199</f>
        <v>12736.929457105573</v>
      </c>
      <c r="F199" s="162">
        <f>+[2]data1cf!E199</f>
        <v>12351.925692320048</v>
      </c>
      <c r="G199" s="162">
        <f>+[2]data1cf!F199</f>
        <v>12127.369910319307</v>
      </c>
      <c r="H199" s="162">
        <f>+[2]data1cf!G199</f>
        <v>11920.971357575061</v>
      </c>
      <c r="I199" s="162">
        <f>+[2]data1cf!H199</f>
        <v>11780.56130648713</v>
      </c>
      <c r="J199" s="162">
        <f>+[2]data1cf!I199</f>
        <v>11793.229244411345</v>
      </c>
      <c r="K199" s="162">
        <f>+[2]data1cf!J199</f>
        <v>11673.97053290968</v>
      </c>
      <c r="L199" s="162">
        <f>+[2]data1cf!K199</f>
        <v>11647.979878296399</v>
      </c>
      <c r="M199" s="162">
        <f>+[2]data1cf!L199</f>
        <v>11707.311808474162</v>
      </c>
      <c r="N199" s="162">
        <f>+[2]data1cf!M199</f>
        <v>11571.845138414748</v>
      </c>
      <c r="O199" s="162">
        <f>+[2]data1cf!N199</f>
        <v>11496.060389668059</v>
      </c>
      <c r="P199" s="162">
        <f>+[2]data1cf!O199</f>
        <v>11580.544883586916</v>
      </c>
      <c r="Q199" s="162">
        <f>+[2]data1cf!P199</f>
        <v>11395.063416288131</v>
      </c>
      <c r="R199" s="162">
        <f>+[2]data1cf!Q199</f>
        <v>775.912758216572</v>
      </c>
      <c r="S199" s="162">
        <f>+[2]data1cf!R199</f>
        <v>0</v>
      </c>
      <c r="T199" s="162">
        <f>+[2]data1cf!S199</f>
        <v>0</v>
      </c>
      <c r="U199" s="162">
        <f>+[2]data1cf!T199</f>
        <v>0</v>
      </c>
      <c r="V199" s="162">
        <f>+[2]data1cf!U199</f>
        <v>0</v>
      </c>
      <c r="W199" s="162">
        <f>+[2]data1cf!V199</f>
        <v>0</v>
      </c>
      <c r="X199" s="162">
        <f>+[2]data1cf!W199</f>
        <v>0</v>
      </c>
      <c r="Y199" s="162">
        <f>+[2]data1cf!X199</f>
        <v>0</v>
      </c>
      <c r="Z199" s="162">
        <f>+[2]data1cf!Y199</f>
        <v>0</v>
      </c>
      <c r="AA199" s="162">
        <f>+[2]data1cf!Z199</f>
        <v>0</v>
      </c>
      <c r="AB199" s="162"/>
      <c r="AC199" s="163">
        <f t="shared" si="24"/>
        <v>24279.458911056045</v>
      </c>
      <c r="AD199" s="163">
        <f t="shared" si="26"/>
        <v>49469.896868502052</v>
      </c>
      <c r="AE199" s="164">
        <f t="shared" si="27"/>
        <v>49103.814086297447</v>
      </c>
      <c r="AF199" s="165">
        <f t="shared" si="25"/>
        <v>0.16030040383338931</v>
      </c>
      <c r="AG199" s="166">
        <f t="shared" si="28"/>
        <v>0.98249087062111773</v>
      </c>
    </row>
    <row r="200" spans="1:33">
      <c r="A200" s="158"/>
      <c r="B200" s="162">
        <f>+[2]data1cf!A200</f>
        <v>-69084.068802801936</v>
      </c>
      <c r="C200" s="162">
        <f>+[2]data1cf!B200</f>
        <v>12008.559488237137</v>
      </c>
      <c r="D200" s="162">
        <f>+[2]data1cf!C200</f>
        <v>13014.661419956163</v>
      </c>
      <c r="E200" s="162">
        <f>+[2]data1cf!D200</f>
        <v>12781.882796173144</v>
      </c>
      <c r="F200" s="162">
        <f>+[2]data1cf!E200</f>
        <v>12632.677265090661</v>
      </c>
      <c r="G200" s="162">
        <f>+[2]data1cf!F200</f>
        <v>12292.005746602295</v>
      </c>
      <c r="H200" s="162">
        <f>+[2]data1cf!G200</f>
        <v>11874.799243146768</v>
      </c>
      <c r="I200" s="162">
        <f>+[2]data1cf!H200</f>
        <v>11910.492010112321</v>
      </c>
      <c r="J200" s="162">
        <f>+[2]data1cf!I200</f>
        <v>11964.114167078351</v>
      </c>
      <c r="K200" s="162">
        <f>+[2]data1cf!J200</f>
        <v>11657.793818648555</v>
      </c>
      <c r="L200" s="162">
        <f>+[2]data1cf!K200</f>
        <v>11579.670189918221</v>
      </c>
      <c r="M200" s="162">
        <f>+[2]data1cf!L200</f>
        <v>11679.781622293038</v>
      </c>
      <c r="N200" s="162">
        <f>+[2]data1cf!M200</f>
        <v>11632.961683078865</v>
      </c>
      <c r="O200" s="162">
        <f>+[2]data1cf!N200</f>
        <v>11495.96871867048</v>
      </c>
      <c r="P200" s="162">
        <f>+[2]data1cf!O200</f>
        <v>11487.190532968441</v>
      </c>
      <c r="Q200" s="162">
        <f>+[2]data1cf!P200</f>
        <v>11345.629371907606</v>
      </c>
      <c r="R200" s="162">
        <f>+[2]data1cf!Q200</f>
        <v>792.36663554061704</v>
      </c>
      <c r="S200" s="162">
        <f>+[2]data1cf!R200</f>
        <v>0</v>
      </c>
      <c r="T200" s="162">
        <f>+[2]data1cf!S200</f>
        <v>0</v>
      </c>
      <c r="U200" s="162">
        <f>+[2]data1cf!T200</f>
        <v>0</v>
      </c>
      <c r="V200" s="162">
        <f>+[2]data1cf!U200</f>
        <v>0</v>
      </c>
      <c r="W200" s="162">
        <f>+[2]data1cf!V200</f>
        <v>0</v>
      </c>
      <c r="X200" s="162">
        <f>+[2]data1cf!W200</f>
        <v>0</v>
      </c>
      <c r="Y200" s="162">
        <f>+[2]data1cf!X200</f>
        <v>0</v>
      </c>
      <c r="Z200" s="162">
        <f>+[2]data1cf!Y200</f>
        <v>0</v>
      </c>
      <c r="AA200" s="162">
        <f>+[2]data1cf!Z200</f>
        <v>0</v>
      </c>
      <c r="AB200" s="162"/>
      <c r="AC200" s="163">
        <f t="shared" si="24"/>
        <v>23261.015718066024</v>
      </c>
      <c r="AD200" s="163">
        <f t="shared" si="26"/>
        <v>48533.41714849342</v>
      </c>
      <c r="AE200" s="164">
        <f t="shared" si="27"/>
        <v>48166.412239815283</v>
      </c>
      <c r="AF200" s="165">
        <f t="shared" si="25"/>
        <v>0.15682663321495058</v>
      </c>
      <c r="AG200" s="166">
        <f t="shared" si="28"/>
        <v>0.98109746410910104</v>
      </c>
    </row>
    <row r="201" spans="1:33">
      <c r="A201" s="158"/>
      <c r="B201" s="162">
        <f>+[2]data1cf!A201</f>
        <v>-75180.212246840922</v>
      </c>
      <c r="C201" s="162">
        <f>+[2]data1cf!B201</f>
        <v>12232.044450511088</v>
      </c>
      <c r="D201" s="162">
        <f>+[2]data1cf!C201</f>
        <v>13301.338725795356</v>
      </c>
      <c r="E201" s="162">
        <f>+[2]data1cf!D201</f>
        <v>12962.691429163735</v>
      </c>
      <c r="F201" s="162">
        <f>+[2]data1cf!E201</f>
        <v>12660.60138668846</v>
      </c>
      <c r="G201" s="162">
        <f>+[2]data1cf!F201</f>
        <v>12539.890100205546</v>
      </c>
      <c r="H201" s="162">
        <f>+[2]data1cf!G201</f>
        <v>12110.258623202088</v>
      </c>
      <c r="I201" s="162">
        <f>+[2]data1cf!H201</f>
        <v>11977.756690497876</v>
      </c>
      <c r="J201" s="162">
        <f>+[2]data1cf!I201</f>
        <v>12012.394372058297</v>
      </c>
      <c r="K201" s="162">
        <f>+[2]data1cf!J201</f>
        <v>11950.410821544287</v>
      </c>
      <c r="L201" s="162">
        <f>+[2]data1cf!K201</f>
        <v>11846.233124446957</v>
      </c>
      <c r="M201" s="162">
        <f>+[2]data1cf!L201</f>
        <v>11866.581058058357</v>
      </c>
      <c r="N201" s="162">
        <f>+[2]data1cf!M201</f>
        <v>11796.343655046683</v>
      </c>
      <c r="O201" s="162">
        <f>+[2]data1cf!N201</f>
        <v>11810.442557620003</v>
      </c>
      <c r="P201" s="162">
        <f>+[2]data1cf!O201</f>
        <v>11574.470290486945</v>
      </c>
      <c r="Q201" s="162">
        <f>+[2]data1cf!P201</f>
        <v>11606.520250065189</v>
      </c>
      <c r="R201" s="162">
        <f>+[2]data1cf!Q201</f>
        <v>862.28696238636644</v>
      </c>
      <c r="S201" s="162">
        <f>+[2]data1cf!R201</f>
        <v>0</v>
      </c>
      <c r="T201" s="162">
        <f>+[2]data1cf!S201</f>
        <v>0</v>
      </c>
      <c r="U201" s="162">
        <f>+[2]data1cf!T201</f>
        <v>0</v>
      </c>
      <c r="V201" s="162">
        <f>+[2]data1cf!U201</f>
        <v>0</v>
      </c>
      <c r="W201" s="162">
        <f>+[2]data1cf!V201</f>
        <v>0</v>
      </c>
      <c r="X201" s="162">
        <f>+[2]data1cf!W201</f>
        <v>0</v>
      </c>
      <c r="Y201" s="162">
        <f>+[2]data1cf!X201</f>
        <v>0</v>
      </c>
      <c r="Z201" s="162">
        <f>+[2]data1cf!Y201</f>
        <v>0</v>
      </c>
      <c r="AA201" s="162">
        <f>+[2]data1cf!Z201</f>
        <v>0</v>
      </c>
      <c r="AB201" s="162"/>
      <c r="AC201" s="163">
        <f t="shared" si="24"/>
        <v>18639.240616344781</v>
      </c>
      <c r="AD201" s="163">
        <f t="shared" si="26"/>
        <v>44319.328224110897</v>
      </c>
      <c r="AE201" s="164">
        <f t="shared" si="27"/>
        <v>43946.234720433364</v>
      </c>
      <c r="AF201" s="165">
        <f t="shared" si="25"/>
        <v>0.14236451983451842</v>
      </c>
      <c r="AG201" s="166">
        <f t="shared" si="28"/>
        <v>0.97332113005568099</v>
      </c>
    </row>
    <row r="202" spans="1:33">
      <c r="A202" s="158"/>
      <c r="B202" s="162">
        <f>+[2]data1cf!A202</f>
        <v>-65709.428491568862</v>
      </c>
      <c r="C202" s="162">
        <f>+[2]data1cf!B202</f>
        <v>11971.82482744029</v>
      </c>
      <c r="D202" s="162">
        <f>+[2]data1cf!C202</f>
        <v>13000.095745168328</v>
      </c>
      <c r="E202" s="162">
        <f>+[2]data1cf!D202</f>
        <v>12698.562356787988</v>
      </c>
      <c r="F202" s="162">
        <f>+[2]data1cf!E202</f>
        <v>12279.604589554161</v>
      </c>
      <c r="G202" s="162">
        <f>+[2]data1cf!F202</f>
        <v>12028.993207341651</v>
      </c>
      <c r="H202" s="162">
        <f>+[2]data1cf!G202</f>
        <v>11729.090678005869</v>
      </c>
      <c r="I202" s="162">
        <f>+[2]data1cf!H202</f>
        <v>11945.87556575513</v>
      </c>
      <c r="J202" s="162">
        <f>+[2]data1cf!I202</f>
        <v>11805.416467754087</v>
      </c>
      <c r="K202" s="162">
        <f>+[2]data1cf!J202</f>
        <v>11828.414617158009</v>
      </c>
      <c r="L202" s="162">
        <f>+[2]data1cf!K202</f>
        <v>11603.56135682535</v>
      </c>
      <c r="M202" s="162">
        <f>+[2]data1cf!L202</f>
        <v>11561.114322180685</v>
      </c>
      <c r="N202" s="162">
        <f>+[2]data1cf!M202</f>
        <v>11506.985131406627</v>
      </c>
      <c r="O202" s="162">
        <f>+[2]data1cf!N202</f>
        <v>11454.582969253534</v>
      </c>
      <c r="P202" s="162">
        <f>+[2]data1cf!O202</f>
        <v>11509.713401895166</v>
      </c>
      <c r="Q202" s="162">
        <f>+[2]data1cf!P202</f>
        <v>11373.396607037954</v>
      </c>
      <c r="R202" s="162">
        <f>+[2]data1cf!Q202</f>
        <v>753.66086102689815</v>
      </c>
      <c r="S202" s="162">
        <f>+[2]data1cf!R202</f>
        <v>0</v>
      </c>
      <c r="T202" s="162">
        <f>+[2]data1cf!S202</f>
        <v>0</v>
      </c>
      <c r="U202" s="162">
        <f>+[2]data1cf!T202</f>
        <v>0</v>
      </c>
      <c r="V202" s="162">
        <f>+[2]data1cf!U202</f>
        <v>0</v>
      </c>
      <c r="W202" s="162">
        <f>+[2]data1cf!V202</f>
        <v>0</v>
      </c>
      <c r="X202" s="162">
        <f>+[2]data1cf!W202</f>
        <v>0</v>
      </c>
      <c r="Y202" s="162">
        <f>+[2]data1cf!X202</f>
        <v>0</v>
      </c>
      <c r="Z202" s="162">
        <f>+[2]data1cf!Y202</f>
        <v>0</v>
      </c>
      <c r="AA202" s="162">
        <f>+[2]data1cf!Z202</f>
        <v>0</v>
      </c>
      <c r="AB202" s="162"/>
      <c r="AC202" s="163">
        <f t="shared" si="24"/>
        <v>25977.26158821928</v>
      </c>
      <c r="AD202" s="163">
        <f t="shared" si="26"/>
        <v>51099.625372279617</v>
      </c>
      <c r="AE202" s="164">
        <f t="shared" si="27"/>
        <v>50734.594961456016</v>
      </c>
      <c r="AF202" s="165">
        <f t="shared" si="25"/>
        <v>0.16612122654914857</v>
      </c>
      <c r="AG202" s="166">
        <f t="shared" si="28"/>
        <v>0.98467533690828768</v>
      </c>
    </row>
    <row r="203" spans="1:33">
      <c r="A203" s="158"/>
      <c r="B203" s="162">
        <f>+[2]data1cf!A203</f>
        <v>-71516.014632282793</v>
      </c>
      <c r="C203" s="162">
        <f>+[2]data1cf!B203</f>
        <v>12135.171292002397</v>
      </c>
      <c r="D203" s="162">
        <f>+[2]data1cf!C203</f>
        <v>13077.148295393807</v>
      </c>
      <c r="E203" s="162">
        <f>+[2]data1cf!D203</f>
        <v>12767.938985533037</v>
      </c>
      <c r="F203" s="162">
        <f>+[2]data1cf!E203</f>
        <v>12513.435304980649</v>
      </c>
      <c r="G203" s="162">
        <f>+[2]data1cf!F203</f>
        <v>12376.264739758437</v>
      </c>
      <c r="H203" s="162">
        <f>+[2]data1cf!G203</f>
        <v>12046.810019629109</v>
      </c>
      <c r="I203" s="162">
        <f>+[2]data1cf!H203</f>
        <v>11923.764646779153</v>
      </c>
      <c r="J203" s="162">
        <f>+[2]data1cf!I203</f>
        <v>11926.188533939534</v>
      </c>
      <c r="K203" s="162">
        <f>+[2]data1cf!J203</f>
        <v>11794.541248578182</v>
      </c>
      <c r="L203" s="162">
        <f>+[2]data1cf!K203</f>
        <v>11891.175923167748</v>
      </c>
      <c r="M203" s="162">
        <f>+[2]data1cf!L203</f>
        <v>11654.571028810369</v>
      </c>
      <c r="N203" s="162">
        <f>+[2]data1cf!M203</f>
        <v>11812.018368684137</v>
      </c>
      <c r="O203" s="162">
        <f>+[2]data1cf!N203</f>
        <v>11660.073400618057</v>
      </c>
      <c r="P203" s="162">
        <f>+[2]data1cf!O203</f>
        <v>11412.221463911848</v>
      </c>
      <c r="Q203" s="162">
        <f>+[2]data1cf!P203</f>
        <v>11366.083992479205</v>
      </c>
      <c r="R203" s="162">
        <f>+[2]data1cf!Q203</f>
        <v>820.2600814264307</v>
      </c>
      <c r="S203" s="162">
        <f>+[2]data1cf!R203</f>
        <v>0</v>
      </c>
      <c r="T203" s="162">
        <f>+[2]data1cf!S203</f>
        <v>0</v>
      </c>
      <c r="U203" s="162">
        <f>+[2]data1cf!T203</f>
        <v>0</v>
      </c>
      <c r="V203" s="162">
        <f>+[2]data1cf!U203</f>
        <v>0</v>
      </c>
      <c r="W203" s="162">
        <f>+[2]data1cf!V203</f>
        <v>0</v>
      </c>
      <c r="X203" s="162">
        <f>+[2]data1cf!W203</f>
        <v>0</v>
      </c>
      <c r="Y203" s="162">
        <f>+[2]data1cf!X203</f>
        <v>0</v>
      </c>
      <c r="Z203" s="162">
        <f>+[2]data1cf!Y203</f>
        <v>0</v>
      </c>
      <c r="AA203" s="162">
        <f>+[2]data1cf!Z203</f>
        <v>0</v>
      </c>
      <c r="AB203" s="162"/>
      <c r="AC203" s="163">
        <f t="shared" si="24"/>
        <v>21307.258101657266</v>
      </c>
      <c r="AD203" s="163">
        <f t="shared" si="26"/>
        <v>46729.054661069371</v>
      </c>
      <c r="AE203" s="164">
        <f t="shared" si="27"/>
        <v>46359.78312722499</v>
      </c>
      <c r="AF203" s="165">
        <f t="shared" si="25"/>
        <v>0.15051001906394962</v>
      </c>
      <c r="AG203" s="166">
        <f t="shared" si="28"/>
        <v>0.97809238247356445</v>
      </c>
    </row>
    <row r="204" spans="1:33">
      <c r="A204" s="158"/>
      <c r="B204" s="162">
        <f>+[2]data1cf!A204</f>
        <v>-74085.453543218522</v>
      </c>
      <c r="C204" s="162">
        <f>+[2]data1cf!B204</f>
        <v>12279.766942422884</v>
      </c>
      <c r="D204" s="162">
        <f>+[2]data1cf!C204</f>
        <v>13162.380990464042</v>
      </c>
      <c r="E204" s="162">
        <f>+[2]data1cf!D204</f>
        <v>12931.099901169517</v>
      </c>
      <c r="F204" s="162">
        <f>+[2]data1cf!E204</f>
        <v>12681.328317127045</v>
      </c>
      <c r="G204" s="162">
        <f>+[2]data1cf!F204</f>
        <v>12405.21385993488</v>
      </c>
      <c r="H204" s="162">
        <f>+[2]data1cf!G204</f>
        <v>12124.245967856812</v>
      </c>
      <c r="I204" s="162">
        <f>+[2]data1cf!H204</f>
        <v>12117.128128156122</v>
      </c>
      <c r="J204" s="162">
        <f>+[2]data1cf!I204</f>
        <v>11817.125351585464</v>
      </c>
      <c r="K204" s="162">
        <f>+[2]data1cf!J204</f>
        <v>11871.173858022015</v>
      </c>
      <c r="L204" s="162">
        <f>+[2]data1cf!K204</f>
        <v>11751.341692202466</v>
      </c>
      <c r="M204" s="162">
        <f>+[2]data1cf!L204</f>
        <v>11817.104527445219</v>
      </c>
      <c r="N204" s="162">
        <f>+[2]data1cf!M204</f>
        <v>11782.324771344885</v>
      </c>
      <c r="O204" s="162">
        <f>+[2]data1cf!N204</f>
        <v>11743.394539791294</v>
      </c>
      <c r="P204" s="162">
        <f>+[2]data1cf!O204</f>
        <v>11703.061948844112</v>
      </c>
      <c r="Q204" s="162">
        <f>+[2]data1cf!P204</f>
        <v>11465.000623535461</v>
      </c>
      <c r="R204" s="162">
        <f>+[2]data1cf!Q204</f>
        <v>849.73051795929916</v>
      </c>
      <c r="S204" s="162">
        <f>+[2]data1cf!R204</f>
        <v>0</v>
      </c>
      <c r="T204" s="162">
        <f>+[2]data1cf!S204</f>
        <v>0</v>
      </c>
      <c r="U204" s="162">
        <f>+[2]data1cf!T204</f>
        <v>0</v>
      </c>
      <c r="V204" s="162">
        <f>+[2]data1cf!U204</f>
        <v>0</v>
      </c>
      <c r="W204" s="162">
        <f>+[2]data1cf!V204</f>
        <v>0</v>
      </c>
      <c r="X204" s="162">
        <f>+[2]data1cf!W204</f>
        <v>0</v>
      </c>
      <c r="Y204" s="162">
        <f>+[2]data1cf!X204</f>
        <v>0</v>
      </c>
      <c r="Z204" s="162">
        <f>+[2]data1cf!Y204</f>
        <v>0</v>
      </c>
      <c r="AA204" s="162">
        <f>+[2]data1cf!Z204</f>
        <v>0</v>
      </c>
      <c r="AB204" s="162"/>
      <c r="AC204" s="163">
        <f t="shared" si="24"/>
        <v>19443.635367462564</v>
      </c>
      <c r="AD204" s="163">
        <f t="shared" si="26"/>
        <v>45032.328012157173</v>
      </c>
      <c r="AE204" s="164">
        <f t="shared" si="27"/>
        <v>44660.567844644793</v>
      </c>
      <c r="AF204" s="165">
        <f t="shared" si="25"/>
        <v>0.14477239251136778</v>
      </c>
      <c r="AG204" s="166">
        <f t="shared" si="28"/>
        <v>0.97483204370148646</v>
      </c>
    </row>
    <row r="205" spans="1:33">
      <c r="A205" s="158"/>
      <c r="B205" s="162">
        <f>+[2]data1cf!A205</f>
        <v>-71727.103020645256</v>
      </c>
      <c r="C205" s="162">
        <f>+[2]data1cf!B205</f>
        <v>12121.371246111139</v>
      </c>
      <c r="D205" s="162">
        <f>+[2]data1cf!C205</f>
        <v>13119.40185619359</v>
      </c>
      <c r="E205" s="162">
        <f>+[2]data1cf!D205</f>
        <v>12860.173346422707</v>
      </c>
      <c r="F205" s="162">
        <f>+[2]data1cf!E205</f>
        <v>12579.784705795897</v>
      </c>
      <c r="G205" s="162">
        <f>+[2]data1cf!F205</f>
        <v>12288.680264378794</v>
      </c>
      <c r="H205" s="162">
        <f>+[2]data1cf!G205</f>
        <v>12042.304469304858</v>
      </c>
      <c r="I205" s="162">
        <f>+[2]data1cf!H205</f>
        <v>11881.956658800673</v>
      </c>
      <c r="J205" s="162">
        <f>+[2]data1cf!I205</f>
        <v>11837.10701514378</v>
      </c>
      <c r="K205" s="162">
        <f>+[2]data1cf!J205</f>
        <v>11989.300657649939</v>
      </c>
      <c r="L205" s="162">
        <f>+[2]data1cf!K205</f>
        <v>11758.690879205129</v>
      </c>
      <c r="M205" s="162">
        <f>+[2]data1cf!L205</f>
        <v>11743.897490477146</v>
      </c>
      <c r="N205" s="162">
        <f>+[2]data1cf!M205</f>
        <v>11581.706050787907</v>
      </c>
      <c r="O205" s="162">
        <f>+[2]data1cf!N205</f>
        <v>11648.211996121347</v>
      </c>
      <c r="P205" s="162">
        <f>+[2]data1cf!O205</f>
        <v>11595.656386875447</v>
      </c>
      <c r="Q205" s="162">
        <f>+[2]data1cf!P205</f>
        <v>11646.16556511039</v>
      </c>
      <c r="R205" s="162">
        <f>+[2]data1cf!Q205</f>
        <v>822.6811808055927</v>
      </c>
      <c r="S205" s="162">
        <f>+[2]data1cf!R205</f>
        <v>0</v>
      </c>
      <c r="T205" s="162">
        <f>+[2]data1cf!S205</f>
        <v>0</v>
      </c>
      <c r="U205" s="162">
        <f>+[2]data1cf!T205</f>
        <v>0</v>
      </c>
      <c r="V205" s="162">
        <f>+[2]data1cf!U205</f>
        <v>0</v>
      </c>
      <c r="W205" s="162">
        <f>+[2]data1cf!V205</f>
        <v>0</v>
      </c>
      <c r="X205" s="162">
        <f>+[2]data1cf!W205</f>
        <v>0</v>
      </c>
      <c r="Y205" s="162">
        <f>+[2]data1cf!X205</f>
        <v>0</v>
      </c>
      <c r="Z205" s="162">
        <f>+[2]data1cf!Y205</f>
        <v>0</v>
      </c>
      <c r="AA205" s="162">
        <f>+[2]data1cf!Z205</f>
        <v>0</v>
      </c>
      <c r="AB205" s="162"/>
      <c r="AC205" s="163">
        <f t="shared" si="24"/>
        <v>21215.028968106079</v>
      </c>
      <c r="AD205" s="163">
        <f t="shared" si="26"/>
        <v>46676.157034348602</v>
      </c>
      <c r="AE205" s="164">
        <f t="shared" si="27"/>
        <v>46306.138819717213</v>
      </c>
      <c r="AF205" s="165">
        <f t="shared" si="25"/>
        <v>0.15014054179191588</v>
      </c>
      <c r="AG205" s="166">
        <f t="shared" si="28"/>
        <v>0.97799742001411005</v>
      </c>
    </row>
    <row r="206" spans="1:33">
      <c r="A206" s="158"/>
      <c r="B206" s="162">
        <f>+[2]data1cf!A206</f>
        <v>-64296.423073027479</v>
      </c>
      <c r="C206" s="162">
        <f>+[2]data1cf!B206</f>
        <v>12060.208609896485</v>
      </c>
      <c r="D206" s="162">
        <f>+[2]data1cf!C206</f>
        <v>12857.019794498774</v>
      </c>
      <c r="E206" s="162">
        <f>+[2]data1cf!D206</f>
        <v>12525.050981974513</v>
      </c>
      <c r="F206" s="162">
        <f>+[2]data1cf!E206</f>
        <v>12342.032956652989</v>
      </c>
      <c r="G206" s="162">
        <f>+[2]data1cf!F206</f>
        <v>12034.883763274313</v>
      </c>
      <c r="H206" s="162">
        <f>+[2]data1cf!G206</f>
        <v>11837.416321222689</v>
      </c>
      <c r="I206" s="162">
        <f>+[2]data1cf!H206</f>
        <v>11821.613810820807</v>
      </c>
      <c r="J206" s="162">
        <f>+[2]data1cf!I206</f>
        <v>11596.113893285024</v>
      </c>
      <c r="K206" s="162">
        <f>+[2]data1cf!J206</f>
        <v>11530.944649457446</v>
      </c>
      <c r="L206" s="162">
        <f>+[2]data1cf!K206</f>
        <v>11686.241496112798</v>
      </c>
      <c r="M206" s="162">
        <f>+[2]data1cf!L206</f>
        <v>11649.734428100484</v>
      </c>
      <c r="N206" s="162">
        <f>+[2]data1cf!M206</f>
        <v>11541.828731545656</v>
      </c>
      <c r="O206" s="162">
        <f>+[2]data1cf!N206</f>
        <v>11492.373252462992</v>
      </c>
      <c r="P206" s="162">
        <f>+[2]data1cf!O206</f>
        <v>11361.101946231938</v>
      </c>
      <c r="Q206" s="162">
        <f>+[2]data1cf!P206</f>
        <v>11377.085911886083</v>
      </c>
      <c r="R206" s="162">
        <f>+[2]data1cf!Q206</f>
        <v>737.45425407839593</v>
      </c>
      <c r="S206" s="162">
        <f>+[2]data1cf!R206</f>
        <v>0</v>
      </c>
      <c r="T206" s="162">
        <f>+[2]data1cf!S206</f>
        <v>0</v>
      </c>
      <c r="U206" s="162">
        <f>+[2]data1cf!T206</f>
        <v>0</v>
      </c>
      <c r="V206" s="162">
        <f>+[2]data1cf!U206</f>
        <v>0</v>
      </c>
      <c r="W206" s="162">
        <f>+[2]data1cf!V206</f>
        <v>0</v>
      </c>
      <c r="X206" s="162">
        <f>+[2]data1cf!W206</f>
        <v>0</v>
      </c>
      <c r="Y206" s="162">
        <f>+[2]data1cf!X206</f>
        <v>0</v>
      </c>
      <c r="Z206" s="162">
        <f>+[2]data1cf!Y206</f>
        <v>0</v>
      </c>
      <c r="AA206" s="162">
        <f>+[2]data1cf!Z206</f>
        <v>0</v>
      </c>
      <c r="AB206" s="162"/>
      <c r="AC206" s="163">
        <f t="shared" si="24"/>
        <v>27085.246749882772</v>
      </c>
      <c r="AD206" s="163">
        <f t="shared" si="26"/>
        <v>52114.203765118975</v>
      </c>
      <c r="AE206" s="164">
        <f t="shared" si="27"/>
        <v>51750.45518451745</v>
      </c>
      <c r="AF206" s="165">
        <f t="shared" si="25"/>
        <v>0.17025451064109806</v>
      </c>
      <c r="AG206" s="166">
        <f t="shared" si="28"/>
        <v>0.9858953589487589</v>
      </c>
    </row>
    <row r="207" spans="1:33">
      <c r="A207" s="158"/>
      <c r="B207" s="162">
        <f>+[2]data1cf!A207</f>
        <v>-69904.30845662221</v>
      </c>
      <c r="C207" s="162">
        <f>+[2]data1cf!B207</f>
        <v>12128.161251075409</v>
      </c>
      <c r="D207" s="162">
        <f>+[2]data1cf!C207</f>
        <v>13095.042195991113</v>
      </c>
      <c r="E207" s="162">
        <f>+[2]data1cf!D207</f>
        <v>12794.96599004605</v>
      </c>
      <c r="F207" s="162">
        <f>+[2]data1cf!E207</f>
        <v>12491.744690220754</v>
      </c>
      <c r="G207" s="162">
        <f>+[2]data1cf!F207</f>
        <v>12193.5378611011</v>
      </c>
      <c r="H207" s="162">
        <f>+[2]data1cf!G207</f>
        <v>12038.922287447022</v>
      </c>
      <c r="I207" s="162">
        <f>+[2]data1cf!H207</f>
        <v>11863.33510799376</v>
      </c>
      <c r="J207" s="162">
        <f>+[2]data1cf!I207</f>
        <v>11782.032848020828</v>
      </c>
      <c r="K207" s="162">
        <f>+[2]data1cf!J207</f>
        <v>11718.231798035633</v>
      </c>
      <c r="L207" s="162">
        <f>+[2]data1cf!K207</f>
        <v>11591.665385381188</v>
      </c>
      <c r="M207" s="162">
        <f>+[2]data1cf!L207</f>
        <v>11453.521711093132</v>
      </c>
      <c r="N207" s="162">
        <f>+[2]data1cf!M207</f>
        <v>11591.646351585989</v>
      </c>
      <c r="O207" s="162">
        <f>+[2]data1cf!N207</f>
        <v>11567.689606258435</v>
      </c>
      <c r="P207" s="162">
        <f>+[2]data1cf!O207</f>
        <v>11395.80150685893</v>
      </c>
      <c r="Q207" s="162">
        <f>+[2]data1cf!P207</f>
        <v>11535.068658231532</v>
      </c>
      <c r="R207" s="162">
        <f>+[2]data1cf!Q207</f>
        <v>801.77445627407405</v>
      </c>
      <c r="S207" s="162">
        <f>+[2]data1cf!R207</f>
        <v>0</v>
      </c>
      <c r="T207" s="162">
        <f>+[2]data1cf!S207</f>
        <v>0</v>
      </c>
      <c r="U207" s="162">
        <f>+[2]data1cf!T207</f>
        <v>0</v>
      </c>
      <c r="V207" s="162">
        <f>+[2]data1cf!U207</f>
        <v>0</v>
      </c>
      <c r="W207" s="162">
        <f>+[2]data1cf!V207</f>
        <v>0</v>
      </c>
      <c r="X207" s="162">
        <f>+[2]data1cf!W207</f>
        <v>0</v>
      </c>
      <c r="Y207" s="162">
        <f>+[2]data1cf!X207</f>
        <v>0</v>
      </c>
      <c r="Z207" s="162">
        <f>+[2]data1cf!Y207</f>
        <v>0</v>
      </c>
      <c r="AA207" s="162">
        <f>+[2]data1cf!Z207</f>
        <v>0</v>
      </c>
      <c r="AB207" s="162"/>
      <c r="AC207" s="163">
        <f t="shared" si="24"/>
        <v>22433.80809382939</v>
      </c>
      <c r="AD207" s="163">
        <f t="shared" si="26"/>
        <v>47665.872114552338</v>
      </c>
      <c r="AE207" s="164">
        <f t="shared" si="27"/>
        <v>47299.377851612488</v>
      </c>
      <c r="AF207" s="165">
        <f t="shared" si="25"/>
        <v>0.15437785983085633</v>
      </c>
      <c r="AG207" s="166">
        <f t="shared" si="28"/>
        <v>0.97970786993269421</v>
      </c>
    </row>
    <row r="208" spans="1:33">
      <c r="A208" s="158"/>
      <c r="B208" s="162">
        <f>+[2]data1cf!A208</f>
        <v>-68094.91800312647</v>
      </c>
      <c r="C208" s="162">
        <f>+[2]data1cf!B208</f>
        <v>12173.989528751321</v>
      </c>
      <c r="D208" s="162">
        <f>+[2]data1cf!C208</f>
        <v>13139.207668678562</v>
      </c>
      <c r="E208" s="162">
        <f>+[2]data1cf!D208</f>
        <v>12742.87564182212</v>
      </c>
      <c r="F208" s="162">
        <f>+[2]data1cf!E208</f>
        <v>12399.554615302752</v>
      </c>
      <c r="G208" s="162">
        <f>+[2]data1cf!F208</f>
        <v>12166.223559959864</v>
      </c>
      <c r="H208" s="162">
        <f>+[2]data1cf!G208</f>
        <v>11834.690953215726</v>
      </c>
      <c r="I208" s="162">
        <f>+[2]data1cf!H208</f>
        <v>11615.712468677097</v>
      </c>
      <c r="J208" s="162">
        <f>+[2]data1cf!I208</f>
        <v>11740.731077120883</v>
      </c>
      <c r="K208" s="162">
        <f>+[2]data1cf!J208</f>
        <v>11798.2239662596</v>
      </c>
      <c r="L208" s="162">
        <f>+[2]data1cf!K208</f>
        <v>11519.638946305022</v>
      </c>
      <c r="M208" s="162">
        <f>+[2]data1cf!L208</f>
        <v>11606.190708421302</v>
      </c>
      <c r="N208" s="162">
        <f>+[2]data1cf!M208</f>
        <v>11542.630505261521</v>
      </c>
      <c r="O208" s="162">
        <f>+[2]data1cf!N208</f>
        <v>11482.827038734315</v>
      </c>
      <c r="P208" s="162">
        <f>+[2]data1cf!O208</f>
        <v>11645.487415249048</v>
      </c>
      <c r="Q208" s="162">
        <f>+[2]data1cf!P208</f>
        <v>11422.727356704247</v>
      </c>
      <c r="R208" s="162">
        <f>+[2]data1cf!Q208</f>
        <v>781.02147152865928</v>
      </c>
      <c r="S208" s="162">
        <f>+[2]data1cf!R208</f>
        <v>0</v>
      </c>
      <c r="T208" s="162">
        <f>+[2]data1cf!S208</f>
        <v>0</v>
      </c>
      <c r="U208" s="162">
        <f>+[2]data1cf!T208</f>
        <v>0</v>
      </c>
      <c r="V208" s="162">
        <f>+[2]data1cf!U208</f>
        <v>0</v>
      </c>
      <c r="W208" s="162">
        <f>+[2]data1cf!V208</f>
        <v>0</v>
      </c>
      <c r="X208" s="162">
        <f>+[2]data1cf!W208</f>
        <v>0</v>
      </c>
      <c r="Y208" s="162">
        <f>+[2]data1cf!X208</f>
        <v>0</v>
      </c>
      <c r="Z208" s="162">
        <f>+[2]data1cf!Y208</f>
        <v>0</v>
      </c>
      <c r="AA208" s="162">
        <f>+[2]data1cf!Z208</f>
        <v>0</v>
      </c>
      <c r="AB208" s="162"/>
      <c r="AC208" s="163">
        <f t="shared" si="24"/>
        <v>23994.598307922141</v>
      </c>
      <c r="AD208" s="163">
        <f t="shared" si="26"/>
        <v>49151.521895356396</v>
      </c>
      <c r="AE208" s="164">
        <f t="shared" si="27"/>
        <v>48785.923097866355</v>
      </c>
      <c r="AF208" s="165">
        <f t="shared" si="25"/>
        <v>0.15947131514549259</v>
      </c>
      <c r="AG208" s="166">
        <f t="shared" si="28"/>
        <v>0.98202907509210335</v>
      </c>
    </row>
    <row r="209" spans="1:33">
      <c r="A209" s="158"/>
      <c r="B209" s="162">
        <f>+[2]data1cf!A209</f>
        <v>-70343.702087897676</v>
      </c>
      <c r="C209" s="162">
        <f>+[2]data1cf!B209</f>
        <v>12203.813769923021</v>
      </c>
      <c r="D209" s="162">
        <f>+[2]data1cf!C209</f>
        <v>13015.147282722104</v>
      </c>
      <c r="E209" s="162">
        <f>+[2]data1cf!D209</f>
        <v>12675.690612299652</v>
      </c>
      <c r="F209" s="162">
        <f>+[2]data1cf!E209</f>
        <v>12430.926571152511</v>
      </c>
      <c r="G209" s="162">
        <f>+[2]data1cf!F209</f>
        <v>12271.499502411227</v>
      </c>
      <c r="H209" s="162">
        <f>+[2]data1cf!G209</f>
        <v>11978.393715224576</v>
      </c>
      <c r="I209" s="162">
        <f>+[2]data1cf!H209</f>
        <v>11766.449360437542</v>
      </c>
      <c r="J209" s="162">
        <f>+[2]data1cf!I209</f>
        <v>11754.941074539056</v>
      </c>
      <c r="K209" s="162">
        <f>+[2]data1cf!J209</f>
        <v>11722.162222756891</v>
      </c>
      <c r="L209" s="162">
        <f>+[2]data1cf!K209</f>
        <v>11814.261503898011</v>
      </c>
      <c r="M209" s="162">
        <f>+[2]data1cf!L209</f>
        <v>11683.255653428683</v>
      </c>
      <c r="N209" s="162">
        <f>+[2]data1cf!M209</f>
        <v>11700.748380808598</v>
      </c>
      <c r="O209" s="162">
        <f>+[2]data1cf!N209</f>
        <v>11705.062051776829</v>
      </c>
      <c r="P209" s="162">
        <f>+[2]data1cf!O209</f>
        <v>11515.983431508444</v>
      </c>
      <c r="Q209" s="162">
        <f>+[2]data1cf!P209</f>
        <v>11508.062293614574</v>
      </c>
      <c r="R209" s="162">
        <f>+[2]data1cf!Q209</f>
        <v>806.814125467351</v>
      </c>
      <c r="S209" s="162">
        <f>+[2]data1cf!R209</f>
        <v>0</v>
      </c>
      <c r="T209" s="162">
        <f>+[2]data1cf!S209</f>
        <v>0</v>
      </c>
      <c r="U209" s="162">
        <f>+[2]data1cf!T209</f>
        <v>0</v>
      </c>
      <c r="V209" s="162">
        <f>+[2]data1cf!U209</f>
        <v>0</v>
      </c>
      <c r="W209" s="162">
        <f>+[2]data1cf!V209</f>
        <v>0</v>
      </c>
      <c r="X209" s="162">
        <f>+[2]data1cf!W209</f>
        <v>0</v>
      </c>
      <c r="Y209" s="162">
        <f>+[2]data1cf!X209</f>
        <v>0</v>
      </c>
      <c r="Z209" s="162">
        <f>+[2]data1cf!Y209</f>
        <v>0</v>
      </c>
      <c r="AA209" s="162">
        <f>+[2]data1cf!Z209</f>
        <v>0</v>
      </c>
      <c r="AB209" s="162"/>
      <c r="AC209" s="163">
        <f t="shared" si="24"/>
        <v>22086.607165674806</v>
      </c>
      <c r="AD209" s="163">
        <f t="shared" si="26"/>
        <v>47406.053679648372</v>
      </c>
      <c r="AE209" s="164">
        <f t="shared" si="27"/>
        <v>47037.986554579904</v>
      </c>
      <c r="AF209" s="165">
        <f t="shared" si="25"/>
        <v>0.15309736132621765</v>
      </c>
      <c r="AG209" s="166">
        <f t="shared" si="28"/>
        <v>0.97927215740430884</v>
      </c>
    </row>
    <row r="210" spans="1:33">
      <c r="A210" s="158"/>
      <c r="B210" s="162">
        <f>+[2]data1cf!A210</f>
        <v>-73104.388386152874</v>
      </c>
      <c r="C210" s="162">
        <f>+[2]data1cf!B210</f>
        <v>11951.728716619014</v>
      </c>
      <c r="D210" s="162">
        <f>+[2]data1cf!C210</f>
        <v>13177.460085332135</v>
      </c>
      <c r="E210" s="162">
        <f>+[2]data1cf!D210</f>
        <v>12984.164659195332</v>
      </c>
      <c r="F210" s="162">
        <f>+[2]data1cf!E210</f>
        <v>12744.021289997272</v>
      </c>
      <c r="G210" s="162">
        <f>+[2]data1cf!F210</f>
        <v>12292.075552979568</v>
      </c>
      <c r="H210" s="162">
        <f>+[2]data1cf!G210</f>
        <v>12150.891465525725</v>
      </c>
      <c r="I210" s="162">
        <f>+[2]data1cf!H210</f>
        <v>11988.374977152213</v>
      </c>
      <c r="J210" s="162">
        <f>+[2]data1cf!I210</f>
        <v>11877.624140926704</v>
      </c>
      <c r="K210" s="162">
        <f>+[2]data1cf!J210</f>
        <v>11749.315634990122</v>
      </c>
      <c r="L210" s="162">
        <f>+[2]data1cf!K210</f>
        <v>11799.600664477242</v>
      </c>
      <c r="M210" s="162">
        <f>+[2]data1cf!L210</f>
        <v>11747.479329176209</v>
      </c>
      <c r="N210" s="162">
        <f>+[2]data1cf!M210</f>
        <v>11597.407166498846</v>
      </c>
      <c r="O210" s="162">
        <f>+[2]data1cf!N210</f>
        <v>11765.239834564885</v>
      </c>
      <c r="P210" s="162">
        <f>+[2]data1cf!O210</f>
        <v>11595.510594027022</v>
      </c>
      <c r="Q210" s="162">
        <f>+[2]data1cf!P210</f>
        <v>11552.48262430953</v>
      </c>
      <c r="R210" s="162">
        <f>+[2]data1cf!Q210</f>
        <v>838.47809303381882</v>
      </c>
      <c r="S210" s="162">
        <f>+[2]data1cf!R210</f>
        <v>0</v>
      </c>
      <c r="T210" s="162">
        <f>+[2]data1cf!S210</f>
        <v>0</v>
      </c>
      <c r="U210" s="162">
        <f>+[2]data1cf!T210</f>
        <v>0</v>
      </c>
      <c r="V210" s="162">
        <f>+[2]data1cf!U210</f>
        <v>0</v>
      </c>
      <c r="W210" s="162">
        <f>+[2]data1cf!V210</f>
        <v>0</v>
      </c>
      <c r="X210" s="162">
        <f>+[2]data1cf!W210</f>
        <v>0</v>
      </c>
      <c r="Y210" s="162">
        <f>+[2]data1cf!X210</f>
        <v>0</v>
      </c>
      <c r="Z210" s="162">
        <f>+[2]data1cf!Y210</f>
        <v>0</v>
      </c>
      <c r="AA210" s="162">
        <f>+[2]data1cf!Z210</f>
        <v>0</v>
      </c>
      <c r="AB210" s="162"/>
      <c r="AC210" s="163">
        <f t="shared" si="24"/>
        <v>20008.768276675004</v>
      </c>
      <c r="AD210" s="163">
        <f t="shared" si="26"/>
        <v>45520.134326994259</v>
      </c>
      <c r="AE210" s="164">
        <f t="shared" si="27"/>
        <v>45149.51735565556</v>
      </c>
      <c r="AF210" s="165">
        <f t="shared" si="25"/>
        <v>0.14653654694557192</v>
      </c>
      <c r="AG210" s="166">
        <f t="shared" si="28"/>
        <v>0.97581615430808866</v>
      </c>
    </row>
    <row r="211" spans="1:33">
      <c r="A211" s="158"/>
      <c r="B211" s="162">
        <f>+[2]data1cf!A211</f>
        <v>-72509.10106541081</v>
      </c>
      <c r="C211" s="162">
        <f>+[2]data1cf!B211</f>
        <v>12090.912124289021</v>
      </c>
      <c r="D211" s="162">
        <f>+[2]data1cf!C211</f>
        <v>13165.036312144319</v>
      </c>
      <c r="E211" s="162">
        <f>+[2]data1cf!D211</f>
        <v>12893.520608823963</v>
      </c>
      <c r="F211" s="162">
        <f>+[2]data1cf!E211</f>
        <v>12608.96636933781</v>
      </c>
      <c r="G211" s="162">
        <f>+[2]data1cf!F211</f>
        <v>12213.180781766085</v>
      </c>
      <c r="H211" s="162">
        <f>+[2]data1cf!G211</f>
        <v>12011.04203171247</v>
      </c>
      <c r="I211" s="162">
        <f>+[2]data1cf!H211</f>
        <v>11931.023425508127</v>
      </c>
      <c r="J211" s="162">
        <f>+[2]data1cf!I211</f>
        <v>11844.179375486965</v>
      </c>
      <c r="K211" s="162">
        <f>+[2]data1cf!J211</f>
        <v>11745.619370522332</v>
      </c>
      <c r="L211" s="162">
        <f>+[2]data1cf!K211</f>
        <v>11857.350563601216</v>
      </c>
      <c r="M211" s="162">
        <f>+[2]data1cf!L211</f>
        <v>11767.649180363005</v>
      </c>
      <c r="N211" s="162">
        <f>+[2]data1cf!M211</f>
        <v>11602.943727066526</v>
      </c>
      <c r="O211" s="162">
        <f>+[2]data1cf!N211</f>
        <v>11600.769643467291</v>
      </c>
      <c r="P211" s="162">
        <f>+[2]data1cf!O211</f>
        <v>11547.861572081161</v>
      </c>
      <c r="Q211" s="162">
        <f>+[2]data1cf!P211</f>
        <v>11437.380917800332</v>
      </c>
      <c r="R211" s="162">
        <f>+[2]data1cf!Q211</f>
        <v>831.65038557983587</v>
      </c>
      <c r="S211" s="162">
        <f>+[2]data1cf!R211</f>
        <v>0</v>
      </c>
      <c r="T211" s="162">
        <f>+[2]data1cf!S211</f>
        <v>0</v>
      </c>
      <c r="U211" s="162">
        <f>+[2]data1cf!T211</f>
        <v>0</v>
      </c>
      <c r="V211" s="162">
        <f>+[2]data1cf!U211</f>
        <v>0</v>
      </c>
      <c r="W211" s="162">
        <f>+[2]data1cf!V211</f>
        <v>0</v>
      </c>
      <c r="X211" s="162">
        <f>+[2]data1cf!W211</f>
        <v>0</v>
      </c>
      <c r="Y211" s="162">
        <f>+[2]data1cf!X211</f>
        <v>0</v>
      </c>
      <c r="Z211" s="162">
        <f>+[2]data1cf!Y211</f>
        <v>0</v>
      </c>
      <c r="AA211" s="162">
        <f>+[2]data1cf!Z211</f>
        <v>0</v>
      </c>
      <c r="AB211" s="162"/>
      <c r="AC211" s="163">
        <f t="shared" si="24"/>
        <v>20327.491708219462</v>
      </c>
      <c r="AD211" s="163">
        <f t="shared" si="26"/>
        <v>45730.477344982217</v>
      </c>
      <c r="AE211" s="164">
        <f t="shared" si="27"/>
        <v>45361.444345946715</v>
      </c>
      <c r="AF211" s="165">
        <f t="shared" si="25"/>
        <v>0.14769377112388618</v>
      </c>
      <c r="AG211" s="166">
        <f t="shared" ref="AG211:AG226" si="29">1-EXP(-(1/0.25)*(AD211/ABS($AD$1010)))</f>
        <v>0.97622854143396065</v>
      </c>
    </row>
    <row r="212" spans="1:33">
      <c r="A212" s="158"/>
      <c r="B212" s="162">
        <f>+[2]data1cf!A212</f>
        <v>-73345.040457353476</v>
      </c>
      <c r="C212" s="162">
        <f>+[2]data1cf!B212</f>
        <v>12136.422527879364</v>
      </c>
      <c r="D212" s="162">
        <f>+[2]data1cf!C212</f>
        <v>13249.705702621126</v>
      </c>
      <c r="E212" s="162">
        <f>+[2]data1cf!D212</f>
        <v>12919.668897052816</v>
      </c>
      <c r="F212" s="162">
        <f>+[2]data1cf!E212</f>
        <v>12678.06334009282</v>
      </c>
      <c r="G212" s="162">
        <f>+[2]data1cf!F212</f>
        <v>12242.988222120321</v>
      </c>
      <c r="H212" s="162">
        <f>+[2]data1cf!G212</f>
        <v>11947.450401691029</v>
      </c>
      <c r="I212" s="162">
        <f>+[2]data1cf!H212</f>
        <v>11825.711408020115</v>
      </c>
      <c r="J212" s="162">
        <f>+[2]data1cf!I212</f>
        <v>11772.010573048456</v>
      </c>
      <c r="K212" s="162">
        <f>+[2]data1cf!J212</f>
        <v>11804.600984405062</v>
      </c>
      <c r="L212" s="162">
        <f>+[2]data1cf!K212</f>
        <v>11718.376201431191</v>
      </c>
      <c r="M212" s="162">
        <f>+[2]data1cf!L212</f>
        <v>11753.692087762527</v>
      </c>
      <c r="N212" s="162">
        <f>+[2]data1cf!M212</f>
        <v>11758.394201212952</v>
      </c>
      <c r="O212" s="162">
        <f>+[2]data1cf!N212</f>
        <v>11633.372370076817</v>
      </c>
      <c r="P212" s="162">
        <f>+[2]data1cf!O212</f>
        <v>11513.417121742834</v>
      </c>
      <c r="Q212" s="162">
        <f>+[2]data1cf!P212</f>
        <v>11625.873161463471</v>
      </c>
      <c r="R212" s="162">
        <f>+[2]data1cf!Q212</f>
        <v>841.23827602966128</v>
      </c>
      <c r="S212" s="162">
        <f>+[2]data1cf!R212</f>
        <v>0</v>
      </c>
      <c r="T212" s="162">
        <f>+[2]data1cf!S212</f>
        <v>0</v>
      </c>
      <c r="U212" s="162">
        <f>+[2]data1cf!T212</f>
        <v>0</v>
      </c>
      <c r="V212" s="162">
        <f>+[2]data1cf!U212</f>
        <v>0</v>
      </c>
      <c r="W212" s="162">
        <f>+[2]data1cf!V212</f>
        <v>0</v>
      </c>
      <c r="X212" s="162">
        <f>+[2]data1cf!W212</f>
        <v>0</v>
      </c>
      <c r="Y212" s="162">
        <f>+[2]data1cf!X212</f>
        <v>0</v>
      </c>
      <c r="Z212" s="162">
        <f>+[2]data1cf!Y212</f>
        <v>0</v>
      </c>
      <c r="AA212" s="162">
        <f>+[2]data1cf!Z212</f>
        <v>0</v>
      </c>
      <c r="AB212" s="162"/>
      <c r="AC212" s="163">
        <f t="shared" si="24"/>
        <v>19628.270307123843</v>
      </c>
      <c r="AD212" s="163">
        <f t="shared" si="26"/>
        <v>45052.020082292744</v>
      </c>
      <c r="AE212" s="164">
        <f t="shared" si="27"/>
        <v>44682.551571738812</v>
      </c>
      <c r="AF212" s="165">
        <f t="shared" si="25"/>
        <v>0.14564320445060736</v>
      </c>
      <c r="AG212" s="166">
        <f t="shared" si="29"/>
        <v>0.97487253584579459</v>
      </c>
    </row>
    <row r="213" spans="1:33">
      <c r="A213" s="158"/>
      <c r="B213" s="162">
        <f>+[2]data1cf!A213</f>
        <v>-69647.814580224367</v>
      </c>
      <c r="C213" s="162">
        <f>+[2]data1cf!B213</f>
        <v>12026.16095671022</v>
      </c>
      <c r="D213" s="162">
        <f>+[2]data1cf!C213</f>
        <v>13176.182573006232</v>
      </c>
      <c r="E213" s="162">
        <f>+[2]data1cf!D213</f>
        <v>12848.404321626556</v>
      </c>
      <c r="F213" s="162">
        <f>+[2]data1cf!E213</f>
        <v>12458.025496333963</v>
      </c>
      <c r="G213" s="162">
        <f>+[2]data1cf!F213</f>
        <v>12194.048439926355</v>
      </c>
      <c r="H213" s="162">
        <f>+[2]data1cf!G213</f>
        <v>12091.309413121016</v>
      </c>
      <c r="I213" s="162">
        <f>+[2]data1cf!H213</f>
        <v>11848.030432489009</v>
      </c>
      <c r="J213" s="162">
        <f>+[2]data1cf!I213</f>
        <v>11859.821549644326</v>
      </c>
      <c r="K213" s="162">
        <f>+[2]data1cf!J213</f>
        <v>11730.141578338222</v>
      </c>
      <c r="L213" s="162">
        <f>+[2]data1cf!K213</f>
        <v>11757.414611627377</v>
      </c>
      <c r="M213" s="162">
        <f>+[2]data1cf!L213</f>
        <v>11693.357421951614</v>
      </c>
      <c r="N213" s="162">
        <f>+[2]data1cf!M213</f>
        <v>11545.895911359923</v>
      </c>
      <c r="O213" s="162">
        <f>+[2]data1cf!N213</f>
        <v>11608.186156403568</v>
      </c>
      <c r="P213" s="162">
        <f>+[2]data1cf!O213</f>
        <v>11472.714522480208</v>
      </c>
      <c r="Q213" s="162">
        <f>+[2]data1cf!P213</f>
        <v>11515.3070374784</v>
      </c>
      <c r="R213" s="162">
        <f>+[2]data1cf!Q213</f>
        <v>798.83257410934118</v>
      </c>
      <c r="S213" s="162">
        <f>+[2]data1cf!R213</f>
        <v>0</v>
      </c>
      <c r="T213" s="162">
        <f>+[2]data1cf!S213</f>
        <v>0</v>
      </c>
      <c r="U213" s="162">
        <f>+[2]data1cf!T213</f>
        <v>0</v>
      </c>
      <c r="V213" s="162">
        <f>+[2]data1cf!U213</f>
        <v>0</v>
      </c>
      <c r="W213" s="162">
        <f>+[2]data1cf!V213</f>
        <v>0</v>
      </c>
      <c r="X213" s="162">
        <f>+[2]data1cf!W213</f>
        <v>0</v>
      </c>
      <c r="Y213" s="162">
        <f>+[2]data1cf!X213</f>
        <v>0</v>
      </c>
      <c r="Z213" s="162">
        <f>+[2]data1cf!Y213</f>
        <v>0</v>
      </c>
      <c r="AA213" s="162">
        <f>+[2]data1cf!Z213</f>
        <v>0</v>
      </c>
      <c r="AB213" s="162"/>
      <c r="AC213" s="163">
        <f t="shared" si="24"/>
        <v>22904.941123181306</v>
      </c>
      <c r="AD213" s="163">
        <f t="shared" si="26"/>
        <v>48236.824511054125</v>
      </c>
      <c r="AE213" s="164">
        <f t="shared" si="27"/>
        <v>47868.815442429099</v>
      </c>
      <c r="AF213" s="165">
        <f t="shared" si="25"/>
        <v>0.15555431246757509</v>
      </c>
      <c r="AG213" s="166">
        <f t="shared" si="29"/>
        <v>0.9806334423897618</v>
      </c>
    </row>
    <row r="214" spans="1:33">
      <c r="A214" s="158"/>
      <c r="B214" s="162">
        <f>+[2]data1cf!A214</f>
        <v>-69947.358977211348</v>
      </c>
      <c r="C214" s="162">
        <f>+[2]data1cf!B214</f>
        <v>12098.015686802486</v>
      </c>
      <c r="D214" s="162">
        <f>+[2]data1cf!C214</f>
        <v>13158.10246929815</v>
      </c>
      <c r="E214" s="162">
        <f>+[2]data1cf!D214</f>
        <v>12610.743734555084</v>
      </c>
      <c r="F214" s="162">
        <f>+[2]data1cf!E214</f>
        <v>12395.298686630053</v>
      </c>
      <c r="G214" s="162">
        <f>+[2]data1cf!F214</f>
        <v>12282.425070843306</v>
      </c>
      <c r="H214" s="162">
        <f>+[2]data1cf!G214</f>
        <v>12006.219818216185</v>
      </c>
      <c r="I214" s="162">
        <f>+[2]data1cf!H214</f>
        <v>11898.1528922738</v>
      </c>
      <c r="J214" s="162">
        <f>+[2]data1cf!I214</f>
        <v>11748.212899758266</v>
      </c>
      <c r="K214" s="162">
        <f>+[2]data1cf!J214</f>
        <v>11796.046745157015</v>
      </c>
      <c r="L214" s="162">
        <f>+[2]data1cf!K214</f>
        <v>11924.300237620746</v>
      </c>
      <c r="M214" s="162">
        <f>+[2]data1cf!L214</f>
        <v>11631.402488340354</v>
      </c>
      <c r="N214" s="162">
        <f>+[2]data1cf!M214</f>
        <v>11627.098052283043</v>
      </c>
      <c r="O214" s="162">
        <f>+[2]data1cf!N214</f>
        <v>11703.65566848786</v>
      </c>
      <c r="P214" s="162">
        <f>+[2]data1cf!O214</f>
        <v>11617.629934329181</v>
      </c>
      <c r="Q214" s="162">
        <f>+[2]data1cf!P214</f>
        <v>11552.778707073183</v>
      </c>
      <c r="R214" s="162">
        <f>+[2]data1cf!Q214</f>
        <v>802.26822852502312</v>
      </c>
      <c r="S214" s="162">
        <f>+[2]data1cf!R214</f>
        <v>0</v>
      </c>
      <c r="T214" s="162">
        <f>+[2]data1cf!S214</f>
        <v>0</v>
      </c>
      <c r="U214" s="162">
        <f>+[2]data1cf!T214</f>
        <v>0</v>
      </c>
      <c r="V214" s="162">
        <f>+[2]data1cf!U214</f>
        <v>0</v>
      </c>
      <c r="W214" s="162">
        <f>+[2]data1cf!V214</f>
        <v>0</v>
      </c>
      <c r="X214" s="162">
        <f>+[2]data1cf!W214</f>
        <v>0</v>
      </c>
      <c r="Y214" s="162">
        <f>+[2]data1cf!X214</f>
        <v>0</v>
      </c>
      <c r="Z214" s="162">
        <f>+[2]data1cf!Y214</f>
        <v>0</v>
      </c>
      <c r="AA214" s="162">
        <f>+[2]data1cf!Z214</f>
        <v>0</v>
      </c>
      <c r="AB214" s="162"/>
      <c r="AC214" s="163">
        <f t="shared" si="24"/>
        <v>22586.804235877058</v>
      </c>
      <c r="AD214" s="163">
        <f t="shared" si="26"/>
        <v>47960.707992812211</v>
      </c>
      <c r="AE214" s="164">
        <f t="shared" si="27"/>
        <v>47591.834714542689</v>
      </c>
      <c r="AF214" s="165">
        <f t="shared" si="25"/>
        <v>0.15447493195533757</v>
      </c>
      <c r="AG214" s="166">
        <f t="shared" si="29"/>
        <v>0.98019122307473738</v>
      </c>
    </row>
    <row r="215" spans="1:33">
      <c r="A215" s="158"/>
      <c r="B215" s="162">
        <f>+[2]data1cf!A215</f>
        <v>-64238.114464021339</v>
      </c>
      <c r="C215" s="162">
        <f>+[2]data1cf!B215</f>
        <v>11930.155843694229</v>
      </c>
      <c r="D215" s="162">
        <f>+[2]data1cf!C215</f>
        <v>12868.665843607021</v>
      </c>
      <c r="E215" s="162">
        <f>+[2]data1cf!D215</f>
        <v>12612.805498170885</v>
      </c>
      <c r="F215" s="162">
        <f>+[2]data1cf!E215</f>
        <v>12237.352116671813</v>
      </c>
      <c r="G215" s="162">
        <f>+[2]data1cf!F215</f>
        <v>12040.902089802166</v>
      </c>
      <c r="H215" s="162">
        <f>+[2]data1cf!G215</f>
        <v>11770.047447883608</v>
      </c>
      <c r="I215" s="162">
        <f>+[2]data1cf!H215</f>
        <v>11536.139488445606</v>
      </c>
      <c r="J215" s="162">
        <f>+[2]data1cf!I215</f>
        <v>11767.114383974094</v>
      </c>
      <c r="K215" s="162">
        <f>+[2]data1cf!J215</f>
        <v>11694.526940903444</v>
      </c>
      <c r="L215" s="162">
        <f>+[2]data1cf!K215</f>
        <v>11681.365354375079</v>
      </c>
      <c r="M215" s="162">
        <f>+[2]data1cf!L215</f>
        <v>11443.816245706315</v>
      </c>
      <c r="N215" s="162">
        <f>+[2]data1cf!M215</f>
        <v>11361.849819946452</v>
      </c>
      <c r="O215" s="162">
        <f>+[2]data1cf!N215</f>
        <v>11434.242921200323</v>
      </c>
      <c r="P215" s="162">
        <f>+[2]data1cf!O215</f>
        <v>11346.430852071715</v>
      </c>
      <c r="Q215" s="162">
        <f>+[2]data1cf!P215</f>
        <v>11374.960013042069</v>
      </c>
      <c r="R215" s="162">
        <f>+[2]data1cf!Q215</f>
        <v>736.78547765653911</v>
      </c>
      <c r="S215" s="162">
        <f>+[2]data1cf!R215</f>
        <v>0</v>
      </c>
      <c r="T215" s="162">
        <f>+[2]data1cf!S215</f>
        <v>0</v>
      </c>
      <c r="U215" s="162">
        <f>+[2]data1cf!T215</f>
        <v>0</v>
      </c>
      <c r="V215" s="162">
        <f>+[2]data1cf!U215</f>
        <v>0</v>
      </c>
      <c r="W215" s="162">
        <f>+[2]data1cf!V215</f>
        <v>0</v>
      </c>
      <c r="X215" s="162">
        <f>+[2]data1cf!W215</f>
        <v>0</v>
      </c>
      <c r="Y215" s="162">
        <f>+[2]data1cf!X215</f>
        <v>0</v>
      </c>
      <c r="Z215" s="162">
        <f>+[2]data1cf!Y215</f>
        <v>0</v>
      </c>
      <c r="AA215" s="162">
        <f>+[2]data1cf!Z215</f>
        <v>0</v>
      </c>
      <c r="AB215" s="162"/>
      <c r="AC215" s="163">
        <f t="shared" si="24"/>
        <v>26845.127829253925</v>
      </c>
      <c r="AD215" s="163">
        <f t="shared" si="26"/>
        <v>51789.217627051185</v>
      </c>
      <c r="AE215" s="164">
        <f t="shared" si="27"/>
        <v>51426.753518601785</v>
      </c>
      <c r="AF215" s="165">
        <f t="shared" si="25"/>
        <v>0.16973130106925965</v>
      </c>
      <c r="AG215" s="166">
        <f t="shared" si="29"/>
        <v>0.98551552740748016</v>
      </c>
    </row>
    <row r="216" spans="1:33">
      <c r="A216" s="158"/>
      <c r="B216" s="162">
        <f>+[2]data1cf!A216</f>
        <v>-74688.449546978096</v>
      </c>
      <c r="C216" s="162">
        <f>+[2]data1cf!B216</f>
        <v>12300.664233033396</v>
      </c>
      <c r="D216" s="162">
        <f>+[2]data1cf!C216</f>
        <v>13281.667440879761</v>
      </c>
      <c r="E216" s="162">
        <f>+[2]data1cf!D216</f>
        <v>12842.806463670713</v>
      </c>
      <c r="F216" s="162">
        <f>+[2]data1cf!E216</f>
        <v>12727.253631257587</v>
      </c>
      <c r="G216" s="162">
        <f>+[2]data1cf!F216</f>
        <v>12370.627385237645</v>
      </c>
      <c r="H216" s="162">
        <f>+[2]data1cf!G216</f>
        <v>12233.687784021407</v>
      </c>
      <c r="I216" s="162">
        <f>+[2]data1cf!H216</f>
        <v>12081.977693345194</v>
      </c>
      <c r="J216" s="162">
        <f>+[2]data1cf!I216</f>
        <v>11789.893778937676</v>
      </c>
      <c r="K216" s="162">
        <f>+[2]data1cf!J216</f>
        <v>11798.550098297779</v>
      </c>
      <c r="L216" s="162">
        <f>+[2]data1cf!K216</f>
        <v>11838.703099480817</v>
      </c>
      <c r="M216" s="162">
        <f>+[2]data1cf!L216</f>
        <v>11743.532490979695</v>
      </c>
      <c r="N216" s="162">
        <f>+[2]data1cf!M216</f>
        <v>11684.370625903724</v>
      </c>
      <c r="O216" s="162">
        <f>+[2]data1cf!N216</f>
        <v>11699.407108933006</v>
      </c>
      <c r="P216" s="162">
        <f>+[2]data1cf!O216</f>
        <v>11569.318499842891</v>
      </c>
      <c r="Q216" s="162">
        <f>+[2]data1cf!P216</f>
        <v>11527.749044482574</v>
      </c>
      <c r="R216" s="162">
        <f>+[2]data1cf!Q216</f>
        <v>856.64664092401983</v>
      </c>
      <c r="S216" s="162">
        <f>+[2]data1cf!R216</f>
        <v>0</v>
      </c>
      <c r="T216" s="162">
        <f>+[2]data1cf!S216</f>
        <v>0</v>
      </c>
      <c r="U216" s="162">
        <f>+[2]data1cf!T216</f>
        <v>0</v>
      </c>
      <c r="V216" s="162">
        <f>+[2]data1cf!U216</f>
        <v>0</v>
      </c>
      <c r="W216" s="162">
        <f>+[2]data1cf!V216</f>
        <v>0</v>
      </c>
      <c r="X216" s="162">
        <f>+[2]data1cf!W216</f>
        <v>0</v>
      </c>
      <c r="Y216" s="162">
        <f>+[2]data1cf!X216</f>
        <v>0</v>
      </c>
      <c r="Z216" s="162">
        <f>+[2]data1cf!Y216</f>
        <v>0</v>
      </c>
      <c r="AA216" s="162">
        <f>+[2]data1cf!Z216</f>
        <v>0</v>
      </c>
      <c r="AB216" s="162"/>
      <c r="AC216" s="163">
        <f t="shared" si="24"/>
        <v>18847.299402917997</v>
      </c>
      <c r="AD216" s="163">
        <f t="shared" si="26"/>
        <v>44401.312431246224</v>
      </c>
      <c r="AE216" s="164">
        <f t="shared" si="27"/>
        <v>44030.163396905358</v>
      </c>
      <c r="AF216" s="165">
        <f t="shared" si="25"/>
        <v>0.14318423867225652</v>
      </c>
      <c r="AG216" s="166">
        <f t="shared" si="29"/>
        <v>0.97349937770604955</v>
      </c>
    </row>
    <row r="217" spans="1:33">
      <c r="A217" s="158"/>
      <c r="B217" s="162">
        <f>+[2]data1cf!A217</f>
        <v>-66945.192835733847</v>
      </c>
      <c r="C217" s="162">
        <f>+[2]data1cf!B217</f>
        <v>12157.379591688954</v>
      </c>
      <c r="D217" s="162">
        <f>+[2]data1cf!C217</f>
        <v>13142.551963765054</v>
      </c>
      <c r="E217" s="162">
        <f>+[2]data1cf!D217</f>
        <v>12686.29259301481</v>
      </c>
      <c r="F217" s="162">
        <f>+[2]data1cf!E217</f>
        <v>12445.63331071195</v>
      </c>
      <c r="G217" s="162">
        <f>+[2]data1cf!F217</f>
        <v>12155.066140395465</v>
      </c>
      <c r="H217" s="162">
        <f>+[2]data1cf!G217</f>
        <v>12007.934072184298</v>
      </c>
      <c r="I217" s="162">
        <f>+[2]data1cf!H217</f>
        <v>11706.972880106885</v>
      </c>
      <c r="J217" s="162">
        <f>+[2]data1cf!I217</f>
        <v>11649.92064702242</v>
      </c>
      <c r="K217" s="162">
        <f>+[2]data1cf!J217</f>
        <v>11657.278398333819</v>
      </c>
      <c r="L217" s="162">
        <f>+[2]data1cf!K217</f>
        <v>11680.170414231492</v>
      </c>
      <c r="M217" s="162">
        <f>+[2]data1cf!L217</f>
        <v>11528.019399851426</v>
      </c>
      <c r="N217" s="162">
        <f>+[2]data1cf!M217</f>
        <v>11539.336893833453</v>
      </c>
      <c r="O217" s="162">
        <f>+[2]data1cf!N217</f>
        <v>11404.45977773666</v>
      </c>
      <c r="P217" s="162">
        <f>+[2]data1cf!O217</f>
        <v>11348.097981396184</v>
      </c>
      <c r="Q217" s="162">
        <f>+[2]data1cf!P217</f>
        <v>11391.007863732722</v>
      </c>
      <c r="R217" s="162">
        <f>+[2]data1cf!Q217</f>
        <v>767.83458374873283</v>
      </c>
      <c r="S217" s="162">
        <f>+[2]data1cf!R217</f>
        <v>0</v>
      </c>
      <c r="T217" s="162">
        <f>+[2]data1cf!S217</f>
        <v>0</v>
      </c>
      <c r="U217" s="162">
        <f>+[2]data1cf!T217</f>
        <v>0</v>
      </c>
      <c r="V217" s="162">
        <f>+[2]data1cf!U217</f>
        <v>0</v>
      </c>
      <c r="W217" s="162">
        <f>+[2]data1cf!V217</f>
        <v>0</v>
      </c>
      <c r="X217" s="162">
        <f>+[2]data1cf!W217</f>
        <v>0</v>
      </c>
      <c r="Y217" s="162">
        <f>+[2]data1cf!X217</f>
        <v>0</v>
      </c>
      <c r="Z217" s="162">
        <f>+[2]data1cf!Y217</f>
        <v>0</v>
      </c>
      <c r="AA217" s="162">
        <f>+[2]data1cf!Z217</f>
        <v>0</v>
      </c>
      <c r="AB217" s="162"/>
      <c r="AC217" s="163">
        <f t="shared" si="24"/>
        <v>25078.538536931948</v>
      </c>
      <c r="AD217" s="163">
        <f t="shared" si="26"/>
        <v>50185.663943362037</v>
      </c>
      <c r="AE217" s="164">
        <f t="shared" si="27"/>
        <v>49821.032564194567</v>
      </c>
      <c r="AF217" s="165">
        <f t="shared" si="25"/>
        <v>0.16313155293464665</v>
      </c>
      <c r="AG217" s="166">
        <f t="shared" si="29"/>
        <v>0.98348620825529187</v>
      </c>
    </row>
    <row r="218" spans="1:33">
      <c r="A218" s="158"/>
      <c r="B218" s="162">
        <f>+[2]data1cf!A218</f>
        <v>-73917.389436735481</v>
      </c>
      <c r="C218" s="162">
        <f>+[2]data1cf!B218</f>
        <v>12362.613049186139</v>
      </c>
      <c r="D218" s="162">
        <f>+[2]data1cf!C218</f>
        <v>13244.032717651877</v>
      </c>
      <c r="E218" s="162">
        <f>+[2]data1cf!D218</f>
        <v>12928.942708413229</v>
      </c>
      <c r="F218" s="162">
        <f>+[2]data1cf!E218</f>
        <v>12704.2971820735</v>
      </c>
      <c r="G218" s="162">
        <f>+[2]data1cf!F218</f>
        <v>12503.881071268475</v>
      </c>
      <c r="H218" s="162">
        <f>+[2]data1cf!G218</f>
        <v>12198.258131377444</v>
      </c>
      <c r="I218" s="162">
        <f>+[2]data1cf!H218</f>
        <v>11874.450441916013</v>
      </c>
      <c r="J218" s="162">
        <f>+[2]data1cf!I218</f>
        <v>12093.404511080184</v>
      </c>
      <c r="K218" s="162">
        <f>+[2]data1cf!J218</f>
        <v>11923.5505415361</v>
      </c>
      <c r="L218" s="162">
        <f>+[2]data1cf!K218</f>
        <v>11819.811593353683</v>
      </c>
      <c r="M218" s="162">
        <f>+[2]data1cf!L218</f>
        <v>11725.703875535144</v>
      </c>
      <c r="N218" s="162">
        <f>+[2]data1cf!M218</f>
        <v>11806.685214939036</v>
      </c>
      <c r="O218" s="162">
        <f>+[2]data1cf!N218</f>
        <v>11745.668085735908</v>
      </c>
      <c r="P218" s="162">
        <f>+[2]data1cf!O218</f>
        <v>11564.627710446828</v>
      </c>
      <c r="Q218" s="162">
        <f>+[2]data1cf!P218</f>
        <v>11544.455765842282</v>
      </c>
      <c r="R218" s="162">
        <f>+[2]data1cf!Q218</f>
        <v>847.80288988358109</v>
      </c>
      <c r="S218" s="162">
        <f>+[2]data1cf!R218</f>
        <v>0</v>
      </c>
      <c r="T218" s="162">
        <f>+[2]data1cf!S218</f>
        <v>0</v>
      </c>
      <c r="U218" s="162">
        <f>+[2]data1cf!T218</f>
        <v>0</v>
      </c>
      <c r="V218" s="162">
        <f>+[2]data1cf!U218</f>
        <v>0</v>
      </c>
      <c r="W218" s="162">
        <f>+[2]data1cf!V218</f>
        <v>0</v>
      </c>
      <c r="X218" s="162">
        <f>+[2]data1cf!W218</f>
        <v>0</v>
      </c>
      <c r="Y218" s="162">
        <f>+[2]data1cf!X218</f>
        <v>0</v>
      </c>
      <c r="Z218" s="162">
        <f>+[2]data1cf!Y218</f>
        <v>0</v>
      </c>
      <c r="AA218" s="162">
        <f>+[2]data1cf!Z218</f>
        <v>0</v>
      </c>
      <c r="AB218" s="162"/>
      <c r="AC218" s="163">
        <f t="shared" si="24"/>
        <v>19883.045916934672</v>
      </c>
      <c r="AD218" s="163">
        <f t="shared" si="26"/>
        <v>45518.262913561404</v>
      </c>
      <c r="AE218" s="164">
        <f t="shared" si="27"/>
        <v>45145.93898569997</v>
      </c>
      <c r="AF218" s="165">
        <f t="shared" si="25"/>
        <v>0.14590548872947698</v>
      </c>
      <c r="AG218" s="166">
        <f t="shared" si="29"/>
        <v>0.97581245339077138</v>
      </c>
    </row>
    <row r="219" spans="1:33">
      <c r="A219" s="158"/>
      <c r="B219" s="162">
        <f>+[2]data1cf!A219</f>
        <v>-66961.984251552247</v>
      </c>
      <c r="C219" s="162">
        <f>+[2]data1cf!B219</f>
        <v>11912.682093509273</v>
      </c>
      <c r="D219" s="162">
        <f>+[2]data1cf!C219</f>
        <v>13048.407029461019</v>
      </c>
      <c r="E219" s="162">
        <f>+[2]data1cf!D219</f>
        <v>12734.017240553265</v>
      </c>
      <c r="F219" s="162">
        <f>+[2]data1cf!E219</f>
        <v>12340.886721250065</v>
      </c>
      <c r="G219" s="162">
        <f>+[2]data1cf!F219</f>
        <v>12242.198333152097</v>
      </c>
      <c r="H219" s="162">
        <f>+[2]data1cf!G219</f>
        <v>11979.845372007647</v>
      </c>
      <c r="I219" s="162">
        <f>+[2]data1cf!H219</f>
        <v>11851.949394556703</v>
      </c>
      <c r="J219" s="162">
        <f>+[2]data1cf!I219</f>
        <v>11743.179508213219</v>
      </c>
      <c r="K219" s="162">
        <f>+[2]data1cf!J219</f>
        <v>11638.762306895987</v>
      </c>
      <c r="L219" s="162">
        <f>+[2]data1cf!K219</f>
        <v>11743.140174515989</v>
      </c>
      <c r="M219" s="162">
        <f>+[2]data1cf!L219</f>
        <v>11501.487411921116</v>
      </c>
      <c r="N219" s="162">
        <f>+[2]data1cf!M219</f>
        <v>11519.463707062023</v>
      </c>
      <c r="O219" s="162">
        <f>+[2]data1cf!N219</f>
        <v>11396.056926923451</v>
      </c>
      <c r="P219" s="162">
        <f>+[2]data1cf!O219</f>
        <v>11485.65892971332</v>
      </c>
      <c r="Q219" s="162">
        <f>+[2]data1cf!P219</f>
        <v>11498.777308333545</v>
      </c>
      <c r="R219" s="162">
        <f>+[2]data1cf!Q219</f>
        <v>768.02717457160361</v>
      </c>
      <c r="S219" s="162">
        <f>+[2]data1cf!R219</f>
        <v>0</v>
      </c>
      <c r="T219" s="162">
        <f>+[2]data1cf!S219</f>
        <v>0</v>
      </c>
      <c r="U219" s="162">
        <f>+[2]data1cf!T219</f>
        <v>0</v>
      </c>
      <c r="V219" s="162">
        <f>+[2]data1cf!U219</f>
        <v>0</v>
      </c>
      <c r="W219" s="162">
        <f>+[2]data1cf!V219</f>
        <v>0</v>
      </c>
      <c r="X219" s="162">
        <f>+[2]data1cf!W219</f>
        <v>0</v>
      </c>
      <c r="Y219" s="162">
        <f>+[2]data1cf!X219</f>
        <v>0</v>
      </c>
      <c r="Z219" s="162">
        <f>+[2]data1cf!Y219</f>
        <v>0</v>
      </c>
      <c r="AA219" s="162">
        <f>+[2]data1cf!Z219</f>
        <v>0</v>
      </c>
      <c r="AB219" s="162"/>
      <c r="AC219" s="163">
        <f t="shared" si="24"/>
        <v>24942.271992953731</v>
      </c>
      <c r="AD219" s="163">
        <f t="shared" si="26"/>
        <v>50110.200379244903</v>
      </c>
      <c r="AE219" s="164">
        <f t="shared" si="27"/>
        <v>49744.577757664898</v>
      </c>
      <c r="AF219" s="165">
        <f t="shared" si="25"/>
        <v>0.16251334547996524</v>
      </c>
      <c r="AG219" s="166">
        <f t="shared" si="29"/>
        <v>0.98338399534484933</v>
      </c>
    </row>
    <row r="220" spans="1:33">
      <c r="A220" s="158"/>
      <c r="B220" s="162">
        <f>+[2]data1cf!A220</f>
        <v>-73820.885532079672</v>
      </c>
      <c r="C220" s="162">
        <f>+[2]data1cf!B220</f>
        <v>12087.133118058719</v>
      </c>
      <c r="D220" s="162">
        <f>+[2]data1cf!C220</f>
        <v>13299.114115872093</v>
      </c>
      <c r="E220" s="162">
        <f>+[2]data1cf!D220</f>
        <v>12985.299298299571</v>
      </c>
      <c r="F220" s="162">
        <f>+[2]data1cf!E220</f>
        <v>12589.086157143582</v>
      </c>
      <c r="G220" s="162">
        <f>+[2]data1cf!F220</f>
        <v>12319.765816125095</v>
      </c>
      <c r="H220" s="162">
        <f>+[2]data1cf!G220</f>
        <v>12112.46792217742</v>
      </c>
      <c r="I220" s="162">
        <f>+[2]data1cf!H220</f>
        <v>12143.199932082643</v>
      </c>
      <c r="J220" s="162">
        <f>+[2]data1cf!I220</f>
        <v>11906.575999085129</v>
      </c>
      <c r="K220" s="162">
        <f>+[2]data1cf!J220</f>
        <v>11816.120900091424</v>
      </c>
      <c r="L220" s="162">
        <f>+[2]data1cf!K220</f>
        <v>11662.310187780244</v>
      </c>
      <c r="M220" s="162">
        <f>+[2]data1cf!L220</f>
        <v>11706.391684341626</v>
      </c>
      <c r="N220" s="162">
        <f>+[2]data1cf!M220</f>
        <v>11625.552927989629</v>
      </c>
      <c r="O220" s="162">
        <f>+[2]data1cf!N220</f>
        <v>11785.391985184633</v>
      </c>
      <c r="P220" s="162">
        <f>+[2]data1cf!O220</f>
        <v>11520.083035665122</v>
      </c>
      <c r="Q220" s="162">
        <f>+[2]data1cf!P220</f>
        <v>11585.505404059131</v>
      </c>
      <c r="R220" s="162">
        <f>+[2]data1cf!Q220</f>
        <v>846.69602869874086</v>
      </c>
      <c r="S220" s="162">
        <f>+[2]data1cf!R220</f>
        <v>0</v>
      </c>
      <c r="T220" s="162">
        <f>+[2]data1cf!S220</f>
        <v>0</v>
      </c>
      <c r="U220" s="162">
        <f>+[2]data1cf!T220</f>
        <v>0</v>
      </c>
      <c r="V220" s="162">
        <f>+[2]data1cf!U220</f>
        <v>0</v>
      </c>
      <c r="W220" s="162">
        <f>+[2]data1cf!V220</f>
        <v>0</v>
      </c>
      <c r="X220" s="162">
        <f>+[2]data1cf!W220</f>
        <v>0</v>
      </c>
      <c r="Y220" s="162">
        <f>+[2]data1cf!X220</f>
        <v>0</v>
      </c>
      <c r="Z220" s="162">
        <f>+[2]data1cf!Y220</f>
        <v>0</v>
      </c>
      <c r="AA220" s="162">
        <f>+[2]data1cf!Z220</f>
        <v>0</v>
      </c>
      <c r="AB220" s="162"/>
      <c r="AC220" s="163">
        <f t="shared" si="24"/>
        <v>19465.029440424529</v>
      </c>
      <c r="AD220" s="163">
        <f t="shared" si="26"/>
        <v>44985.811484012265</v>
      </c>
      <c r="AE220" s="164">
        <f t="shared" si="27"/>
        <v>44615.131036168292</v>
      </c>
      <c r="AF220" s="165">
        <f t="shared" si="25"/>
        <v>0.14498206973075864</v>
      </c>
      <c r="AG220" s="166">
        <f t="shared" si="29"/>
        <v>0.9747361340123929</v>
      </c>
    </row>
    <row r="221" spans="1:33">
      <c r="A221" s="158"/>
      <c r="B221" s="162">
        <f>+[2]data1cf!A221</f>
        <v>-68477.665809913378</v>
      </c>
      <c r="C221" s="162">
        <f>+[2]data1cf!B221</f>
        <v>12109.99179843399</v>
      </c>
      <c r="D221" s="162">
        <f>+[2]data1cf!C221</f>
        <v>13039.369923828146</v>
      </c>
      <c r="E221" s="162">
        <f>+[2]data1cf!D221</f>
        <v>12824.583624079867</v>
      </c>
      <c r="F221" s="162">
        <f>+[2]data1cf!E221</f>
        <v>12402.701496487694</v>
      </c>
      <c r="G221" s="162">
        <f>+[2]data1cf!F221</f>
        <v>12459.998087481446</v>
      </c>
      <c r="H221" s="162">
        <f>+[2]data1cf!G221</f>
        <v>11856.746242622068</v>
      </c>
      <c r="I221" s="162">
        <f>+[2]data1cf!H221</f>
        <v>11787.903825762631</v>
      </c>
      <c r="J221" s="162">
        <f>+[2]data1cf!I221</f>
        <v>11817.964931489278</v>
      </c>
      <c r="K221" s="162">
        <f>+[2]data1cf!J221</f>
        <v>11682.184801735604</v>
      </c>
      <c r="L221" s="162">
        <f>+[2]data1cf!K221</f>
        <v>11627.723033217851</v>
      </c>
      <c r="M221" s="162">
        <f>+[2]data1cf!L221</f>
        <v>11770.750259845314</v>
      </c>
      <c r="N221" s="162">
        <f>+[2]data1cf!M221</f>
        <v>11595.927025221667</v>
      </c>
      <c r="O221" s="162">
        <f>+[2]data1cf!N221</f>
        <v>11602.312393565948</v>
      </c>
      <c r="P221" s="162">
        <f>+[2]data1cf!O221</f>
        <v>11501.459530463573</v>
      </c>
      <c r="Q221" s="162">
        <f>+[2]data1cf!P221</f>
        <v>11582.327229506422</v>
      </c>
      <c r="R221" s="162">
        <f>+[2]data1cf!Q221</f>
        <v>785.41143577338244</v>
      </c>
      <c r="S221" s="162">
        <f>+[2]data1cf!R221</f>
        <v>0</v>
      </c>
      <c r="T221" s="162">
        <f>+[2]data1cf!S221</f>
        <v>0</v>
      </c>
      <c r="U221" s="162">
        <f>+[2]data1cf!T221</f>
        <v>0</v>
      </c>
      <c r="V221" s="162">
        <f>+[2]data1cf!U221</f>
        <v>0</v>
      </c>
      <c r="W221" s="162">
        <f>+[2]data1cf!V221</f>
        <v>0</v>
      </c>
      <c r="X221" s="162">
        <f>+[2]data1cf!W221</f>
        <v>0</v>
      </c>
      <c r="Y221" s="162">
        <f>+[2]data1cf!X221</f>
        <v>0</v>
      </c>
      <c r="Z221" s="162">
        <f>+[2]data1cf!Y221</f>
        <v>0</v>
      </c>
      <c r="AA221" s="162">
        <f>+[2]data1cf!Z221</f>
        <v>0</v>
      </c>
      <c r="AB221" s="162"/>
      <c r="AC221" s="163">
        <f t="shared" si="24"/>
        <v>23956.706267943831</v>
      </c>
      <c r="AD221" s="163">
        <f t="shared" si="26"/>
        <v>49257.560553632407</v>
      </c>
      <c r="AE221" s="164">
        <f t="shared" si="27"/>
        <v>48889.888259052648</v>
      </c>
      <c r="AF221" s="165">
        <f t="shared" si="25"/>
        <v>0.15892631411552435</v>
      </c>
      <c r="AG221" s="166">
        <f t="shared" si="29"/>
        <v>0.98218421884123885</v>
      </c>
    </row>
    <row r="222" spans="1:33">
      <c r="A222" s="158"/>
      <c r="B222" s="162">
        <f>+[2]data1cf!A222</f>
        <v>-73077.60295016579</v>
      </c>
      <c r="C222" s="162">
        <f>+[2]data1cf!B222</f>
        <v>12153.801594774948</v>
      </c>
      <c r="D222" s="162">
        <f>+[2]data1cf!C222</f>
        <v>13297.2069019152</v>
      </c>
      <c r="E222" s="162">
        <f>+[2]data1cf!D222</f>
        <v>12835.028085265523</v>
      </c>
      <c r="F222" s="162">
        <f>+[2]data1cf!E222</f>
        <v>12571.698184062636</v>
      </c>
      <c r="G222" s="162">
        <f>+[2]data1cf!F222</f>
        <v>12210.282784709492</v>
      </c>
      <c r="H222" s="162">
        <f>+[2]data1cf!G222</f>
        <v>12090.73253364948</v>
      </c>
      <c r="I222" s="162">
        <f>+[2]data1cf!H222</f>
        <v>11866.914894837199</v>
      </c>
      <c r="J222" s="162">
        <f>+[2]data1cf!I222</f>
        <v>11890.628049733754</v>
      </c>
      <c r="K222" s="162">
        <f>+[2]data1cf!J222</f>
        <v>11701.797941618623</v>
      </c>
      <c r="L222" s="162">
        <f>+[2]data1cf!K222</f>
        <v>11620.78857405125</v>
      </c>
      <c r="M222" s="162">
        <f>+[2]data1cf!L222</f>
        <v>11714.857314592362</v>
      </c>
      <c r="N222" s="162">
        <f>+[2]data1cf!M222</f>
        <v>11626.920633437157</v>
      </c>
      <c r="O222" s="162">
        <f>+[2]data1cf!N222</f>
        <v>11627.406051511596</v>
      </c>
      <c r="P222" s="162">
        <f>+[2]data1cf!O222</f>
        <v>11578.942438171365</v>
      </c>
      <c r="Q222" s="162">
        <f>+[2]data1cf!P222</f>
        <v>11636.586897702409</v>
      </c>
      <c r="R222" s="162">
        <f>+[2]data1cf!Q222</f>
        <v>838.17087479722147</v>
      </c>
      <c r="S222" s="162">
        <f>+[2]data1cf!R222</f>
        <v>0</v>
      </c>
      <c r="T222" s="162">
        <f>+[2]data1cf!S222</f>
        <v>0</v>
      </c>
      <c r="U222" s="162">
        <f>+[2]data1cf!T222</f>
        <v>0</v>
      </c>
      <c r="V222" s="162">
        <f>+[2]data1cf!U222</f>
        <v>0</v>
      </c>
      <c r="W222" s="162">
        <f>+[2]data1cf!V222</f>
        <v>0</v>
      </c>
      <c r="X222" s="162">
        <f>+[2]data1cf!W222</f>
        <v>0</v>
      </c>
      <c r="Y222" s="162">
        <f>+[2]data1cf!X222</f>
        <v>0</v>
      </c>
      <c r="Z222" s="162">
        <f>+[2]data1cf!Y222</f>
        <v>0</v>
      </c>
      <c r="AA222" s="162">
        <f>+[2]data1cf!Z222</f>
        <v>0</v>
      </c>
      <c r="AB222" s="162"/>
      <c r="AC222" s="163">
        <f t="shared" si="24"/>
        <v>19832.298496064708</v>
      </c>
      <c r="AD222" s="163">
        <f t="shared" si="26"/>
        <v>45234.296116839265</v>
      </c>
      <c r="AE222" s="164">
        <f t="shared" si="27"/>
        <v>44865.20692256232</v>
      </c>
      <c r="AF222" s="165">
        <f t="shared" si="25"/>
        <v>0.14627878069877626</v>
      </c>
      <c r="AG222" s="166">
        <f t="shared" si="29"/>
        <v>0.97524426522096341</v>
      </c>
    </row>
    <row r="223" spans="1:33">
      <c r="A223" s="158"/>
      <c r="B223" s="162">
        <f>+[2]data1cf!A223</f>
        <v>-73403.337353450872</v>
      </c>
      <c r="C223" s="162">
        <f>+[2]data1cf!B223</f>
        <v>12226.459654141045</v>
      </c>
      <c r="D223" s="162">
        <f>+[2]data1cf!C223</f>
        <v>13246.941609733676</v>
      </c>
      <c r="E223" s="162">
        <f>+[2]data1cf!D223</f>
        <v>12903.440038610854</v>
      </c>
      <c r="F223" s="162">
        <f>+[2]data1cf!E223</f>
        <v>12507.871017861933</v>
      </c>
      <c r="G223" s="162">
        <f>+[2]data1cf!F223</f>
        <v>12361.785832837031</v>
      </c>
      <c r="H223" s="162">
        <f>+[2]data1cf!G223</f>
        <v>12118.820468033507</v>
      </c>
      <c r="I223" s="162">
        <f>+[2]data1cf!H223</f>
        <v>11973.588372546921</v>
      </c>
      <c r="J223" s="162">
        <f>+[2]data1cf!I223</f>
        <v>11959.922552699385</v>
      </c>
      <c r="K223" s="162">
        <f>+[2]data1cf!J223</f>
        <v>11764.513716152869</v>
      </c>
      <c r="L223" s="162">
        <f>+[2]data1cf!K223</f>
        <v>11628.756029529926</v>
      </c>
      <c r="M223" s="162">
        <f>+[2]data1cf!L223</f>
        <v>11711.969883432688</v>
      </c>
      <c r="N223" s="162">
        <f>+[2]data1cf!M223</f>
        <v>11798.871242526171</v>
      </c>
      <c r="O223" s="162">
        <f>+[2]data1cf!N223</f>
        <v>11796.05207129609</v>
      </c>
      <c r="P223" s="162">
        <f>+[2]data1cf!O223</f>
        <v>11580.499668694838</v>
      </c>
      <c r="Q223" s="162">
        <f>+[2]data1cf!P223</f>
        <v>11524.509037226551</v>
      </c>
      <c r="R223" s="162">
        <f>+[2]data1cf!Q223</f>
        <v>841.90691810914007</v>
      </c>
      <c r="S223" s="162">
        <f>+[2]data1cf!R223</f>
        <v>0</v>
      </c>
      <c r="T223" s="162">
        <f>+[2]data1cf!S223</f>
        <v>0</v>
      </c>
      <c r="U223" s="162">
        <f>+[2]data1cf!T223</f>
        <v>0</v>
      </c>
      <c r="V223" s="162">
        <f>+[2]data1cf!U223</f>
        <v>0</v>
      </c>
      <c r="W223" s="162">
        <f>+[2]data1cf!V223</f>
        <v>0</v>
      </c>
      <c r="X223" s="162">
        <f>+[2]data1cf!W223</f>
        <v>0</v>
      </c>
      <c r="Y223" s="162">
        <f>+[2]data1cf!X223</f>
        <v>0</v>
      </c>
      <c r="Z223" s="162">
        <f>+[2]data1cf!Y223</f>
        <v>0</v>
      </c>
      <c r="AA223" s="162">
        <f>+[2]data1cf!Z223</f>
        <v>0</v>
      </c>
      <c r="AB223" s="162"/>
      <c r="AC223" s="163">
        <f t="shared" si="24"/>
        <v>19842.422616504045</v>
      </c>
      <c r="AD223" s="163">
        <f t="shared" si="26"/>
        <v>45349.536856709987</v>
      </c>
      <c r="AE223" s="164">
        <f t="shared" si="27"/>
        <v>44978.945907880858</v>
      </c>
      <c r="AF223" s="165">
        <f t="shared" si="25"/>
        <v>0.14607697129249575</v>
      </c>
      <c r="AG223" s="166">
        <f t="shared" si="29"/>
        <v>0.97547644176681858</v>
      </c>
    </row>
    <row r="224" spans="1:33">
      <c r="A224" s="158"/>
      <c r="B224" s="162">
        <f>+[2]data1cf!A224</f>
        <v>-66680.748514961801</v>
      </c>
      <c r="C224" s="162">
        <f>+[2]data1cf!B224</f>
        <v>11954.753559407822</v>
      </c>
      <c r="D224" s="162">
        <f>+[2]data1cf!C224</f>
        <v>12992.82616916137</v>
      </c>
      <c r="E224" s="162">
        <f>+[2]data1cf!D224</f>
        <v>12751.309339572799</v>
      </c>
      <c r="F224" s="162">
        <f>+[2]data1cf!E224</f>
        <v>12580.61738953189</v>
      </c>
      <c r="G224" s="162">
        <f>+[2]data1cf!F224</f>
        <v>12133.056707539237</v>
      </c>
      <c r="H224" s="162">
        <f>+[2]data1cf!G224</f>
        <v>11869.749713355599</v>
      </c>
      <c r="I224" s="162">
        <f>+[2]data1cf!H224</f>
        <v>11708.382422834195</v>
      </c>
      <c r="J224" s="162">
        <f>+[2]data1cf!I224</f>
        <v>11767.27280326214</v>
      </c>
      <c r="K224" s="162">
        <f>+[2]data1cf!J224</f>
        <v>11620.173981337748</v>
      </c>
      <c r="L224" s="162">
        <f>+[2]data1cf!K224</f>
        <v>11656.551521997171</v>
      </c>
      <c r="M224" s="162">
        <f>+[2]data1cf!L224</f>
        <v>11524.743981816082</v>
      </c>
      <c r="N224" s="162">
        <f>+[2]data1cf!M224</f>
        <v>11528.281105288461</v>
      </c>
      <c r="O224" s="162">
        <f>+[2]data1cf!N224</f>
        <v>11508.020855674271</v>
      </c>
      <c r="P224" s="162">
        <f>+[2]data1cf!O224</f>
        <v>11454.121068241995</v>
      </c>
      <c r="Q224" s="162">
        <f>+[2]data1cf!P224</f>
        <v>11272.333637506934</v>
      </c>
      <c r="R224" s="162">
        <f>+[2]data1cf!Q224</f>
        <v>764.80151316720571</v>
      </c>
      <c r="S224" s="162">
        <f>+[2]data1cf!R224</f>
        <v>0</v>
      </c>
      <c r="T224" s="162">
        <f>+[2]data1cf!S224</f>
        <v>0</v>
      </c>
      <c r="U224" s="162">
        <f>+[2]data1cf!T224</f>
        <v>0</v>
      </c>
      <c r="V224" s="162">
        <f>+[2]data1cf!U224</f>
        <v>0</v>
      </c>
      <c r="W224" s="162">
        <f>+[2]data1cf!V224</f>
        <v>0</v>
      </c>
      <c r="X224" s="162">
        <f>+[2]data1cf!W224</f>
        <v>0</v>
      </c>
      <c r="Y224" s="162">
        <f>+[2]data1cf!X224</f>
        <v>0</v>
      </c>
      <c r="Z224" s="162">
        <f>+[2]data1cf!Y224</f>
        <v>0</v>
      </c>
      <c r="AA224" s="162">
        <f>+[2]data1cf!Z224</f>
        <v>0</v>
      </c>
      <c r="AB224" s="162"/>
      <c r="AC224" s="163">
        <f t="shared" si="24"/>
        <v>25139.224602182825</v>
      </c>
      <c r="AD224" s="163">
        <f t="shared" si="26"/>
        <v>50249.143831144262</v>
      </c>
      <c r="AE224" s="164">
        <f t="shared" si="27"/>
        <v>49884.433302474878</v>
      </c>
      <c r="AF224" s="165">
        <f t="shared" si="25"/>
        <v>0.1633346021175385</v>
      </c>
      <c r="AG224" s="166">
        <f t="shared" si="29"/>
        <v>0.98357170259573923</v>
      </c>
    </row>
    <row r="225" spans="1:33">
      <c r="A225" s="158"/>
      <c r="B225" s="162">
        <f>+[2]data1cf!A225</f>
        <v>-68284.693382812984</v>
      </c>
      <c r="C225" s="162">
        <f>+[2]data1cf!B225</f>
        <v>12183.162643659434</v>
      </c>
      <c r="D225" s="162">
        <f>+[2]data1cf!C225</f>
        <v>12953.608646925271</v>
      </c>
      <c r="E225" s="162">
        <f>+[2]data1cf!D225</f>
        <v>12807.476344741433</v>
      </c>
      <c r="F225" s="162">
        <f>+[2]data1cf!E225</f>
        <v>12484.745903776293</v>
      </c>
      <c r="G225" s="162">
        <f>+[2]data1cf!F225</f>
        <v>12180.11466067276</v>
      </c>
      <c r="H225" s="162">
        <f>+[2]data1cf!G225</f>
        <v>11983.555655901499</v>
      </c>
      <c r="I225" s="162">
        <f>+[2]data1cf!H225</f>
        <v>11835.887055882378</v>
      </c>
      <c r="J225" s="162">
        <f>+[2]data1cf!I225</f>
        <v>11846.922255181224</v>
      </c>
      <c r="K225" s="162">
        <f>+[2]data1cf!J225</f>
        <v>11636.917931882101</v>
      </c>
      <c r="L225" s="162">
        <f>+[2]data1cf!K225</f>
        <v>11610.489528930446</v>
      </c>
      <c r="M225" s="162">
        <f>+[2]data1cf!L225</f>
        <v>11633.70983323198</v>
      </c>
      <c r="N225" s="162">
        <f>+[2]data1cf!M225</f>
        <v>11561.358453024139</v>
      </c>
      <c r="O225" s="162">
        <f>+[2]data1cf!N225</f>
        <v>11463.977870280534</v>
      </c>
      <c r="P225" s="162">
        <f>+[2]data1cf!O225</f>
        <v>11450.761592163855</v>
      </c>
      <c r="Q225" s="162">
        <f>+[2]data1cf!P225</f>
        <v>11329.123907240406</v>
      </c>
      <c r="R225" s="162">
        <f>+[2]data1cf!Q225</f>
        <v>783.19811922351175</v>
      </c>
      <c r="S225" s="162">
        <f>+[2]data1cf!R225</f>
        <v>0</v>
      </c>
      <c r="T225" s="162">
        <f>+[2]data1cf!S225</f>
        <v>0</v>
      </c>
      <c r="U225" s="162">
        <f>+[2]data1cf!T225</f>
        <v>0</v>
      </c>
      <c r="V225" s="162">
        <f>+[2]data1cf!U225</f>
        <v>0</v>
      </c>
      <c r="W225" s="162">
        <f>+[2]data1cf!V225</f>
        <v>0</v>
      </c>
      <c r="X225" s="162">
        <f>+[2]data1cf!W225</f>
        <v>0</v>
      </c>
      <c r="Y225" s="162">
        <f>+[2]data1cf!X225</f>
        <v>0</v>
      </c>
      <c r="Z225" s="162">
        <f>+[2]data1cf!Y225</f>
        <v>0</v>
      </c>
      <c r="AA225" s="162">
        <f>+[2]data1cf!Z225</f>
        <v>0</v>
      </c>
      <c r="AB225" s="162"/>
      <c r="AC225" s="163">
        <f t="shared" si="24"/>
        <v>23925.191970635751</v>
      </c>
      <c r="AD225" s="163">
        <f t="shared" si="26"/>
        <v>49119.005770040218</v>
      </c>
      <c r="AE225" s="164">
        <f t="shared" si="27"/>
        <v>48753.136864891152</v>
      </c>
      <c r="AF225" s="165">
        <f t="shared" si="25"/>
        <v>0.15914177298545837</v>
      </c>
      <c r="AG225" s="166">
        <f t="shared" si="29"/>
        <v>0.98198123106388491</v>
      </c>
    </row>
    <row r="226" spans="1:33">
      <c r="A226" s="158"/>
      <c r="B226" s="162">
        <f>+[2]data1cf!A226</f>
        <v>-68016.419472702051</v>
      </c>
      <c r="C226" s="162">
        <f>+[2]data1cf!B226</f>
        <v>12166.206783418487</v>
      </c>
      <c r="D226" s="162">
        <f>+[2]data1cf!C226</f>
        <v>12973.290107730261</v>
      </c>
      <c r="E226" s="162">
        <f>+[2]data1cf!D226</f>
        <v>12691.42991353765</v>
      </c>
      <c r="F226" s="162">
        <f>+[2]data1cf!E226</f>
        <v>12455.729301202569</v>
      </c>
      <c r="G226" s="162">
        <f>+[2]data1cf!F226</f>
        <v>12234.423370256429</v>
      </c>
      <c r="H226" s="162">
        <f>+[2]data1cf!G226</f>
        <v>11966.360063233473</v>
      </c>
      <c r="I226" s="162">
        <f>+[2]data1cf!H226</f>
        <v>11926.594244908623</v>
      </c>
      <c r="J226" s="162">
        <f>+[2]data1cf!I226</f>
        <v>11749.661242949578</v>
      </c>
      <c r="K226" s="162">
        <f>+[2]data1cf!J226</f>
        <v>11787.201999618626</v>
      </c>
      <c r="L226" s="162">
        <f>+[2]data1cf!K226</f>
        <v>11782.368040779354</v>
      </c>
      <c r="M226" s="162">
        <f>+[2]data1cf!L226</f>
        <v>11653.855948418386</v>
      </c>
      <c r="N226" s="162">
        <f>+[2]data1cf!M226</f>
        <v>11466.666822896401</v>
      </c>
      <c r="O226" s="162">
        <f>+[2]data1cf!N226</f>
        <v>11488.748600034156</v>
      </c>
      <c r="P226" s="162">
        <f>+[2]data1cf!O226</f>
        <v>11504.213179460156</v>
      </c>
      <c r="Q226" s="162">
        <f>+[2]data1cf!P226</f>
        <v>11307.401474777223</v>
      </c>
      <c r="R226" s="162">
        <f>+[2]data1cf!Q226</f>
        <v>780.12112478410336</v>
      </c>
      <c r="S226" s="162">
        <f>+[2]data1cf!R226</f>
        <v>0</v>
      </c>
      <c r="T226" s="162">
        <f>+[2]data1cf!S226</f>
        <v>0</v>
      </c>
      <c r="U226" s="162">
        <f>+[2]data1cf!T226</f>
        <v>0</v>
      </c>
      <c r="V226" s="162">
        <f>+[2]data1cf!U226</f>
        <v>0</v>
      </c>
      <c r="W226" s="162">
        <f>+[2]data1cf!V226</f>
        <v>0</v>
      </c>
      <c r="X226" s="162">
        <f>+[2]data1cf!W226</f>
        <v>0</v>
      </c>
      <c r="Y226" s="162">
        <f>+[2]data1cf!X226</f>
        <v>0</v>
      </c>
      <c r="Z226" s="162">
        <f>+[2]data1cf!Y226</f>
        <v>0</v>
      </c>
      <c r="AA226" s="162">
        <f>+[2]data1cf!Z226</f>
        <v>0</v>
      </c>
      <c r="AB226" s="162"/>
      <c r="AC226" s="163">
        <f t="shared" si="24"/>
        <v>24234.710201045396</v>
      </c>
      <c r="AD226" s="163">
        <f t="shared" si="26"/>
        <v>49467.134650315791</v>
      </c>
      <c r="AE226" s="164">
        <f t="shared" si="27"/>
        <v>49100.65392358134</v>
      </c>
      <c r="AF226" s="165">
        <f t="shared" si="25"/>
        <v>0.16001412272453314</v>
      </c>
      <c r="AG226" s="166">
        <f t="shared" si="29"/>
        <v>0.98248691556521517</v>
      </c>
    </row>
    <row r="227" spans="1:33">
      <c r="A227" s="158"/>
      <c r="B227" s="162">
        <f>+[2]data1cf!A227</f>
        <v>-67665.159578465464</v>
      </c>
      <c r="C227" s="162">
        <f>+[2]data1cf!B227</f>
        <v>12045.625486182449</v>
      </c>
      <c r="D227" s="162">
        <f>+[2]data1cf!C227</f>
        <v>12990.025894730345</v>
      </c>
      <c r="E227" s="162">
        <f>+[2]data1cf!D227</f>
        <v>12761.986202700959</v>
      </c>
      <c r="F227" s="162">
        <f>+[2]data1cf!E227</f>
        <v>12277.005784718842</v>
      </c>
      <c r="G227" s="162">
        <f>+[2]data1cf!F227</f>
        <v>12212.632924730093</v>
      </c>
      <c r="H227" s="162">
        <f>+[2]data1cf!G227</f>
        <v>11842.179224951444</v>
      </c>
      <c r="I227" s="162">
        <f>+[2]data1cf!H227</f>
        <v>11729.935941531707</v>
      </c>
      <c r="J227" s="162">
        <f>+[2]data1cf!I227</f>
        <v>11850.051694452726</v>
      </c>
      <c r="K227" s="162">
        <f>+[2]data1cf!J227</f>
        <v>11776.960262922243</v>
      </c>
      <c r="L227" s="162">
        <f>+[2]data1cf!K227</f>
        <v>11859.761885431635</v>
      </c>
      <c r="M227" s="162">
        <f>+[2]data1cf!L227</f>
        <v>11732.166665076154</v>
      </c>
      <c r="N227" s="162">
        <f>+[2]data1cf!M227</f>
        <v>11598.547496162722</v>
      </c>
      <c r="O227" s="162">
        <f>+[2]data1cf!N227</f>
        <v>11519.770954942909</v>
      </c>
      <c r="P227" s="162">
        <f>+[2]data1cf!O227</f>
        <v>11460.595289448389</v>
      </c>
      <c r="Q227" s="162">
        <f>+[2]data1cf!P227</f>
        <v>11423.732625830515</v>
      </c>
      <c r="R227" s="162">
        <f>+[2]data1cf!Q227</f>
        <v>776.09231430116745</v>
      </c>
      <c r="S227" s="162">
        <f>+[2]data1cf!R227</f>
        <v>0</v>
      </c>
      <c r="T227" s="162">
        <f>+[2]data1cf!S227</f>
        <v>0</v>
      </c>
      <c r="U227" s="162">
        <f>+[2]data1cf!T227</f>
        <v>0</v>
      </c>
      <c r="V227" s="162">
        <f>+[2]data1cf!U227</f>
        <v>0</v>
      </c>
      <c r="W227" s="162">
        <f>+[2]data1cf!V227</f>
        <v>0</v>
      </c>
      <c r="X227" s="162">
        <f>+[2]data1cf!W227</f>
        <v>0</v>
      </c>
      <c r="Y227" s="162">
        <f>+[2]data1cf!X227</f>
        <v>0</v>
      </c>
      <c r="Z227" s="162">
        <f>+[2]data1cf!Y227</f>
        <v>0</v>
      </c>
      <c r="AA227" s="162">
        <f>+[2]data1cf!Z227</f>
        <v>0</v>
      </c>
      <c r="AB227" s="162"/>
      <c r="AC227" s="163">
        <f t="shared" si="24"/>
        <v>24402.830493557332</v>
      </c>
      <c r="AD227" s="163">
        <f t="shared" si="26"/>
        <v>49638.901046879109</v>
      </c>
      <c r="AE227" s="164">
        <f t="shared" si="27"/>
        <v>49272.132177183732</v>
      </c>
      <c r="AF227" s="165">
        <f t="shared" si="25"/>
        <v>0.16055802702903749</v>
      </c>
      <c r="AG227" s="166">
        <f t="shared" ref="AG227:AG242" si="30">1-EXP(-(1/0.25)*(AD227/ABS($AD$1010)))</f>
        <v>0.98273116617061518</v>
      </c>
    </row>
    <row r="228" spans="1:33">
      <c r="A228" s="158"/>
      <c r="B228" s="162">
        <f>+[2]data1cf!A228</f>
        <v>-74141.807044773261</v>
      </c>
      <c r="C228" s="162">
        <f>+[2]data1cf!B228</f>
        <v>12269.910742440195</v>
      </c>
      <c r="D228" s="162">
        <f>+[2]data1cf!C228</f>
        <v>13214.723770901826</v>
      </c>
      <c r="E228" s="162">
        <f>+[2]data1cf!D228</f>
        <v>13007.775056118597</v>
      </c>
      <c r="F228" s="162">
        <f>+[2]data1cf!E228</f>
        <v>12625.763084949749</v>
      </c>
      <c r="G228" s="162">
        <f>+[2]data1cf!F228</f>
        <v>12404.528618526681</v>
      </c>
      <c r="H228" s="162">
        <f>+[2]data1cf!G228</f>
        <v>12051.729190415657</v>
      </c>
      <c r="I228" s="162">
        <f>+[2]data1cf!H228</f>
        <v>11895.611914918063</v>
      </c>
      <c r="J228" s="162">
        <f>+[2]data1cf!I228</f>
        <v>11998.271990822632</v>
      </c>
      <c r="K228" s="162">
        <f>+[2]data1cf!J228</f>
        <v>11869.39571424828</v>
      </c>
      <c r="L228" s="162">
        <f>+[2]data1cf!K228</f>
        <v>11863.830279975045</v>
      </c>
      <c r="M228" s="162">
        <f>+[2]data1cf!L228</f>
        <v>11877.504456348193</v>
      </c>
      <c r="N228" s="162">
        <f>+[2]data1cf!M228</f>
        <v>11716.732096758433</v>
      </c>
      <c r="O228" s="162">
        <f>+[2]data1cf!N228</f>
        <v>11702.893766992855</v>
      </c>
      <c r="P228" s="162">
        <f>+[2]data1cf!O228</f>
        <v>11528.023557434877</v>
      </c>
      <c r="Q228" s="162">
        <f>+[2]data1cf!P228</f>
        <v>11565.306713115009</v>
      </c>
      <c r="R228" s="162">
        <f>+[2]data1cf!Q228</f>
        <v>850.37687008073124</v>
      </c>
      <c r="S228" s="162">
        <f>+[2]data1cf!R228</f>
        <v>0</v>
      </c>
      <c r="T228" s="162">
        <f>+[2]data1cf!S228</f>
        <v>0</v>
      </c>
      <c r="U228" s="162">
        <f>+[2]data1cf!T228</f>
        <v>0</v>
      </c>
      <c r="V228" s="162">
        <f>+[2]data1cf!U228</f>
        <v>0</v>
      </c>
      <c r="W228" s="162">
        <f>+[2]data1cf!V228</f>
        <v>0</v>
      </c>
      <c r="X228" s="162">
        <f>+[2]data1cf!W228</f>
        <v>0</v>
      </c>
      <c r="Y228" s="162">
        <f>+[2]data1cf!X228</f>
        <v>0</v>
      </c>
      <c r="Z228" s="162">
        <f>+[2]data1cf!Y228</f>
        <v>0</v>
      </c>
      <c r="AA228" s="162">
        <f>+[2]data1cf!Z228</f>
        <v>0</v>
      </c>
      <c r="AB228" s="162"/>
      <c r="AC228" s="163">
        <f t="shared" si="24"/>
        <v>19379.941752569572</v>
      </c>
      <c r="AD228" s="163">
        <f t="shared" si="26"/>
        <v>44956.605679003995</v>
      </c>
      <c r="AE228" s="164">
        <f t="shared" si="27"/>
        <v>44585.039977689215</v>
      </c>
      <c r="AF228" s="165">
        <f t="shared" si="25"/>
        <v>0.14462097287178041</v>
      </c>
      <c r="AG228" s="166">
        <f t="shared" si="30"/>
        <v>0.97467572959378901</v>
      </c>
    </row>
    <row r="229" spans="1:33">
      <c r="A229" s="158"/>
      <c r="B229" s="162">
        <f>+[2]data1cf!A229</f>
        <v>-69487.800349689933</v>
      </c>
      <c r="C229" s="162">
        <f>+[2]data1cf!B229</f>
        <v>12060.039322141749</v>
      </c>
      <c r="D229" s="162">
        <f>+[2]data1cf!C229</f>
        <v>13135.394087742712</v>
      </c>
      <c r="E229" s="162">
        <f>+[2]data1cf!D229</f>
        <v>12939.24540475389</v>
      </c>
      <c r="F229" s="162">
        <f>+[2]data1cf!E229</f>
        <v>12483.820503106715</v>
      </c>
      <c r="G229" s="162">
        <f>+[2]data1cf!F229</f>
        <v>12227.422889930764</v>
      </c>
      <c r="H229" s="162">
        <f>+[2]data1cf!G229</f>
        <v>12037.830496507013</v>
      </c>
      <c r="I229" s="162">
        <f>+[2]data1cf!H229</f>
        <v>11926.123351774426</v>
      </c>
      <c r="J229" s="162">
        <f>+[2]data1cf!I229</f>
        <v>11922.700840879672</v>
      </c>
      <c r="K229" s="162">
        <f>+[2]data1cf!J229</f>
        <v>11707.921560308087</v>
      </c>
      <c r="L229" s="162">
        <f>+[2]data1cf!K229</f>
        <v>11665.286399609708</v>
      </c>
      <c r="M229" s="162">
        <f>+[2]data1cf!L229</f>
        <v>11700.083993401546</v>
      </c>
      <c r="N229" s="162">
        <f>+[2]data1cf!M229</f>
        <v>11713.793314444549</v>
      </c>
      <c r="O229" s="162">
        <f>+[2]data1cf!N229</f>
        <v>11600.195452424407</v>
      </c>
      <c r="P229" s="162">
        <f>+[2]data1cf!O229</f>
        <v>11431.824950543829</v>
      </c>
      <c r="Q229" s="162">
        <f>+[2]data1cf!P229</f>
        <v>11477.220680495071</v>
      </c>
      <c r="R229" s="162">
        <f>+[2]data1cf!Q229</f>
        <v>796.99727489080351</v>
      </c>
      <c r="S229" s="162">
        <f>+[2]data1cf!R229</f>
        <v>0</v>
      </c>
      <c r="T229" s="162">
        <f>+[2]data1cf!S229</f>
        <v>0</v>
      </c>
      <c r="U229" s="162">
        <f>+[2]data1cf!T229</f>
        <v>0</v>
      </c>
      <c r="V229" s="162">
        <f>+[2]data1cf!U229</f>
        <v>0</v>
      </c>
      <c r="W229" s="162">
        <f>+[2]data1cf!V229</f>
        <v>0</v>
      </c>
      <c r="X229" s="162">
        <f>+[2]data1cf!W229</f>
        <v>0</v>
      </c>
      <c r="Y229" s="162">
        <f>+[2]data1cf!X229</f>
        <v>0</v>
      </c>
      <c r="Z229" s="162">
        <f>+[2]data1cf!Y229</f>
        <v>0</v>
      </c>
      <c r="AA229" s="162">
        <f>+[2]data1cf!Z229</f>
        <v>0</v>
      </c>
      <c r="AB229" s="162"/>
      <c r="AC229" s="163">
        <f t="shared" si="24"/>
        <v>23196.141491893846</v>
      </c>
      <c r="AD229" s="163">
        <f t="shared" si="26"/>
        <v>48556.028655903603</v>
      </c>
      <c r="AE229" s="164">
        <f t="shared" si="27"/>
        <v>48187.675730392803</v>
      </c>
      <c r="AF229" s="165">
        <f t="shared" si="25"/>
        <v>0.1563749372959137</v>
      </c>
      <c r="AG229" s="166">
        <f t="shared" si="30"/>
        <v>0.98113238048952611</v>
      </c>
    </row>
    <row r="230" spans="1:33">
      <c r="A230" s="158"/>
      <c r="B230" s="162">
        <f>+[2]data1cf!A230</f>
        <v>-74147.142204226519</v>
      </c>
      <c r="C230" s="162">
        <f>+[2]data1cf!B230</f>
        <v>12234.012828003069</v>
      </c>
      <c r="D230" s="162">
        <f>+[2]data1cf!C230</f>
        <v>13145.024844908397</v>
      </c>
      <c r="E230" s="162">
        <f>+[2]data1cf!D230</f>
        <v>12945.344747592821</v>
      </c>
      <c r="F230" s="162">
        <f>+[2]data1cf!E230</f>
        <v>12533.486861041873</v>
      </c>
      <c r="G230" s="162">
        <f>+[2]data1cf!F230</f>
        <v>12403.40177509678</v>
      </c>
      <c r="H230" s="162">
        <f>+[2]data1cf!G230</f>
        <v>12027.004733811309</v>
      </c>
      <c r="I230" s="162">
        <f>+[2]data1cf!H230</f>
        <v>11935.614916731389</v>
      </c>
      <c r="J230" s="162">
        <f>+[2]data1cf!I230</f>
        <v>11841.332927138117</v>
      </c>
      <c r="K230" s="162">
        <f>+[2]data1cf!J230</f>
        <v>11966.791625318183</v>
      </c>
      <c r="L230" s="162">
        <f>+[2]data1cf!K230</f>
        <v>11961.993020515049</v>
      </c>
      <c r="M230" s="162">
        <f>+[2]data1cf!L230</f>
        <v>11866.280782637274</v>
      </c>
      <c r="N230" s="162">
        <f>+[2]data1cf!M230</f>
        <v>11774.501812259899</v>
      </c>
      <c r="O230" s="162">
        <f>+[2]data1cf!N230</f>
        <v>11698.809434295606</v>
      </c>
      <c r="P230" s="162">
        <f>+[2]data1cf!O230</f>
        <v>11810.525185636448</v>
      </c>
      <c r="Q230" s="162">
        <f>+[2]data1cf!P230</f>
        <v>11667.283944013549</v>
      </c>
      <c r="R230" s="162">
        <f>+[2]data1cf!Q230</f>
        <v>850.43806222559635</v>
      </c>
      <c r="S230" s="162">
        <f>+[2]data1cf!R230</f>
        <v>0</v>
      </c>
      <c r="T230" s="162">
        <f>+[2]data1cf!S230</f>
        <v>0</v>
      </c>
      <c r="U230" s="162">
        <f>+[2]data1cf!T230</f>
        <v>0</v>
      </c>
      <c r="V230" s="162">
        <f>+[2]data1cf!U230</f>
        <v>0</v>
      </c>
      <c r="W230" s="162">
        <f>+[2]data1cf!V230</f>
        <v>0</v>
      </c>
      <c r="X230" s="162">
        <f>+[2]data1cf!W230</f>
        <v>0</v>
      </c>
      <c r="Y230" s="162">
        <f>+[2]data1cf!X230</f>
        <v>0</v>
      </c>
      <c r="Z230" s="162">
        <f>+[2]data1cf!Y230</f>
        <v>0</v>
      </c>
      <c r="AA230" s="162">
        <f>+[2]data1cf!Z230</f>
        <v>0</v>
      </c>
      <c r="AB230" s="162"/>
      <c r="AC230" s="163">
        <f t="shared" si="24"/>
        <v>19298.270600354328</v>
      </c>
      <c r="AD230" s="163">
        <f t="shared" si="26"/>
        <v>44922.091595591075</v>
      </c>
      <c r="AE230" s="164">
        <f t="shared" si="27"/>
        <v>44549.520357848327</v>
      </c>
      <c r="AF230" s="165">
        <f t="shared" si="25"/>
        <v>0.14429767727851867</v>
      </c>
      <c r="AG230" s="166">
        <f t="shared" si="30"/>
        <v>0.9746041602067953</v>
      </c>
    </row>
    <row r="231" spans="1:33">
      <c r="A231" s="158"/>
      <c r="B231" s="162">
        <f>+[2]data1cf!A231</f>
        <v>-68152.271362912041</v>
      </c>
      <c r="C231" s="162">
        <f>+[2]data1cf!B231</f>
        <v>12178.509885222125</v>
      </c>
      <c r="D231" s="162">
        <f>+[2]data1cf!C231</f>
        <v>13061.062623323567</v>
      </c>
      <c r="E231" s="162">
        <f>+[2]data1cf!D231</f>
        <v>12752.459302347688</v>
      </c>
      <c r="F231" s="162">
        <f>+[2]data1cf!E231</f>
        <v>12589.978483917512</v>
      </c>
      <c r="G231" s="162">
        <f>+[2]data1cf!F231</f>
        <v>12209.29359936139</v>
      </c>
      <c r="H231" s="162">
        <f>+[2]data1cf!G231</f>
        <v>12256.90337862635</v>
      </c>
      <c r="I231" s="162">
        <f>+[2]data1cf!H231</f>
        <v>11874.163217342993</v>
      </c>
      <c r="J231" s="162">
        <f>+[2]data1cf!I231</f>
        <v>11750.402515393765</v>
      </c>
      <c r="K231" s="162">
        <f>+[2]data1cf!J231</f>
        <v>11803.047003323778</v>
      </c>
      <c r="L231" s="162">
        <f>+[2]data1cf!K231</f>
        <v>11708.274331381424</v>
      </c>
      <c r="M231" s="162">
        <f>+[2]data1cf!L231</f>
        <v>11662.522731878098</v>
      </c>
      <c r="N231" s="162">
        <f>+[2]data1cf!M231</f>
        <v>11456.95474364678</v>
      </c>
      <c r="O231" s="162">
        <f>+[2]data1cf!N231</f>
        <v>11496.86950927287</v>
      </c>
      <c r="P231" s="162">
        <f>+[2]data1cf!O231</f>
        <v>11629.463050520353</v>
      </c>
      <c r="Q231" s="162">
        <f>+[2]data1cf!P231</f>
        <v>11502.787049936112</v>
      </c>
      <c r="R231" s="162">
        <f>+[2]data1cf!Q231</f>
        <v>781.67929162405585</v>
      </c>
      <c r="S231" s="162">
        <f>+[2]data1cf!R231</f>
        <v>0</v>
      </c>
      <c r="T231" s="162">
        <f>+[2]data1cf!S231</f>
        <v>0</v>
      </c>
      <c r="U231" s="162">
        <f>+[2]data1cf!T231</f>
        <v>0</v>
      </c>
      <c r="V231" s="162">
        <f>+[2]data1cf!U231</f>
        <v>0</v>
      </c>
      <c r="W231" s="162">
        <f>+[2]data1cf!V231</f>
        <v>0</v>
      </c>
      <c r="X231" s="162">
        <f>+[2]data1cf!W231</f>
        <v>0</v>
      </c>
      <c r="Y231" s="162">
        <f>+[2]data1cf!X231</f>
        <v>0</v>
      </c>
      <c r="Z231" s="162">
        <f>+[2]data1cf!Y231</f>
        <v>0</v>
      </c>
      <c r="AA231" s="162">
        <f>+[2]data1cf!Z231</f>
        <v>0</v>
      </c>
      <c r="AB231" s="162"/>
      <c r="AC231" s="163">
        <f t="shared" si="24"/>
        <v>24502.324309257576</v>
      </c>
      <c r="AD231" s="163">
        <f t="shared" si="26"/>
        <v>49837.357571445646</v>
      </c>
      <c r="AE231" s="164">
        <f t="shared" si="27"/>
        <v>49469.36245394533</v>
      </c>
      <c r="AF231" s="165">
        <f t="shared" si="25"/>
        <v>0.16054891943931585</v>
      </c>
      <c r="AG231" s="166">
        <f t="shared" si="30"/>
        <v>0.98300913141108748</v>
      </c>
    </row>
    <row r="232" spans="1:33">
      <c r="A232" s="158"/>
      <c r="B232" s="162">
        <f>+[2]data1cf!A232</f>
        <v>-73129.408543263286</v>
      </c>
      <c r="C232" s="162">
        <f>+[2]data1cf!B232</f>
        <v>12127.519079281163</v>
      </c>
      <c r="D232" s="162">
        <f>+[2]data1cf!C232</f>
        <v>13177.577654046081</v>
      </c>
      <c r="E232" s="162">
        <f>+[2]data1cf!D232</f>
        <v>12777.77953880799</v>
      </c>
      <c r="F232" s="162">
        <f>+[2]data1cf!E232</f>
        <v>12579.922310879798</v>
      </c>
      <c r="G232" s="162">
        <f>+[2]data1cf!F232</f>
        <v>12271.224950652917</v>
      </c>
      <c r="H232" s="162">
        <f>+[2]data1cf!G232</f>
        <v>12016.911822981529</v>
      </c>
      <c r="I232" s="162">
        <f>+[2]data1cf!H232</f>
        <v>11970.602127473816</v>
      </c>
      <c r="J232" s="162">
        <f>+[2]data1cf!I232</f>
        <v>11883.322347559346</v>
      </c>
      <c r="K232" s="162">
        <f>+[2]data1cf!J232</f>
        <v>11792.486083106491</v>
      </c>
      <c r="L232" s="162">
        <f>+[2]data1cf!K232</f>
        <v>11821.732124022528</v>
      </c>
      <c r="M232" s="162">
        <f>+[2]data1cf!L232</f>
        <v>11626.641751764675</v>
      </c>
      <c r="N232" s="162">
        <f>+[2]data1cf!M232</f>
        <v>11605.842495360435</v>
      </c>
      <c r="O232" s="162">
        <f>+[2]data1cf!N232</f>
        <v>11601.275557181149</v>
      </c>
      <c r="P232" s="162">
        <f>+[2]data1cf!O232</f>
        <v>11495.516112080593</v>
      </c>
      <c r="Q232" s="162">
        <f>+[2]data1cf!P232</f>
        <v>11435.617496506533</v>
      </c>
      <c r="R232" s="162">
        <f>+[2]data1cf!Q232</f>
        <v>838.76506422781245</v>
      </c>
      <c r="S232" s="162">
        <f>+[2]data1cf!R232</f>
        <v>0</v>
      </c>
      <c r="T232" s="162">
        <f>+[2]data1cf!S232</f>
        <v>0</v>
      </c>
      <c r="U232" s="162">
        <f>+[2]data1cf!T232</f>
        <v>0</v>
      </c>
      <c r="V232" s="162">
        <f>+[2]data1cf!U232</f>
        <v>0</v>
      </c>
      <c r="W232" s="162">
        <f>+[2]data1cf!V232</f>
        <v>0</v>
      </c>
      <c r="X232" s="162">
        <f>+[2]data1cf!W232</f>
        <v>0</v>
      </c>
      <c r="Y232" s="162">
        <f>+[2]data1cf!X232</f>
        <v>0</v>
      </c>
      <c r="Z232" s="162">
        <f>+[2]data1cf!Y232</f>
        <v>0</v>
      </c>
      <c r="AA232" s="162">
        <f>+[2]data1cf!Z232</f>
        <v>0</v>
      </c>
      <c r="AB232" s="162"/>
      <c r="AC232" s="163">
        <f t="shared" si="24"/>
        <v>19667.136306053799</v>
      </c>
      <c r="AD232" s="163">
        <f t="shared" si="26"/>
        <v>45052.493100432206</v>
      </c>
      <c r="AE232" s="164">
        <f t="shared" si="27"/>
        <v>44683.779102959321</v>
      </c>
      <c r="AF232" s="165">
        <f t="shared" si="25"/>
        <v>0.14584650397300722</v>
      </c>
      <c r="AG232" s="166">
        <f t="shared" si="30"/>
        <v>0.97487350769550019</v>
      </c>
    </row>
    <row r="233" spans="1:33">
      <c r="A233" s="158"/>
      <c r="B233" s="162">
        <f>+[2]data1cf!A233</f>
        <v>-74112.473955020527</v>
      </c>
      <c r="C233" s="162">
        <f>+[2]data1cf!B233</f>
        <v>12155.141138594492</v>
      </c>
      <c r="D233" s="162">
        <f>+[2]data1cf!C233</f>
        <v>13259.553324655695</v>
      </c>
      <c r="E233" s="162">
        <f>+[2]data1cf!D233</f>
        <v>12886.073665036976</v>
      </c>
      <c r="F233" s="162">
        <f>+[2]data1cf!E233</f>
        <v>12465.182890434129</v>
      </c>
      <c r="G233" s="162">
        <f>+[2]data1cf!F233</f>
        <v>12409.416739388738</v>
      </c>
      <c r="H233" s="162">
        <f>+[2]data1cf!G233</f>
        <v>12304.858412057465</v>
      </c>
      <c r="I233" s="162">
        <f>+[2]data1cf!H233</f>
        <v>11938.08973576716</v>
      </c>
      <c r="J233" s="162">
        <f>+[2]data1cf!I233</f>
        <v>11920.663843554292</v>
      </c>
      <c r="K233" s="162">
        <f>+[2]data1cf!J233</f>
        <v>11838.486866488249</v>
      </c>
      <c r="L233" s="162">
        <f>+[2]data1cf!K233</f>
        <v>11722.499716775841</v>
      </c>
      <c r="M233" s="162">
        <f>+[2]data1cf!L233</f>
        <v>11584.037916233614</v>
      </c>
      <c r="N233" s="162">
        <f>+[2]data1cf!M233</f>
        <v>11541.204368254323</v>
      </c>
      <c r="O233" s="162">
        <f>+[2]data1cf!N233</f>
        <v>11642.637791496607</v>
      </c>
      <c r="P233" s="162">
        <f>+[2]data1cf!O233</f>
        <v>11652.535825559118</v>
      </c>
      <c r="Q233" s="162">
        <f>+[2]data1cf!P233</f>
        <v>11504.949596208684</v>
      </c>
      <c r="R233" s="162">
        <f>+[2]data1cf!Q233</f>
        <v>850.04043127450336</v>
      </c>
      <c r="S233" s="162">
        <f>+[2]data1cf!R233</f>
        <v>0</v>
      </c>
      <c r="T233" s="162">
        <f>+[2]data1cf!S233</f>
        <v>0</v>
      </c>
      <c r="U233" s="162">
        <f>+[2]data1cf!T233</f>
        <v>0</v>
      </c>
      <c r="V233" s="162">
        <f>+[2]data1cf!U233</f>
        <v>0</v>
      </c>
      <c r="W233" s="162">
        <f>+[2]data1cf!V233</f>
        <v>0</v>
      </c>
      <c r="X233" s="162">
        <f>+[2]data1cf!W233</f>
        <v>0</v>
      </c>
      <c r="Y233" s="162">
        <f>+[2]data1cf!X233</f>
        <v>0</v>
      </c>
      <c r="Z233" s="162">
        <f>+[2]data1cf!Y233</f>
        <v>0</v>
      </c>
      <c r="AA233" s="162">
        <f>+[2]data1cf!Z233</f>
        <v>0</v>
      </c>
      <c r="AB233" s="162"/>
      <c r="AC233" s="163">
        <f t="shared" si="24"/>
        <v>19046.957567018788</v>
      </c>
      <c r="AD233" s="163">
        <f t="shared" si="26"/>
        <v>44517.771676833952</v>
      </c>
      <c r="AE233" s="164">
        <f t="shared" si="27"/>
        <v>44147.852128947125</v>
      </c>
      <c r="AF233" s="165">
        <f t="shared" si="25"/>
        <v>0.14391462206840516</v>
      </c>
      <c r="AG233" s="166">
        <f t="shared" si="30"/>
        <v>0.97375053449981819</v>
      </c>
    </row>
    <row r="234" spans="1:33">
      <c r="A234" s="158"/>
      <c r="B234" s="162">
        <f>+[2]data1cf!A234</f>
        <v>-71050.497696777107</v>
      </c>
      <c r="C234" s="162">
        <f>+[2]data1cf!B234</f>
        <v>12387.742888715677</v>
      </c>
      <c r="D234" s="162">
        <f>+[2]data1cf!C234</f>
        <v>13104.968903928908</v>
      </c>
      <c r="E234" s="162">
        <f>+[2]data1cf!D234</f>
        <v>12870.906374910432</v>
      </c>
      <c r="F234" s="162">
        <f>+[2]data1cf!E234</f>
        <v>12464.926203932344</v>
      </c>
      <c r="G234" s="162">
        <f>+[2]data1cf!F234</f>
        <v>12149.344263502828</v>
      </c>
      <c r="H234" s="162">
        <f>+[2]data1cf!G234</f>
        <v>12008.270920124589</v>
      </c>
      <c r="I234" s="162">
        <f>+[2]data1cf!H234</f>
        <v>11969.112651664573</v>
      </c>
      <c r="J234" s="162">
        <f>+[2]data1cf!I234</f>
        <v>11961.732800435155</v>
      </c>
      <c r="K234" s="162">
        <f>+[2]data1cf!J234</f>
        <v>11630.26215275012</v>
      </c>
      <c r="L234" s="162">
        <f>+[2]data1cf!K234</f>
        <v>11786.174643663046</v>
      </c>
      <c r="M234" s="162">
        <f>+[2]data1cf!L234</f>
        <v>11611.725789376273</v>
      </c>
      <c r="N234" s="162">
        <f>+[2]data1cf!M234</f>
        <v>11687.876499478178</v>
      </c>
      <c r="O234" s="162">
        <f>+[2]data1cf!N234</f>
        <v>11529.91538769018</v>
      </c>
      <c r="P234" s="162">
        <f>+[2]data1cf!O234</f>
        <v>11596.058313112895</v>
      </c>
      <c r="Q234" s="162">
        <f>+[2]data1cf!P234</f>
        <v>11622.015630287729</v>
      </c>
      <c r="R234" s="162">
        <f>+[2]data1cf!Q234</f>
        <v>814.9207883829547</v>
      </c>
      <c r="S234" s="162">
        <f>+[2]data1cf!R234</f>
        <v>0</v>
      </c>
      <c r="T234" s="162">
        <f>+[2]data1cf!S234</f>
        <v>0</v>
      </c>
      <c r="U234" s="162">
        <f>+[2]data1cf!T234</f>
        <v>0</v>
      </c>
      <c r="V234" s="162">
        <f>+[2]data1cf!U234</f>
        <v>0</v>
      </c>
      <c r="W234" s="162">
        <f>+[2]data1cf!V234</f>
        <v>0</v>
      </c>
      <c r="X234" s="162">
        <f>+[2]data1cf!W234</f>
        <v>0</v>
      </c>
      <c r="Y234" s="162">
        <f>+[2]data1cf!X234</f>
        <v>0</v>
      </c>
      <c r="Z234" s="162">
        <f>+[2]data1cf!Y234</f>
        <v>0</v>
      </c>
      <c r="AA234" s="162">
        <f>+[2]data1cf!Z234</f>
        <v>0</v>
      </c>
      <c r="AB234" s="162"/>
      <c r="AC234" s="163">
        <f t="shared" si="24"/>
        <v>21852.930017863837</v>
      </c>
      <c r="AD234" s="163">
        <f t="shared" si="26"/>
        <v>47240.258738277174</v>
      </c>
      <c r="AE234" s="164">
        <f t="shared" si="27"/>
        <v>46871.396632861746</v>
      </c>
      <c r="AF234" s="165">
        <f t="shared" si="25"/>
        <v>0.1522224485874176</v>
      </c>
      <c r="AG234" s="166">
        <f t="shared" si="30"/>
        <v>0.97898924398971832</v>
      </c>
    </row>
    <row r="235" spans="1:33">
      <c r="A235" s="158"/>
      <c r="B235" s="162">
        <f>+[2]data1cf!A235</f>
        <v>-65977.892275107035</v>
      </c>
      <c r="C235" s="162">
        <f>+[2]data1cf!B235</f>
        <v>12024.63272943483</v>
      </c>
      <c r="D235" s="162">
        <f>+[2]data1cf!C235</f>
        <v>12993.837168501428</v>
      </c>
      <c r="E235" s="162">
        <f>+[2]data1cf!D235</f>
        <v>12546.597904716469</v>
      </c>
      <c r="F235" s="162">
        <f>+[2]data1cf!E235</f>
        <v>12349.654243815959</v>
      </c>
      <c r="G235" s="162">
        <f>+[2]data1cf!F235</f>
        <v>12100.419161331874</v>
      </c>
      <c r="H235" s="162">
        <f>+[2]data1cf!G235</f>
        <v>11774.330639547679</v>
      </c>
      <c r="I235" s="162">
        <f>+[2]data1cf!H235</f>
        <v>11723.538536790589</v>
      </c>
      <c r="J235" s="162">
        <f>+[2]data1cf!I235</f>
        <v>11745.027663302977</v>
      </c>
      <c r="K235" s="162">
        <f>+[2]data1cf!J235</f>
        <v>11769.163452410827</v>
      </c>
      <c r="L235" s="162">
        <f>+[2]data1cf!K235</f>
        <v>11654.021357772457</v>
      </c>
      <c r="M235" s="162">
        <f>+[2]data1cf!L235</f>
        <v>11584.207386851203</v>
      </c>
      <c r="N235" s="162">
        <f>+[2]data1cf!M235</f>
        <v>11419.359314243833</v>
      </c>
      <c r="O235" s="162">
        <f>+[2]data1cf!N235</f>
        <v>11532.188355100028</v>
      </c>
      <c r="P235" s="162">
        <f>+[2]data1cf!O235</f>
        <v>11446.551146943568</v>
      </c>
      <c r="Q235" s="162">
        <f>+[2]data1cf!P235</f>
        <v>11326.149507126558</v>
      </c>
      <c r="R235" s="162">
        <f>+[2]data1cf!Q235</f>
        <v>756.74003323856755</v>
      </c>
      <c r="S235" s="162">
        <f>+[2]data1cf!R235</f>
        <v>0</v>
      </c>
      <c r="T235" s="162">
        <f>+[2]data1cf!S235</f>
        <v>0</v>
      </c>
      <c r="U235" s="162">
        <f>+[2]data1cf!T235</f>
        <v>0</v>
      </c>
      <c r="V235" s="162">
        <f>+[2]data1cf!U235</f>
        <v>0</v>
      </c>
      <c r="W235" s="162">
        <f>+[2]data1cf!V235</f>
        <v>0</v>
      </c>
      <c r="X235" s="162">
        <f>+[2]data1cf!W235</f>
        <v>0</v>
      </c>
      <c r="Y235" s="162">
        <f>+[2]data1cf!X235</f>
        <v>0</v>
      </c>
      <c r="Z235" s="162">
        <f>+[2]data1cf!Y235</f>
        <v>0</v>
      </c>
      <c r="AA235" s="162">
        <f>+[2]data1cf!Z235</f>
        <v>0</v>
      </c>
      <c r="AB235" s="162"/>
      <c r="AC235" s="163">
        <f t="shared" si="24"/>
        <v>25582.723828732018</v>
      </c>
      <c r="AD235" s="163">
        <f t="shared" si="26"/>
        <v>50651.538822664232</v>
      </c>
      <c r="AE235" s="164">
        <f t="shared" si="27"/>
        <v>50287.264344023912</v>
      </c>
      <c r="AF235" s="165">
        <f t="shared" si="25"/>
        <v>0.16496803164482118</v>
      </c>
      <c r="AG235" s="166">
        <f t="shared" si="30"/>
        <v>0.98410344463502208</v>
      </c>
    </row>
    <row r="236" spans="1:33">
      <c r="A236" s="158"/>
      <c r="B236" s="162">
        <f>+[2]data1cf!A236</f>
        <v>-65310.069300471841</v>
      </c>
      <c r="C236" s="162">
        <f>+[2]data1cf!B236</f>
        <v>11932.784527344753</v>
      </c>
      <c r="D236" s="162">
        <f>+[2]data1cf!C236</f>
        <v>12895.895652843486</v>
      </c>
      <c r="E236" s="162">
        <f>+[2]data1cf!D236</f>
        <v>12625.964136635535</v>
      </c>
      <c r="F236" s="162">
        <f>+[2]data1cf!E236</f>
        <v>12380.218699216297</v>
      </c>
      <c r="G236" s="162">
        <f>+[2]data1cf!F236</f>
        <v>12170.622815675903</v>
      </c>
      <c r="H236" s="162">
        <f>+[2]data1cf!G236</f>
        <v>11951.373947080057</v>
      </c>
      <c r="I236" s="162">
        <f>+[2]data1cf!H236</f>
        <v>11749.09619016885</v>
      </c>
      <c r="J236" s="162">
        <f>+[2]data1cf!I236</f>
        <v>11700.95096174735</v>
      </c>
      <c r="K236" s="162">
        <f>+[2]data1cf!J236</f>
        <v>11602.794529265935</v>
      </c>
      <c r="L236" s="162">
        <f>+[2]data1cf!K236</f>
        <v>11608.458187036722</v>
      </c>
      <c r="M236" s="162">
        <f>+[2]data1cf!L236</f>
        <v>11730.678851223296</v>
      </c>
      <c r="N236" s="162">
        <f>+[2]data1cf!M236</f>
        <v>11464.424574548299</v>
      </c>
      <c r="O236" s="162">
        <f>+[2]data1cf!N236</f>
        <v>11344.993119990722</v>
      </c>
      <c r="P236" s="162">
        <f>+[2]data1cf!O236</f>
        <v>11411.504674964533</v>
      </c>
      <c r="Q236" s="162">
        <f>+[2]data1cf!P236</f>
        <v>11375.768042850159</v>
      </c>
      <c r="R236" s="162">
        <f>+[2]data1cf!Q236</f>
        <v>749.0803708486917</v>
      </c>
      <c r="S236" s="162">
        <f>+[2]data1cf!R236</f>
        <v>0</v>
      </c>
      <c r="T236" s="162">
        <f>+[2]data1cf!S236</f>
        <v>0</v>
      </c>
      <c r="U236" s="162">
        <f>+[2]data1cf!T236</f>
        <v>0</v>
      </c>
      <c r="V236" s="162">
        <f>+[2]data1cf!U236</f>
        <v>0</v>
      </c>
      <c r="W236" s="162">
        <f>+[2]data1cf!V236</f>
        <v>0</v>
      </c>
      <c r="X236" s="162">
        <f>+[2]data1cf!W236</f>
        <v>0</v>
      </c>
      <c r="Y236" s="162">
        <f>+[2]data1cf!X236</f>
        <v>0</v>
      </c>
      <c r="Z236" s="162">
        <f>+[2]data1cf!Y236</f>
        <v>0</v>
      </c>
      <c r="AA236" s="162">
        <f>+[2]data1cf!Z236</f>
        <v>0</v>
      </c>
      <c r="AB236" s="162"/>
      <c r="AC236" s="163">
        <f t="shared" si="24"/>
        <v>26227.003302794907</v>
      </c>
      <c r="AD236" s="163">
        <f t="shared" si="26"/>
        <v>51298.195643634615</v>
      </c>
      <c r="AE236" s="164">
        <f t="shared" si="27"/>
        <v>50933.977561393389</v>
      </c>
      <c r="AF236" s="165">
        <f t="shared" si="25"/>
        <v>0.16712787747383123</v>
      </c>
      <c r="AG236" s="166">
        <f t="shared" si="30"/>
        <v>0.98492214832750657</v>
      </c>
    </row>
    <row r="237" spans="1:33">
      <c r="A237" s="158"/>
      <c r="B237" s="162">
        <f>+[2]data1cf!A237</f>
        <v>-75148.375606140296</v>
      </c>
      <c r="C237" s="162">
        <f>+[2]data1cf!B237</f>
        <v>12289.393088900841</v>
      </c>
      <c r="D237" s="162">
        <f>+[2]data1cf!C237</f>
        <v>13514.842877835419</v>
      </c>
      <c r="E237" s="162">
        <f>+[2]data1cf!D237</f>
        <v>12945.89261188978</v>
      </c>
      <c r="F237" s="162">
        <f>+[2]data1cf!E237</f>
        <v>12657.659282245013</v>
      </c>
      <c r="G237" s="162">
        <f>+[2]data1cf!F237</f>
        <v>12259.325087905403</v>
      </c>
      <c r="H237" s="162">
        <f>+[2]data1cf!G237</f>
        <v>12076.984139182652</v>
      </c>
      <c r="I237" s="162">
        <f>+[2]data1cf!H237</f>
        <v>12023.3177916068</v>
      </c>
      <c r="J237" s="162">
        <f>+[2]data1cf!I237</f>
        <v>11992.578403537631</v>
      </c>
      <c r="K237" s="162">
        <f>+[2]data1cf!J237</f>
        <v>11896.09567929406</v>
      </c>
      <c r="L237" s="162">
        <f>+[2]data1cf!K237</f>
        <v>11778.237638975686</v>
      </c>
      <c r="M237" s="162">
        <f>+[2]data1cf!L237</f>
        <v>11810.363091815154</v>
      </c>
      <c r="N237" s="162">
        <f>+[2]data1cf!M237</f>
        <v>11605.368590693608</v>
      </c>
      <c r="O237" s="162">
        <f>+[2]data1cf!N237</f>
        <v>11777.937998272038</v>
      </c>
      <c r="P237" s="162">
        <f>+[2]data1cf!O237</f>
        <v>11638.019161092689</v>
      </c>
      <c r="Q237" s="162">
        <f>+[2]data1cf!P237</f>
        <v>11431.913040816289</v>
      </c>
      <c r="R237" s="162">
        <f>+[2]data1cf!Q237</f>
        <v>861.92180885218659</v>
      </c>
      <c r="S237" s="162">
        <f>+[2]data1cf!R237</f>
        <v>0</v>
      </c>
      <c r="T237" s="162">
        <f>+[2]data1cf!S237</f>
        <v>0</v>
      </c>
      <c r="U237" s="162">
        <f>+[2]data1cf!T237</f>
        <v>0</v>
      </c>
      <c r="V237" s="162">
        <f>+[2]data1cf!U237</f>
        <v>0</v>
      </c>
      <c r="W237" s="162">
        <f>+[2]data1cf!V237</f>
        <v>0</v>
      </c>
      <c r="X237" s="162">
        <f>+[2]data1cf!W237</f>
        <v>0</v>
      </c>
      <c r="Y237" s="162">
        <f>+[2]data1cf!X237</f>
        <v>0</v>
      </c>
      <c r="Z237" s="162">
        <f>+[2]data1cf!Y237</f>
        <v>0</v>
      </c>
      <c r="AA237" s="162">
        <f>+[2]data1cf!Z237</f>
        <v>0</v>
      </c>
      <c r="AB237" s="162"/>
      <c r="AC237" s="163">
        <f t="shared" si="24"/>
        <v>18541.945916661207</v>
      </c>
      <c r="AD237" s="163">
        <f t="shared" si="26"/>
        <v>44115.121524237591</v>
      </c>
      <c r="AE237" s="164">
        <f t="shared" si="27"/>
        <v>43743.713751108575</v>
      </c>
      <c r="AF237" s="165">
        <f t="shared" si="25"/>
        <v>0.14230696558952333</v>
      </c>
      <c r="AG237" s="166">
        <f t="shared" si="30"/>
        <v>0.97287192015151769</v>
      </c>
    </row>
    <row r="238" spans="1:33">
      <c r="A238" s="158"/>
      <c r="B238" s="162">
        <f>+[2]data1cf!A238</f>
        <v>-72545.343246341377</v>
      </c>
      <c r="C238" s="162">
        <f>+[2]data1cf!B238</f>
        <v>12066.201804895045</v>
      </c>
      <c r="D238" s="162">
        <f>+[2]data1cf!C238</f>
        <v>13268.768334548051</v>
      </c>
      <c r="E238" s="162">
        <f>+[2]data1cf!D238</f>
        <v>12861.268218035166</v>
      </c>
      <c r="F238" s="162">
        <f>+[2]data1cf!E238</f>
        <v>12487.70898896299</v>
      </c>
      <c r="G238" s="162">
        <f>+[2]data1cf!F238</f>
        <v>12300.606324259721</v>
      </c>
      <c r="H238" s="162">
        <f>+[2]data1cf!G238</f>
        <v>11970.713949756238</v>
      </c>
      <c r="I238" s="162">
        <f>+[2]data1cf!H238</f>
        <v>12017.483638263002</v>
      </c>
      <c r="J238" s="162">
        <f>+[2]data1cf!I238</f>
        <v>11770.158483472273</v>
      </c>
      <c r="K238" s="162">
        <f>+[2]data1cf!J238</f>
        <v>11888.533124524078</v>
      </c>
      <c r="L238" s="162">
        <f>+[2]data1cf!K238</f>
        <v>11736.433236938814</v>
      </c>
      <c r="M238" s="162">
        <f>+[2]data1cf!L238</f>
        <v>11748.67199555154</v>
      </c>
      <c r="N238" s="162">
        <f>+[2]data1cf!M238</f>
        <v>11740.404306934404</v>
      </c>
      <c r="O238" s="162">
        <f>+[2]data1cf!N238</f>
        <v>11700.174964540864</v>
      </c>
      <c r="P238" s="162">
        <f>+[2]data1cf!O238</f>
        <v>11609.377509391925</v>
      </c>
      <c r="Q238" s="162">
        <f>+[2]data1cf!P238</f>
        <v>11520.845168085743</v>
      </c>
      <c r="R238" s="162">
        <f>+[2]data1cf!Q238</f>
        <v>832.06606889823706</v>
      </c>
      <c r="S238" s="162">
        <f>+[2]data1cf!R238</f>
        <v>0</v>
      </c>
      <c r="T238" s="162">
        <f>+[2]data1cf!S238</f>
        <v>0</v>
      </c>
      <c r="U238" s="162">
        <f>+[2]data1cf!T238</f>
        <v>0</v>
      </c>
      <c r="V238" s="162">
        <f>+[2]data1cf!U238</f>
        <v>0</v>
      </c>
      <c r="W238" s="162">
        <f>+[2]data1cf!V238</f>
        <v>0</v>
      </c>
      <c r="X238" s="162">
        <f>+[2]data1cf!W238</f>
        <v>0</v>
      </c>
      <c r="Y238" s="162">
        <f>+[2]data1cf!X238</f>
        <v>0</v>
      </c>
      <c r="Z238" s="162">
        <f>+[2]data1cf!Y238</f>
        <v>0</v>
      </c>
      <c r="AA238" s="162">
        <f>+[2]data1cf!Z238</f>
        <v>0</v>
      </c>
      <c r="AB238" s="162"/>
      <c r="AC238" s="163">
        <f t="shared" si="24"/>
        <v>20404.935328167216</v>
      </c>
      <c r="AD238" s="163">
        <f t="shared" si="26"/>
        <v>45863.881862031041</v>
      </c>
      <c r="AE238" s="164">
        <f t="shared" si="27"/>
        <v>45493.888186503318</v>
      </c>
      <c r="AF238" s="165">
        <f t="shared" si="25"/>
        <v>0.14779012799263005</v>
      </c>
      <c r="AG238" s="166">
        <f t="shared" si="30"/>
        <v>0.97648643522670908</v>
      </c>
    </row>
    <row r="239" spans="1:33">
      <c r="A239" s="158"/>
      <c r="B239" s="162">
        <f>+[2]data1cf!A239</f>
        <v>-74127.807523779484</v>
      </c>
      <c r="C239" s="162">
        <f>+[2]data1cf!B239</f>
        <v>12158.784054575252</v>
      </c>
      <c r="D239" s="162">
        <f>+[2]data1cf!C239</f>
        <v>13277.343311815255</v>
      </c>
      <c r="E239" s="162">
        <f>+[2]data1cf!D239</f>
        <v>12979.741440324884</v>
      </c>
      <c r="F239" s="162">
        <f>+[2]data1cf!E239</f>
        <v>12623.961090200042</v>
      </c>
      <c r="G239" s="162">
        <f>+[2]data1cf!F239</f>
        <v>12352.390753424435</v>
      </c>
      <c r="H239" s="162">
        <f>+[2]data1cf!G239</f>
        <v>12089.466035795194</v>
      </c>
      <c r="I239" s="162">
        <f>+[2]data1cf!H239</f>
        <v>12106.246757264817</v>
      </c>
      <c r="J239" s="162">
        <f>+[2]data1cf!I239</f>
        <v>12025.254597400379</v>
      </c>
      <c r="K239" s="162">
        <f>+[2]data1cf!J239</f>
        <v>11745.032346674881</v>
      </c>
      <c r="L239" s="162">
        <f>+[2]data1cf!K239</f>
        <v>11804.34609258375</v>
      </c>
      <c r="M239" s="162">
        <f>+[2]data1cf!L239</f>
        <v>11634.915884791584</v>
      </c>
      <c r="N239" s="162">
        <f>+[2]data1cf!M239</f>
        <v>11689.696090586722</v>
      </c>
      <c r="O239" s="162">
        <f>+[2]data1cf!N239</f>
        <v>11639.93357912534</v>
      </c>
      <c r="P239" s="162">
        <f>+[2]data1cf!O239</f>
        <v>11679.899118112509</v>
      </c>
      <c r="Q239" s="162">
        <f>+[2]data1cf!P239</f>
        <v>11507.321375858255</v>
      </c>
      <c r="R239" s="162">
        <f>+[2]data1cf!Q239</f>
        <v>850.21630117474103</v>
      </c>
      <c r="S239" s="162">
        <f>+[2]data1cf!R239</f>
        <v>0</v>
      </c>
      <c r="T239" s="162">
        <f>+[2]data1cf!S239</f>
        <v>0</v>
      </c>
      <c r="U239" s="162">
        <f>+[2]data1cf!T239</f>
        <v>0</v>
      </c>
      <c r="V239" s="162">
        <f>+[2]data1cf!U239</f>
        <v>0</v>
      </c>
      <c r="W239" s="162">
        <f>+[2]data1cf!V239</f>
        <v>0</v>
      </c>
      <c r="X239" s="162">
        <f>+[2]data1cf!W239</f>
        <v>0</v>
      </c>
      <c r="Y239" s="162">
        <f>+[2]data1cf!X239</f>
        <v>0</v>
      </c>
      <c r="Z239" s="162">
        <f>+[2]data1cf!Y239</f>
        <v>0</v>
      </c>
      <c r="AA239" s="162">
        <f>+[2]data1cf!Z239</f>
        <v>0</v>
      </c>
      <c r="AB239" s="162"/>
      <c r="AC239" s="163">
        <f t="shared" si="24"/>
        <v>19270.536700084551</v>
      </c>
      <c r="AD239" s="163">
        <f t="shared" si="26"/>
        <v>44813.496172193947</v>
      </c>
      <c r="AE239" s="164">
        <f t="shared" si="27"/>
        <v>44442.530541736887</v>
      </c>
      <c r="AF239" s="165">
        <f t="shared" si="25"/>
        <v>0.1443920195102692</v>
      </c>
      <c r="AG239" s="166">
        <f t="shared" si="30"/>
        <v>0.97437765157652712</v>
      </c>
    </row>
    <row r="240" spans="1:33">
      <c r="A240" s="158"/>
      <c r="B240" s="162">
        <f>+[2]data1cf!A240</f>
        <v>-66966.472320373388</v>
      </c>
      <c r="C240" s="162">
        <f>+[2]data1cf!B240</f>
        <v>11977.681510789325</v>
      </c>
      <c r="D240" s="162">
        <f>+[2]data1cf!C240</f>
        <v>12951.425603890697</v>
      </c>
      <c r="E240" s="162">
        <f>+[2]data1cf!D240</f>
        <v>12692.422835455422</v>
      </c>
      <c r="F240" s="162">
        <f>+[2]data1cf!E240</f>
        <v>12580.260675589408</v>
      </c>
      <c r="G240" s="162">
        <f>+[2]data1cf!F240</f>
        <v>12278.111270705253</v>
      </c>
      <c r="H240" s="162">
        <f>+[2]data1cf!G240</f>
        <v>11996.169061669007</v>
      </c>
      <c r="I240" s="162">
        <f>+[2]data1cf!H240</f>
        <v>11833.891762231149</v>
      </c>
      <c r="J240" s="162">
        <f>+[2]data1cf!I240</f>
        <v>11751.541641486063</v>
      </c>
      <c r="K240" s="162">
        <f>+[2]data1cf!J240</f>
        <v>11834.523001393754</v>
      </c>
      <c r="L240" s="162">
        <f>+[2]data1cf!K240</f>
        <v>11520.076975963493</v>
      </c>
      <c r="M240" s="162">
        <f>+[2]data1cf!L240</f>
        <v>11725.576410288675</v>
      </c>
      <c r="N240" s="162">
        <f>+[2]data1cf!M240</f>
        <v>11549.81172443321</v>
      </c>
      <c r="O240" s="162">
        <f>+[2]data1cf!N240</f>
        <v>11532.543724984878</v>
      </c>
      <c r="P240" s="162">
        <f>+[2]data1cf!O240</f>
        <v>11607.243206798295</v>
      </c>
      <c r="Q240" s="162">
        <f>+[2]data1cf!P240</f>
        <v>11508.763492414515</v>
      </c>
      <c r="R240" s="162">
        <f>+[2]data1cf!Q240</f>
        <v>768.07865092575446</v>
      </c>
      <c r="S240" s="162">
        <f>+[2]data1cf!R240</f>
        <v>0</v>
      </c>
      <c r="T240" s="162">
        <f>+[2]data1cf!S240</f>
        <v>0</v>
      </c>
      <c r="U240" s="162">
        <f>+[2]data1cf!T240</f>
        <v>0</v>
      </c>
      <c r="V240" s="162">
        <f>+[2]data1cf!U240</f>
        <v>0</v>
      </c>
      <c r="W240" s="162">
        <f>+[2]data1cf!V240</f>
        <v>0</v>
      </c>
      <c r="X240" s="162">
        <f>+[2]data1cf!W240</f>
        <v>0</v>
      </c>
      <c r="Y240" s="162">
        <f>+[2]data1cf!X240</f>
        <v>0</v>
      </c>
      <c r="Z240" s="162">
        <f>+[2]data1cf!Y240</f>
        <v>0</v>
      </c>
      <c r="AA240" s="162">
        <f>+[2]data1cf!Z240</f>
        <v>0</v>
      </c>
      <c r="AB240" s="162"/>
      <c r="AC240" s="163">
        <f t="shared" si="24"/>
        <v>25234.17097055987</v>
      </c>
      <c r="AD240" s="163">
        <f t="shared" si="26"/>
        <v>50507.985957905621</v>
      </c>
      <c r="AE240" s="164">
        <f t="shared" si="27"/>
        <v>50140.726647714422</v>
      </c>
      <c r="AF240" s="165">
        <f t="shared" si="25"/>
        <v>0.16312645077705393</v>
      </c>
      <c r="AG240" s="166">
        <f t="shared" si="30"/>
        <v>0.98391575197048509</v>
      </c>
    </row>
    <row r="241" spans="1:33">
      <c r="A241" s="158"/>
      <c r="B241" s="162">
        <f>+[2]data1cf!A241</f>
        <v>-71859.753070631894</v>
      </c>
      <c r="C241" s="162">
        <f>+[2]data1cf!B241</f>
        <v>12109.389211131409</v>
      </c>
      <c r="D241" s="162">
        <f>+[2]data1cf!C241</f>
        <v>13167.93760198746</v>
      </c>
      <c r="E241" s="162">
        <f>+[2]data1cf!D241</f>
        <v>12922.49399686477</v>
      </c>
      <c r="F241" s="162">
        <f>+[2]data1cf!E241</f>
        <v>12388.001274052549</v>
      </c>
      <c r="G241" s="162">
        <f>+[2]data1cf!F241</f>
        <v>12202.998541288503</v>
      </c>
      <c r="H241" s="162">
        <f>+[2]data1cf!G241</f>
        <v>11966.954204427906</v>
      </c>
      <c r="I241" s="162">
        <f>+[2]data1cf!H241</f>
        <v>11983.105868227645</v>
      </c>
      <c r="J241" s="162">
        <f>+[2]data1cf!I241</f>
        <v>11758.383948928611</v>
      </c>
      <c r="K241" s="162">
        <f>+[2]data1cf!J241</f>
        <v>11836.87923431506</v>
      </c>
      <c r="L241" s="162">
        <f>+[2]data1cf!K241</f>
        <v>11751.751484447199</v>
      </c>
      <c r="M241" s="162">
        <f>+[2]data1cf!L241</f>
        <v>11709.712978193676</v>
      </c>
      <c r="N241" s="162">
        <f>+[2]data1cf!M241</f>
        <v>11638.414271799349</v>
      </c>
      <c r="O241" s="162">
        <f>+[2]data1cf!N241</f>
        <v>11837.19369188265</v>
      </c>
      <c r="P241" s="162">
        <f>+[2]data1cf!O241</f>
        <v>11609.580794782749</v>
      </c>
      <c r="Q241" s="162">
        <f>+[2]data1cf!P241</f>
        <v>11514.415801331354</v>
      </c>
      <c r="R241" s="162">
        <f>+[2]data1cf!Q241</f>
        <v>824.20262381891951</v>
      </c>
      <c r="S241" s="162">
        <f>+[2]data1cf!R241</f>
        <v>0</v>
      </c>
      <c r="T241" s="162">
        <f>+[2]data1cf!S241</f>
        <v>0</v>
      </c>
      <c r="U241" s="162">
        <f>+[2]data1cf!T241</f>
        <v>0</v>
      </c>
      <c r="V241" s="162">
        <f>+[2]data1cf!U241</f>
        <v>0</v>
      </c>
      <c r="W241" s="162">
        <f>+[2]data1cf!V241</f>
        <v>0</v>
      </c>
      <c r="X241" s="162">
        <f>+[2]data1cf!W241</f>
        <v>0</v>
      </c>
      <c r="Y241" s="162">
        <f>+[2]data1cf!X241</f>
        <v>0</v>
      </c>
      <c r="Z241" s="162">
        <f>+[2]data1cf!Y241</f>
        <v>0</v>
      </c>
      <c r="AA241" s="162">
        <f>+[2]data1cf!Z241</f>
        <v>0</v>
      </c>
      <c r="AB241" s="162"/>
      <c r="AC241" s="163">
        <f t="shared" si="24"/>
        <v>20912.902310687037</v>
      </c>
      <c r="AD241" s="163">
        <f t="shared" si="26"/>
        <v>46327.733264918395</v>
      </c>
      <c r="AE241" s="164">
        <f t="shared" si="27"/>
        <v>45958.303101597456</v>
      </c>
      <c r="AF241" s="165">
        <f t="shared" si="25"/>
        <v>0.14937003254890441</v>
      </c>
      <c r="AG241" s="166">
        <f t="shared" si="30"/>
        <v>0.97736155695871185</v>
      </c>
    </row>
    <row r="242" spans="1:33">
      <c r="A242" s="158"/>
      <c r="B242" s="162">
        <f>+[2]data1cf!A242</f>
        <v>-64445.05614949626</v>
      </c>
      <c r="C242" s="162">
        <f>+[2]data1cf!B242</f>
        <v>11996.44640428288</v>
      </c>
      <c r="D242" s="162">
        <f>+[2]data1cf!C242</f>
        <v>13048.278442270468</v>
      </c>
      <c r="E242" s="162">
        <f>+[2]data1cf!D242</f>
        <v>12608.678424297181</v>
      </c>
      <c r="F242" s="162">
        <f>+[2]data1cf!E242</f>
        <v>12422.507187037379</v>
      </c>
      <c r="G242" s="162">
        <f>+[2]data1cf!F242</f>
        <v>12136.431594168746</v>
      </c>
      <c r="H242" s="162">
        <f>+[2]data1cf!G242</f>
        <v>11870.60717348152</v>
      </c>
      <c r="I242" s="162">
        <f>+[2]data1cf!H242</f>
        <v>11679.863802668286</v>
      </c>
      <c r="J242" s="162">
        <f>+[2]data1cf!I242</f>
        <v>11759.812045491111</v>
      </c>
      <c r="K242" s="162">
        <f>+[2]data1cf!J242</f>
        <v>11551.374257002459</v>
      </c>
      <c r="L242" s="162">
        <f>+[2]data1cf!K242</f>
        <v>11561.121122706123</v>
      </c>
      <c r="M242" s="162">
        <f>+[2]data1cf!L242</f>
        <v>11691.47771069884</v>
      </c>
      <c r="N242" s="162">
        <f>+[2]data1cf!M242</f>
        <v>11525.959744613105</v>
      </c>
      <c r="O242" s="162">
        <f>+[2]data1cf!N242</f>
        <v>11449.763500291565</v>
      </c>
      <c r="P242" s="162">
        <f>+[2]data1cf!O242</f>
        <v>11533.429262074327</v>
      </c>
      <c r="Q242" s="162">
        <f>+[2]data1cf!P242</f>
        <v>11443.046580073646</v>
      </c>
      <c r="R242" s="162">
        <f>+[2]data1cf!Q242</f>
        <v>739.15901601226221</v>
      </c>
      <c r="S242" s="162">
        <f>+[2]data1cf!R242</f>
        <v>0</v>
      </c>
      <c r="T242" s="162">
        <f>+[2]data1cf!S242</f>
        <v>0</v>
      </c>
      <c r="U242" s="162">
        <f>+[2]data1cf!T242</f>
        <v>0</v>
      </c>
      <c r="V242" s="162">
        <f>+[2]data1cf!U242</f>
        <v>0</v>
      </c>
      <c r="W242" s="162">
        <f>+[2]data1cf!V242</f>
        <v>0</v>
      </c>
      <c r="X242" s="162">
        <f>+[2]data1cf!W242</f>
        <v>0</v>
      </c>
      <c r="Y242" s="162">
        <f>+[2]data1cf!X242</f>
        <v>0</v>
      </c>
      <c r="Z242" s="162">
        <f>+[2]data1cf!Y242</f>
        <v>0</v>
      </c>
      <c r="AA242" s="162">
        <f>+[2]data1cf!Z242</f>
        <v>0</v>
      </c>
      <c r="AB242" s="162"/>
      <c r="AC242" s="163">
        <f t="shared" si="24"/>
        <v>27258.991722850002</v>
      </c>
      <c r="AD242" s="163">
        <f t="shared" si="26"/>
        <v>52359.21802035674</v>
      </c>
      <c r="AE242" s="164">
        <f t="shared" si="27"/>
        <v>51994.461828837717</v>
      </c>
      <c r="AF242" s="165">
        <f t="shared" si="25"/>
        <v>0.17058215737342838</v>
      </c>
      <c r="AG242" s="166">
        <f t="shared" si="30"/>
        <v>0.98617512262580742</v>
      </c>
    </row>
    <row r="243" spans="1:33">
      <c r="A243" s="158"/>
      <c r="B243" s="162">
        <f>+[2]data1cf!A243</f>
        <v>-64662.227510149693</v>
      </c>
      <c r="C243" s="162">
        <f>+[2]data1cf!B243</f>
        <v>11846.305637381112</v>
      </c>
      <c r="D243" s="162">
        <f>+[2]data1cf!C243</f>
        <v>12770.010435643271</v>
      </c>
      <c r="E243" s="162">
        <f>+[2]data1cf!D243</f>
        <v>12483.666017702566</v>
      </c>
      <c r="F243" s="162">
        <f>+[2]data1cf!E243</f>
        <v>12525.355908020381</v>
      </c>
      <c r="G243" s="162">
        <f>+[2]data1cf!F243</f>
        <v>12205.835882273321</v>
      </c>
      <c r="H243" s="162">
        <f>+[2]data1cf!G243</f>
        <v>11725.21986273412</v>
      </c>
      <c r="I243" s="162">
        <f>+[2]data1cf!H243</f>
        <v>11841.857234193831</v>
      </c>
      <c r="J243" s="162">
        <f>+[2]data1cf!I243</f>
        <v>11704.190979402756</v>
      </c>
      <c r="K243" s="162">
        <f>+[2]data1cf!J243</f>
        <v>11894.262074782651</v>
      </c>
      <c r="L243" s="162">
        <f>+[2]data1cf!K243</f>
        <v>11630.104738711518</v>
      </c>
      <c r="M243" s="162">
        <f>+[2]data1cf!L243</f>
        <v>11617.865082004402</v>
      </c>
      <c r="N243" s="162">
        <f>+[2]data1cf!M243</f>
        <v>11552.192266362192</v>
      </c>
      <c r="O243" s="162">
        <f>+[2]data1cf!N243</f>
        <v>11593.353095645007</v>
      </c>
      <c r="P243" s="162">
        <f>+[2]data1cf!O243</f>
        <v>11467.207145570053</v>
      </c>
      <c r="Q243" s="162">
        <f>+[2]data1cf!P243</f>
        <v>11352.419906976393</v>
      </c>
      <c r="R243" s="162">
        <f>+[2]data1cf!Q243</f>
        <v>741.64988465041279</v>
      </c>
      <c r="S243" s="162">
        <f>+[2]data1cf!R243</f>
        <v>0</v>
      </c>
      <c r="T243" s="162">
        <f>+[2]data1cf!S243</f>
        <v>0</v>
      </c>
      <c r="U243" s="162">
        <f>+[2]data1cf!T243</f>
        <v>0</v>
      </c>
      <c r="V243" s="162">
        <f>+[2]data1cf!U243</f>
        <v>0</v>
      </c>
      <c r="W243" s="162">
        <f>+[2]data1cf!V243</f>
        <v>0</v>
      </c>
      <c r="X243" s="162">
        <f>+[2]data1cf!W243</f>
        <v>0</v>
      </c>
      <c r="Y243" s="162">
        <f>+[2]data1cf!X243</f>
        <v>0</v>
      </c>
      <c r="Z243" s="162">
        <f>+[2]data1cf!Y243</f>
        <v>0</v>
      </c>
      <c r="AA243" s="162">
        <f>+[2]data1cf!Z243</f>
        <v>0</v>
      </c>
      <c r="AB243" s="162"/>
      <c r="AC243" s="163">
        <f t="shared" si="24"/>
        <v>26827.452049346593</v>
      </c>
      <c r="AD243" s="163">
        <f t="shared" si="26"/>
        <v>51966.795742057257</v>
      </c>
      <c r="AE243" s="164">
        <f t="shared" si="27"/>
        <v>51601.403653891648</v>
      </c>
      <c r="AF243" s="165">
        <f t="shared" si="25"/>
        <v>0.16896218657493592</v>
      </c>
      <c r="AG243" s="166">
        <f t="shared" ref="AG243:AG258" si="31">1-EXP(-(1/0.25)*(AD243/ABS($AD$1010)))</f>
        <v>0.98572432427821766</v>
      </c>
    </row>
    <row r="244" spans="1:33">
      <c r="A244" s="158"/>
      <c r="B244" s="162">
        <f>+[2]data1cf!A244</f>
        <v>-66083.535548450207</v>
      </c>
      <c r="C244" s="162">
        <f>+[2]data1cf!B244</f>
        <v>12017.795098646975</v>
      </c>
      <c r="D244" s="162">
        <f>+[2]data1cf!C244</f>
        <v>12931.000854199101</v>
      </c>
      <c r="E244" s="162">
        <f>+[2]data1cf!D244</f>
        <v>12784.570769080245</v>
      </c>
      <c r="F244" s="162">
        <f>+[2]data1cf!E244</f>
        <v>12316.235598621881</v>
      </c>
      <c r="G244" s="162">
        <f>+[2]data1cf!F244</f>
        <v>12147.347869849011</v>
      </c>
      <c r="H244" s="162">
        <f>+[2]data1cf!G244</f>
        <v>12090.272728623087</v>
      </c>
      <c r="I244" s="162">
        <f>+[2]data1cf!H244</f>
        <v>11730.644094557148</v>
      </c>
      <c r="J244" s="162">
        <f>+[2]data1cf!I244</f>
        <v>11785.632367359012</v>
      </c>
      <c r="K244" s="162">
        <f>+[2]data1cf!J244</f>
        <v>11689.017388084148</v>
      </c>
      <c r="L244" s="162">
        <f>+[2]data1cf!K244</f>
        <v>11645.684369710467</v>
      </c>
      <c r="M244" s="162">
        <f>+[2]data1cf!L244</f>
        <v>11504.359773622238</v>
      </c>
      <c r="N244" s="162">
        <f>+[2]data1cf!M244</f>
        <v>11483.343299252123</v>
      </c>
      <c r="O244" s="162">
        <f>+[2]data1cf!N244</f>
        <v>11602.775709111389</v>
      </c>
      <c r="P244" s="162">
        <f>+[2]data1cf!O244</f>
        <v>11463.256374219422</v>
      </c>
      <c r="Q244" s="162">
        <f>+[2]data1cf!P244</f>
        <v>11333.861843694434</v>
      </c>
      <c r="R244" s="162">
        <f>+[2]data1cf!Q244</f>
        <v>757.95171932650442</v>
      </c>
      <c r="S244" s="162">
        <f>+[2]data1cf!R244</f>
        <v>0</v>
      </c>
      <c r="T244" s="162">
        <f>+[2]data1cf!S244</f>
        <v>0</v>
      </c>
      <c r="U244" s="162">
        <f>+[2]data1cf!T244</f>
        <v>0</v>
      </c>
      <c r="V244" s="162">
        <f>+[2]data1cf!U244</f>
        <v>0</v>
      </c>
      <c r="W244" s="162">
        <f>+[2]data1cf!V244</f>
        <v>0</v>
      </c>
      <c r="X244" s="162">
        <f>+[2]data1cf!W244</f>
        <v>0</v>
      </c>
      <c r="Y244" s="162">
        <f>+[2]data1cf!X244</f>
        <v>0</v>
      </c>
      <c r="Z244" s="162">
        <f>+[2]data1cf!Y244</f>
        <v>0</v>
      </c>
      <c r="AA244" s="162">
        <f>+[2]data1cf!Z244</f>
        <v>0</v>
      </c>
      <c r="AB244" s="162"/>
      <c r="AC244" s="163">
        <f t="shared" si="24"/>
        <v>25786.986110727979</v>
      </c>
      <c r="AD244" s="163">
        <f t="shared" si="26"/>
        <v>50932.811314729748</v>
      </c>
      <c r="AE244" s="164">
        <f t="shared" si="27"/>
        <v>50567.523695921387</v>
      </c>
      <c r="AF244" s="165">
        <f t="shared" si="25"/>
        <v>0.1653787672519684</v>
      </c>
      <c r="AG244" s="166">
        <f t="shared" si="31"/>
        <v>0.98446487675588867</v>
      </c>
    </row>
    <row r="245" spans="1:33">
      <c r="A245" s="158"/>
      <c r="B245" s="162">
        <f>+[2]data1cf!A245</f>
        <v>-75266.714205251395</v>
      </c>
      <c r="C245" s="162">
        <f>+[2]data1cf!B245</f>
        <v>12173.521729507453</v>
      </c>
      <c r="D245" s="162">
        <f>+[2]data1cf!C245</f>
        <v>13344.334405788162</v>
      </c>
      <c r="E245" s="162">
        <f>+[2]data1cf!D245</f>
        <v>13043.369029944804</v>
      </c>
      <c r="F245" s="162">
        <f>+[2]data1cf!E245</f>
        <v>12732.788056097525</v>
      </c>
      <c r="G245" s="162">
        <f>+[2]data1cf!F245</f>
        <v>12281.830278699272</v>
      </c>
      <c r="H245" s="162">
        <f>+[2]data1cf!G245</f>
        <v>12106.628733841215</v>
      </c>
      <c r="I245" s="162">
        <f>+[2]data1cf!H245</f>
        <v>11995.262765458958</v>
      </c>
      <c r="J245" s="162">
        <f>+[2]data1cf!I245</f>
        <v>11952.650994054165</v>
      </c>
      <c r="K245" s="162">
        <f>+[2]data1cf!J245</f>
        <v>12058.239556725504</v>
      </c>
      <c r="L245" s="162">
        <f>+[2]data1cf!K245</f>
        <v>11764.700798607799</v>
      </c>
      <c r="M245" s="162">
        <f>+[2]data1cf!L245</f>
        <v>11751.658549709831</v>
      </c>
      <c r="N245" s="162">
        <f>+[2]data1cf!M245</f>
        <v>11747.679401926685</v>
      </c>
      <c r="O245" s="162">
        <f>+[2]data1cf!N245</f>
        <v>11690.209535300854</v>
      </c>
      <c r="P245" s="162">
        <f>+[2]data1cf!O245</f>
        <v>11730.306554290073</v>
      </c>
      <c r="Q245" s="162">
        <f>+[2]data1cf!P245</f>
        <v>11568.264494490906</v>
      </c>
      <c r="R245" s="162">
        <f>+[2]data1cf!Q245</f>
        <v>863.27910524855122</v>
      </c>
      <c r="S245" s="162">
        <f>+[2]data1cf!R245</f>
        <v>0</v>
      </c>
      <c r="T245" s="162">
        <f>+[2]data1cf!S245</f>
        <v>0</v>
      </c>
      <c r="U245" s="162">
        <f>+[2]data1cf!T245</f>
        <v>0</v>
      </c>
      <c r="V245" s="162">
        <f>+[2]data1cf!U245</f>
        <v>0</v>
      </c>
      <c r="W245" s="162">
        <f>+[2]data1cf!V245</f>
        <v>0</v>
      </c>
      <c r="X245" s="162">
        <f>+[2]data1cf!W245</f>
        <v>0</v>
      </c>
      <c r="Y245" s="162">
        <f>+[2]data1cf!X245</f>
        <v>0</v>
      </c>
      <c r="Z245" s="162">
        <f>+[2]data1cf!Y245</f>
        <v>0</v>
      </c>
      <c r="AA245" s="162">
        <f>+[2]data1cf!Z245</f>
        <v>0</v>
      </c>
      <c r="AB245" s="162"/>
      <c r="AC245" s="163">
        <f t="shared" si="24"/>
        <v>18419.647590844728</v>
      </c>
      <c r="AD245" s="163">
        <f t="shared" si="26"/>
        <v>44049.282858824728</v>
      </c>
      <c r="AE245" s="164">
        <f t="shared" si="27"/>
        <v>43676.926344015432</v>
      </c>
      <c r="AF245" s="165">
        <f t="shared" si="25"/>
        <v>0.14186241030693053</v>
      </c>
      <c r="AG245" s="166">
        <f t="shared" si="31"/>
        <v>0.97272548320922181</v>
      </c>
    </row>
    <row r="246" spans="1:33">
      <c r="A246" s="158"/>
      <c r="B246" s="162">
        <f>+[2]data1cf!A246</f>
        <v>-75380.552650997677</v>
      </c>
      <c r="C246" s="162">
        <f>+[2]data1cf!B246</f>
        <v>12208.620004002547</v>
      </c>
      <c r="D246" s="162">
        <f>+[2]data1cf!C246</f>
        <v>13363.921263261404</v>
      </c>
      <c r="E246" s="162">
        <f>+[2]data1cf!D246</f>
        <v>13040.618518177096</v>
      </c>
      <c r="F246" s="162">
        <f>+[2]data1cf!E246</f>
        <v>12665.666965597997</v>
      </c>
      <c r="G246" s="162">
        <f>+[2]data1cf!F246</f>
        <v>12237.213458485345</v>
      </c>
      <c r="H246" s="162">
        <f>+[2]data1cf!G246</f>
        <v>12102.527213535748</v>
      </c>
      <c r="I246" s="162">
        <f>+[2]data1cf!H246</f>
        <v>12068.364580880472</v>
      </c>
      <c r="J246" s="162">
        <f>+[2]data1cf!I246</f>
        <v>12019.747547129668</v>
      </c>
      <c r="K246" s="162">
        <f>+[2]data1cf!J246</f>
        <v>11777.619655034378</v>
      </c>
      <c r="L246" s="162">
        <f>+[2]data1cf!K246</f>
        <v>11897.085056366304</v>
      </c>
      <c r="M246" s="162">
        <f>+[2]data1cf!L246</f>
        <v>11943.670036124826</v>
      </c>
      <c r="N246" s="162">
        <f>+[2]data1cf!M246</f>
        <v>11833.374206181346</v>
      </c>
      <c r="O246" s="162">
        <f>+[2]data1cf!N246</f>
        <v>11680.474481393238</v>
      </c>
      <c r="P246" s="162">
        <f>+[2]data1cf!O246</f>
        <v>11540.300776693783</v>
      </c>
      <c r="Q246" s="162">
        <f>+[2]data1cf!P246</f>
        <v>11506.402352599975</v>
      </c>
      <c r="R246" s="162">
        <f>+[2]data1cf!Q246</f>
        <v>864.58478668588282</v>
      </c>
      <c r="S246" s="162">
        <f>+[2]data1cf!R246</f>
        <v>0</v>
      </c>
      <c r="T246" s="162">
        <f>+[2]data1cf!S246</f>
        <v>0</v>
      </c>
      <c r="U246" s="162">
        <f>+[2]data1cf!T246</f>
        <v>0</v>
      </c>
      <c r="V246" s="162">
        <f>+[2]data1cf!U246</f>
        <v>0</v>
      </c>
      <c r="W246" s="162">
        <f>+[2]data1cf!V246</f>
        <v>0</v>
      </c>
      <c r="X246" s="162">
        <f>+[2]data1cf!W246</f>
        <v>0</v>
      </c>
      <c r="Y246" s="162">
        <f>+[2]data1cf!X246</f>
        <v>0</v>
      </c>
      <c r="Z246" s="162">
        <f>+[2]data1cf!Y246</f>
        <v>0</v>
      </c>
      <c r="AA246" s="162">
        <f>+[2]data1cf!Z246</f>
        <v>0</v>
      </c>
      <c r="AB246" s="162"/>
      <c r="AC246" s="163">
        <f t="shared" si="24"/>
        <v>18304.040606783252</v>
      </c>
      <c r="AD246" s="163">
        <f t="shared" si="26"/>
        <v>43927.686061489811</v>
      </c>
      <c r="AE246" s="164">
        <f t="shared" si="27"/>
        <v>43555.480854161076</v>
      </c>
      <c r="AF246" s="165">
        <f t="shared" si="25"/>
        <v>0.14156374335288999</v>
      </c>
      <c r="AG246" s="166">
        <f t="shared" si="31"/>
        <v>0.97245294897534618</v>
      </c>
    </row>
    <row r="247" spans="1:33">
      <c r="A247" s="158"/>
      <c r="B247" s="162">
        <f>+[2]data1cf!A247</f>
        <v>-67195.956837905556</v>
      </c>
      <c r="C247" s="162">
        <f>+[2]data1cf!B247</f>
        <v>12110.689840012357</v>
      </c>
      <c r="D247" s="162">
        <f>+[2]data1cf!C247</f>
        <v>13084.445600087325</v>
      </c>
      <c r="E247" s="162">
        <f>+[2]data1cf!D247</f>
        <v>12815.190960593969</v>
      </c>
      <c r="F247" s="162">
        <f>+[2]data1cf!E247</f>
        <v>12428.49705337667</v>
      </c>
      <c r="G247" s="162">
        <f>+[2]data1cf!F247</f>
        <v>12219.085244669823</v>
      </c>
      <c r="H247" s="162">
        <f>+[2]data1cf!G247</f>
        <v>12035.555072365016</v>
      </c>
      <c r="I247" s="162">
        <f>+[2]data1cf!H247</f>
        <v>11712.381448420076</v>
      </c>
      <c r="J247" s="162">
        <f>+[2]data1cf!I247</f>
        <v>11726.817065038227</v>
      </c>
      <c r="K247" s="162">
        <f>+[2]data1cf!J247</f>
        <v>11641.26473017918</v>
      </c>
      <c r="L247" s="162">
        <f>+[2]data1cf!K247</f>
        <v>11575.107882996472</v>
      </c>
      <c r="M247" s="162">
        <f>+[2]data1cf!L247</f>
        <v>11662.22556223163</v>
      </c>
      <c r="N247" s="162">
        <f>+[2]data1cf!M247</f>
        <v>11610.557721862899</v>
      </c>
      <c r="O247" s="162">
        <f>+[2]data1cf!N247</f>
        <v>11587.065506379262</v>
      </c>
      <c r="P247" s="162">
        <f>+[2]data1cf!O247</f>
        <v>11381.458623422837</v>
      </c>
      <c r="Q247" s="162">
        <f>+[2]data1cf!P247</f>
        <v>11281.64854575443</v>
      </c>
      <c r="R247" s="162">
        <f>+[2]data1cf!Q247</f>
        <v>770.71074654804147</v>
      </c>
      <c r="S247" s="162">
        <f>+[2]data1cf!R247</f>
        <v>0</v>
      </c>
      <c r="T247" s="162">
        <f>+[2]data1cf!S247</f>
        <v>0</v>
      </c>
      <c r="U247" s="162">
        <f>+[2]data1cf!T247</f>
        <v>0</v>
      </c>
      <c r="V247" s="162">
        <f>+[2]data1cf!U247</f>
        <v>0</v>
      </c>
      <c r="W247" s="162">
        <f>+[2]data1cf!V247</f>
        <v>0</v>
      </c>
      <c r="X247" s="162">
        <f>+[2]data1cf!W247</f>
        <v>0</v>
      </c>
      <c r="Y247" s="162">
        <f>+[2]data1cf!X247</f>
        <v>0</v>
      </c>
      <c r="Z247" s="162">
        <f>+[2]data1cf!Y247</f>
        <v>0</v>
      </c>
      <c r="AA247" s="162">
        <f>+[2]data1cf!Z247</f>
        <v>0</v>
      </c>
      <c r="AB247" s="162"/>
      <c r="AC247" s="163">
        <f t="shared" si="24"/>
        <v>24974.904731523475</v>
      </c>
      <c r="AD247" s="163">
        <f t="shared" si="26"/>
        <v>50146.429991731748</v>
      </c>
      <c r="AE247" s="164">
        <f t="shared" si="27"/>
        <v>49780.844924817036</v>
      </c>
      <c r="AF247" s="165">
        <f t="shared" si="25"/>
        <v>0.16258415579795835</v>
      </c>
      <c r="AG247" s="166">
        <f t="shared" si="31"/>
        <v>0.98343314587683228</v>
      </c>
    </row>
    <row r="248" spans="1:33">
      <c r="A248" s="158"/>
      <c r="B248" s="162">
        <f>+[2]data1cf!A248</f>
        <v>-63786.766579126364</v>
      </c>
      <c r="C248" s="162">
        <f>+[2]data1cf!B248</f>
        <v>12046.617677848128</v>
      </c>
      <c r="D248" s="162">
        <f>+[2]data1cf!C248</f>
        <v>12861.990366853228</v>
      </c>
      <c r="E248" s="162">
        <f>+[2]data1cf!D248</f>
        <v>12586.04623202091</v>
      </c>
      <c r="F248" s="162">
        <f>+[2]data1cf!E248</f>
        <v>12341.372704247693</v>
      </c>
      <c r="G248" s="162">
        <f>+[2]data1cf!F248</f>
        <v>12220.146067142789</v>
      </c>
      <c r="H248" s="162">
        <f>+[2]data1cf!G248</f>
        <v>11886.447070732958</v>
      </c>
      <c r="I248" s="162">
        <f>+[2]data1cf!H248</f>
        <v>11660.59984814125</v>
      </c>
      <c r="J248" s="162">
        <f>+[2]data1cf!I248</f>
        <v>11640.803086786655</v>
      </c>
      <c r="K248" s="162">
        <f>+[2]data1cf!J248</f>
        <v>11546.132252370902</v>
      </c>
      <c r="L248" s="162">
        <f>+[2]data1cf!K248</f>
        <v>11698.025097408108</v>
      </c>
      <c r="M248" s="162">
        <f>+[2]data1cf!L248</f>
        <v>11433.690605746273</v>
      </c>
      <c r="N248" s="162">
        <f>+[2]data1cf!M248</f>
        <v>11391.400381171485</v>
      </c>
      <c r="O248" s="162">
        <f>+[2]data1cf!N248</f>
        <v>11533.838125522841</v>
      </c>
      <c r="P248" s="162">
        <f>+[2]data1cf!O248</f>
        <v>11435.088183498163</v>
      </c>
      <c r="Q248" s="162">
        <f>+[2]data1cf!P248</f>
        <v>11237.270815680269</v>
      </c>
      <c r="R248" s="162">
        <f>+[2]data1cf!Q248</f>
        <v>731.60869795594772</v>
      </c>
      <c r="S248" s="162">
        <f>+[2]data1cf!R248</f>
        <v>0</v>
      </c>
      <c r="T248" s="162">
        <f>+[2]data1cf!S248</f>
        <v>0</v>
      </c>
      <c r="U248" s="162">
        <f>+[2]data1cf!T248</f>
        <v>0</v>
      </c>
      <c r="V248" s="162">
        <f>+[2]data1cf!U248</f>
        <v>0</v>
      </c>
      <c r="W248" s="162">
        <f>+[2]data1cf!V248</f>
        <v>0</v>
      </c>
      <c r="X248" s="162">
        <f>+[2]data1cf!W248</f>
        <v>0</v>
      </c>
      <c r="Y248" s="162">
        <f>+[2]data1cf!X248</f>
        <v>0</v>
      </c>
      <c r="Z248" s="162">
        <f>+[2]data1cf!Y248</f>
        <v>0</v>
      </c>
      <c r="AA248" s="162">
        <f>+[2]data1cf!Z248</f>
        <v>0</v>
      </c>
      <c r="AB248" s="162"/>
      <c r="AC248" s="163">
        <f t="shared" si="24"/>
        <v>27597.116794499674</v>
      </c>
      <c r="AD248" s="163">
        <f t="shared" si="26"/>
        <v>52586.128930961429</v>
      </c>
      <c r="AE248" s="164">
        <f t="shared" si="27"/>
        <v>52223.120100577093</v>
      </c>
      <c r="AF248" s="165">
        <f t="shared" si="25"/>
        <v>0.17218071818351743</v>
      </c>
      <c r="AG248" s="166">
        <f t="shared" si="31"/>
        <v>0.98642926378405371</v>
      </c>
    </row>
    <row r="249" spans="1:33">
      <c r="A249" s="158"/>
      <c r="B249" s="162">
        <f>+[2]data1cf!A249</f>
        <v>-64367.048164404485</v>
      </c>
      <c r="C249" s="162">
        <f>+[2]data1cf!B249</f>
        <v>11990.601943173206</v>
      </c>
      <c r="D249" s="162">
        <f>+[2]data1cf!C249</f>
        <v>12950.462775133099</v>
      </c>
      <c r="E249" s="162">
        <f>+[2]data1cf!D249</f>
        <v>12625.190191023839</v>
      </c>
      <c r="F249" s="162">
        <f>+[2]data1cf!E249</f>
        <v>12279.359225582761</v>
      </c>
      <c r="G249" s="162">
        <f>+[2]data1cf!F249</f>
        <v>12029.731636593149</v>
      </c>
      <c r="H249" s="162">
        <f>+[2]data1cf!G249</f>
        <v>11952.185313474882</v>
      </c>
      <c r="I249" s="162">
        <f>+[2]data1cf!H249</f>
        <v>11784.943753677868</v>
      </c>
      <c r="J249" s="162">
        <f>+[2]data1cf!I249</f>
        <v>11689.013437902257</v>
      </c>
      <c r="K249" s="162">
        <f>+[2]data1cf!J249</f>
        <v>11541.343243465792</v>
      </c>
      <c r="L249" s="162">
        <f>+[2]data1cf!K249</f>
        <v>11476.279596165661</v>
      </c>
      <c r="M249" s="162">
        <f>+[2]data1cf!L249</f>
        <v>11436.431768224136</v>
      </c>
      <c r="N249" s="162">
        <f>+[2]data1cf!M249</f>
        <v>11440.681212562446</v>
      </c>
      <c r="O249" s="162">
        <f>+[2]data1cf!N249</f>
        <v>11340.545415898585</v>
      </c>
      <c r="P249" s="162">
        <f>+[2]data1cf!O249</f>
        <v>11460.499625157621</v>
      </c>
      <c r="Q249" s="162">
        <f>+[2]data1cf!P249</f>
        <v>11193.377952798042</v>
      </c>
      <c r="R249" s="162">
        <f>+[2]data1cf!Q249</f>
        <v>738.26429562645365</v>
      </c>
      <c r="S249" s="162">
        <f>+[2]data1cf!R249</f>
        <v>0</v>
      </c>
      <c r="T249" s="162">
        <f>+[2]data1cf!S249</f>
        <v>0</v>
      </c>
      <c r="U249" s="162">
        <f>+[2]data1cf!T249</f>
        <v>0</v>
      </c>
      <c r="V249" s="162">
        <f>+[2]data1cf!U249</f>
        <v>0</v>
      </c>
      <c r="W249" s="162">
        <f>+[2]data1cf!V249</f>
        <v>0</v>
      </c>
      <c r="X249" s="162">
        <f>+[2]data1cf!W249</f>
        <v>0</v>
      </c>
      <c r="Y249" s="162">
        <f>+[2]data1cf!X249</f>
        <v>0</v>
      </c>
      <c r="Z249" s="162">
        <f>+[2]data1cf!Y249</f>
        <v>0</v>
      </c>
      <c r="AA249" s="162">
        <f>+[2]data1cf!Z249</f>
        <v>0</v>
      </c>
      <c r="AB249" s="162"/>
      <c r="AC249" s="163">
        <f t="shared" si="24"/>
        <v>26902.090735273468</v>
      </c>
      <c r="AD249" s="163">
        <f t="shared" si="26"/>
        <v>51844.034777085726</v>
      </c>
      <c r="AE249" s="164">
        <f t="shared" si="27"/>
        <v>51481.825399287656</v>
      </c>
      <c r="AF249" s="165">
        <f t="shared" si="25"/>
        <v>0.16991735100746155</v>
      </c>
      <c r="AG249" s="166">
        <f t="shared" si="31"/>
        <v>0.98558030536339358</v>
      </c>
    </row>
    <row r="250" spans="1:33">
      <c r="A250" s="158"/>
      <c r="B250" s="162">
        <f>+[2]data1cf!A250</f>
        <v>-66457.861389395723</v>
      </c>
      <c r="C250" s="162">
        <f>+[2]data1cf!B250</f>
        <v>12212.15083404808</v>
      </c>
      <c r="D250" s="162">
        <f>+[2]data1cf!C250</f>
        <v>13139.433627599999</v>
      </c>
      <c r="E250" s="162">
        <f>+[2]data1cf!D250</f>
        <v>12671.237502562977</v>
      </c>
      <c r="F250" s="162">
        <f>+[2]data1cf!E250</f>
        <v>12366.751378791534</v>
      </c>
      <c r="G250" s="162">
        <f>+[2]data1cf!F250</f>
        <v>12164.930956609958</v>
      </c>
      <c r="H250" s="162">
        <f>+[2]data1cf!G250</f>
        <v>11838.843242613191</v>
      </c>
      <c r="I250" s="162">
        <f>+[2]data1cf!H250</f>
        <v>11779.64849946128</v>
      </c>
      <c r="J250" s="162">
        <f>+[2]data1cf!I250</f>
        <v>11645.779708061635</v>
      </c>
      <c r="K250" s="162">
        <f>+[2]data1cf!J250</f>
        <v>11617.047709884944</v>
      </c>
      <c r="L250" s="162">
        <f>+[2]data1cf!K250</f>
        <v>11844.987678967593</v>
      </c>
      <c r="M250" s="162">
        <f>+[2]data1cf!L250</f>
        <v>11749.500983762897</v>
      </c>
      <c r="N250" s="162">
        <f>+[2]data1cf!M250</f>
        <v>11576.64104496568</v>
      </c>
      <c r="O250" s="162">
        <f>+[2]data1cf!N250</f>
        <v>11550.916169345786</v>
      </c>
      <c r="P250" s="162">
        <f>+[2]data1cf!O250</f>
        <v>11500.220691662362</v>
      </c>
      <c r="Q250" s="162">
        <f>+[2]data1cf!P250</f>
        <v>11415.189660880045</v>
      </c>
      <c r="R250" s="162">
        <f>+[2]data1cf!Q250</f>
        <v>762.24508699181308</v>
      </c>
      <c r="S250" s="162">
        <f>+[2]data1cf!R250</f>
        <v>0</v>
      </c>
      <c r="T250" s="162">
        <f>+[2]data1cf!S250</f>
        <v>0</v>
      </c>
      <c r="U250" s="162">
        <f>+[2]data1cf!T250</f>
        <v>0</v>
      </c>
      <c r="V250" s="162">
        <f>+[2]data1cf!U250</f>
        <v>0</v>
      </c>
      <c r="W250" s="162">
        <f>+[2]data1cf!V250</f>
        <v>0</v>
      </c>
      <c r="X250" s="162">
        <f>+[2]data1cf!W250</f>
        <v>0</v>
      </c>
      <c r="Y250" s="162">
        <f>+[2]data1cf!X250</f>
        <v>0</v>
      </c>
      <c r="Z250" s="162">
        <f>+[2]data1cf!Y250</f>
        <v>0</v>
      </c>
      <c r="AA250" s="162">
        <f>+[2]data1cf!Z250</f>
        <v>0</v>
      </c>
      <c r="AB250" s="162"/>
      <c r="AC250" s="163">
        <f t="shared" si="24"/>
        <v>25716.84427587573</v>
      </c>
      <c r="AD250" s="163">
        <f t="shared" si="26"/>
        <v>50913.840392722203</v>
      </c>
      <c r="AE250" s="164">
        <f t="shared" si="27"/>
        <v>50547.638731154104</v>
      </c>
      <c r="AF250" s="165">
        <f t="shared" si="25"/>
        <v>0.1649661123752594</v>
      </c>
      <c r="AG250" s="166">
        <f t="shared" si="31"/>
        <v>0.98444075987859481</v>
      </c>
    </row>
    <row r="251" spans="1:33">
      <c r="A251" s="158"/>
      <c r="B251" s="162">
        <f>+[2]data1cf!A251</f>
        <v>-66995.519193539178</v>
      </c>
      <c r="C251" s="162">
        <f>+[2]data1cf!B251</f>
        <v>12047.86244827353</v>
      </c>
      <c r="D251" s="162">
        <f>+[2]data1cf!C251</f>
        <v>12921.37051688166</v>
      </c>
      <c r="E251" s="162">
        <f>+[2]data1cf!D251</f>
        <v>12690.256591880956</v>
      </c>
      <c r="F251" s="162">
        <f>+[2]data1cf!E251</f>
        <v>12588.067507818489</v>
      </c>
      <c r="G251" s="162">
        <f>+[2]data1cf!F251</f>
        <v>12084.764930835288</v>
      </c>
      <c r="H251" s="162">
        <f>+[2]data1cf!G251</f>
        <v>11950.632021124746</v>
      </c>
      <c r="I251" s="162">
        <f>+[2]data1cf!H251</f>
        <v>11872.002405574305</v>
      </c>
      <c r="J251" s="162">
        <f>+[2]data1cf!I251</f>
        <v>11762.868756406493</v>
      </c>
      <c r="K251" s="162">
        <f>+[2]data1cf!J251</f>
        <v>11745.902239010771</v>
      </c>
      <c r="L251" s="162">
        <f>+[2]data1cf!K251</f>
        <v>11707.344111812252</v>
      </c>
      <c r="M251" s="162">
        <f>+[2]data1cf!L251</f>
        <v>11564.574767570166</v>
      </c>
      <c r="N251" s="162">
        <f>+[2]data1cf!M251</f>
        <v>11558.389525291968</v>
      </c>
      <c r="O251" s="162">
        <f>+[2]data1cf!N251</f>
        <v>11548.831446636628</v>
      </c>
      <c r="P251" s="162">
        <f>+[2]data1cf!O251</f>
        <v>11421.408591242074</v>
      </c>
      <c r="Q251" s="162">
        <f>+[2]data1cf!P251</f>
        <v>11429.946824497871</v>
      </c>
      <c r="R251" s="162">
        <f>+[2]data1cf!Q251</f>
        <v>768.41180694221691</v>
      </c>
      <c r="S251" s="162">
        <f>+[2]data1cf!R251</f>
        <v>0</v>
      </c>
      <c r="T251" s="162">
        <f>+[2]data1cf!S251</f>
        <v>0</v>
      </c>
      <c r="U251" s="162">
        <f>+[2]data1cf!T251</f>
        <v>0</v>
      </c>
      <c r="V251" s="162">
        <f>+[2]data1cf!U251</f>
        <v>0</v>
      </c>
      <c r="W251" s="162">
        <f>+[2]data1cf!V251</f>
        <v>0</v>
      </c>
      <c r="X251" s="162">
        <f>+[2]data1cf!W251</f>
        <v>0</v>
      </c>
      <c r="Y251" s="162">
        <f>+[2]data1cf!X251</f>
        <v>0</v>
      </c>
      <c r="Z251" s="162">
        <f>+[2]data1cf!Y251</f>
        <v>0</v>
      </c>
      <c r="AA251" s="162">
        <f>+[2]data1cf!Z251</f>
        <v>0</v>
      </c>
      <c r="AB251" s="162"/>
      <c r="AC251" s="163">
        <f t="shared" si="24"/>
        <v>25044.888890784896</v>
      </c>
      <c r="AD251" s="163">
        <f t="shared" si="26"/>
        <v>50248.473297897217</v>
      </c>
      <c r="AE251" s="164">
        <f t="shared" si="27"/>
        <v>49882.325849702727</v>
      </c>
      <c r="AF251" s="165">
        <f t="shared" si="25"/>
        <v>0.16273521780967717</v>
      </c>
      <c r="AG251" s="166">
        <f t="shared" si="31"/>
        <v>0.98357080184251167</v>
      </c>
    </row>
    <row r="252" spans="1:33">
      <c r="A252" s="158"/>
      <c r="B252" s="162">
        <f>+[2]data1cf!A252</f>
        <v>-75124.222447762368</v>
      </c>
      <c r="C252" s="162">
        <f>+[2]data1cf!B252</f>
        <v>12221.379212604501</v>
      </c>
      <c r="D252" s="162">
        <f>+[2]data1cf!C252</f>
        <v>13364.433392789535</v>
      </c>
      <c r="E252" s="162">
        <f>+[2]data1cf!D252</f>
        <v>12921.26030027729</v>
      </c>
      <c r="F252" s="162">
        <f>+[2]data1cf!E252</f>
        <v>12769.555005429949</v>
      </c>
      <c r="G252" s="162">
        <f>+[2]data1cf!F252</f>
        <v>12343.062127037454</v>
      </c>
      <c r="H252" s="162">
        <f>+[2]data1cf!G252</f>
        <v>12017.751981671718</v>
      </c>
      <c r="I252" s="162">
        <f>+[2]data1cf!H252</f>
        <v>11924.643197764894</v>
      </c>
      <c r="J252" s="162">
        <f>+[2]data1cf!I252</f>
        <v>11972.009516149135</v>
      </c>
      <c r="K252" s="162">
        <f>+[2]data1cf!J252</f>
        <v>11997.984883362697</v>
      </c>
      <c r="L252" s="162">
        <f>+[2]data1cf!K252</f>
        <v>11837.680896828484</v>
      </c>
      <c r="M252" s="162">
        <f>+[2]data1cf!L252</f>
        <v>11803.62555412652</v>
      </c>
      <c r="N252" s="162">
        <f>+[2]data1cf!M252</f>
        <v>11787.32819529685</v>
      </c>
      <c r="O252" s="162">
        <f>+[2]data1cf!N252</f>
        <v>11657.779141171777</v>
      </c>
      <c r="P252" s="162">
        <f>+[2]data1cf!O252</f>
        <v>11637.866069479469</v>
      </c>
      <c r="Q252" s="162">
        <f>+[2]data1cf!P252</f>
        <v>11528.151473776252</v>
      </c>
      <c r="R252" s="162">
        <f>+[2]data1cf!Q252</f>
        <v>861.64478178685511</v>
      </c>
      <c r="S252" s="162">
        <f>+[2]data1cf!R252</f>
        <v>0</v>
      </c>
      <c r="T252" s="162">
        <f>+[2]data1cf!S252</f>
        <v>0</v>
      </c>
      <c r="U252" s="162">
        <f>+[2]data1cf!T252</f>
        <v>0</v>
      </c>
      <c r="V252" s="162">
        <f>+[2]data1cf!U252</f>
        <v>0</v>
      </c>
      <c r="W252" s="162">
        <f>+[2]data1cf!V252</f>
        <v>0</v>
      </c>
      <c r="X252" s="162">
        <f>+[2]data1cf!W252</f>
        <v>0</v>
      </c>
      <c r="Y252" s="162">
        <f>+[2]data1cf!X252</f>
        <v>0</v>
      </c>
      <c r="Z252" s="162">
        <f>+[2]data1cf!Y252</f>
        <v>0</v>
      </c>
      <c r="AA252" s="162">
        <f>+[2]data1cf!Z252</f>
        <v>0</v>
      </c>
      <c r="AB252" s="162"/>
      <c r="AC252" s="163">
        <f t="shared" si="24"/>
        <v>18506.060154568258</v>
      </c>
      <c r="AD252" s="163">
        <f t="shared" si="26"/>
        <v>44109.220297519103</v>
      </c>
      <c r="AE252" s="164">
        <f t="shared" si="27"/>
        <v>43737.264403270899</v>
      </c>
      <c r="AF252" s="165">
        <f t="shared" si="25"/>
        <v>0.14214945435523987</v>
      </c>
      <c r="AG252" s="166">
        <f t="shared" si="31"/>
        <v>0.97285882690973702</v>
      </c>
    </row>
    <row r="253" spans="1:33">
      <c r="A253" s="158"/>
      <c r="B253" s="162">
        <f>+[2]data1cf!A253</f>
        <v>-66074.087395963303</v>
      </c>
      <c r="C253" s="162">
        <f>+[2]data1cf!B253</f>
        <v>11957.417341945216</v>
      </c>
      <c r="D253" s="162">
        <f>+[2]data1cf!C253</f>
        <v>12857.453659344294</v>
      </c>
      <c r="E253" s="162">
        <f>+[2]data1cf!D253</f>
        <v>12582.493940661134</v>
      </c>
      <c r="F253" s="162">
        <f>+[2]data1cf!E253</f>
        <v>12385.147739765835</v>
      </c>
      <c r="G253" s="162">
        <f>+[2]data1cf!F253</f>
        <v>12081.466110999347</v>
      </c>
      <c r="H253" s="162">
        <f>+[2]data1cf!G253</f>
        <v>11960.700942117368</v>
      </c>
      <c r="I253" s="162">
        <f>+[2]data1cf!H253</f>
        <v>11787.581032477465</v>
      </c>
      <c r="J253" s="162">
        <f>+[2]data1cf!I253</f>
        <v>11767.383639501912</v>
      </c>
      <c r="K253" s="162">
        <f>+[2]data1cf!J253</f>
        <v>11630.374958900244</v>
      </c>
      <c r="L253" s="162">
        <f>+[2]data1cf!K253</f>
        <v>11530.194187325929</v>
      </c>
      <c r="M253" s="162">
        <f>+[2]data1cf!L253</f>
        <v>11534.624634742464</v>
      </c>
      <c r="N253" s="162">
        <f>+[2]data1cf!M253</f>
        <v>11578.223291028089</v>
      </c>
      <c r="O253" s="162">
        <f>+[2]data1cf!N253</f>
        <v>11355.847774703012</v>
      </c>
      <c r="P253" s="162">
        <f>+[2]data1cf!O253</f>
        <v>11464.838743509979</v>
      </c>
      <c r="Q253" s="162">
        <f>+[2]data1cf!P253</f>
        <v>11500.093235502252</v>
      </c>
      <c r="R253" s="162">
        <f>+[2]data1cf!Q253</f>
        <v>757.84335279674053</v>
      </c>
      <c r="S253" s="162">
        <f>+[2]data1cf!R253</f>
        <v>0</v>
      </c>
      <c r="T253" s="162">
        <f>+[2]data1cf!S253</f>
        <v>0</v>
      </c>
      <c r="U253" s="162">
        <f>+[2]data1cf!T253</f>
        <v>0</v>
      </c>
      <c r="V253" s="162">
        <f>+[2]data1cf!U253</f>
        <v>0</v>
      </c>
      <c r="W253" s="162">
        <f>+[2]data1cf!V253</f>
        <v>0</v>
      </c>
      <c r="X253" s="162">
        <f>+[2]data1cf!W253</f>
        <v>0</v>
      </c>
      <c r="Y253" s="162">
        <f>+[2]data1cf!X253</f>
        <v>0</v>
      </c>
      <c r="Z253" s="162">
        <f>+[2]data1cf!Y253</f>
        <v>0</v>
      </c>
      <c r="AA253" s="162">
        <f>+[2]data1cf!Z253</f>
        <v>0</v>
      </c>
      <c r="AB253" s="162"/>
      <c r="AC253" s="163">
        <f t="shared" si="24"/>
        <v>25422.879711976733</v>
      </c>
      <c r="AD253" s="163">
        <f t="shared" si="26"/>
        <v>50503.520864980543</v>
      </c>
      <c r="AE253" s="164">
        <f t="shared" si="27"/>
        <v>50139.074400159341</v>
      </c>
      <c r="AF253" s="165">
        <f t="shared" si="25"/>
        <v>0.16440582871437076</v>
      </c>
      <c r="AG253" s="166">
        <f t="shared" si="31"/>
        <v>0.98390987854322576</v>
      </c>
    </row>
    <row r="254" spans="1:33">
      <c r="A254" s="158"/>
      <c r="B254" s="162">
        <f>+[2]data1cf!A254</f>
        <v>-71565.710658750366</v>
      </c>
      <c r="C254" s="162">
        <f>+[2]data1cf!B254</f>
        <v>12003.528861604311</v>
      </c>
      <c r="D254" s="162">
        <f>+[2]data1cf!C254</f>
        <v>13213.091383777606</v>
      </c>
      <c r="E254" s="162">
        <f>+[2]data1cf!D254</f>
        <v>12801.677571701392</v>
      </c>
      <c r="F254" s="162">
        <f>+[2]data1cf!E254</f>
        <v>12490.13401058303</v>
      </c>
      <c r="G254" s="162">
        <f>+[2]data1cf!F254</f>
        <v>12230.658026309424</v>
      </c>
      <c r="H254" s="162">
        <f>+[2]data1cf!G254</f>
        <v>12033.043991452047</v>
      </c>
      <c r="I254" s="162">
        <f>+[2]data1cf!H254</f>
        <v>11892.471232245804</v>
      </c>
      <c r="J254" s="162">
        <f>+[2]data1cf!I254</f>
        <v>11934.721702397303</v>
      </c>
      <c r="K254" s="162">
        <f>+[2]data1cf!J254</f>
        <v>11941.65597905052</v>
      </c>
      <c r="L254" s="162">
        <f>+[2]data1cf!K254</f>
        <v>11726.300365051549</v>
      </c>
      <c r="M254" s="162">
        <f>+[2]data1cf!L254</f>
        <v>11587.710021277677</v>
      </c>
      <c r="N254" s="162">
        <f>+[2]data1cf!M254</f>
        <v>11668.153378287487</v>
      </c>
      <c r="O254" s="162">
        <f>+[2]data1cf!N254</f>
        <v>11834.664075990937</v>
      </c>
      <c r="P254" s="162">
        <f>+[2]data1cf!O254</f>
        <v>11563.425875411001</v>
      </c>
      <c r="Q254" s="162">
        <f>+[2]data1cf!P254</f>
        <v>11549.826665289835</v>
      </c>
      <c r="R254" s="162">
        <f>+[2]data1cf!Q254</f>
        <v>820.83007497160315</v>
      </c>
      <c r="S254" s="162">
        <f>+[2]data1cf!R254</f>
        <v>0</v>
      </c>
      <c r="T254" s="162">
        <f>+[2]data1cf!S254</f>
        <v>0</v>
      </c>
      <c r="U254" s="162">
        <f>+[2]data1cf!T254</f>
        <v>0</v>
      </c>
      <c r="V254" s="162">
        <f>+[2]data1cf!U254</f>
        <v>0</v>
      </c>
      <c r="W254" s="162">
        <f>+[2]data1cf!V254</f>
        <v>0</v>
      </c>
      <c r="X254" s="162">
        <f>+[2]data1cf!W254</f>
        <v>0</v>
      </c>
      <c r="Y254" s="162">
        <f>+[2]data1cf!X254</f>
        <v>0</v>
      </c>
      <c r="Z254" s="162">
        <f>+[2]data1cf!Y254</f>
        <v>0</v>
      </c>
      <c r="AA254" s="162">
        <f>+[2]data1cf!Z254</f>
        <v>0</v>
      </c>
      <c r="AB254" s="162"/>
      <c r="AC254" s="163">
        <f t="shared" si="24"/>
        <v>21213.408117395345</v>
      </c>
      <c r="AD254" s="163">
        <f t="shared" si="26"/>
        <v>46654.324438544769</v>
      </c>
      <c r="AE254" s="164">
        <f t="shared" si="27"/>
        <v>46284.577108347003</v>
      </c>
      <c r="AF254" s="165">
        <f t="shared" si="25"/>
        <v>0.15019304156303404</v>
      </c>
      <c r="AG254" s="166">
        <f t="shared" si="31"/>
        <v>0.9779581059682414</v>
      </c>
    </row>
    <row r="255" spans="1:33">
      <c r="A255" s="158"/>
      <c r="B255" s="162">
        <f>+[2]data1cf!A255</f>
        <v>-69816.813963752618</v>
      </c>
      <c r="C255" s="162">
        <f>+[2]data1cf!B255</f>
        <v>12034.24222651785</v>
      </c>
      <c r="D255" s="162">
        <f>+[2]data1cf!C255</f>
        <v>13030.126678990675</v>
      </c>
      <c r="E255" s="162">
        <f>+[2]data1cf!D255</f>
        <v>12714.405709113777</v>
      </c>
      <c r="F255" s="162">
        <f>+[2]data1cf!E255</f>
        <v>12597.30100634343</v>
      </c>
      <c r="G255" s="162">
        <f>+[2]data1cf!F255</f>
        <v>12340.89951264366</v>
      </c>
      <c r="H255" s="162">
        <f>+[2]data1cf!G255</f>
        <v>12078.366383510336</v>
      </c>
      <c r="I255" s="162">
        <f>+[2]data1cf!H255</f>
        <v>11964.114307154987</v>
      </c>
      <c r="J255" s="162">
        <f>+[2]data1cf!I255</f>
        <v>11752.607802103092</v>
      </c>
      <c r="K255" s="162">
        <f>+[2]data1cf!J255</f>
        <v>11730.824276191841</v>
      </c>
      <c r="L255" s="162">
        <f>+[2]data1cf!K255</f>
        <v>11801.936217394988</v>
      </c>
      <c r="M255" s="162">
        <f>+[2]data1cf!L255</f>
        <v>11572.738369795043</v>
      </c>
      <c r="N255" s="162">
        <f>+[2]data1cf!M255</f>
        <v>11672.999464372122</v>
      </c>
      <c r="O255" s="162">
        <f>+[2]data1cf!N255</f>
        <v>11486.864120418704</v>
      </c>
      <c r="P255" s="162">
        <f>+[2]data1cf!O255</f>
        <v>11483.662598334549</v>
      </c>
      <c r="Q255" s="162">
        <f>+[2]data1cf!P255</f>
        <v>11403.747396471419</v>
      </c>
      <c r="R255" s="162">
        <f>+[2]data1cf!Q255</f>
        <v>800.77092943865682</v>
      </c>
      <c r="S255" s="162">
        <f>+[2]data1cf!R255</f>
        <v>0</v>
      </c>
      <c r="T255" s="162">
        <f>+[2]data1cf!S255</f>
        <v>0</v>
      </c>
      <c r="U255" s="162">
        <f>+[2]data1cf!T255</f>
        <v>0</v>
      </c>
      <c r="V255" s="162">
        <f>+[2]data1cf!U255</f>
        <v>0</v>
      </c>
      <c r="W255" s="162">
        <f>+[2]data1cf!V255</f>
        <v>0</v>
      </c>
      <c r="X255" s="162">
        <f>+[2]data1cf!W255</f>
        <v>0</v>
      </c>
      <c r="Y255" s="162">
        <f>+[2]data1cf!X255</f>
        <v>0</v>
      </c>
      <c r="Z255" s="162">
        <f>+[2]data1cf!Y255</f>
        <v>0</v>
      </c>
      <c r="AA255" s="162">
        <f>+[2]data1cf!Z255</f>
        <v>0</v>
      </c>
      <c r="AB255" s="162"/>
      <c r="AC255" s="163">
        <f t="shared" si="24"/>
        <v>22667.644028057071</v>
      </c>
      <c r="AD255" s="163">
        <f t="shared" si="26"/>
        <v>47986.354218580556</v>
      </c>
      <c r="AE255" s="164">
        <f t="shared" si="27"/>
        <v>47618.633285596414</v>
      </c>
      <c r="AF255" s="165">
        <f t="shared" si="25"/>
        <v>0.1548576772212982</v>
      </c>
      <c r="AG255" s="166">
        <f t="shared" si="31"/>
        <v>0.9802327191369693</v>
      </c>
    </row>
    <row r="256" spans="1:33">
      <c r="A256" s="158"/>
      <c r="B256" s="162">
        <f>+[2]data1cf!A256</f>
        <v>-64331.665209909741</v>
      </c>
      <c r="C256" s="162">
        <f>+[2]data1cf!B256</f>
        <v>12009.496906149363</v>
      </c>
      <c r="D256" s="162">
        <f>+[2]data1cf!C256</f>
        <v>13052.06466909865</v>
      </c>
      <c r="E256" s="162">
        <f>+[2]data1cf!D256</f>
        <v>12664.830578165796</v>
      </c>
      <c r="F256" s="162">
        <f>+[2]data1cf!E256</f>
        <v>12358.101766528795</v>
      </c>
      <c r="G256" s="162">
        <f>+[2]data1cf!F256</f>
        <v>12076.735177629453</v>
      </c>
      <c r="H256" s="162">
        <f>+[2]data1cf!G256</f>
        <v>11814.506878111548</v>
      </c>
      <c r="I256" s="162">
        <f>+[2]data1cf!H256</f>
        <v>11600.940799111135</v>
      </c>
      <c r="J256" s="162">
        <f>+[2]data1cf!I256</f>
        <v>11654.275557041849</v>
      </c>
      <c r="K256" s="162">
        <f>+[2]data1cf!J256</f>
        <v>11650.334850512809</v>
      </c>
      <c r="L256" s="162">
        <f>+[2]data1cf!K256</f>
        <v>11689.611858357413</v>
      </c>
      <c r="M256" s="162">
        <f>+[2]data1cf!L256</f>
        <v>11586.860663704752</v>
      </c>
      <c r="N256" s="162">
        <f>+[2]data1cf!M256</f>
        <v>11640.940336964999</v>
      </c>
      <c r="O256" s="162">
        <f>+[2]data1cf!N256</f>
        <v>11422.129338852486</v>
      </c>
      <c r="P256" s="162">
        <f>+[2]data1cf!O256</f>
        <v>11343.642773189462</v>
      </c>
      <c r="Q256" s="162">
        <f>+[2]data1cf!P256</f>
        <v>11387.539184802468</v>
      </c>
      <c r="R256" s="162">
        <f>+[2]data1cf!Q256</f>
        <v>737.85846729158072</v>
      </c>
      <c r="S256" s="162">
        <f>+[2]data1cf!R256</f>
        <v>0</v>
      </c>
      <c r="T256" s="162">
        <f>+[2]data1cf!S256</f>
        <v>0</v>
      </c>
      <c r="U256" s="162">
        <f>+[2]data1cf!T256</f>
        <v>0</v>
      </c>
      <c r="V256" s="162">
        <f>+[2]data1cf!U256</f>
        <v>0</v>
      </c>
      <c r="W256" s="162">
        <f>+[2]data1cf!V256</f>
        <v>0</v>
      </c>
      <c r="X256" s="162">
        <f>+[2]data1cf!W256</f>
        <v>0</v>
      </c>
      <c r="Y256" s="162">
        <f>+[2]data1cf!X256</f>
        <v>0</v>
      </c>
      <c r="Z256" s="162">
        <f>+[2]data1cf!Y256</f>
        <v>0</v>
      </c>
      <c r="AA256" s="162">
        <f>+[2]data1cf!Z256</f>
        <v>0</v>
      </c>
      <c r="AB256" s="162"/>
      <c r="AC256" s="163">
        <f t="shared" si="24"/>
        <v>27247.115228960192</v>
      </c>
      <c r="AD256" s="163">
        <f t="shared" si="26"/>
        <v>52293.224269296901</v>
      </c>
      <c r="AE256" s="164">
        <f t="shared" si="27"/>
        <v>51929.271792436957</v>
      </c>
      <c r="AF256" s="165">
        <f t="shared" si="25"/>
        <v>0.17073125243186948</v>
      </c>
      <c r="AG256" s="166">
        <f t="shared" si="31"/>
        <v>0.98610031989788371</v>
      </c>
    </row>
    <row r="257" spans="1:33">
      <c r="A257" s="158"/>
      <c r="B257" s="162">
        <f>+[2]data1cf!A257</f>
        <v>-66714.604145881996</v>
      </c>
      <c r="C257" s="162">
        <f>+[2]data1cf!B257</f>
        <v>11967.115087312777</v>
      </c>
      <c r="D257" s="162">
        <f>+[2]data1cf!C257</f>
        <v>13124.656230002303</v>
      </c>
      <c r="E257" s="162">
        <f>+[2]data1cf!D257</f>
        <v>12630.588656301848</v>
      </c>
      <c r="F257" s="162">
        <f>+[2]data1cf!E257</f>
        <v>12408.680262900465</v>
      </c>
      <c r="G257" s="162">
        <f>+[2]data1cf!F257</f>
        <v>12227.954002346522</v>
      </c>
      <c r="H257" s="162">
        <f>+[2]data1cf!G257</f>
        <v>11967.970141862856</v>
      </c>
      <c r="I257" s="162">
        <f>+[2]data1cf!H257</f>
        <v>11676.418372091615</v>
      </c>
      <c r="J257" s="162">
        <f>+[2]data1cf!I257</f>
        <v>11621.819950873418</v>
      </c>
      <c r="K257" s="162">
        <f>+[2]data1cf!J257</f>
        <v>11804.854846567861</v>
      </c>
      <c r="L257" s="162">
        <f>+[2]data1cf!K257</f>
        <v>11532.722586791893</v>
      </c>
      <c r="M257" s="162">
        <f>+[2]data1cf!L257</f>
        <v>11619.722243150874</v>
      </c>
      <c r="N257" s="162">
        <f>+[2]data1cf!M257</f>
        <v>11598.717940167318</v>
      </c>
      <c r="O257" s="162">
        <f>+[2]data1cf!N257</f>
        <v>11572.387050748184</v>
      </c>
      <c r="P257" s="162">
        <f>+[2]data1cf!O257</f>
        <v>11405.337448484501</v>
      </c>
      <c r="Q257" s="162">
        <f>+[2]data1cf!P257</f>
        <v>11304.403864708172</v>
      </c>
      <c r="R257" s="162">
        <f>+[2]data1cf!Q257</f>
        <v>765.18982371160803</v>
      </c>
      <c r="S257" s="162">
        <f>+[2]data1cf!R257</f>
        <v>0</v>
      </c>
      <c r="T257" s="162">
        <f>+[2]data1cf!S257</f>
        <v>0</v>
      </c>
      <c r="U257" s="162">
        <f>+[2]data1cf!T257</f>
        <v>0</v>
      </c>
      <c r="V257" s="162">
        <f>+[2]data1cf!U257</f>
        <v>0</v>
      </c>
      <c r="W257" s="162">
        <f>+[2]data1cf!V257</f>
        <v>0</v>
      </c>
      <c r="X257" s="162">
        <f>+[2]data1cf!W257</f>
        <v>0</v>
      </c>
      <c r="Y257" s="162">
        <f>+[2]data1cf!X257</f>
        <v>0</v>
      </c>
      <c r="Z257" s="162">
        <f>+[2]data1cf!Y257</f>
        <v>0</v>
      </c>
      <c r="AA257" s="162">
        <f>+[2]data1cf!Z257</f>
        <v>0</v>
      </c>
      <c r="AB257" s="162"/>
      <c r="AC257" s="163">
        <f t="shared" si="24"/>
        <v>25147.375032175056</v>
      </c>
      <c r="AD257" s="163">
        <f t="shared" si="26"/>
        <v>50275.226736595752</v>
      </c>
      <c r="AE257" s="164">
        <f t="shared" si="27"/>
        <v>49910.155527496085</v>
      </c>
      <c r="AF257" s="165">
        <f t="shared" si="25"/>
        <v>0.16329935193061834</v>
      </c>
      <c r="AG257" s="166">
        <f t="shared" si="31"/>
        <v>0.98360670247422932</v>
      </c>
    </row>
    <row r="258" spans="1:33">
      <c r="A258" s="158"/>
      <c r="B258" s="162">
        <f>+[2]data1cf!A258</f>
        <v>-65300.97394489729</v>
      </c>
      <c r="C258" s="162">
        <f>+[2]data1cf!B258</f>
        <v>11941.44967837878</v>
      </c>
      <c r="D258" s="162">
        <f>+[2]data1cf!C258</f>
        <v>12999.384484536033</v>
      </c>
      <c r="E258" s="162">
        <f>+[2]data1cf!D258</f>
        <v>12615.951085241028</v>
      </c>
      <c r="F258" s="162">
        <f>+[2]data1cf!E258</f>
        <v>12452.995023320487</v>
      </c>
      <c r="G258" s="162">
        <f>+[2]data1cf!F258</f>
        <v>12264.082069700045</v>
      </c>
      <c r="H258" s="162">
        <f>+[2]data1cf!G258</f>
        <v>11838.400772736595</v>
      </c>
      <c r="I258" s="162">
        <f>+[2]data1cf!H258</f>
        <v>11678.2207035834</v>
      </c>
      <c r="J258" s="162">
        <f>+[2]data1cf!I258</f>
        <v>11596.370378060519</v>
      </c>
      <c r="K258" s="162">
        <f>+[2]data1cf!J258</f>
        <v>11710.851325988298</v>
      </c>
      <c r="L258" s="162">
        <f>+[2]data1cf!K258</f>
        <v>11587.050355387033</v>
      </c>
      <c r="M258" s="162">
        <f>+[2]data1cf!L258</f>
        <v>11595.830873115276</v>
      </c>
      <c r="N258" s="162">
        <f>+[2]data1cf!M258</f>
        <v>11570.651689532759</v>
      </c>
      <c r="O258" s="162">
        <f>+[2]data1cf!N258</f>
        <v>11526.296325708059</v>
      </c>
      <c r="P258" s="162">
        <f>+[2]data1cf!O258</f>
        <v>11422.385332646707</v>
      </c>
      <c r="Q258" s="162">
        <f>+[2]data1cf!P258</f>
        <v>11416.795116935771</v>
      </c>
      <c r="R258" s="162">
        <f>+[2]data1cf!Q258</f>
        <v>748.97605075839385</v>
      </c>
      <c r="S258" s="162">
        <f>+[2]data1cf!R258</f>
        <v>0</v>
      </c>
      <c r="T258" s="162">
        <f>+[2]data1cf!S258</f>
        <v>0</v>
      </c>
      <c r="U258" s="162">
        <f>+[2]data1cf!T258</f>
        <v>0</v>
      </c>
      <c r="V258" s="162">
        <f>+[2]data1cf!U258</f>
        <v>0</v>
      </c>
      <c r="W258" s="162">
        <f>+[2]data1cf!V258</f>
        <v>0</v>
      </c>
      <c r="X258" s="162">
        <f>+[2]data1cf!W258</f>
        <v>0</v>
      </c>
      <c r="Y258" s="162">
        <f>+[2]data1cf!X258</f>
        <v>0</v>
      </c>
      <c r="Z258" s="162">
        <f>+[2]data1cf!Y258</f>
        <v>0</v>
      </c>
      <c r="AA258" s="162">
        <f>+[2]data1cf!Z258</f>
        <v>0</v>
      </c>
      <c r="AB258" s="162"/>
      <c r="AC258" s="163">
        <f t="shared" ref="AC258:AC321" si="32">XNPV(0.1,B258:AA258,$B$1:$AA$1)</f>
        <v>26370.09670202242</v>
      </c>
      <c r="AD258" s="163">
        <f t="shared" si="26"/>
        <v>51466.642541823887</v>
      </c>
      <c r="AE258" s="164">
        <f t="shared" si="27"/>
        <v>51101.944225455445</v>
      </c>
      <c r="AF258" s="165">
        <f t="shared" ref="AF258:AF321" si="33">XIRR(B258:AA258,$B$1:$AA$1)</f>
        <v>0.1675138533115387</v>
      </c>
      <c r="AG258" s="166">
        <f t="shared" si="31"/>
        <v>0.98512839934058494</v>
      </c>
    </row>
    <row r="259" spans="1:33">
      <c r="A259" s="158"/>
      <c r="B259" s="162">
        <f>+[2]data1cf!A259</f>
        <v>-74897.91896530331</v>
      </c>
      <c r="C259" s="162">
        <f>+[2]data1cf!B259</f>
        <v>12145.625800988308</v>
      </c>
      <c r="D259" s="162">
        <f>+[2]data1cf!C259</f>
        <v>13363.610853345604</v>
      </c>
      <c r="E259" s="162">
        <f>+[2]data1cf!D259</f>
        <v>12847.858694449442</v>
      </c>
      <c r="F259" s="162">
        <f>+[2]data1cf!E259</f>
        <v>12619.161439946231</v>
      </c>
      <c r="G259" s="162">
        <f>+[2]data1cf!F259</f>
        <v>12339.701623840107</v>
      </c>
      <c r="H259" s="162">
        <f>+[2]data1cf!G259</f>
        <v>12097.939097958155</v>
      </c>
      <c r="I259" s="162">
        <f>+[2]data1cf!H259</f>
        <v>11960.209442811516</v>
      </c>
      <c r="J259" s="162">
        <f>+[2]data1cf!I259</f>
        <v>11900.311364280031</v>
      </c>
      <c r="K259" s="162">
        <f>+[2]data1cf!J259</f>
        <v>11715.629278878179</v>
      </c>
      <c r="L259" s="162">
        <f>+[2]data1cf!K259</f>
        <v>11839.832609474493</v>
      </c>
      <c r="M259" s="162">
        <f>+[2]data1cf!L259</f>
        <v>11704.961194129939</v>
      </c>
      <c r="N259" s="162">
        <f>+[2]data1cf!M259</f>
        <v>11655.660563380257</v>
      </c>
      <c r="O259" s="162">
        <f>+[2]data1cf!N259</f>
        <v>11618.733067785837</v>
      </c>
      <c r="P259" s="162">
        <f>+[2]data1cf!O259</f>
        <v>11667.62003979072</v>
      </c>
      <c r="Q259" s="162">
        <f>+[2]data1cf!P259</f>
        <v>11674.725208327785</v>
      </c>
      <c r="R259" s="162">
        <f>+[2]data1cf!Q259</f>
        <v>859.04917136444271</v>
      </c>
      <c r="S259" s="162">
        <f>+[2]data1cf!R259</f>
        <v>0</v>
      </c>
      <c r="T259" s="162">
        <f>+[2]data1cf!S259</f>
        <v>0</v>
      </c>
      <c r="U259" s="162">
        <f>+[2]data1cf!T259</f>
        <v>0</v>
      </c>
      <c r="V259" s="162">
        <f>+[2]data1cf!U259</f>
        <v>0</v>
      </c>
      <c r="W259" s="162">
        <f>+[2]data1cf!V259</f>
        <v>0</v>
      </c>
      <c r="X259" s="162">
        <f>+[2]data1cf!W259</f>
        <v>0</v>
      </c>
      <c r="Y259" s="162">
        <f>+[2]data1cf!X259</f>
        <v>0</v>
      </c>
      <c r="Z259" s="162">
        <f>+[2]data1cf!Y259</f>
        <v>0</v>
      </c>
      <c r="AA259" s="162">
        <f>+[2]data1cf!Z259</f>
        <v>0</v>
      </c>
      <c r="AB259" s="162"/>
      <c r="AC259" s="163">
        <f t="shared" si="32"/>
        <v>18368.63879004732</v>
      </c>
      <c r="AD259" s="163">
        <f t="shared" ref="AD259:AD322" si="34">SUMPRODUCT(B259:AA259,$B$1010:$AA$1010)</f>
        <v>43882.767387834472</v>
      </c>
      <c r="AE259" s="164">
        <f t="shared" ref="AE259:AE322" si="35">SUMPRODUCT(B259:AA259,$B$1012:$AA$1012)</f>
        <v>43512.040758924486</v>
      </c>
      <c r="AF259" s="165">
        <f t="shared" si="33"/>
        <v>0.14195323586463929</v>
      </c>
      <c r="AG259" s="166">
        <f t="shared" ref="AG259:AG274" si="36">1-EXP(-(1/0.25)*(AD259/ABS($AD$1010)))</f>
        <v>0.97235158564101953</v>
      </c>
    </row>
    <row r="260" spans="1:33">
      <c r="A260" s="158"/>
      <c r="B260" s="162">
        <f>+[2]data1cf!A260</f>
        <v>-67040.975454599116</v>
      </c>
      <c r="C260" s="162">
        <f>+[2]data1cf!B260</f>
        <v>12099.849739641219</v>
      </c>
      <c r="D260" s="162">
        <f>+[2]data1cf!C260</f>
        <v>13052.361448516735</v>
      </c>
      <c r="E260" s="162">
        <f>+[2]data1cf!D260</f>
        <v>12749.936026723779</v>
      </c>
      <c r="F260" s="162">
        <f>+[2]data1cf!E260</f>
        <v>12388.471990989528</v>
      </c>
      <c r="G260" s="162">
        <f>+[2]data1cf!F260</f>
        <v>12146.756553472922</v>
      </c>
      <c r="H260" s="162">
        <f>+[2]data1cf!G260</f>
        <v>11925.396352680713</v>
      </c>
      <c r="I260" s="162">
        <f>+[2]data1cf!H260</f>
        <v>11788.67855076356</v>
      </c>
      <c r="J260" s="162">
        <f>+[2]data1cf!I260</f>
        <v>11738.312397241625</v>
      </c>
      <c r="K260" s="162">
        <f>+[2]data1cf!J260</f>
        <v>11674.649457459811</v>
      </c>
      <c r="L260" s="162">
        <f>+[2]data1cf!K260</f>
        <v>11612.679957415126</v>
      </c>
      <c r="M260" s="162">
        <f>+[2]data1cf!L260</f>
        <v>11596.424131606151</v>
      </c>
      <c r="N260" s="162">
        <f>+[2]data1cf!M260</f>
        <v>11488.954146062315</v>
      </c>
      <c r="O260" s="162">
        <f>+[2]data1cf!N260</f>
        <v>11742.868995699868</v>
      </c>
      <c r="P260" s="162">
        <f>+[2]data1cf!O260</f>
        <v>11351.858331557303</v>
      </c>
      <c r="Q260" s="162">
        <f>+[2]data1cf!P260</f>
        <v>11366.368703491711</v>
      </c>
      <c r="R260" s="162">
        <f>+[2]data1cf!Q260</f>
        <v>768.93317207406994</v>
      </c>
      <c r="S260" s="162">
        <f>+[2]data1cf!R260</f>
        <v>0</v>
      </c>
      <c r="T260" s="162">
        <f>+[2]data1cf!S260</f>
        <v>0</v>
      </c>
      <c r="U260" s="162">
        <f>+[2]data1cf!T260</f>
        <v>0</v>
      </c>
      <c r="V260" s="162">
        <f>+[2]data1cf!U260</f>
        <v>0</v>
      </c>
      <c r="W260" s="162">
        <f>+[2]data1cf!V260</f>
        <v>0</v>
      </c>
      <c r="X260" s="162">
        <f>+[2]data1cf!W260</f>
        <v>0</v>
      </c>
      <c r="Y260" s="162">
        <f>+[2]data1cf!X260</f>
        <v>0</v>
      </c>
      <c r="Z260" s="162">
        <f>+[2]data1cf!Y260</f>
        <v>0</v>
      </c>
      <c r="AA260" s="162">
        <f>+[2]data1cf!Z260</f>
        <v>0</v>
      </c>
      <c r="AB260" s="162"/>
      <c r="AC260" s="163">
        <f t="shared" si="32"/>
        <v>24978.668400512808</v>
      </c>
      <c r="AD260" s="163">
        <f t="shared" si="34"/>
        <v>50137.546147291141</v>
      </c>
      <c r="AE260" s="164">
        <f t="shared" si="35"/>
        <v>49772.039133113911</v>
      </c>
      <c r="AF260" s="165">
        <f t="shared" si="33"/>
        <v>0.16265423893928529</v>
      </c>
      <c r="AG260" s="166">
        <f t="shared" si="36"/>
        <v>0.98342110717136211</v>
      </c>
    </row>
    <row r="261" spans="1:33">
      <c r="A261" s="158"/>
      <c r="B261" s="162">
        <f>+[2]data1cf!A261</f>
        <v>-64441.835029107438</v>
      </c>
      <c r="C261" s="162">
        <f>+[2]data1cf!B261</f>
        <v>11976.526198784271</v>
      </c>
      <c r="D261" s="162">
        <f>+[2]data1cf!C261</f>
        <v>12830.685027240528</v>
      </c>
      <c r="E261" s="162">
        <f>+[2]data1cf!D261</f>
        <v>12738.348669401988</v>
      </c>
      <c r="F261" s="162">
        <f>+[2]data1cf!E261</f>
        <v>12336.402386285516</v>
      </c>
      <c r="G261" s="162">
        <f>+[2]data1cf!F261</f>
        <v>12159.308725733048</v>
      </c>
      <c r="H261" s="162">
        <f>+[2]data1cf!G261</f>
        <v>11947.283088979057</v>
      </c>
      <c r="I261" s="162">
        <f>+[2]data1cf!H261</f>
        <v>11728.549219894625</v>
      </c>
      <c r="J261" s="162">
        <f>+[2]data1cf!I261</f>
        <v>11656.039742921394</v>
      </c>
      <c r="K261" s="162">
        <f>+[2]data1cf!J261</f>
        <v>11689.466173935592</v>
      </c>
      <c r="L261" s="162">
        <f>+[2]data1cf!K261</f>
        <v>11697.292748588126</v>
      </c>
      <c r="M261" s="162">
        <f>+[2]data1cf!L261</f>
        <v>11556.235832408664</v>
      </c>
      <c r="N261" s="162">
        <f>+[2]data1cf!M261</f>
        <v>11500.059802886593</v>
      </c>
      <c r="O261" s="162">
        <f>+[2]data1cf!N261</f>
        <v>11483.810869862642</v>
      </c>
      <c r="P261" s="162">
        <f>+[2]data1cf!O261</f>
        <v>11397.631723835677</v>
      </c>
      <c r="Q261" s="162">
        <f>+[2]data1cf!P261</f>
        <v>11273.221745858938</v>
      </c>
      <c r="R261" s="162">
        <f>+[2]data1cf!Q261</f>
        <v>739.12207104985055</v>
      </c>
      <c r="S261" s="162">
        <f>+[2]data1cf!R261</f>
        <v>0</v>
      </c>
      <c r="T261" s="162">
        <f>+[2]data1cf!S261</f>
        <v>0</v>
      </c>
      <c r="U261" s="162">
        <f>+[2]data1cf!T261</f>
        <v>0</v>
      </c>
      <c r="V261" s="162">
        <f>+[2]data1cf!U261</f>
        <v>0</v>
      </c>
      <c r="W261" s="162">
        <f>+[2]data1cf!V261</f>
        <v>0</v>
      </c>
      <c r="X261" s="162">
        <f>+[2]data1cf!W261</f>
        <v>0</v>
      </c>
      <c r="Y261" s="162">
        <f>+[2]data1cf!X261</f>
        <v>0</v>
      </c>
      <c r="Z261" s="162">
        <f>+[2]data1cf!Y261</f>
        <v>0</v>
      </c>
      <c r="AA261" s="162">
        <f>+[2]data1cf!Z261</f>
        <v>0</v>
      </c>
      <c r="AB261" s="162"/>
      <c r="AC261" s="163">
        <f t="shared" si="32"/>
        <v>27125.863061820492</v>
      </c>
      <c r="AD261" s="163">
        <f t="shared" si="34"/>
        <v>52194.935843718267</v>
      </c>
      <c r="AE261" s="164">
        <f t="shared" si="35"/>
        <v>51830.757887445252</v>
      </c>
      <c r="AF261" s="165">
        <f t="shared" si="33"/>
        <v>0.1702214539051056</v>
      </c>
      <c r="AG261" s="166">
        <f t="shared" si="36"/>
        <v>0.98598816078362916</v>
      </c>
    </row>
    <row r="262" spans="1:33">
      <c r="A262" s="158"/>
      <c r="B262" s="162">
        <f>+[2]data1cf!A262</f>
        <v>-64550.148358675724</v>
      </c>
      <c r="C262" s="162">
        <f>+[2]data1cf!B262</f>
        <v>12072.724918146152</v>
      </c>
      <c r="D262" s="162">
        <f>+[2]data1cf!C262</f>
        <v>12997.856665185171</v>
      </c>
      <c r="E262" s="162">
        <f>+[2]data1cf!D262</f>
        <v>12601.83658197598</v>
      </c>
      <c r="F262" s="162">
        <f>+[2]data1cf!E262</f>
        <v>12216.730684021408</v>
      </c>
      <c r="G262" s="162">
        <f>+[2]data1cf!F262</f>
        <v>12055.944573690471</v>
      </c>
      <c r="H262" s="162">
        <f>+[2]data1cf!G262</f>
        <v>11712.134957386597</v>
      </c>
      <c r="I262" s="162">
        <f>+[2]data1cf!H262</f>
        <v>11816.156912825754</v>
      </c>
      <c r="J262" s="162">
        <f>+[2]data1cf!I262</f>
        <v>11814.265940642286</v>
      </c>
      <c r="K262" s="162">
        <f>+[2]data1cf!J262</f>
        <v>11712.291598063593</v>
      </c>
      <c r="L262" s="162">
        <f>+[2]data1cf!K262</f>
        <v>11535.579330905108</v>
      </c>
      <c r="M262" s="162">
        <f>+[2]data1cf!L262</f>
        <v>11575.02643257427</v>
      </c>
      <c r="N262" s="162">
        <f>+[2]data1cf!M262</f>
        <v>11534.435886257621</v>
      </c>
      <c r="O262" s="162">
        <f>+[2]data1cf!N262</f>
        <v>11532.766141100976</v>
      </c>
      <c r="P262" s="162">
        <f>+[2]data1cf!O262</f>
        <v>11428.171650759738</v>
      </c>
      <c r="Q262" s="162">
        <f>+[2]data1cf!P262</f>
        <v>11348.56448894823</v>
      </c>
      <c r="R262" s="162">
        <f>+[2]data1cf!Q262</f>
        <v>740.36438161466708</v>
      </c>
      <c r="S262" s="162">
        <f>+[2]data1cf!R262</f>
        <v>0</v>
      </c>
      <c r="T262" s="162">
        <f>+[2]data1cf!S262</f>
        <v>0</v>
      </c>
      <c r="U262" s="162">
        <f>+[2]data1cf!T262</f>
        <v>0</v>
      </c>
      <c r="V262" s="162">
        <f>+[2]data1cf!U262</f>
        <v>0</v>
      </c>
      <c r="W262" s="162">
        <f>+[2]data1cf!V262</f>
        <v>0</v>
      </c>
      <c r="X262" s="162">
        <f>+[2]data1cf!W262</f>
        <v>0</v>
      </c>
      <c r="Y262" s="162">
        <f>+[2]data1cf!X262</f>
        <v>0</v>
      </c>
      <c r="Z262" s="162">
        <f>+[2]data1cf!Y262</f>
        <v>0</v>
      </c>
      <c r="AA262" s="162">
        <f>+[2]data1cf!Z262</f>
        <v>0</v>
      </c>
      <c r="AB262" s="162"/>
      <c r="AC262" s="163">
        <f t="shared" si="32"/>
        <v>26986.143854372825</v>
      </c>
      <c r="AD262" s="163">
        <f t="shared" si="34"/>
        <v>52045.131034367383</v>
      </c>
      <c r="AE262" s="164">
        <f t="shared" si="35"/>
        <v>51680.98762876691</v>
      </c>
      <c r="AF262" s="165">
        <f t="shared" si="33"/>
        <v>0.16980339884757994</v>
      </c>
      <c r="AG262" s="166">
        <f t="shared" si="36"/>
        <v>0.98581547183740548</v>
      </c>
    </row>
    <row r="263" spans="1:33">
      <c r="A263" s="158"/>
      <c r="B263" s="162">
        <f>+[2]data1cf!A263</f>
        <v>-71671.659326325942</v>
      </c>
      <c r="C263" s="162">
        <f>+[2]data1cf!B263</f>
        <v>12018.342195301933</v>
      </c>
      <c r="D263" s="162">
        <f>+[2]data1cf!C263</f>
        <v>13411.289563797058</v>
      </c>
      <c r="E263" s="162">
        <f>+[2]data1cf!D263</f>
        <v>12912.748682768759</v>
      </c>
      <c r="F263" s="162">
        <f>+[2]data1cf!E263</f>
        <v>12542.604041304188</v>
      </c>
      <c r="G263" s="162">
        <f>+[2]data1cf!F263</f>
        <v>12248.818932062908</v>
      </c>
      <c r="H263" s="162">
        <f>+[2]data1cf!G263</f>
        <v>11920.833111780863</v>
      </c>
      <c r="I263" s="162">
        <f>+[2]data1cf!H263</f>
        <v>11933.72005112136</v>
      </c>
      <c r="J263" s="162">
        <f>+[2]data1cf!I263</f>
        <v>11956.046611802531</v>
      </c>
      <c r="K263" s="162">
        <f>+[2]data1cf!J263</f>
        <v>11714.517079762938</v>
      </c>
      <c r="L263" s="162">
        <f>+[2]data1cf!K263</f>
        <v>11738.571603797165</v>
      </c>
      <c r="M263" s="162">
        <f>+[2]data1cf!L263</f>
        <v>11705.147922987664</v>
      </c>
      <c r="N263" s="162">
        <f>+[2]data1cf!M263</f>
        <v>11775.179963591083</v>
      </c>
      <c r="O263" s="162">
        <f>+[2]data1cf!N263</f>
        <v>11770.20081083412</v>
      </c>
      <c r="P263" s="162">
        <f>+[2]data1cf!O263</f>
        <v>11732.621381393321</v>
      </c>
      <c r="Q263" s="162">
        <f>+[2]data1cf!P263</f>
        <v>11557.447769274058</v>
      </c>
      <c r="R263" s="162">
        <f>+[2]data1cf!Q263</f>
        <v>822.04526380922789</v>
      </c>
      <c r="S263" s="162">
        <f>+[2]data1cf!R263</f>
        <v>0</v>
      </c>
      <c r="T263" s="162">
        <f>+[2]data1cf!S263</f>
        <v>0</v>
      </c>
      <c r="U263" s="162">
        <f>+[2]data1cf!T263</f>
        <v>0</v>
      </c>
      <c r="V263" s="162">
        <f>+[2]data1cf!U263</f>
        <v>0</v>
      </c>
      <c r="W263" s="162">
        <f>+[2]data1cf!V263</f>
        <v>0</v>
      </c>
      <c r="X263" s="162">
        <f>+[2]data1cf!W263</f>
        <v>0</v>
      </c>
      <c r="Y263" s="162">
        <f>+[2]data1cf!X263</f>
        <v>0</v>
      </c>
      <c r="Z263" s="162">
        <f>+[2]data1cf!Y263</f>
        <v>0</v>
      </c>
      <c r="AA263" s="162">
        <f>+[2]data1cf!Z263</f>
        <v>0</v>
      </c>
      <c r="AB263" s="162"/>
      <c r="AC263" s="163">
        <f t="shared" si="32"/>
        <v>21394.594604805116</v>
      </c>
      <c r="AD263" s="163">
        <f t="shared" si="34"/>
        <v>46881.973087755927</v>
      </c>
      <c r="AE263" s="164">
        <f t="shared" si="35"/>
        <v>46511.522294147464</v>
      </c>
      <c r="AF263" s="165">
        <f t="shared" si="33"/>
        <v>0.15060662627220162</v>
      </c>
      <c r="AG263" s="166">
        <f t="shared" si="36"/>
        <v>0.97836460476819309</v>
      </c>
    </row>
    <row r="264" spans="1:33">
      <c r="A264" s="158"/>
      <c r="B264" s="162">
        <f>+[2]data1cf!A264</f>
        <v>-67599.721441082525</v>
      </c>
      <c r="C264" s="162">
        <f>+[2]data1cf!B264</f>
        <v>12254.84100974333</v>
      </c>
      <c r="D264" s="162">
        <f>+[2]data1cf!C264</f>
        <v>12854.456565877506</v>
      </c>
      <c r="E264" s="162">
        <f>+[2]data1cf!D264</f>
        <v>12695.300088194337</v>
      </c>
      <c r="F264" s="162">
        <f>+[2]data1cf!E264</f>
        <v>12342.116143398973</v>
      </c>
      <c r="G264" s="162">
        <f>+[2]data1cf!F264</f>
        <v>12123.659376996129</v>
      </c>
      <c r="H264" s="162">
        <f>+[2]data1cf!G264</f>
        <v>11934.284407214484</v>
      </c>
      <c r="I264" s="162">
        <f>+[2]data1cf!H264</f>
        <v>11755.850705837129</v>
      </c>
      <c r="J264" s="162">
        <f>+[2]data1cf!I264</f>
        <v>11783.585419479499</v>
      </c>
      <c r="K264" s="162">
        <f>+[2]data1cf!J264</f>
        <v>11783.298908977558</v>
      </c>
      <c r="L264" s="162">
        <f>+[2]data1cf!K264</f>
        <v>11774.456454988038</v>
      </c>
      <c r="M264" s="162">
        <f>+[2]data1cf!L264</f>
        <v>11628.739015283765</v>
      </c>
      <c r="N264" s="162">
        <f>+[2]data1cf!M264</f>
        <v>11654.472556807168</v>
      </c>
      <c r="O264" s="162">
        <f>+[2]data1cf!N264</f>
        <v>11558.954335740978</v>
      </c>
      <c r="P264" s="162">
        <f>+[2]data1cf!O264</f>
        <v>11622.620500475989</v>
      </c>
      <c r="Q264" s="162">
        <f>+[2]data1cf!P264</f>
        <v>11451.68796695715</v>
      </c>
      <c r="R264" s="162">
        <f>+[2]data1cf!Q264</f>
        <v>775.3417650406401</v>
      </c>
      <c r="S264" s="162">
        <f>+[2]data1cf!R264</f>
        <v>0</v>
      </c>
      <c r="T264" s="162">
        <f>+[2]data1cf!S264</f>
        <v>0</v>
      </c>
      <c r="U264" s="162">
        <f>+[2]data1cf!T264</f>
        <v>0</v>
      </c>
      <c r="V264" s="162">
        <f>+[2]data1cf!U264</f>
        <v>0</v>
      </c>
      <c r="W264" s="162">
        <f>+[2]data1cf!V264</f>
        <v>0</v>
      </c>
      <c r="X264" s="162">
        <f>+[2]data1cf!W264</f>
        <v>0</v>
      </c>
      <c r="Y264" s="162">
        <f>+[2]data1cf!X264</f>
        <v>0</v>
      </c>
      <c r="Z264" s="162">
        <f>+[2]data1cf!Y264</f>
        <v>0</v>
      </c>
      <c r="AA264" s="162">
        <f>+[2]data1cf!Z264</f>
        <v>0</v>
      </c>
      <c r="AB264" s="162"/>
      <c r="AC264" s="163">
        <f t="shared" si="32"/>
        <v>24531.74856393853</v>
      </c>
      <c r="AD264" s="163">
        <f t="shared" si="34"/>
        <v>49775.199817380679</v>
      </c>
      <c r="AE264" s="164">
        <f t="shared" si="35"/>
        <v>49408.222950519637</v>
      </c>
      <c r="AF264" s="165">
        <f t="shared" si="33"/>
        <v>0.16095436215400702</v>
      </c>
      <c r="AG264" s="166">
        <f t="shared" si="36"/>
        <v>0.98292255570166731</v>
      </c>
    </row>
    <row r="265" spans="1:33">
      <c r="A265" s="158"/>
      <c r="B265" s="162">
        <f>+[2]data1cf!A265</f>
        <v>-65403.397334499008</v>
      </c>
      <c r="C265" s="162">
        <f>+[2]data1cf!B265</f>
        <v>12072.601809660839</v>
      </c>
      <c r="D265" s="162">
        <f>+[2]data1cf!C265</f>
        <v>13025.918349417359</v>
      </c>
      <c r="E265" s="162">
        <f>+[2]data1cf!D265</f>
        <v>12731.467346073983</v>
      </c>
      <c r="F265" s="162">
        <f>+[2]data1cf!E265</f>
        <v>12368.652653006728</v>
      </c>
      <c r="G265" s="162">
        <f>+[2]data1cf!F265</f>
        <v>12099.25948610323</v>
      </c>
      <c r="H265" s="162">
        <f>+[2]data1cf!G265</f>
        <v>11969.531080444456</v>
      </c>
      <c r="I265" s="162">
        <f>+[2]data1cf!H265</f>
        <v>11778.372594065248</v>
      </c>
      <c r="J265" s="162">
        <f>+[2]data1cf!I265</f>
        <v>11696.177623292515</v>
      </c>
      <c r="K265" s="162">
        <f>+[2]data1cf!J265</f>
        <v>11720.378235649801</v>
      </c>
      <c r="L265" s="162">
        <f>+[2]data1cf!K265</f>
        <v>11658.996615890595</v>
      </c>
      <c r="M265" s="162">
        <f>+[2]data1cf!L265</f>
        <v>11475.383029594816</v>
      </c>
      <c r="N265" s="162">
        <f>+[2]data1cf!M265</f>
        <v>11471.043931183935</v>
      </c>
      <c r="O265" s="162">
        <f>+[2]data1cf!N265</f>
        <v>11518.478282211585</v>
      </c>
      <c r="P265" s="162">
        <f>+[2]data1cf!O265</f>
        <v>11429.584518414791</v>
      </c>
      <c r="Q265" s="162">
        <f>+[2]data1cf!P265</f>
        <v>11520.275532121166</v>
      </c>
      <c r="R265" s="162">
        <f>+[2]data1cf!Q265</f>
        <v>750.15080606776974</v>
      </c>
      <c r="S265" s="162">
        <f>+[2]data1cf!R265</f>
        <v>0</v>
      </c>
      <c r="T265" s="162">
        <f>+[2]data1cf!S265</f>
        <v>0</v>
      </c>
      <c r="U265" s="162">
        <f>+[2]data1cf!T265</f>
        <v>0</v>
      </c>
      <c r="V265" s="162">
        <f>+[2]data1cf!U265</f>
        <v>0</v>
      </c>
      <c r="W265" s="162">
        <f>+[2]data1cf!V265</f>
        <v>0</v>
      </c>
      <c r="X265" s="162">
        <f>+[2]data1cf!W265</f>
        <v>0</v>
      </c>
      <c r="Y265" s="162">
        <f>+[2]data1cf!X265</f>
        <v>0</v>
      </c>
      <c r="Z265" s="162">
        <f>+[2]data1cf!Y265</f>
        <v>0</v>
      </c>
      <c r="AA265" s="162">
        <f>+[2]data1cf!Z265</f>
        <v>0</v>
      </c>
      <c r="AB265" s="162"/>
      <c r="AC265" s="163">
        <f t="shared" si="32"/>
        <v>26490.06074128002</v>
      </c>
      <c r="AD265" s="163">
        <f t="shared" si="34"/>
        <v>51621.464919053244</v>
      </c>
      <c r="AE265" s="164">
        <f t="shared" si="35"/>
        <v>51256.329665244259</v>
      </c>
      <c r="AF265" s="165">
        <f t="shared" si="33"/>
        <v>0.16780458092689512</v>
      </c>
      <c r="AG265" s="166">
        <f t="shared" si="36"/>
        <v>0.9853154789397901</v>
      </c>
    </row>
    <row r="266" spans="1:33">
      <c r="A266" s="158"/>
      <c r="B266" s="162">
        <f>+[2]data1cf!A266</f>
        <v>-66820.193609045906</v>
      </c>
      <c r="C266" s="162">
        <f>+[2]data1cf!B266</f>
        <v>12067.936067086754</v>
      </c>
      <c r="D266" s="162">
        <f>+[2]data1cf!C266</f>
        <v>13026.977294723198</v>
      </c>
      <c r="E266" s="162">
        <f>+[2]data1cf!D266</f>
        <v>12791.540673399471</v>
      </c>
      <c r="F266" s="162">
        <f>+[2]data1cf!E266</f>
        <v>12476.846760635652</v>
      </c>
      <c r="G266" s="162">
        <f>+[2]data1cf!F266</f>
        <v>12068.65940028751</v>
      </c>
      <c r="H266" s="162">
        <f>+[2]data1cf!G266</f>
        <v>11979.70517912299</v>
      </c>
      <c r="I266" s="162">
        <f>+[2]data1cf!H266</f>
        <v>11759.725136072302</v>
      </c>
      <c r="J266" s="162">
        <f>+[2]data1cf!I266</f>
        <v>11805.94249814511</v>
      </c>
      <c r="K266" s="162">
        <f>+[2]data1cf!J266</f>
        <v>11724.604759332095</v>
      </c>
      <c r="L266" s="162">
        <f>+[2]data1cf!K266</f>
        <v>11566.860095100299</v>
      </c>
      <c r="M266" s="162">
        <f>+[2]data1cf!L266</f>
        <v>11522.187212503293</v>
      </c>
      <c r="N266" s="162">
        <f>+[2]data1cf!M266</f>
        <v>11548.991426753466</v>
      </c>
      <c r="O266" s="162">
        <f>+[2]data1cf!N266</f>
        <v>11469.988355237674</v>
      </c>
      <c r="P266" s="162">
        <f>+[2]data1cf!O266</f>
        <v>11518.682291819499</v>
      </c>
      <c r="Q266" s="162">
        <f>+[2]data1cf!P266</f>
        <v>11345.920908556282</v>
      </c>
      <c r="R266" s="162">
        <f>+[2]data1cf!Q266</f>
        <v>766.40089261831281</v>
      </c>
      <c r="S266" s="162">
        <f>+[2]data1cf!R266</f>
        <v>0</v>
      </c>
      <c r="T266" s="162">
        <f>+[2]data1cf!S266</f>
        <v>0</v>
      </c>
      <c r="U266" s="162">
        <f>+[2]data1cf!T266</f>
        <v>0</v>
      </c>
      <c r="V266" s="162">
        <f>+[2]data1cf!U266</f>
        <v>0</v>
      </c>
      <c r="W266" s="162">
        <f>+[2]data1cf!V266</f>
        <v>0</v>
      </c>
      <c r="X266" s="162">
        <f>+[2]data1cf!W266</f>
        <v>0</v>
      </c>
      <c r="Y266" s="162">
        <f>+[2]data1cf!X266</f>
        <v>0</v>
      </c>
      <c r="Z266" s="162">
        <f>+[2]data1cf!Y266</f>
        <v>0</v>
      </c>
      <c r="AA266" s="162">
        <f>+[2]data1cf!Z266</f>
        <v>0</v>
      </c>
      <c r="AB266" s="162"/>
      <c r="AC266" s="163">
        <f t="shared" si="32"/>
        <v>25196.004444118313</v>
      </c>
      <c r="AD266" s="163">
        <f t="shared" si="34"/>
        <v>50348.942780247977</v>
      </c>
      <c r="AE266" s="164">
        <f t="shared" si="35"/>
        <v>49983.594497161685</v>
      </c>
      <c r="AF266" s="165">
        <f t="shared" si="33"/>
        <v>0.16338552832603456</v>
      </c>
      <c r="AG266" s="166">
        <f t="shared" si="36"/>
        <v>0.98370521720457282</v>
      </c>
    </row>
    <row r="267" spans="1:33">
      <c r="A267" s="158"/>
      <c r="B267" s="162">
        <f>+[2]data1cf!A267</f>
        <v>-69764.031432049364</v>
      </c>
      <c r="C267" s="162">
        <f>+[2]data1cf!B267</f>
        <v>12090.837548587713</v>
      </c>
      <c r="D267" s="162">
        <f>+[2]data1cf!C267</f>
        <v>13042.363323229572</v>
      </c>
      <c r="E267" s="162">
        <f>+[2]data1cf!D267</f>
        <v>12697.887563558423</v>
      </c>
      <c r="F267" s="162">
        <f>+[2]data1cf!E267</f>
        <v>12644.783674851835</v>
      </c>
      <c r="G267" s="162">
        <f>+[2]data1cf!F267</f>
        <v>12214.582629646176</v>
      </c>
      <c r="H267" s="162">
        <f>+[2]data1cf!G267</f>
        <v>11973.140593844906</v>
      </c>
      <c r="I267" s="162">
        <f>+[2]data1cf!H267</f>
        <v>11857.594779902265</v>
      </c>
      <c r="J267" s="162">
        <f>+[2]data1cf!I267</f>
        <v>11891.705494732854</v>
      </c>
      <c r="K267" s="162">
        <f>+[2]data1cf!J267</f>
        <v>11761.273220118783</v>
      </c>
      <c r="L267" s="162">
        <f>+[2]data1cf!K267</f>
        <v>11758.973585538151</v>
      </c>
      <c r="M267" s="162">
        <f>+[2]data1cf!L267</f>
        <v>11736.849473197664</v>
      </c>
      <c r="N267" s="162">
        <f>+[2]data1cf!M267</f>
        <v>11582.170569242722</v>
      </c>
      <c r="O267" s="162">
        <f>+[2]data1cf!N267</f>
        <v>11460.991591295449</v>
      </c>
      <c r="P267" s="162">
        <f>+[2]data1cf!O267</f>
        <v>11417.760574310834</v>
      </c>
      <c r="Q267" s="162">
        <f>+[2]data1cf!P267</f>
        <v>11549.56767005734</v>
      </c>
      <c r="R267" s="162">
        <f>+[2]data1cf!Q267</f>
        <v>800.16553491303341</v>
      </c>
      <c r="S267" s="162">
        <f>+[2]data1cf!R267</f>
        <v>0</v>
      </c>
      <c r="T267" s="162">
        <f>+[2]data1cf!S267</f>
        <v>0</v>
      </c>
      <c r="U267" s="162">
        <f>+[2]data1cf!T267</f>
        <v>0</v>
      </c>
      <c r="V267" s="162">
        <f>+[2]data1cf!U267</f>
        <v>0</v>
      </c>
      <c r="W267" s="162">
        <f>+[2]data1cf!V267</f>
        <v>0</v>
      </c>
      <c r="X267" s="162">
        <f>+[2]data1cf!W267</f>
        <v>0</v>
      </c>
      <c r="Y267" s="162">
        <f>+[2]data1cf!X267</f>
        <v>0</v>
      </c>
      <c r="Z267" s="162">
        <f>+[2]data1cf!Y267</f>
        <v>0</v>
      </c>
      <c r="AA267" s="162">
        <f>+[2]data1cf!Z267</f>
        <v>0</v>
      </c>
      <c r="AB267" s="162"/>
      <c r="AC267" s="163">
        <f t="shared" si="32"/>
        <v>22709.27572176258</v>
      </c>
      <c r="AD267" s="163">
        <f t="shared" si="34"/>
        <v>48026.432476457136</v>
      </c>
      <c r="AE267" s="164">
        <f t="shared" si="35"/>
        <v>47658.662348083053</v>
      </c>
      <c r="AF267" s="165">
        <f t="shared" si="33"/>
        <v>0.15499828457832343</v>
      </c>
      <c r="AG267" s="166">
        <f t="shared" si="36"/>
        <v>0.980297392492949</v>
      </c>
    </row>
    <row r="268" spans="1:33">
      <c r="A268" s="158"/>
      <c r="B268" s="162">
        <f>+[2]data1cf!A268</f>
        <v>-67648.989376113284</v>
      </c>
      <c r="C268" s="162">
        <f>+[2]data1cf!B268</f>
        <v>12149.22936112043</v>
      </c>
      <c r="D268" s="162">
        <f>+[2]data1cf!C268</f>
        <v>13013.136422308155</v>
      </c>
      <c r="E268" s="162">
        <f>+[2]data1cf!D268</f>
        <v>12748.589673397662</v>
      </c>
      <c r="F268" s="162">
        <f>+[2]data1cf!E268</f>
        <v>12377.549578519065</v>
      </c>
      <c r="G268" s="162">
        <f>+[2]data1cf!F268</f>
        <v>12068.24154575279</v>
      </c>
      <c r="H268" s="162">
        <f>+[2]data1cf!G268</f>
        <v>11802.943606644858</v>
      </c>
      <c r="I268" s="162">
        <f>+[2]data1cf!H268</f>
        <v>11925.626556082545</v>
      </c>
      <c r="J268" s="162">
        <f>+[2]data1cf!I268</f>
        <v>11812.39744596524</v>
      </c>
      <c r="K268" s="162">
        <f>+[2]data1cf!J268</f>
        <v>11693.620907278699</v>
      </c>
      <c r="L268" s="162">
        <f>+[2]data1cf!K268</f>
        <v>11743.057897364484</v>
      </c>
      <c r="M268" s="162">
        <f>+[2]data1cf!L268</f>
        <v>11698.482410894037</v>
      </c>
      <c r="N268" s="162">
        <f>+[2]data1cf!M268</f>
        <v>11646.448685762825</v>
      </c>
      <c r="O268" s="162">
        <f>+[2]data1cf!N268</f>
        <v>11585.161900850122</v>
      </c>
      <c r="P268" s="162">
        <f>+[2]data1cf!O268</f>
        <v>11472.840961702466</v>
      </c>
      <c r="Q268" s="162">
        <f>+[2]data1cf!P268</f>
        <v>11408.662457739876</v>
      </c>
      <c r="R268" s="162">
        <f>+[2]data1cf!Q268</f>
        <v>775.90684854826884</v>
      </c>
      <c r="S268" s="162">
        <f>+[2]data1cf!R268</f>
        <v>0</v>
      </c>
      <c r="T268" s="162">
        <f>+[2]data1cf!S268</f>
        <v>0</v>
      </c>
      <c r="U268" s="162">
        <f>+[2]data1cf!T268</f>
        <v>0</v>
      </c>
      <c r="V268" s="162">
        <f>+[2]data1cf!U268</f>
        <v>0</v>
      </c>
      <c r="W268" s="162">
        <f>+[2]data1cf!V268</f>
        <v>0</v>
      </c>
      <c r="X268" s="162">
        <f>+[2]data1cf!W268</f>
        <v>0</v>
      </c>
      <c r="Y268" s="162">
        <f>+[2]data1cf!X268</f>
        <v>0</v>
      </c>
      <c r="Z268" s="162">
        <f>+[2]data1cf!Y268</f>
        <v>0</v>
      </c>
      <c r="AA268" s="162">
        <f>+[2]data1cf!Z268</f>
        <v>0</v>
      </c>
      <c r="AB268" s="162"/>
      <c r="AC268" s="163">
        <f t="shared" si="32"/>
        <v>24503.588749123679</v>
      </c>
      <c r="AD268" s="163">
        <f t="shared" si="34"/>
        <v>49735.834217983422</v>
      </c>
      <c r="AE268" s="164">
        <f t="shared" si="35"/>
        <v>49369.151200148575</v>
      </c>
      <c r="AF268" s="165">
        <f t="shared" si="33"/>
        <v>0.16089619994163518</v>
      </c>
      <c r="AG268" s="166">
        <f t="shared" si="36"/>
        <v>0.98286749776373372</v>
      </c>
    </row>
    <row r="269" spans="1:33">
      <c r="A269" s="158"/>
      <c r="B269" s="162">
        <f>+[2]data1cf!A269</f>
        <v>-71950.853319666741</v>
      </c>
      <c r="C269" s="162">
        <f>+[2]data1cf!B269</f>
        <v>12068.635899293451</v>
      </c>
      <c r="D269" s="162">
        <f>+[2]data1cf!C269</f>
        <v>13111.562253209491</v>
      </c>
      <c r="E269" s="162">
        <f>+[2]data1cf!D269</f>
        <v>13117.668291828621</v>
      </c>
      <c r="F269" s="162">
        <f>+[2]data1cf!E269</f>
        <v>12651.620524318703</v>
      </c>
      <c r="G269" s="162">
        <f>+[2]data1cf!F269</f>
        <v>12254.944301854388</v>
      </c>
      <c r="H269" s="162">
        <f>+[2]data1cf!G269</f>
        <v>12069.001556337669</v>
      </c>
      <c r="I269" s="162">
        <f>+[2]data1cf!H269</f>
        <v>11925.532172227509</v>
      </c>
      <c r="J269" s="162">
        <f>+[2]data1cf!I269</f>
        <v>11850.21534345241</v>
      </c>
      <c r="K269" s="162">
        <f>+[2]data1cf!J269</f>
        <v>11762.451318308478</v>
      </c>
      <c r="L269" s="162">
        <f>+[2]data1cf!K269</f>
        <v>11782.899418669957</v>
      </c>
      <c r="M269" s="162">
        <f>+[2]data1cf!L269</f>
        <v>11689.897627932358</v>
      </c>
      <c r="N269" s="162">
        <f>+[2]data1cf!M269</f>
        <v>11638.296588017689</v>
      </c>
      <c r="O269" s="162">
        <f>+[2]data1cf!N269</f>
        <v>11629.553570417973</v>
      </c>
      <c r="P269" s="162">
        <f>+[2]data1cf!O269</f>
        <v>11630.151443206661</v>
      </c>
      <c r="Q269" s="162">
        <f>+[2]data1cf!P269</f>
        <v>11443.49083653076</v>
      </c>
      <c r="R269" s="162">
        <f>+[2]data1cf!Q269</f>
        <v>825.24750723524949</v>
      </c>
      <c r="S269" s="162">
        <f>+[2]data1cf!R269</f>
        <v>0</v>
      </c>
      <c r="T269" s="162">
        <f>+[2]data1cf!S269</f>
        <v>0</v>
      </c>
      <c r="U269" s="162">
        <f>+[2]data1cf!T269</f>
        <v>0</v>
      </c>
      <c r="V269" s="162">
        <f>+[2]data1cf!U269</f>
        <v>0</v>
      </c>
      <c r="W269" s="162">
        <f>+[2]data1cf!V269</f>
        <v>0</v>
      </c>
      <c r="X269" s="162">
        <f>+[2]data1cf!W269</f>
        <v>0</v>
      </c>
      <c r="Y269" s="162">
        <f>+[2]data1cf!X269</f>
        <v>0</v>
      </c>
      <c r="Z269" s="162">
        <f>+[2]data1cf!Y269</f>
        <v>0</v>
      </c>
      <c r="AA269" s="162">
        <f>+[2]data1cf!Z269</f>
        <v>0</v>
      </c>
      <c r="AB269" s="162"/>
      <c r="AC269" s="163">
        <f t="shared" si="32"/>
        <v>21069.942040065882</v>
      </c>
      <c r="AD269" s="163">
        <f t="shared" si="34"/>
        <v>46511.130678004767</v>
      </c>
      <c r="AE269" s="164">
        <f t="shared" si="35"/>
        <v>46141.589816598127</v>
      </c>
      <c r="AF269" s="165">
        <f t="shared" si="33"/>
        <v>0.14975361227989195</v>
      </c>
      <c r="AG269" s="166">
        <f t="shared" si="36"/>
        <v>0.97769850935322533</v>
      </c>
    </row>
    <row r="270" spans="1:33">
      <c r="A270" s="158"/>
      <c r="B270" s="162">
        <f>+[2]data1cf!A270</f>
        <v>-71018.275420730133</v>
      </c>
      <c r="C270" s="162">
        <f>+[2]data1cf!B270</f>
        <v>12118.922725690358</v>
      </c>
      <c r="D270" s="162">
        <f>+[2]data1cf!C270</f>
        <v>13064.917360470366</v>
      </c>
      <c r="E270" s="162">
        <f>+[2]data1cf!D270</f>
        <v>12740.788397384111</v>
      </c>
      <c r="F270" s="162">
        <f>+[2]data1cf!E270</f>
        <v>12506.243681368043</v>
      </c>
      <c r="G270" s="162">
        <f>+[2]data1cf!F270</f>
        <v>12270.05152364594</v>
      </c>
      <c r="H270" s="162">
        <f>+[2]data1cf!G270</f>
        <v>12003.501857604855</v>
      </c>
      <c r="I270" s="162">
        <f>+[2]data1cf!H270</f>
        <v>11931.566105312537</v>
      </c>
      <c r="J270" s="162">
        <f>+[2]data1cf!I270</f>
        <v>11893.152588019952</v>
      </c>
      <c r="K270" s="162">
        <f>+[2]data1cf!J270</f>
        <v>11696.318269900106</v>
      </c>
      <c r="L270" s="162">
        <f>+[2]data1cf!K270</f>
        <v>11842.05030498524</v>
      </c>
      <c r="M270" s="162">
        <f>+[2]data1cf!L270</f>
        <v>11729.922955161272</v>
      </c>
      <c r="N270" s="162">
        <f>+[2]data1cf!M270</f>
        <v>11682.167971545343</v>
      </c>
      <c r="O270" s="162">
        <f>+[2]data1cf!N270</f>
        <v>11698.936288715257</v>
      </c>
      <c r="P270" s="162">
        <f>+[2]data1cf!O270</f>
        <v>11453.250236433545</v>
      </c>
      <c r="Q270" s="162">
        <f>+[2]data1cf!P270</f>
        <v>11371.702547678353</v>
      </c>
      <c r="R270" s="162">
        <f>+[2]data1cf!Q270</f>
        <v>814.55121176560624</v>
      </c>
      <c r="S270" s="162">
        <f>+[2]data1cf!R270</f>
        <v>0</v>
      </c>
      <c r="T270" s="162">
        <f>+[2]data1cf!S270</f>
        <v>0</v>
      </c>
      <c r="U270" s="162">
        <f>+[2]data1cf!T270</f>
        <v>0</v>
      </c>
      <c r="V270" s="162">
        <f>+[2]data1cf!U270</f>
        <v>0</v>
      </c>
      <c r="W270" s="162">
        <f>+[2]data1cf!V270</f>
        <v>0</v>
      </c>
      <c r="X270" s="162">
        <f>+[2]data1cf!W270</f>
        <v>0</v>
      </c>
      <c r="Y270" s="162">
        <f>+[2]data1cf!X270</f>
        <v>0</v>
      </c>
      <c r="Z270" s="162">
        <f>+[2]data1cf!Y270</f>
        <v>0</v>
      </c>
      <c r="AA270" s="162">
        <f>+[2]data1cf!Z270</f>
        <v>0</v>
      </c>
      <c r="AB270" s="162"/>
      <c r="AC270" s="163">
        <f t="shared" si="32"/>
        <v>21599.679679688179</v>
      </c>
      <c r="AD270" s="163">
        <f t="shared" si="34"/>
        <v>46968.779053044302</v>
      </c>
      <c r="AE270" s="164">
        <f t="shared" si="35"/>
        <v>46600.211060759124</v>
      </c>
      <c r="AF270" s="165">
        <f t="shared" si="33"/>
        <v>0.15151078104972843</v>
      </c>
      <c r="AG270" s="166">
        <f t="shared" si="36"/>
        <v>0.9785176271903997</v>
      </c>
    </row>
    <row r="271" spans="1:33">
      <c r="A271" s="158"/>
      <c r="B271" s="162">
        <f>+[2]data1cf!A271</f>
        <v>-64023.465799923739</v>
      </c>
      <c r="C271" s="162">
        <f>+[2]data1cf!B271</f>
        <v>12086.811266465611</v>
      </c>
      <c r="D271" s="162">
        <f>+[2]data1cf!C271</f>
        <v>12899.266881926873</v>
      </c>
      <c r="E271" s="162">
        <f>+[2]data1cf!D271</f>
        <v>12813.486561728609</v>
      </c>
      <c r="F271" s="162">
        <f>+[2]data1cf!E271</f>
        <v>12281.675961784229</v>
      </c>
      <c r="G271" s="162">
        <f>+[2]data1cf!F271</f>
        <v>12143.369587608948</v>
      </c>
      <c r="H271" s="162">
        <f>+[2]data1cf!G271</f>
        <v>12015.055492871661</v>
      </c>
      <c r="I271" s="162">
        <f>+[2]data1cf!H271</f>
        <v>11776.656684744021</v>
      </c>
      <c r="J271" s="162">
        <f>+[2]data1cf!I271</f>
        <v>11809.562446687005</v>
      </c>
      <c r="K271" s="162">
        <f>+[2]data1cf!J271</f>
        <v>11553.592104375432</v>
      </c>
      <c r="L271" s="162">
        <f>+[2]data1cf!K271</f>
        <v>11555.874113123346</v>
      </c>
      <c r="M271" s="162">
        <f>+[2]data1cf!L271</f>
        <v>11651.786409516793</v>
      </c>
      <c r="N271" s="162">
        <f>+[2]data1cf!M271</f>
        <v>11429.44400009243</v>
      </c>
      <c r="O271" s="162">
        <f>+[2]data1cf!N271</f>
        <v>11614.877545135287</v>
      </c>
      <c r="P271" s="162">
        <f>+[2]data1cf!O271</f>
        <v>11291.167294655676</v>
      </c>
      <c r="Q271" s="162">
        <f>+[2]data1cf!P271</f>
        <v>11288.35960801554</v>
      </c>
      <c r="R271" s="162">
        <f>+[2]data1cf!Q271</f>
        <v>734.32354333880528</v>
      </c>
      <c r="S271" s="162">
        <f>+[2]data1cf!R271</f>
        <v>0</v>
      </c>
      <c r="T271" s="162">
        <f>+[2]data1cf!S271</f>
        <v>0</v>
      </c>
      <c r="U271" s="162">
        <f>+[2]data1cf!T271</f>
        <v>0</v>
      </c>
      <c r="V271" s="162">
        <f>+[2]data1cf!U271</f>
        <v>0</v>
      </c>
      <c r="W271" s="162">
        <f>+[2]data1cf!V271</f>
        <v>0</v>
      </c>
      <c r="X271" s="162">
        <f>+[2]data1cf!W271</f>
        <v>0</v>
      </c>
      <c r="Y271" s="162">
        <f>+[2]data1cf!X271</f>
        <v>0</v>
      </c>
      <c r="Z271" s="162">
        <f>+[2]data1cf!Y271</f>
        <v>0</v>
      </c>
      <c r="AA271" s="162">
        <f>+[2]data1cf!Z271</f>
        <v>0</v>
      </c>
      <c r="AB271" s="162"/>
      <c r="AC271" s="163">
        <f t="shared" si="32"/>
        <v>27756.23474188177</v>
      </c>
      <c r="AD271" s="163">
        <f t="shared" si="34"/>
        <v>52844.703802805401</v>
      </c>
      <c r="AE271" s="164">
        <f t="shared" si="35"/>
        <v>52480.363456700317</v>
      </c>
      <c r="AF271" s="165">
        <f t="shared" si="33"/>
        <v>0.17235955595970154</v>
      </c>
      <c r="AG271" s="166">
        <f t="shared" si="36"/>
        <v>0.98671317837513561</v>
      </c>
    </row>
    <row r="272" spans="1:33">
      <c r="A272" s="158"/>
      <c r="B272" s="162">
        <f>+[2]data1cf!A272</f>
        <v>-74922.13290521974</v>
      </c>
      <c r="C272" s="162">
        <f>+[2]data1cf!B272</f>
        <v>12149.762066375042</v>
      </c>
      <c r="D272" s="162">
        <f>+[2]data1cf!C272</f>
        <v>13145.890001576005</v>
      </c>
      <c r="E272" s="162">
        <f>+[2]data1cf!D272</f>
        <v>12931.953694480198</v>
      </c>
      <c r="F272" s="162">
        <f>+[2]data1cf!E272</f>
        <v>12602.301837585233</v>
      </c>
      <c r="G272" s="162">
        <f>+[2]data1cf!F272</f>
        <v>12339.207647812893</v>
      </c>
      <c r="H272" s="162">
        <f>+[2]data1cf!G272</f>
        <v>12163.823383065434</v>
      </c>
      <c r="I272" s="162">
        <f>+[2]data1cf!H272</f>
        <v>12003.226671276943</v>
      </c>
      <c r="J272" s="162">
        <f>+[2]data1cf!I272</f>
        <v>11993.546071674275</v>
      </c>
      <c r="K272" s="162">
        <f>+[2]data1cf!J272</f>
        <v>11883.584575479563</v>
      </c>
      <c r="L272" s="162">
        <f>+[2]data1cf!K272</f>
        <v>11903.598304652189</v>
      </c>
      <c r="M272" s="162">
        <f>+[2]data1cf!L272</f>
        <v>11966.240889055509</v>
      </c>
      <c r="N272" s="162">
        <f>+[2]data1cf!M272</f>
        <v>11749.775635553295</v>
      </c>
      <c r="O272" s="162">
        <f>+[2]data1cf!N272</f>
        <v>11536.237548960245</v>
      </c>
      <c r="P272" s="162">
        <f>+[2]data1cf!O272</f>
        <v>11516.488848490013</v>
      </c>
      <c r="Q272" s="162">
        <f>+[2]data1cf!P272</f>
        <v>11592.522069805502</v>
      </c>
      <c r="R272" s="162">
        <f>+[2]data1cf!Q272</f>
        <v>859.32689556970831</v>
      </c>
      <c r="S272" s="162">
        <f>+[2]data1cf!R272</f>
        <v>0</v>
      </c>
      <c r="T272" s="162">
        <f>+[2]data1cf!S272</f>
        <v>0</v>
      </c>
      <c r="U272" s="162">
        <f>+[2]data1cf!T272</f>
        <v>0</v>
      </c>
      <c r="V272" s="162">
        <f>+[2]data1cf!U272</f>
        <v>0</v>
      </c>
      <c r="W272" s="162">
        <f>+[2]data1cf!V272</f>
        <v>0</v>
      </c>
      <c r="X272" s="162">
        <f>+[2]data1cf!W272</f>
        <v>0</v>
      </c>
      <c r="Y272" s="162">
        <f>+[2]data1cf!X272</f>
        <v>0</v>
      </c>
      <c r="Z272" s="162">
        <f>+[2]data1cf!Y272</f>
        <v>0</v>
      </c>
      <c r="AA272" s="162">
        <f>+[2]data1cf!Z272</f>
        <v>0</v>
      </c>
      <c r="AB272" s="162"/>
      <c r="AC272" s="163">
        <f t="shared" si="32"/>
        <v>18456.345431671369</v>
      </c>
      <c r="AD272" s="163">
        <f t="shared" si="34"/>
        <v>44045.439096452581</v>
      </c>
      <c r="AE272" s="164">
        <f t="shared" si="35"/>
        <v>43673.692086752511</v>
      </c>
      <c r="AF272" s="165">
        <f t="shared" si="33"/>
        <v>0.14205089211463931</v>
      </c>
      <c r="AG272" s="166">
        <f t="shared" si="36"/>
        <v>0.97271690961559754</v>
      </c>
    </row>
    <row r="273" spans="1:33">
      <c r="A273" s="158"/>
      <c r="B273" s="162">
        <f>+[2]data1cf!A273</f>
        <v>-72224.470251232604</v>
      </c>
      <c r="C273" s="162">
        <f>+[2]data1cf!B273</f>
        <v>12113.54343893005</v>
      </c>
      <c r="D273" s="162">
        <f>+[2]data1cf!C273</f>
        <v>13163.143689913695</v>
      </c>
      <c r="E273" s="162">
        <f>+[2]data1cf!D273</f>
        <v>12919.207368371917</v>
      </c>
      <c r="F273" s="162">
        <f>+[2]data1cf!E273</f>
        <v>12649.038533729337</v>
      </c>
      <c r="G273" s="162">
        <f>+[2]data1cf!F273</f>
        <v>12211.271948426336</v>
      </c>
      <c r="H273" s="162">
        <f>+[2]data1cf!G273</f>
        <v>12099.949144662487</v>
      </c>
      <c r="I273" s="162">
        <f>+[2]data1cf!H273</f>
        <v>11881.78226076104</v>
      </c>
      <c r="J273" s="162">
        <f>+[2]data1cf!I273</f>
        <v>11924.162896597769</v>
      </c>
      <c r="K273" s="162">
        <f>+[2]data1cf!J273</f>
        <v>11772.349597678671</v>
      </c>
      <c r="L273" s="162">
        <f>+[2]data1cf!K273</f>
        <v>11665.69060334899</v>
      </c>
      <c r="M273" s="162">
        <f>+[2]data1cf!L273</f>
        <v>11770.007845929686</v>
      </c>
      <c r="N273" s="162">
        <f>+[2]data1cf!M273</f>
        <v>11693.914833397541</v>
      </c>
      <c r="O273" s="162">
        <f>+[2]data1cf!N273</f>
        <v>11689.747010693907</v>
      </c>
      <c r="P273" s="162">
        <f>+[2]data1cf!O273</f>
        <v>11567.37142056982</v>
      </c>
      <c r="Q273" s="162">
        <f>+[2]data1cf!P273</f>
        <v>11664.979700826145</v>
      </c>
      <c r="R273" s="162">
        <f>+[2]data1cf!Q273</f>
        <v>828.38578399353742</v>
      </c>
      <c r="S273" s="162">
        <f>+[2]data1cf!R273</f>
        <v>0</v>
      </c>
      <c r="T273" s="162">
        <f>+[2]data1cf!S273</f>
        <v>0</v>
      </c>
      <c r="U273" s="162">
        <f>+[2]data1cf!T273</f>
        <v>0</v>
      </c>
      <c r="V273" s="162">
        <f>+[2]data1cf!U273</f>
        <v>0</v>
      </c>
      <c r="W273" s="162">
        <f>+[2]data1cf!V273</f>
        <v>0</v>
      </c>
      <c r="X273" s="162">
        <f>+[2]data1cf!W273</f>
        <v>0</v>
      </c>
      <c r="Y273" s="162">
        <f>+[2]data1cf!X273</f>
        <v>0</v>
      </c>
      <c r="Z273" s="162">
        <f>+[2]data1cf!Y273</f>
        <v>0</v>
      </c>
      <c r="AA273" s="162">
        <f>+[2]data1cf!Z273</f>
        <v>0</v>
      </c>
      <c r="AB273" s="162"/>
      <c r="AC273" s="163">
        <f t="shared" si="32"/>
        <v>20790.690736413082</v>
      </c>
      <c r="AD273" s="163">
        <f t="shared" si="34"/>
        <v>46259.8762083447</v>
      </c>
      <c r="AE273" s="164">
        <f t="shared" si="35"/>
        <v>45889.765036455909</v>
      </c>
      <c r="AF273" s="165">
        <f t="shared" si="33"/>
        <v>0.14888477921485907</v>
      </c>
      <c r="AG273" s="166">
        <f t="shared" si="36"/>
        <v>0.97723559830192885</v>
      </c>
    </row>
    <row r="274" spans="1:33">
      <c r="A274" s="158"/>
      <c r="B274" s="162">
        <f>+[2]data1cf!A274</f>
        <v>-67757.629943079141</v>
      </c>
      <c r="C274" s="162">
        <f>+[2]data1cf!B274</f>
        <v>12148.247038424917</v>
      </c>
      <c r="D274" s="162">
        <f>+[2]data1cf!C274</f>
        <v>13091.133060365362</v>
      </c>
      <c r="E274" s="162">
        <f>+[2]data1cf!D274</f>
        <v>12703.840727525934</v>
      </c>
      <c r="F274" s="162">
        <f>+[2]data1cf!E274</f>
        <v>12536.575322979834</v>
      </c>
      <c r="G274" s="162">
        <f>+[2]data1cf!F274</f>
        <v>12163.046010241418</v>
      </c>
      <c r="H274" s="162">
        <f>+[2]data1cf!G274</f>
        <v>11851.349121102798</v>
      </c>
      <c r="I274" s="162">
        <f>+[2]data1cf!H274</f>
        <v>11800.706855151706</v>
      </c>
      <c r="J274" s="162">
        <f>+[2]data1cf!I274</f>
        <v>11768.868329690184</v>
      </c>
      <c r="K274" s="162">
        <f>+[2]data1cf!J274</f>
        <v>11731.073273154654</v>
      </c>
      <c r="L274" s="162">
        <f>+[2]data1cf!K274</f>
        <v>11565.152098357186</v>
      </c>
      <c r="M274" s="162">
        <f>+[2]data1cf!L274</f>
        <v>11463.134659032352</v>
      </c>
      <c r="N274" s="162">
        <f>+[2]data1cf!M274</f>
        <v>11502.141885539091</v>
      </c>
      <c r="O274" s="162">
        <f>+[2]data1cf!N274</f>
        <v>11404.687947046617</v>
      </c>
      <c r="P274" s="162">
        <f>+[2]data1cf!O274</f>
        <v>11409.291455867506</v>
      </c>
      <c r="Q274" s="162">
        <f>+[2]data1cf!P274</f>
        <v>11420.792839548345</v>
      </c>
      <c r="R274" s="162">
        <f>+[2]data1cf!Q274</f>
        <v>777.15291239514045</v>
      </c>
      <c r="S274" s="162">
        <f>+[2]data1cf!R274</f>
        <v>0</v>
      </c>
      <c r="T274" s="162">
        <f>+[2]data1cf!S274</f>
        <v>0</v>
      </c>
      <c r="U274" s="162">
        <f>+[2]data1cf!T274</f>
        <v>0</v>
      </c>
      <c r="V274" s="162">
        <f>+[2]data1cf!U274</f>
        <v>0</v>
      </c>
      <c r="W274" s="162">
        <f>+[2]data1cf!V274</f>
        <v>0</v>
      </c>
      <c r="X274" s="162">
        <f>+[2]data1cf!W274</f>
        <v>0</v>
      </c>
      <c r="Y274" s="162">
        <f>+[2]data1cf!X274</f>
        <v>0</v>
      </c>
      <c r="Z274" s="162">
        <f>+[2]data1cf!Y274</f>
        <v>0</v>
      </c>
      <c r="AA274" s="162">
        <f>+[2]data1cf!Z274</f>
        <v>0</v>
      </c>
      <c r="AB274" s="162"/>
      <c r="AC274" s="163">
        <f t="shared" si="32"/>
        <v>24288.45823378591</v>
      </c>
      <c r="AD274" s="163">
        <f t="shared" si="34"/>
        <v>49410.866198729251</v>
      </c>
      <c r="AE274" s="164">
        <f t="shared" si="35"/>
        <v>49046.038601874759</v>
      </c>
      <c r="AF274" s="165">
        <f t="shared" si="33"/>
        <v>0.16051741242408757</v>
      </c>
      <c r="AG274" s="166">
        <f t="shared" si="36"/>
        <v>0.98240615336955639</v>
      </c>
    </row>
    <row r="275" spans="1:33">
      <c r="A275" s="158"/>
      <c r="B275" s="162">
        <f>+[2]data1cf!A275</f>
        <v>-72691.064806380804</v>
      </c>
      <c r="C275" s="162">
        <f>+[2]data1cf!B275</f>
        <v>12175.449331182816</v>
      </c>
      <c r="D275" s="162">
        <f>+[2]data1cf!C275</f>
        <v>13434.887125005655</v>
      </c>
      <c r="E275" s="162">
        <f>+[2]data1cf!D275</f>
        <v>12891.622669312339</v>
      </c>
      <c r="F275" s="162">
        <f>+[2]data1cf!E275</f>
        <v>12784.379381989071</v>
      </c>
      <c r="G275" s="162">
        <f>+[2]data1cf!F275</f>
        <v>12415.155194262323</v>
      </c>
      <c r="H275" s="162">
        <f>+[2]data1cf!G275</f>
        <v>11981.203674551769</v>
      </c>
      <c r="I275" s="162">
        <f>+[2]data1cf!H275</f>
        <v>11830.850586421973</v>
      </c>
      <c r="J275" s="162">
        <f>+[2]data1cf!I275</f>
        <v>11797.736901929293</v>
      </c>
      <c r="K275" s="162">
        <f>+[2]data1cf!J275</f>
        <v>11883.725723802327</v>
      </c>
      <c r="L275" s="162">
        <f>+[2]data1cf!K275</f>
        <v>11746.984279055592</v>
      </c>
      <c r="M275" s="162">
        <f>+[2]data1cf!L275</f>
        <v>11747.900175475377</v>
      </c>
      <c r="N275" s="162">
        <f>+[2]data1cf!M275</f>
        <v>11616.163155494338</v>
      </c>
      <c r="O275" s="162">
        <f>+[2]data1cf!N275</f>
        <v>11520.017783460582</v>
      </c>
      <c r="P275" s="162">
        <f>+[2]data1cf!O275</f>
        <v>11676.738269659443</v>
      </c>
      <c r="Q275" s="162">
        <f>+[2]data1cf!P275</f>
        <v>11597.106885675814</v>
      </c>
      <c r="R275" s="162">
        <f>+[2]data1cf!Q275</f>
        <v>833.73743690326512</v>
      </c>
      <c r="S275" s="162">
        <f>+[2]data1cf!R275</f>
        <v>0</v>
      </c>
      <c r="T275" s="162">
        <f>+[2]data1cf!S275</f>
        <v>0</v>
      </c>
      <c r="U275" s="162">
        <f>+[2]data1cf!T275</f>
        <v>0</v>
      </c>
      <c r="V275" s="162">
        <f>+[2]data1cf!U275</f>
        <v>0</v>
      </c>
      <c r="W275" s="162">
        <f>+[2]data1cf!V275</f>
        <v>0</v>
      </c>
      <c r="X275" s="162">
        <f>+[2]data1cf!W275</f>
        <v>0</v>
      </c>
      <c r="Y275" s="162">
        <f>+[2]data1cf!X275</f>
        <v>0</v>
      </c>
      <c r="Z275" s="162">
        <f>+[2]data1cf!Y275</f>
        <v>0</v>
      </c>
      <c r="AA275" s="162">
        <f>+[2]data1cf!Z275</f>
        <v>0</v>
      </c>
      <c r="AB275" s="162"/>
      <c r="AC275" s="163">
        <f t="shared" si="32"/>
        <v>20661.697539068533</v>
      </c>
      <c r="AD275" s="163">
        <f t="shared" si="34"/>
        <v>46141.844509590839</v>
      </c>
      <c r="AE275" s="164">
        <f t="shared" si="35"/>
        <v>45771.71755367599</v>
      </c>
      <c r="AF275" s="165">
        <f t="shared" si="33"/>
        <v>0.14846338629722597</v>
      </c>
      <c r="AG275" s="166">
        <f t="shared" ref="AG275:AG290" si="37">1-EXP(-(1/0.25)*(AD275/ABS($AD$1010)))</f>
        <v>0.97701483170868331</v>
      </c>
    </row>
    <row r="276" spans="1:33">
      <c r="A276" s="158"/>
      <c r="B276" s="162">
        <f>+[2]data1cf!A276</f>
        <v>-66461.168267755391</v>
      </c>
      <c r="C276" s="162">
        <f>+[2]data1cf!B276</f>
        <v>11977.530716974805</v>
      </c>
      <c r="D276" s="162">
        <f>+[2]data1cf!C276</f>
        <v>13118.775842753432</v>
      </c>
      <c r="E276" s="162">
        <f>+[2]data1cf!D276</f>
        <v>12648.49114595541</v>
      </c>
      <c r="F276" s="162">
        <f>+[2]data1cf!E276</f>
        <v>12370.315927684576</v>
      </c>
      <c r="G276" s="162">
        <f>+[2]data1cf!F276</f>
        <v>12109.182268919436</v>
      </c>
      <c r="H276" s="162">
        <f>+[2]data1cf!G276</f>
        <v>11823.355141132854</v>
      </c>
      <c r="I276" s="162">
        <f>+[2]data1cf!H276</f>
        <v>11784.514255468446</v>
      </c>
      <c r="J276" s="162">
        <f>+[2]data1cf!I276</f>
        <v>11818.273747424733</v>
      </c>
      <c r="K276" s="162">
        <f>+[2]data1cf!J276</f>
        <v>11804.508432052859</v>
      </c>
      <c r="L276" s="162">
        <f>+[2]data1cf!K276</f>
        <v>11634.268034944471</v>
      </c>
      <c r="M276" s="162">
        <f>+[2]data1cf!L276</f>
        <v>11548.865015396721</v>
      </c>
      <c r="N276" s="162">
        <f>+[2]data1cf!M276</f>
        <v>11605.011551725645</v>
      </c>
      <c r="O276" s="162">
        <f>+[2]data1cf!N276</f>
        <v>11480.705124667795</v>
      </c>
      <c r="P276" s="162">
        <f>+[2]data1cf!O276</f>
        <v>11376.191840284981</v>
      </c>
      <c r="Q276" s="162">
        <f>+[2]data1cf!P276</f>
        <v>11456.418075341469</v>
      </c>
      <c r="R276" s="162">
        <f>+[2]data1cf!Q276</f>
        <v>762.28301556384713</v>
      </c>
      <c r="S276" s="162">
        <f>+[2]data1cf!R276</f>
        <v>0</v>
      </c>
      <c r="T276" s="162">
        <f>+[2]data1cf!S276</f>
        <v>0</v>
      </c>
      <c r="U276" s="162">
        <f>+[2]data1cf!T276</f>
        <v>0</v>
      </c>
      <c r="V276" s="162">
        <f>+[2]data1cf!U276</f>
        <v>0</v>
      </c>
      <c r="W276" s="162">
        <f>+[2]data1cf!V276</f>
        <v>0</v>
      </c>
      <c r="X276" s="162">
        <f>+[2]data1cf!W276</f>
        <v>0</v>
      </c>
      <c r="Y276" s="162">
        <f>+[2]data1cf!X276</f>
        <v>0</v>
      </c>
      <c r="Z276" s="162">
        <f>+[2]data1cf!Y276</f>
        <v>0</v>
      </c>
      <c r="AA276" s="162">
        <f>+[2]data1cf!Z276</f>
        <v>0</v>
      </c>
      <c r="AB276" s="162"/>
      <c r="AC276" s="163">
        <f t="shared" si="32"/>
        <v>25402.073466775986</v>
      </c>
      <c r="AD276" s="163">
        <f t="shared" si="34"/>
        <v>50552.598373397363</v>
      </c>
      <c r="AE276" s="164">
        <f t="shared" si="35"/>
        <v>50187.178361631828</v>
      </c>
      <c r="AF276" s="165">
        <f t="shared" si="33"/>
        <v>0.16409054398536685</v>
      </c>
      <c r="AG276" s="166">
        <f t="shared" si="37"/>
        <v>0.98397431798474955</v>
      </c>
    </row>
    <row r="277" spans="1:33">
      <c r="A277" s="158"/>
      <c r="B277" s="162">
        <f>+[2]data1cf!A277</f>
        <v>-71479.78524072087</v>
      </c>
      <c r="C277" s="162">
        <f>+[2]data1cf!B277</f>
        <v>11928.165541939779</v>
      </c>
      <c r="D277" s="162">
        <f>+[2]data1cf!C277</f>
        <v>13092.221235358105</v>
      </c>
      <c r="E277" s="162">
        <f>+[2]data1cf!D277</f>
        <v>12836.432050039675</v>
      </c>
      <c r="F277" s="162">
        <f>+[2]data1cf!E277</f>
        <v>12483.124686774165</v>
      </c>
      <c r="G277" s="162">
        <f>+[2]data1cf!F277</f>
        <v>12154.660181636837</v>
      </c>
      <c r="H277" s="162">
        <f>+[2]data1cf!G277</f>
        <v>11999.466290512664</v>
      </c>
      <c r="I277" s="162">
        <f>+[2]data1cf!H277</f>
        <v>11836.310384710145</v>
      </c>
      <c r="J277" s="162">
        <f>+[2]data1cf!I277</f>
        <v>11924.404157527615</v>
      </c>
      <c r="K277" s="162">
        <f>+[2]data1cf!J277</f>
        <v>11741.167179247237</v>
      </c>
      <c r="L277" s="162">
        <f>+[2]data1cf!K277</f>
        <v>11815.243529561783</v>
      </c>
      <c r="M277" s="162">
        <f>+[2]data1cf!L277</f>
        <v>11631.812590288548</v>
      </c>
      <c r="N277" s="162">
        <f>+[2]data1cf!M277</f>
        <v>11628.401974856035</v>
      </c>
      <c r="O277" s="162">
        <f>+[2]data1cf!N277</f>
        <v>11654.986085579301</v>
      </c>
      <c r="P277" s="162">
        <f>+[2]data1cf!O277</f>
        <v>11562.476670986372</v>
      </c>
      <c r="Q277" s="162">
        <f>+[2]data1cf!P277</f>
        <v>11307.535109857945</v>
      </c>
      <c r="R277" s="162">
        <f>+[2]data1cf!Q277</f>
        <v>819.84454479697195</v>
      </c>
      <c r="S277" s="162">
        <f>+[2]data1cf!R277</f>
        <v>0</v>
      </c>
      <c r="T277" s="162">
        <f>+[2]data1cf!S277</f>
        <v>0</v>
      </c>
      <c r="U277" s="162">
        <f>+[2]data1cf!T277</f>
        <v>0</v>
      </c>
      <c r="V277" s="162">
        <f>+[2]data1cf!U277</f>
        <v>0</v>
      </c>
      <c r="W277" s="162">
        <f>+[2]data1cf!V277</f>
        <v>0</v>
      </c>
      <c r="X277" s="162">
        <f>+[2]data1cf!W277</f>
        <v>0</v>
      </c>
      <c r="Y277" s="162">
        <f>+[2]data1cf!X277</f>
        <v>0</v>
      </c>
      <c r="Z277" s="162">
        <f>+[2]data1cf!Y277</f>
        <v>0</v>
      </c>
      <c r="AA277" s="162">
        <f>+[2]data1cf!Z277</f>
        <v>0</v>
      </c>
      <c r="AB277" s="162"/>
      <c r="AC277" s="163">
        <f t="shared" si="32"/>
        <v>20894.198101948783</v>
      </c>
      <c r="AD277" s="163">
        <f t="shared" si="34"/>
        <v>46215.432539002839</v>
      </c>
      <c r="AE277" s="164">
        <f t="shared" si="35"/>
        <v>45847.541775422927</v>
      </c>
      <c r="AF277" s="165">
        <f t="shared" si="33"/>
        <v>0.14954349398612979</v>
      </c>
      <c r="AG277" s="166">
        <f t="shared" si="37"/>
        <v>0.97715272081762994</v>
      </c>
    </row>
    <row r="278" spans="1:33">
      <c r="A278" s="158"/>
      <c r="B278" s="162">
        <f>+[2]data1cf!A278</f>
        <v>-62677.1824598858</v>
      </c>
      <c r="C278" s="162">
        <f>+[2]data1cf!B278</f>
        <v>11831.130396247951</v>
      </c>
      <c r="D278" s="162">
        <f>+[2]data1cf!C278</f>
        <v>12841.813053009027</v>
      </c>
      <c r="E278" s="162">
        <f>+[2]data1cf!D278</f>
        <v>12544.85124109666</v>
      </c>
      <c r="F278" s="162">
        <f>+[2]data1cf!E278</f>
        <v>12219.472048882453</v>
      </c>
      <c r="G278" s="162">
        <f>+[2]data1cf!F278</f>
        <v>12052.793915879642</v>
      </c>
      <c r="H278" s="162">
        <f>+[2]data1cf!G278</f>
        <v>11822.570941241089</v>
      </c>
      <c r="I278" s="162">
        <f>+[2]data1cf!H278</f>
        <v>11803.12406285338</v>
      </c>
      <c r="J278" s="162">
        <f>+[2]data1cf!I278</f>
        <v>11706.936248677208</v>
      </c>
      <c r="K278" s="162">
        <f>+[2]data1cf!J278</f>
        <v>11666.664867058626</v>
      </c>
      <c r="L278" s="162">
        <f>+[2]data1cf!K278</f>
        <v>11599.791099988237</v>
      </c>
      <c r="M278" s="162">
        <f>+[2]data1cf!L278</f>
        <v>11595.06754253956</v>
      </c>
      <c r="N278" s="162">
        <f>+[2]data1cf!M278</f>
        <v>11594.485145373139</v>
      </c>
      <c r="O278" s="162">
        <f>+[2]data1cf!N278</f>
        <v>11387.493803807061</v>
      </c>
      <c r="P278" s="162">
        <f>+[2]data1cf!O278</f>
        <v>11509.603799562392</v>
      </c>
      <c r="Q278" s="162">
        <f>+[2]data1cf!P278</f>
        <v>11312.179168252544</v>
      </c>
      <c r="R278" s="162">
        <f>+[2]data1cf!Q278</f>
        <v>718.88221194190612</v>
      </c>
      <c r="S278" s="162">
        <f>+[2]data1cf!R278</f>
        <v>0</v>
      </c>
      <c r="T278" s="162">
        <f>+[2]data1cf!S278</f>
        <v>0</v>
      </c>
      <c r="U278" s="162">
        <f>+[2]data1cf!T278</f>
        <v>0</v>
      </c>
      <c r="V278" s="162">
        <f>+[2]data1cf!U278</f>
        <v>0</v>
      </c>
      <c r="W278" s="162">
        <f>+[2]data1cf!V278</f>
        <v>0</v>
      </c>
      <c r="X278" s="162">
        <f>+[2]data1cf!W278</f>
        <v>0</v>
      </c>
      <c r="Y278" s="162">
        <f>+[2]data1cf!X278</f>
        <v>0</v>
      </c>
      <c r="Z278" s="162">
        <f>+[2]data1cf!Y278</f>
        <v>0</v>
      </c>
      <c r="AA278" s="162">
        <f>+[2]data1cf!Z278</f>
        <v>0</v>
      </c>
      <c r="AB278" s="162"/>
      <c r="AC278" s="163">
        <f t="shared" si="32"/>
        <v>28470.77777897807</v>
      </c>
      <c r="AD278" s="163">
        <f t="shared" si="34"/>
        <v>53494.829934594738</v>
      </c>
      <c r="AE278" s="164">
        <f t="shared" si="35"/>
        <v>53131.12537325031</v>
      </c>
      <c r="AF278" s="165">
        <f t="shared" si="33"/>
        <v>0.17522529959678654</v>
      </c>
      <c r="AG278" s="166">
        <f t="shared" si="37"/>
        <v>0.98740105021613134</v>
      </c>
    </row>
    <row r="279" spans="1:33">
      <c r="A279" s="158"/>
      <c r="B279" s="162">
        <f>+[2]data1cf!A279</f>
        <v>-63843.63446831872</v>
      </c>
      <c r="C279" s="162">
        <f>+[2]data1cf!B279</f>
        <v>11995.881872547721</v>
      </c>
      <c r="D279" s="162">
        <f>+[2]data1cf!C279</f>
        <v>12871.735412956019</v>
      </c>
      <c r="E279" s="162">
        <f>+[2]data1cf!D279</f>
        <v>12520.225573434254</v>
      </c>
      <c r="F279" s="162">
        <f>+[2]data1cf!E279</f>
        <v>12417.611661028872</v>
      </c>
      <c r="G279" s="162">
        <f>+[2]data1cf!F279</f>
        <v>12202.088531328116</v>
      </c>
      <c r="H279" s="162">
        <f>+[2]data1cf!G279</f>
        <v>11848.86692341118</v>
      </c>
      <c r="I279" s="162">
        <f>+[2]data1cf!H279</f>
        <v>11597.381564190477</v>
      </c>
      <c r="J279" s="162">
        <f>+[2]data1cf!I279</f>
        <v>11672.759097142301</v>
      </c>
      <c r="K279" s="162">
        <f>+[2]data1cf!J279</f>
        <v>11563.461652080252</v>
      </c>
      <c r="L279" s="162">
        <f>+[2]data1cf!K279</f>
        <v>11531.393904074264</v>
      </c>
      <c r="M279" s="162">
        <f>+[2]data1cf!L279</f>
        <v>11588.030709024173</v>
      </c>
      <c r="N279" s="162">
        <f>+[2]data1cf!M279</f>
        <v>11532.685261537414</v>
      </c>
      <c r="O279" s="162">
        <f>+[2]data1cf!N279</f>
        <v>11429.166149470115</v>
      </c>
      <c r="P279" s="162">
        <f>+[2]data1cf!O279</f>
        <v>11415.314277080666</v>
      </c>
      <c r="Q279" s="162">
        <f>+[2]data1cf!P279</f>
        <v>11375.832523338007</v>
      </c>
      <c r="R279" s="162">
        <f>+[2]data1cf!Q279</f>
        <v>732.26094989782825</v>
      </c>
      <c r="S279" s="162">
        <f>+[2]data1cf!R279</f>
        <v>0</v>
      </c>
      <c r="T279" s="162">
        <f>+[2]data1cf!S279</f>
        <v>0</v>
      </c>
      <c r="U279" s="162">
        <f>+[2]data1cf!T279</f>
        <v>0</v>
      </c>
      <c r="V279" s="162">
        <f>+[2]data1cf!U279</f>
        <v>0</v>
      </c>
      <c r="W279" s="162">
        <f>+[2]data1cf!V279</f>
        <v>0</v>
      </c>
      <c r="X279" s="162">
        <f>+[2]data1cf!W279</f>
        <v>0</v>
      </c>
      <c r="Y279" s="162">
        <f>+[2]data1cf!X279</f>
        <v>0</v>
      </c>
      <c r="Z279" s="162">
        <f>+[2]data1cf!Y279</f>
        <v>0</v>
      </c>
      <c r="AA279" s="162">
        <f>+[2]data1cf!Z279</f>
        <v>0</v>
      </c>
      <c r="AB279" s="162"/>
      <c r="AC279" s="163">
        <f t="shared" si="32"/>
        <v>27494.828937728507</v>
      </c>
      <c r="AD279" s="163">
        <f t="shared" si="34"/>
        <v>52496.639613567284</v>
      </c>
      <c r="AE279" s="164">
        <f t="shared" si="35"/>
        <v>52133.341635222772</v>
      </c>
      <c r="AF279" s="165">
        <f t="shared" si="33"/>
        <v>0.17178195118904113</v>
      </c>
      <c r="AG279" s="166">
        <f t="shared" si="37"/>
        <v>0.98632959812149212</v>
      </c>
    </row>
    <row r="280" spans="1:33">
      <c r="A280" s="158"/>
      <c r="B280" s="162">
        <f>+[2]data1cf!A280</f>
        <v>-73866.381314595405</v>
      </c>
      <c r="C280" s="162">
        <f>+[2]data1cf!B280</f>
        <v>12138.48631996798</v>
      </c>
      <c r="D280" s="162">
        <f>+[2]data1cf!C280</f>
        <v>13319.528691829582</v>
      </c>
      <c r="E280" s="162">
        <f>+[2]data1cf!D280</f>
        <v>13026.554736503518</v>
      </c>
      <c r="F280" s="162">
        <f>+[2]data1cf!E280</f>
        <v>12691.631977081553</v>
      </c>
      <c r="G280" s="162">
        <f>+[2]data1cf!F280</f>
        <v>12254.57791434932</v>
      </c>
      <c r="H280" s="162">
        <f>+[2]data1cf!G280</f>
        <v>12138.030026091081</v>
      </c>
      <c r="I280" s="162">
        <f>+[2]data1cf!H280</f>
        <v>12032.780639246761</v>
      </c>
      <c r="J280" s="162">
        <f>+[2]data1cf!I280</f>
        <v>12008.882139748261</v>
      </c>
      <c r="K280" s="162">
        <f>+[2]data1cf!J280</f>
        <v>11767.995235367451</v>
      </c>
      <c r="L280" s="162">
        <f>+[2]data1cf!K280</f>
        <v>11826.814326679418</v>
      </c>
      <c r="M280" s="162">
        <f>+[2]data1cf!L280</f>
        <v>11796.514852347138</v>
      </c>
      <c r="N280" s="162">
        <f>+[2]data1cf!M280</f>
        <v>11661.472314766801</v>
      </c>
      <c r="O280" s="162">
        <f>+[2]data1cf!N280</f>
        <v>11643.088181133477</v>
      </c>
      <c r="P280" s="162">
        <f>+[2]data1cf!O280</f>
        <v>11604.403370096607</v>
      </c>
      <c r="Q280" s="162">
        <f>+[2]data1cf!P280</f>
        <v>11490.799965862092</v>
      </c>
      <c r="R280" s="162">
        <f>+[2]data1cf!Q280</f>
        <v>847.21784712588328</v>
      </c>
      <c r="S280" s="162">
        <f>+[2]data1cf!R280</f>
        <v>0</v>
      </c>
      <c r="T280" s="162">
        <f>+[2]data1cf!S280</f>
        <v>0</v>
      </c>
      <c r="U280" s="162">
        <f>+[2]data1cf!T280</f>
        <v>0</v>
      </c>
      <c r="V280" s="162">
        <f>+[2]data1cf!U280</f>
        <v>0</v>
      </c>
      <c r="W280" s="162">
        <f>+[2]data1cf!V280</f>
        <v>0</v>
      </c>
      <c r="X280" s="162">
        <f>+[2]data1cf!W280</f>
        <v>0</v>
      </c>
      <c r="Y280" s="162">
        <f>+[2]data1cf!X280</f>
        <v>0</v>
      </c>
      <c r="Z280" s="162">
        <f>+[2]data1cf!Y280</f>
        <v>0</v>
      </c>
      <c r="AA280" s="162">
        <f>+[2]data1cf!Z280</f>
        <v>0</v>
      </c>
      <c r="AB280" s="162"/>
      <c r="AC280" s="163">
        <f t="shared" si="32"/>
        <v>19593.551188612983</v>
      </c>
      <c r="AD280" s="163">
        <f t="shared" si="34"/>
        <v>45145.937462022346</v>
      </c>
      <c r="AE280" s="164">
        <f t="shared" si="35"/>
        <v>44774.850007480352</v>
      </c>
      <c r="AF280" s="165">
        <f t="shared" si="33"/>
        <v>0.14527266621589657</v>
      </c>
      <c r="AG280" s="166">
        <f t="shared" si="37"/>
        <v>0.97506476054308155</v>
      </c>
    </row>
    <row r="281" spans="1:33">
      <c r="A281" s="158"/>
      <c r="B281" s="162">
        <f>+[2]data1cf!A281</f>
        <v>-73376.413002878631</v>
      </c>
      <c r="C281" s="162">
        <f>+[2]data1cf!B281</f>
        <v>12180.282585528705</v>
      </c>
      <c r="D281" s="162">
        <f>+[2]data1cf!C281</f>
        <v>13231.179982832604</v>
      </c>
      <c r="E281" s="162">
        <f>+[2]data1cf!D281</f>
        <v>12938.545881047605</v>
      </c>
      <c r="F281" s="162">
        <f>+[2]data1cf!E281</f>
        <v>12505.499240279405</v>
      </c>
      <c r="G281" s="162">
        <f>+[2]data1cf!F281</f>
        <v>12229.168264714262</v>
      </c>
      <c r="H281" s="162">
        <f>+[2]data1cf!G281</f>
        <v>12103.197441415439</v>
      </c>
      <c r="I281" s="162">
        <f>+[2]data1cf!H281</f>
        <v>11983.885774621485</v>
      </c>
      <c r="J281" s="162">
        <f>+[2]data1cf!I281</f>
        <v>11728.768879260821</v>
      </c>
      <c r="K281" s="162">
        <f>+[2]data1cf!J281</f>
        <v>11721.397667853769</v>
      </c>
      <c r="L281" s="162">
        <f>+[2]data1cf!K281</f>
        <v>11748.407341723316</v>
      </c>
      <c r="M281" s="162">
        <f>+[2]data1cf!L281</f>
        <v>11682.101381369248</v>
      </c>
      <c r="N281" s="162">
        <f>+[2]data1cf!M281</f>
        <v>11663.864636980081</v>
      </c>
      <c r="O281" s="162">
        <f>+[2]data1cf!N281</f>
        <v>11543.102414892033</v>
      </c>
      <c r="P281" s="162">
        <f>+[2]data1cf!O281</f>
        <v>11526.207570166051</v>
      </c>
      <c r="Q281" s="162">
        <f>+[2]data1cf!P281</f>
        <v>11385.850414254226</v>
      </c>
      <c r="R281" s="162">
        <f>+[2]data1cf!Q281</f>
        <v>841.59810657781668</v>
      </c>
      <c r="S281" s="162">
        <f>+[2]data1cf!R281</f>
        <v>0</v>
      </c>
      <c r="T281" s="162">
        <f>+[2]data1cf!S281</f>
        <v>0</v>
      </c>
      <c r="U281" s="162">
        <f>+[2]data1cf!T281</f>
        <v>0</v>
      </c>
      <c r="V281" s="162">
        <f>+[2]data1cf!U281</f>
        <v>0</v>
      </c>
      <c r="W281" s="162">
        <f>+[2]data1cf!V281</f>
        <v>0</v>
      </c>
      <c r="X281" s="162">
        <f>+[2]data1cf!W281</f>
        <v>0</v>
      </c>
      <c r="Y281" s="162">
        <f>+[2]data1cf!X281</f>
        <v>0</v>
      </c>
      <c r="Z281" s="162">
        <f>+[2]data1cf!Y281</f>
        <v>0</v>
      </c>
      <c r="AA281" s="162">
        <f>+[2]data1cf!Z281</f>
        <v>0</v>
      </c>
      <c r="AB281" s="162"/>
      <c r="AC281" s="163">
        <f t="shared" si="32"/>
        <v>19499.112671199982</v>
      </c>
      <c r="AD281" s="163">
        <f t="shared" si="34"/>
        <v>44861.569448162489</v>
      </c>
      <c r="AE281" s="164">
        <f t="shared" si="35"/>
        <v>44493.217701126239</v>
      </c>
      <c r="AF281" s="165">
        <f t="shared" si="33"/>
        <v>0.14540954232215883</v>
      </c>
      <c r="AG281" s="166">
        <f t="shared" si="37"/>
        <v>0.97447817109722412</v>
      </c>
    </row>
    <row r="282" spans="1:33">
      <c r="A282" s="158"/>
      <c r="B282" s="162">
        <f>+[2]data1cf!A282</f>
        <v>-63976.749651495717</v>
      </c>
      <c r="C282" s="162">
        <f>+[2]data1cf!B282</f>
        <v>12018.951290544184</v>
      </c>
      <c r="D282" s="162">
        <f>+[2]data1cf!C282</f>
        <v>12871.496441531355</v>
      </c>
      <c r="E282" s="162">
        <f>+[2]data1cf!D282</f>
        <v>12627.773314484688</v>
      </c>
      <c r="F282" s="162">
        <f>+[2]data1cf!E282</f>
        <v>12359.365635250468</v>
      </c>
      <c r="G282" s="162">
        <f>+[2]data1cf!F282</f>
        <v>12239.031666008645</v>
      </c>
      <c r="H282" s="162">
        <f>+[2]data1cf!G282</f>
        <v>11927.927249840539</v>
      </c>
      <c r="I282" s="162">
        <f>+[2]data1cf!H282</f>
        <v>11695.827023541813</v>
      </c>
      <c r="J282" s="162">
        <f>+[2]data1cf!I282</f>
        <v>11659.670628348753</v>
      </c>
      <c r="K282" s="162">
        <f>+[2]data1cf!J282</f>
        <v>11653.161321008345</v>
      </c>
      <c r="L282" s="162">
        <f>+[2]data1cf!K282</f>
        <v>11573.130318015144</v>
      </c>
      <c r="M282" s="162">
        <f>+[2]data1cf!L282</f>
        <v>11507.238143499513</v>
      </c>
      <c r="N282" s="162">
        <f>+[2]data1cf!M282</f>
        <v>11455.067873828553</v>
      </c>
      <c r="O282" s="162">
        <f>+[2]data1cf!N282</f>
        <v>11436.837432776687</v>
      </c>
      <c r="P282" s="162">
        <f>+[2]data1cf!O282</f>
        <v>11437.34434178047</v>
      </c>
      <c r="Q282" s="162">
        <f>+[2]data1cf!P282</f>
        <v>11305.065523422145</v>
      </c>
      <c r="R282" s="162">
        <f>+[2]data1cf!Q282</f>
        <v>733.78772780279519</v>
      </c>
      <c r="S282" s="162">
        <f>+[2]data1cf!R282</f>
        <v>0</v>
      </c>
      <c r="T282" s="162">
        <f>+[2]data1cf!S282</f>
        <v>0</v>
      </c>
      <c r="U282" s="162">
        <f>+[2]data1cf!T282</f>
        <v>0</v>
      </c>
      <c r="V282" s="162">
        <f>+[2]data1cf!U282</f>
        <v>0</v>
      </c>
      <c r="W282" s="162">
        <f>+[2]data1cf!V282</f>
        <v>0</v>
      </c>
      <c r="X282" s="162">
        <f>+[2]data1cf!W282</f>
        <v>0</v>
      </c>
      <c r="Y282" s="162">
        <f>+[2]data1cf!X282</f>
        <v>0</v>
      </c>
      <c r="Z282" s="162">
        <f>+[2]data1cf!Y282</f>
        <v>0</v>
      </c>
      <c r="AA282" s="162">
        <f>+[2]data1cf!Z282</f>
        <v>0</v>
      </c>
      <c r="AB282" s="162"/>
      <c r="AC282" s="163">
        <f t="shared" si="32"/>
        <v>27527.94035698353</v>
      </c>
      <c r="AD282" s="163">
        <f t="shared" si="34"/>
        <v>52556.876411515746</v>
      </c>
      <c r="AE282" s="164">
        <f t="shared" si="35"/>
        <v>52193.310597665819</v>
      </c>
      <c r="AF282" s="165">
        <f t="shared" si="33"/>
        <v>0.17178062796592711</v>
      </c>
      <c r="AG282" s="166">
        <f t="shared" si="37"/>
        <v>0.98639676499090256</v>
      </c>
    </row>
    <row r="283" spans="1:33">
      <c r="A283" s="158"/>
      <c r="B283" s="162">
        <f>+[2]data1cf!A283</f>
        <v>-62394.52099062247</v>
      </c>
      <c r="C283" s="162">
        <f>+[2]data1cf!B283</f>
        <v>12060.7032430133</v>
      </c>
      <c r="D283" s="162">
        <f>+[2]data1cf!C283</f>
        <v>12693.070994752321</v>
      </c>
      <c r="E283" s="162">
        <f>+[2]data1cf!D283</f>
        <v>12416.317799672839</v>
      </c>
      <c r="F283" s="162">
        <f>+[2]data1cf!E283</f>
        <v>12219.540662017258</v>
      </c>
      <c r="G283" s="162">
        <f>+[2]data1cf!F283</f>
        <v>11953.965075778146</v>
      </c>
      <c r="H283" s="162">
        <f>+[2]data1cf!G283</f>
        <v>11811.64721669276</v>
      </c>
      <c r="I283" s="162">
        <f>+[2]data1cf!H283</f>
        <v>11814.555791382827</v>
      </c>
      <c r="J283" s="162">
        <f>+[2]data1cf!I283</f>
        <v>11640.10405313615</v>
      </c>
      <c r="K283" s="162">
        <f>+[2]data1cf!J283</f>
        <v>11580.375055751547</v>
      </c>
      <c r="L283" s="162">
        <f>+[2]data1cf!K283</f>
        <v>11539.773042991366</v>
      </c>
      <c r="M283" s="162">
        <f>+[2]data1cf!L283</f>
        <v>11380.159471107345</v>
      </c>
      <c r="N283" s="162">
        <f>+[2]data1cf!M283</f>
        <v>11538.202287071046</v>
      </c>
      <c r="O283" s="162">
        <f>+[2]data1cf!N283</f>
        <v>11305.122270141708</v>
      </c>
      <c r="P283" s="162">
        <f>+[2]data1cf!O283</f>
        <v>11325.413190184485</v>
      </c>
      <c r="Q283" s="162">
        <f>+[2]data1cf!P283</f>
        <v>11367.635795742986</v>
      </c>
      <c r="R283" s="162">
        <f>+[2]data1cf!Q283</f>
        <v>715.6401979540434</v>
      </c>
      <c r="S283" s="162">
        <f>+[2]data1cf!R283</f>
        <v>0</v>
      </c>
      <c r="T283" s="162">
        <f>+[2]data1cf!S283</f>
        <v>0</v>
      </c>
      <c r="U283" s="162">
        <f>+[2]data1cf!T283</f>
        <v>0</v>
      </c>
      <c r="V283" s="162">
        <f>+[2]data1cf!U283</f>
        <v>0</v>
      </c>
      <c r="W283" s="162">
        <f>+[2]data1cf!V283</f>
        <v>0</v>
      </c>
      <c r="X283" s="162">
        <f>+[2]data1cf!W283</f>
        <v>0</v>
      </c>
      <c r="Y283" s="162">
        <f>+[2]data1cf!X283</f>
        <v>0</v>
      </c>
      <c r="Z283" s="162">
        <f>+[2]data1cf!Y283</f>
        <v>0</v>
      </c>
      <c r="AA283" s="162">
        <f>+[2]data1cf!Z283</f>
        <v>0</v>
      </c>
      <c r="AB283" s="162"/>
      <c r="AC283" s="163">
        <f t="shared" si="32"/>
        <v>28437.320775706692</v>
      </c>
      <c r="AD283" s="163">
        <f t="shared" si="34"/>
        <v>53318.543831476432</v>
      </c>
      <c r="AE283" s="164">
        <f t="shared" si="35"/>
        <v>52957.007383498785</v>
      </c>
      <c r="AF283" s="165">
        <f t="shared" si="33"/>
        <v>0.17569053769111634</v>
      </c>
      <c r="AG283" s="166">
        <f t="shared" si="37"/>
        <v>0.98721812764525974</v>
      </c>
    </row>
    <row r="284" spans="1:33">
      <c r="A284" s="158"/>
      <c r="B284" s="162">
        <f>+[2]data1cf!A284</f>
        <v>-74256.744088314823</v>
      </c>
      <c r="C284" s="162">
        <f>+[2]data1cf!B284</f>
        <v>12389.990086349811</v>
      </c>
      <c r="D284" s="162">
        <f>+[2]data1cf!C284</f>
        <v>13193.771837314207</v>
      </c>
      <c r="E284" s="162">
        <f>+[2]data1cf!D284</f>
        <v>12978.824341783307</v>
      </c>
      <c r="F284" s="162">
        <f>+[2]data1cf!E284</f>
        <v>12722.988224939554</v>
      </c>
      <c r="G284" s="162">
        <f>+[2]data1cf!F284</f>
        <v>12332.862792436055</v>
      </c>
      <c r="H284" s="162">
        <f>+[2]data1cf!G284</f>
        <v>12124.974605720021</v>
      </c>
      <c r="I284" s="162">
        <f>+[2]data1cf!H284</f>
        <v>11900.689844396029</v>
      </c>
      <c r="J284" s="162">
        <f>+[2]data1cf!I284</f>
        <v>11906.235887575702</v>
      </c>
      <c r="K284" s="162">
        <f>+[2]data1cf!J284</f>
        <v>11884.043853189443</v>
      </c>
      <c r="L284" s="162">
        <f>+[2]data1cf!K284</f>
        <v>11754.137344017403</v>
      </c>
      <c r="M284" s="162">
        <f>+[2]data1cf!L284</f>
        <v>11695.989094244722</v>
      </c>
      <c r="N284" s="162">
        <f>+[2]data1cf!M284</f>
        <v>11672.248727737346</v>
      </c>
      <c r="O284" s="162">
        <f>+[2]data1cf!N284</f>
        <v>11762.698100344816</v>
      </c>
      <c r="P284" s="162">
        <f>+[2]data1cf!O284</f>
        <v>11738.172804004229</v>
      </c>
      <c r="Q284" s="162">
        <f>+[2]data1cf!P284</f>
        <v>11582.934435266376</v>
      </c>
      <c r="R284" s="162">
        <f>+[2]data1cf!Q284</f>
        <v>851.69515199533566</v>
      </c>
      <c r="S284" s="162">
        <f>+[2]data1cf!R284</f>
        <v>0</v>
      </c>
      <c r="T284" s="162">
        <f>+[2]data1cf!S284</f>
        <v>0</v>
      </c>
      <c r="U284" s="162">
        <f>+[2]data1cf!T284</f>
        <v>0</v>
      </c>
      <c r="V284" s="162">
        <f>+[2]data1cf!U284</f>
        <v>0</v>
      </c>
      <c r="W284" s="162">
        <f>+[2]data1cf!V284</f>
        <v>0</v>
      </c>
      <c r="X284" s="162">
        <f>+[2]data1cf!W284</f>
        <v>0</v>
      </c>
      <c r="Y284" s="162">
        <f>+[2]data1cf!X284</f>
        <v>0</v>
      </c>
      <c r="Z284" s="162">
        <f>+[2]data1cf!Y284</f>
        <v>0</v>
      </c>
      <c r="AA284" s="162">
        <f>+[2]data1cf!Z284</f>
        <v>0</v>
      </c>
      <c r="AB284" s="162"/>
      <c r="AC284" s="163">
        <f t="shared" si="32"/>
        <v>19321.338276168059</v>
      </c>
      <c r="AD284" s="163">
        <f t="shared" si="34"/>
        <v>44886.46239856274</v>
      </c>
      <c r="AE284" s="164">
        <f t="shared" si="35"/>
        <v>44515.008153520597</v>
      </c>
      <c r="AF284" s="165">
        <f t="shared" si="33"/>
        <v>0.14447782635688783</v>
      </c>
      <c r="AG284" s="166">
        <f t="shared" si="37"/>
        <v>0.97453006631046091</v>
      </c>
    </row>
    <row r="285" spans="1:33">
      <c r="A285" s="158"/>
      <c r="B285" s="162">
        <f>+[2]data1cf!A285</f>
        <v>-69102.727453626096</v>
      </c>
      <c r="C285" s="162">
        <f>+[2]data1cf!B285</f>
        <v>12051.222574626659</v>
      </c>
      <c r="D285" s="162">
        <f>+[2]data1cf!C285</f>
        <v>13071.21312153796</v>
      </c>
      <c r="E285" s="162">
        <f>+[2]data1cf!D285</f>
        <v>12886.008710899303</v>
      </c>
      <c r="F285" s="162">
        <f>+[2]data1cf!E285</f>
        <v>12613.394338639728</v>
      </c>
      <c r="G285" s="162">
        <f>+[2]data1cf!F285</f>
        <v>12283.421951024175</v>
      </c>
      <c r="H285" s="162">
        <f>+[2]data1cf!G285</f>
        <v>11921.279364149777</v>
      </c>
      <c r="I285" s="162">
        <f>+[2]data1cf!H285</f>
        <v>11815.658356920512</v>
      </c>
      <c r="J285" s="162">
        <f>+[2]data1cf!I285</f>
        <v>11731.425302540632</v>
      </c>
      <c r="K285" s="162">
        <f>+[2]data1cf!J285</f>
        <v>11676.11513965694</v>
      </c>
      <c r="L285" s="162">
        <f>+[2]data1cf!K285</f>
        <v>11537.732001546008</v>
      </c>
      <c r="M285" s="162">
        <f>+[2]data1cf!L285</f>
        <v>11661.352497405038</v>
      </c>
      <c r="N285" s="162">
        <f>+[2]data1cf!M285</f>
        <v>11537.532488589048</v>
      </c>
      <c r="O285" s="162">
        <f>+[2]data1cf!N285</f>
        <v>11604.463645965639</v>
      </c>
      <c r="P285" s="162">
        <f>+[2]data1cf!O285</f>
        <v>11520.01251942805</v>
      </c>
      <c r="Q285" s="162">
        <f>+[2]data1cf!P285</f>
        <v>11388.230746435571</v>
      </c>
      <c r="R285" s="162">
        <f>+[2]data1cf!Q285</f>
        <v>792.58064280210988</v>
      </c>
      <c r="S285" s="162">
        <f>+[2]data1cf!R285</f>
        <v>0</v>
      </c>
      <c r="T285" s="162">
        <f>+[2]data1cf!S285</f>
        <v>0</v>
      </c>
      <c r="U285" s="162">
        <f>+[2]data1cf!T285</f>
        <v>0</v>
      </c>
      <c r="V285" s="162">
        <f>+[2]data1cf!U285</f>
        <v>0</v>
      </c>
      <c r="W285" s="162">
        <f>+[2]data1cf!V285</f>
        <v>0</v>
      </c>
      <c r="X285" s="162">
        <f>+[2]data1cf!W285</f>
        <v>0</v>
      </c>
      <c r="Y285" s="162">
        <f>+[2]data1cf!X285</f>
        <v>0</v>
      </c>
      <c r="Z285" s="162">
        <f>+[2]data1cf!Y285</f>
        <v>0</v>
      </c>
      <c r="AA285" s="162">
        <f>+[2]data1cf!Z285</f>
        <v>0</v>
      </c>
      <c r="AB285" s="162"/>
      <c r="AC285" s="163">
        <f t="shared" si="32"/>
        <v>23261.714672462058</v>
      </c>
      <c r="AD285" s="163">
        <f t="shared" si="34"/>
        <v>48500.412774240758</v>
      </c>
      <c r="AE285" s="164">
        <f t="shared" si="35"/>
        <v>48133.817954953149</v>
      </c>
      <c r="AF285" s="165">
        <f t="shared" si="33"/>
        <v>0.15690696835517884</v>
      </c>
      <c r="AG285" s="166">
        <f t="shared" si="37"/>
        <v>0.98104638318243564</v>
      </c>
    </row>
    <row r="286" spans="1:33">
      <c r="A286" s="158"/>
      <c r="B286" s="162">
        <f>+[2]data1cf!A286</f>
        <v>-69881.909908634567</v>
      </c>
      <c r="C286" s="162">
        <f>+[2]data1cf!B286</f>
        <v>12161.582131055542</v>
      </c>
      <c r="D286" s="162">
        <f>+[2]data1cf!C286</f>
        <v>13145.363137806302</v>
      </c>
      <c r="E286" s="162">
        <f>+[2]data1cf!D286</f>
        <v>12853.316875754808</v>
      </c>
      <c r="F286" s="162">
        <f>+[2]data1cf!E286</f>
        <v>12537.778748631952</v>
      </c>
      <c r="G286" s="162">
        <f>+[2]data1cf!F286</f>
        <v>12316.025927737865</v>
      </c>
      <c r="H286" s="162">
        <f>+[2]data1cf!G286</f>
        <v>11929.407851244137</v>
      </c>
      <c r="I286" s="162">
        <f>+[2]data1cf!H286</f>
        <v>11870.528879925281</v>
      </c>
      <c r="J286" s="162">
        <f>+[2]data1cf!I286</f>
        <v>11889.178629306443</v>
      </c>
      <c r="K286" s="162">
        <f>+[2]data1cf!J286</f>
        <v>11845.076224046541</v>
      </c>
      <c r="L286" s="162">
        <f>+[2]data1cf!K286</f>
        <v>11599.582559236875</v>
      </c>
      <c r="M286" s="162">
        <f>+[2]data1cf!L286</f>
        <v>11822.354334573713</v>
      </c>
      <c r="N286" s="162">
        <f>+[2]data1cf!M286</f>
        <v>11578.374297083563</v>
      </c>
      <c r="O286" s="162">
        <f>+[2]data1cf!N286</f>
        <v>11463.709255258411</v>
      </c>
      <c r="P286" s="162">
        <f>+[2]data1cf!O286</f>
        <v>11548.411916011108</v>
      </c>
      <c r="Q286" s="162">
        <f>+[2]data1cf!P286</f>
        <v>11536.872382971083</v>
      </c>
      <c r="R286" s="162">
        <f>+[2]data1cf!Q286</f>
        <v>801.51755388807499</v>
      </c>
      <c r="S286" s="162">
        <f>+[2]data1cf!R286</f>
        <v>0</v>
      </c>
      <c r="T286" s="162">
        <f>+[2]data1cf!S286</f>
        <v>0</v>
      </c>
      <c r="U286" s="162">
        <f>+[2]data1cf!T286</f>
        <v>0</v>
      </c>
      <c r="V286" s="162">
        <f>+[2]data1cf!U286</f>
        <v>0</v>
      </c>
      <c r="W286" s="162">
        <f>+[2]data1cf!V286</f>
        <v>0</v>
      </c>
      <c r="X286" s="162">
        <f>+[2]data1cf!W286</f>
        <v>0</v>
      </c>
      <c r="Y286" s="162">
        <f>+[2]data1cf!X286</f>
        <v>0</v>
      </c>
      <c r="Z286" s="162">
        <f>+[2]data1cf!Y286</f>
        <v>0</v>
      </c>
      <c r="AA286" s="162">
        <f>+[2]data1cf!Z286</f>
        <v>0</v>
      </c>
      <c r="AB286" s="162"/>
      <c r="AC286" s="163">
        <f t="shared" si="32"/>
        <v>22863.513659787528</v>
      </c>
      <c r="AD286" s="163">
        <f t="shared" si="34"/>
        <v>48221.987778229159</v>
      </c>
      <c r="AE286" s="164">
        <f t="shared" si="35"/>
        <v>47853.620668582611</v>
      </c>
      <c r="AF286" s="165">
        <f t="shared" si="33"/>
        <v>0.15534955859184268</v>
      </c>
      <c r="AG286" s="166">
        <f t="shared" si="37"/>
        <v>0.98060993333224922</v>
      </c>
    </row>
    <row r="287" spans="1:33">
      <c r="A287" s="158"/>
      <c r="B287" s="162">
        <f>+[2]data1cf!A287</f>
        <v>-64029.928083359235</v>
      </c>
      <c r="C287" s="162">
        <f>+[2]data1cf!B287</f>
        <v>12039.041938404644</v>
      </c>
      <c r="D287" s="162">
        <f>+[2]data1cf!C287</f>
        <v>12942.504103493438</v>
      </c>
      <c r="E287" s="162">
        <f>+[2]data1cf!D287</f>
        <v>12667.938216452509</v>
      </c>
      <c r="F287" s="162">
        <f>+[2]data1cf!E287</f>
        <v>12293.247800159681</v>
      </c>
      <c r="G287" s="162">
        <f>+[2]data1cf!F287</f>
        <v>12056.814003387135</v>
      </c>
      <c r="H287" s="162">
        <f>+[2]data1cf!G287</f>
        <v>12034.49008133246</v>
      </c>
      <c r="I287" s="162">
        <f>+[2]data1cf!H287</f>
        <v>11720.499614733882</v>
      </c>
      <c r="J287" s="162">
        <f>+[2]data1cf!I287</f>
        <v>11725.225290877941</v>
      </c>
      <c r="K287" s="162">
        <f>+[2]data1cf!J287</f>
        <v>11702.394016655375</v>
      </c>
      <c r="L287" s="162">
        <f>+[2]data1cf!K287</f>
        <v>11495.302850666114</v>
      </c>
      <c r="M287" s="162">
        <f>+[2]data1cf!L287</f>
        <v>11465.121942210619</v>
      </c>
      <c r="N287" s="162">
        <f>+[2]data1cf!M287</f>
        <v>11486.638526422052</v>
      </c>
      <c r="O287" s="162">
        <f>+[2]data1cf!N287</f>
        <v>11303.064823308958</v>
      </c>
      <c r="P287" s="162">
        <f>+[2]data1cf!O287</f>
        <v>11300.20920918187</v>
      </c>
      <c r="Q287" s="162">
        <f>+[2]data1cf!P287</f>
        <v>11187.946988163993</v>
      </c>
      <c r="R287" s="162">
        <f>+[2]data1cf!Q287</f>
        <v>734.39766314489702</v>
      </c>
      <c r="S287" s="162">
        <f>+[2]data1cf!R287</f>
        <v>0</v>
      </c>
      <c r="T287" s="162">
        <f>+[2]data1cf!S287</f>
        <v>0</v>
      </c>
      <c r="U287" s="162">
        <f>+[2]data1cf!T287</f>
        <v>0</v>
      </c>
      <c r="V287" s="162">
        <f>+[2]data1cf!U287</f>
        <v>0</v>
      </c>
      <c r="W287" s="162">
        <f>+[2]data1cf!V287</f>
        <v>0</v>
      </c>
      <c r="X287" s="162">
        <f>+[2]data1cf!W287</f>
        <v>0</v>
      </c>
      <c r="Y287" s="162">
        <f>+[2]data1cf!X287</f>
        <v>0</v>
      </c>
      <c r="Z287" s="162">
        <f>+[2]data1cf!Y287</f>
        <v>0</v>
      </c>
      <c r="AA287" s="162">
        <f>+[2]data1cf!Z287</f>
        <v>0</v>
      </c>
      <c r="AB287" s="162"/>
      <c r="AC287" s="163">
        <f t="shared" si="32"/>
        <v>27410.46255218943</v>
      </c>
      <c r="AD287" s="163">
        <f t="shared" si="34"/>
        <v>52382.978213771436</v>
      </c>
      <c r="AE287" s="164">
        <f t="shared" si="35"/>
        <v>52020.43363768603</v>
      </c>
      <c r="AF287" s="165">
        <f t="shared" si="33"/>
        <v>0.17157329916954042</v>
      </c>
      <c r="AG287" s="166">
        <f t="shared" si="37"/>
        <v>0.98620195570421743</v>
      </c>
    </row>
    <row r="288" spans="1:33">
      <c r="A288" s="158"/>
      <c r="B288" s="162">
        <f>+[2]data1cf!A288</f>
        <v>-62926.297690740925</v>
      </c>
      <c r="C288" s="162">
        <f>+[2]data1cf!B288</f>
        <v>11953.654291621167</v>
      </c>
      <c r="D288" s="162">
        <f>+[2]data1cf!C288</f>
        <v>12768.59505093689</v>
      </c>
      <c r="E288" s="162">
        <f>+[2]data1cf!D288</f>
        <v>12545.220636837863</v>
      </c>
      <c r="F288" s="162">
        <f>+[2]data1cf!E288</f>
        <v>12395.495944300896</v>
      </c>
      <c r="G288" s="162">
        <f>+[2]data1cf!F288</f>
        <v>12077.290097984298</v>
      </c>
      <c r="H288" s="162">
        <f>+[2]data1cf!G288</f>
        <v>11873.586781184866</v>
      </c>
      <c r="I288" s="162">
        <f>+[2]data1cf!H288</f>
        <v>11730.875234796862</v>
      </c>
      <c r="J288" s="162">
        <f>+[2]data1cf!I288</f>
        <v>11654.929971098059</v>
      </c>
      <c r="K288" s="162">
        <f>+[2]data1cf!J288</f>
        <v>11571.875533316106</v>
      </c>
      <c r="L288" s="162">
        <f>+[2]data1cf!K288</f>
        <v>11631.123167778533</v>
      </c>
      <c r="M288" s="162">
        <f>+[2]data1cf!L288</f>
        <v>11700.958759548868</v>
      </c>
      <c r="N288" s="162">
        <f>+[2]data1cf!M288</f>
        <v>11564.547736244778</v>
      </c>
      <c r="O288" s="162">
        <f>+[2]data1cf!N288</f>
        <v>11364.684969172185</v>
      </c>
      <c r="P288" s="162">
        <f>+[2]data1cf!O288</f>
        <v>11505.533919099358</v>
      </c>
      <c r="Q288" s="162">
        <f>+[2]data1cf!P288</f>
        <v>11276.092894878095</v>
      </c>
      <c r="R288" s="162">
        <f>+[2]data1cf!Q288</f>
        <v>721.7394639937221</v>
      </c>
      <c r="S288" s="162">
        <f>+[2]data1cf!R288</f>
        <v>0</v>
      </c>
      <c r="T288" s="162">
        <f>+[2]data1cf!S288</f>
        <v>0</v>
      </c>
      <c r="U288" s="162">
        <f>+[2]data1cf!T288</f>
        <v>0</v>
      </c>
      <c r="V288" s="162">
        <f>+[2]data1cf!U288</f>
        <v>0</v>
      </c>
      <c r="W288" s="162">
        <f>+[2]data1cf!V288</f>
        <v>0</v>
      </c>
      <c r="X288" s="162">
        <f>+[2]data1cf!W288</f>
        <v>0</v>
      </c>
      <c r="Y288" s="162">
        <f>+[2]data1cf!X288</f>
        <v>0</v>
      </c>
      <c r="Z288" s="162">
        <f>+[2]data1cf!Y288</f>
        <v>0</v>
      </c>
      <c r="AA288" s="162">
        <f>+[2]data1cf!Z288</f>
        <v>0</v>
      </c>
      <c r="AB288" s="162"/>
      <c r="AC288" s="163">
        <f t="shared" si="32"/>
        <v>28359.473867269455</v>
      </c>
      <c r="AD288" s="163">
        <f t="shared" si="34"/>
        <v>53387.095511356347</v>
      </c>
      <c r="AE288" s="164">
        <f t="shared" si="35"/>
        <v>53023.39152838233</v>
      </c>
      <c r="AF288" s="165">
        <f t="shared" si="33"/>
        <v>0.17478626370429992</v>
      </c>
      <c r="AG288" s="166">
        <f t="shared" si="37"/>
        <v>0.98728957349712021</v>
      </c>
    </row>
    <row r="289" spans="1:33">
      <c r="A289" s="158"/>
      <c r="B289" s="162">
        <f>+[2]data1cf!A289</f>
        <v>-73058.272460223307</v>
      </c>
      <c r="C289" s="162">
        <f>+[2]data1cf!B289</f>
        <v>12175.610889480249</v>
      </c>
      <c r="D289" s="162">
        <f>+[2]data1cf!C289</f>
        <v>13264.252180223479</v>
      </c>
      <c r="E289" s="162">
        <f>+[2]data1cf!D289</f>
        <v>12969.040761553508</v>
      </c>
      <c r="F289" s="162">
        <f>+[2]data1cf!E289</f>
        <v>12639.393056312565</v>
      </c>
      <c r="G289" s="162">
        <f>+[2]data1cf!F289</f>
        <v>12316.844418589619</v>
      </c>
      <c r="H289" s="162">
        <f>+[2]data1cf!G289</f>
        <v>12204.119106074546</v>
      </c>
      <c r="I289" s="162">
        <f>+[2]data1cf!H289</f>
        <v>12080.047246683249</v>
      </c>
      <c r="J289" s="162">
        <f>+[2]data1cf!I289</f>
        <v>11885.256398848051</v>
      </c>
      <c r="K289" s="162">
        <f>+[2]data1cf!J289</f>
        <v>11836.035159790148</v>
      </c>
      <c r="L289" s="162">
        <f>+[2]data1cf!K289</f>
        <v>11759.162412998117</v>
      </c>
      <c r="M289" s="162">
        <f>+[2]data1cf!L289</f>
        <v>11780.454764708298</v>
      </c>
      <c r="N289" s="162">
        <f>+[2]data1cf!M289</f>
        <v>11765.564110795065</v>
      </c>
      <c r="O289" s="162">
        <f>+[2]data1cf!N289</f>
        <v>11563.786579967255</v>
      </c>
      <c r="P289" s="162">
        <f>+[2]data1cf!O289</f>
        <v>11500.199521604614</v>
      </c>
      <c r="Q289" s="162">
        <f>+[2]data1cf!P289</f>
        <v>11506.153316897666</v>
      </c>
      <c r="R289" s="162">
        <f>+[2]data1cf!Q289</f>
        <v>837.94916180977725</v>
      </c>
      <c r="S289" s="162">
        <f>+[2]data1cf!R289</f>
        <v>0</v>
      </c>
      <c r="T289" s="162">
        <f>+[2]data1cf!S289</f>
        <v>0</v>
      </c>
      <c r="U289" s="162">
        <f>+[2]data1cf!T289</f>
        <v>0</v>
      </c>
      <c r="V289" s="162">
        <f>+[2]data1cf!U289</f>
        <v>0</v>
      </c>
      <c r="W289" s="162">
        <f>+[2]data1cf!V289</f>
        <v>0</v>
      </c>
      <c r="X289" s="162">
        <f>+[2]data1cf!W289</f>
        <v>0</v>
      </c>
      <c r="Y289" s="162">
        <f>+[2]data1cf!X289</f>
        <v>0</v>
      </c>
      <c r="Z289" s="162">
        <f>+[2]data1cf!Y289</f>
        <v>0</v>
      </c>
      <c r="AA289" s="162">
        <f>+[2]data1cf!Z289</f>
        <v>0</v>
      </c>
      <c r="AB289" s="162"/>
      <c r="AC289" s="163">
        <f t="shared" si="32"/>
        <v>20334.993855993012</v>
      </c>
      <c r="AD289" s="163">
        <f t="shared" si="34"/>
        <v>45864.022525440618</v>
      </c>
      <c r="AE289" s="164">
        <f t="shared" si="35"/>
        <v>45493.308384184529</v>
      </c>
      <c r="AF289" s="165">
        <f t="shared" si="33"/>
        <v>0.147424191236496</v>
      </c>
      <c r="AG289" s="166">
        <f t="shared" si="37"/>
        <v>0.97648670567121698</v>
      </c>
    </row>
    <row r="290" spans="1:33">
      <c r="A290" s="158"/>
      <c r="B290" s="162">
        <f>+[2]data1cf!A290</f>
        <v>-67153.013662152473</v>
      </c>
      <c r="C290" s="162">
        <f>+[2]data1cf!B290</f>
        <v>12034.32310363634</v>
      </c>
      <c r="D290" s="162">
        <f>+[2]data1cf!C290</f>
        <v>13122.788437256182</v>
      </c>
      <c r="E290" s="162">
        <f>+[2]data1cf!D290</f>
        <v>12788.650003672443</v>
      </c>
      <c r="F290" s="162">
        <f>+[2]data1cf!E290</f>
        <v>12537.873244396273</v>
      </c>
      <c r="G290" s="162">
        <f>+[2]data1cf!F290</f>
        <v>12337.72260729158</v>
      </c>
      <c r="H290" s="162">
        <f>+[2]data1cf!G290</f>
        <v>12003.738012449599</v>
      </c>
      <c r="I290" s="162">
        <f>+[2]data1cf!H290</f>
        <v>11799.745119674997</v>
      </c>
      <c r="J290" s="162">
        <f>+[2]data1cf!I290</f>
        <v>11747.059985183245</v>
      </c>
      <c r="K290" s="162">
        <f>+[2]data1cf!J290</f>
        <v>11677.66311802981</v>
      </c>
      <c r="L290" s="162">
        <f>+[2]data1cf!K290</f>
        <v>11609.491104058361</v>
      </c>
      <c r="M290" s="162">
        <f>+[2]data1cf!L290</f>
        <v>11686.915063705161</v>
      </c>
      <c r="N290" s="162">
        <f>+[2]data1cf!M290</f>
        <v>11611.997290936808</v>
      </c>
      <c r="O290" s="162">
        <f>+[2]data1cf!N290</f>
        <v>11448.094508629747</v>
      </c>
      <c r="P290" s="162">
        <f>+[2]data1cf!O290</f>
        <v>11394.31457969156</v>
      </c>
      <c r="Q290" s="162">
        <f>+[2]data1cf!P290</f>
        <v>11501.430414061344</v>
      </c>
      <c r="R290" s="162">
        <f>+[2]data1cf!Q290</f>
        <v>770.2182054994239</v>
      </c>
      <c r="S290" s="162">
        <f>+[2]data1cf!R290</f>
        <v>0</v>
      </c>
      <c r="T290" s="162">
        <f>+[2]data1cf!S290</f>
        <v>0</v>
      </c>
      <c r="U290" s="162">
        <f>+[2]data1cf!T290</f>
        <v>0</v>
      </c>
      <c r="V290" s="162">
        <f>+[2]data1cf!U290</f>
        <v>0</v>
      </c>
      <c r="W290" s="162">
        <f>+[2]data1cf!V290</f>
        <v>0</v>
      </c>
      <c r="X290" s="162">
        <f>+[2]data1cf!W290</f>
        <v>0</v>
      </c>
      <c r="Y290" s="162">
        <f>+[2]data1cf!X290</f>
        <v>0</v>
      </c>
      <c r="Z290" s="162">
        <f>+[2]data1cf!Y290</f>
        <v>0</v>
      </c>
      <c r="AA290" s="162">
        <f>+[2]data1cf!Z290</f>
        <v>0</v>
      </c>
      <c r="AB290" s="162"/>
      <c r="AC290" s="163">
        <f t="shared" si="32"/>
        <v>25198.185110024951</v>
      </c>
      <c r="AD290" s="163">
        <f t="shared" si="34"/>
        <v>50440.24667760334</v>
      </c>
      <c r="AE290" s="164">
        <f t="shared" si="35"/>
        <v>50073.638516452338</v>
      </c>
      <c r="AF290" s="165">
        <f t="shared" si="33"/>
        <v>0.16308999657630927</v>
      </c>
      <c r="AG290" s="166">
        <f t="shared" si="37"/>
        <v>0.98382641613672261</v>
      </c>
    </row>
    <row r="291" spans="1:33">
      <c r="A291" s="158"/>
      <c r="B291" s="162">
        <f>+[2]data1cf!A291</f>
        <v>-66336.195574522106</v>
      </c>
      <c r="C291" s="162">
        <f>+[2]data1cf!B291</f>
        <v>12019.643113252987</v>
      </c>
      <c r="D291" s="162">
        <f>+[2]data1cf!C291</f>
        <v>13042.028630804762</v>
      </c>
      <c r="E291" s="162">
        <f>+[2]data1cf!D291</f>
        <v>12711.552567167273</v>
      </c>
      <c r="F291" s="162">
        <f>+[2]data1cf!E291</f>
        <v>12504.288937677338</v>
      </c>
      <c r="G291" s="162">
        <f>+[2]data1cf!F291</f>
        <v>12134.453637122468</v>
      </c>
      <c r="H291" s="162">
        <f>+[2]data1cf!G291</f>
        <v>12007.409963640761</v>
      </c>
      <c r="I291" s="162">
        <f>+[2]data1cf!H291</f>
        <v>11781.963652146234</v>
      </c>
      <c r="J291" s="162">
        <f>+[2]data1cf!I291</f>
        <v>11825.011093836923</v>
      </c>
      <c r="K291" s="162">
        <f>+[2]data1cf!J291</f>
        <v>11796.494726131234</v>
      </c>
      <c r="L291" s="162">
        <f>+[2]data1cf!K291</f>
        <v>11621.256944517758</v>
      </c>
      <c r="M291" s="162">
        <f>+[2]data1cf!L291</f>
        <v>11580.593465391034</v>
      </c>
      <c r="N291" s="162">
        <f>+[2]data1cf!M291</f>
        <v>11752.980133356778</v>
      </c>
      <c r="O291" s="162">
        <f>+[2]data1cf!N291</f>
        <v>11539.408691861125</v>
      </c>
      <c r="P291" s="162">
        <f>+[2]data1cf!O291</f>
        <v>11467.310475069573</v>
      </c>
      <c r="Q291" s="162">
        <f>+[2]data1cf!P291</f>
        <v>11403.824053414239</v>
      </c>
      <c r="R291" s="162">
        <f>+[2]data1cf!Q291</f>
        <v>760.84962876153861</v>
      </c>
      <c r="S291" s="162">
        <f>+[2]data1cf!R291</f>
        <v>0</v>
      </c>
      <c r="T291" s="162">
        <f>+[2]data1cf!S291</f>
        <v>0</v>
      </c>
      <c r="U291" s="162">
        <f>+[2]data1cf!T291</f>
        <v>0</v>
      </c>
      <c r="V291" s="162">
        <f>+[2]data1cf!U291</f>
        <v>0</v>
      </c>
      <c r="W291" s="162">
        <f>+[2]data1cf!V291</f>
        <v>0</v>
      </c>
      <c r="X291" s="162">
        <f>+[2]data1cf!W291</f>
        <v>0</v>
      </c>
      <c r="Y291" s="162">
        <f>+[2]data1cf!X291</f>
        <v>0</v>
      </c>
      <c r="Z291" s="162">
        <f>+[2]data1cf!Y291</f>
        <v>0</v>
      </c>
      <c r="AA291" s="162">
        <f>+[2]data1cf!Z291</f>
        <v>0</v>
      </c>
      <c r="AB291" s="162"/>
      <c r="AC291" s="163">
        <f t="shared" si="32"/>
        <v>25840.012301513594</v>
      </c>
      <c r="AD291" s="163">
        <f t="shared" si="34"/>
        <v>51083.43198612464</v>
      </c>
      <c r="AE291" s="164">
        <f t="shared" si="35"/>
        <v>50716.671984506866</v>
      </c>
      <c r="AF291" s="165">
        <f t="shared" si="33"/>
        <v>0.16522707343101503</v>
      </c>
      <c r="AG291" s="166">
        <f t="shared" ref="AG291:AG306" si="38">1-EXP(-(1/0.25)*(AD291/ABS($AD$1010)))</f>
        <v>0.98465503217863948</v>
      </c>
    </row>
    <row r="292" spans="1:33">
      <c r="A292" s="158"/>
      <c r="B292" s="162">
        <f>+[2]data1cf!A292</f>
        <v>-62087.460372674956</v>
      </c>
      <c r="C292" s="162">
        <f>+[2]data1cf!B292</f>
        <v>12034.718146218698</v>
      </c>
      <c r="D292" s="162">
        <f>+[2]data1cf!C292</f>
        <v>12870.004380556296</v>
      </c>
      <c r="E292" s="162">
        <f>+[2]data1cf!D292</f>
        <v>12392.889216031484</v>
      </c>
      <c r="F292" s="162">
        <f>+[2]data1cf!E292</f>
        <v>12210.789055375</v>
      </c>
      <c r="G292" s="162">
        <f>+[2]data1cf!F292</f>
        <v>12001.057921581851</v>
      </c>
      <c r="H292" s="162">
        <f>+[2]data1cf!G292</f>
        <v>11739.385797283969</v>
      </c>
      <c r="I292" s="162">
        <f>+[2]data1cf!H292</f>
        <v>11758.442005955789</v>
      </c>
      <c r="J292" s="162">
        <f>+[2]data1cf!I292</f>
        <v>11525.932594215832</v>
      </c>
      <c r="K292" s="162">
        <f>+[2]data1cf!J292</f>
        <v>11599.518649022099</v>
      </c>
      <c r="L292" s="162">
        <f>+[2]data1cf!K292</f>
        <v>11466.408639390038</v>
      </c>
      <c r="M292" s="162">
        <f>+[2]data1cf!L292</f>
        <v>11533.148686423239</v>
      </c>
      <c r="N292" s="162">
        <f>+[2]data1cf!M292</f>
        <v>11552.811139601228</v>
      </c>
      <c r="O292" s="162">
        <f>+[2]data1cf!N292</f>
        <v>11367.334003647997</v>
      </c>
      <c r="P292" s="162">
        <f>+[2]data1cf!O292</f>
        <v>11327.545054030415</v>
      </c>
      <c r="Q292" s="162">
        <f>+[2]data1cf!P292</f>
        <v>11342.612689756517</v>
      </c>
      <c r="R292" s="162">
        <f>+[2]data1cf!Q292</f>
        <v>712.11833549043251</v>
      </c>
      <c r="S292" s="162">
        <f>+[2]data1cf!R292</f>
        <v>0</v>
      </c>
      <c r="T292" s="162">
        <f>+[2]data1cf!S292</f>
        <v>0</v>
      </c>
      <c r="U292" s="162">
        <f>+[2]data1cf!T292</f>
        <v>0</v>
      </c>
      <c r="V292" s="162">
        <f>+[2]data1cf!U292</f>
        <v>0</v>
      </c>
      <c r="W292" s="162">
        <f>+[2]data1cf!V292</f>
        <v>0</v>
      </c>
      <c r="X292" s="162">
        <f>+[2]data1cf!W292</f>
        <v>0</v>
      </c>
      <c r="Y292" s="162">
        <f>+[2]data1cf!X292</f>
        <v>0</v>
      </c>
      <c r="Z292" s="162">
        <f>+[2]data1cf!Y292</f>
        <v>0</v>
      </c>
      <c r="AA292" s="162">
        <f>+[2]data1cf!Z292</f>
        <v>0</v>
      </c>
      <c r="AB292" s="162"/>
      <c r="AC292" s="163">
        <f t="shared" si="32"/>
        <v>28799.723451289381</v>
      </c>
      <c r="AD292" s="163">
        <f t="shared" si="34"/>
        <v>53678.278747407327</v>
      </c>
      <c r="AE292" s="164">
        <f t="shared" si="35"/>
        <v>53316.715905569661</v>
      </c>
      <c r="AF292" s="165">
        <f t="shared" si="33"/>
        <v>0.17702044844627382</v>
      </c>
      <c r="AG292" s="166">
        <f t="shared" si="38"/>
        <v>0.98758862615408616</v>
      </c>
    </row>
    <row r="293" spans="1:33">
      <c r="A293" s="158"/>
      <c r="B293" s="162">
        <f>+[2]data1cf!A293</f>
        <v>-65490.994827920098</v>
      </c>
      <c r="C293" s="162">
        <f>+[2]data1cf!B293</f>
        <v>12044.89185409299</v>
      </c>
      <c r="D293" s="162">
        <f>+[2]data1cf!C293</f>
        <v>13026.993244788697</v>
      </c>
      <c r="E293" s="162">
        <f>+[2]data1cf!D293</f>
        <v>12561.424208319571</v>
      </c>
      <c r="F293" s="162">
        <f>+[2]data1cf!E293</f>
        <v>12462.782440500385</v>
      </c>
      <c r="G293" s="162">
        <f>+[2]data1cf!F293</f>
        <v>12234.082113522709</v>
      </c>
      <c r="H293" s="162">
        <f>+[2]data1cf!G293</f>
        <v>12035.495393848945</v>
      </c>
      <c r="I293" s="162">
        <f>+[2]data1cf!H293</f>
        <v>11781.466035981106</v>
      </c>
      <c r="J293" s="162">
        <f>+[2]data1cf!I293</f>
        <v>11710.284715005213</v>
      </c>
      <c r="K293" s="162">
        <f>+[2]data1cf!J293</f>
        <v>11768.135983614357</v>
      </c>
      <c r="L293" s="162">
        <f>+[2]data1cf!K293</f>
        <v>11623.501764867215</v>
      </c>
      <c r="M293" s="162">
        <f>+[2]data1cf!L293</f>
        <v>11617.270751875847</v>
      </c>
      <c r="N293" s="162">
        <f>+[2]data1cf!M293</f>
        <v>11543.983489933638</v>
      </c>
      <c r="O293" s="162">
        <f>+[2]data1cf!N293</f>
        <v>11362.466466529921</v>
      </c>
      <c r="P293" s="162">
        <f>+[2]data1cf!O293</f>
        <v>11505.22667747187</v>
      </c>
      <c r="Q293" s="162">
        <f>+[2]data1cf!P293</f>
        <v>11281.937712783414</v>
      </c>
      <c r="R293" s="162">
        <f>+[2]data1cf!Q293</f>
        <v>751.15551427831224</v>
      </c>
      <c r="S293" s="162">
        <f>+[2]data1cf!R293</f>
        <v>0</v>
      </c>
      <c r="T293" s="162">
        <f>+[2]data1cf!S293</f>
        <v>0</v>
      </c>
      <c r="U293" s="162">
        <f>+[2]data1cf!T293</f>
        <v>0</v>
      </c>
      <c r="V293" s="162">
        <f>+[2]data1cf!U293</f>
        <v>0</v>
      </c>
      <c r="W293" s="162">
        <f>+[2]data1cf!V293</f>
        <v>0</v>
      </c>
      <c r="X293" s="162">
        <f>+[2]data1cf!W293</f>
        <v>0</v>
      </c>
      <c r="Y293" s="162">
        <f>+[2]data1cf!X293</f>
        <v>0</v>
      </c>
      <c r="Z293" s="162">
        <f>+[2]data1cf!Y293</f>
        <v>0</v>
      </c>
      <c r="AA293" s="162">
        <f>+[2]data1cf!Z293</f>
        <v>0</v>
      </c>
      <c r="AB293" s="162"/>
      <c r="AC293" s="163">
        <f t="shared" si="32"/>
        <v>26441.233349438899</v>
      </c>
      <c r="AD293" s="163">
        <f t="shared" si="34"/>
        <v>51587.50279480897</v>
      </c>
      <c r="AE293" s="164">
        <f t="shared" si="35"/>
        <v>51222.286214138629</v>
      </c>
      <c r="AF293" s="165">
        <f t="shared" si="33"/>
        <v>0.16757481694221499</v>
      </c>
      <c r="AG293" s="166">
        <f t="shared" si="38"/>
        <v>0.98527464334940473</v>
      </c>
    </row>
    <row r="294" spans="1:33">
      <c r="A294" s="158"/>
      <c r="B294" s="162">
        <f>+[2]data1cf!A294</f>
        <v>-75638.798094223617</v>
      </c>
      <c r="C294" s="162">
        <f>+[2]data1cf!B294</f>
        <v>12133.452093996822</v>
      </c>
      <c r="D294" s="162">
        <f>+[2]data1cf!C294</f>
        <v>13271.328687273539</v>
      </c>
      <c r="E294" s="162">
        <f>+[2]data1cf!D294</f>
        <v>12959.654544769</v>
      </c>
      <c r="F294" s="162">
        <f>+[2]data1cf!E294</f>
        <v>12667.965783230262</v>
      </c>
      <c r="G294" s="162">
        <f>+[2]data1cf!F294</f>
        <v>12351.310413966574</v>
      </c>
      <c r="H294" s="162">
        <f>+[2]data1cf!G294</f>
        <v>12094.615173260239</v>
      </c>
      <c r="I294" s="162">
        <f>+[2]data1cf!H294</f>
        <v>12233.955560688319</v>
      </c>
      <c r="J294" s="162">
        <f>+[2]data1cf!I294</f>
        <v>11839.11479335854</v>
      </c>
      <c r="K294" s="162">
        <f>+[2]data1cf!J294</f>
        <v>11928.647994661169</v>
      </c>
      <c r="L294" s="162">
        <f>+[2]data1cf!K294</f>
        <v>11832.425490685026</v>
      </c>
      <c r="M294" s="162">
        <f>+[2]data1cf!L294</f>
        <v>11926.085554997957</v>
      </c>
      <c r="N294" s="162">
        <f>+[2]data1cf!M294</f>
        <v>11775.162875621621</v>
      </c>
      <c r="O294" s="162">
        <f>+[2]data1cf!N294</f>
        <v>11620.673848139282</v>
      </c>
      <c r="P294" s="162">
        <f>+[2]data1cf!O294</f>
        <v>11645.941404547682</v>
      </c>
      <c r="Q294" s="162">
        <f>+[2]data1cf!P294</f>
        <v>11613.385381049717</v>
      </c>
      <c r="R294" s="162">
        <f>+[2]data1cf!Q294</f>
        <v>867.54675862150714</v>
      </c>
      <c r="S294" s="162">
        <f>+[2]data1cf!R294</f>
        <v>0</v>
      </c>
      <c r="T294" s="162">
        <f>+[2]data1cf!S294</f>
        <v>0</v>
      </c>
      <c r="U294" s="162">
        <f>+[2]data1cf!T294</f>
        <v>0</v>
      </c>
      <c r="V294" s="162">
        <f>+[2]data1cf!U294</f>
        <v>0</v>
      </c>
      <c r="W294" s="162">
        <f>+[2]data1cf!V294</f>
        <v>0</v>
      </c>
      <c r="X294" s="162">
        <f>+[2]data1cf!W294</f>
        <v>0</v>
      </c>
      <c r="Y294" s="162">
        <f>+[2]data1cf!X294</f>
        <v>0</v>
      </c>
      <c r="Z294" s="162">
        <f>+[2]data1cf!Y294</f>
        <v>0</v>
      </c>
      <c r="AA294" s="162">
        <f>+[2]data1cf!Z294</f>
        <v>0</v>
      </c>
      <c r="AB294" s="162"/>
      <c r="AC294" s="163">
        <f t="shared" si="32"/>
        <v>17959.909380697423</v>
      </c>
      <c r="AD294" s="163">
        <f t="shared" si="34"/>
        <v>43601.260970695061</v>
      </c>
      <c r="AE294" s="164">
        <f t="shared" si="35"/>
        <v>43228.716412579</v>
      </c>
      <c r="AF294" s="165">
        <f t="shared" si="33"/>
        <v>0.14059868454933167</v>
      </c>
      <c r="AG294" s="166">
        <f t="shared" si="38"/>
        <v>0.97170779081746605</v>
      </c>
    </row>
    <row r="295" spans="1:33">
      <c r="A295" s="158"/>
      <c r="B295" s="162">
        <f>+[2]data1cf!A295</f>
        <v>-65704.348792705845</v>
      </c>
      <c r="C295" s="162">
        <f>+[2]data1cf!B295</f>
        <v>12018.818866282805</v>
      </c>
      <c r="D295" s="162">
        <f>+[2]data1cf!C295</f>
        <v>12979.578070822761</v>
      </c>
      <c r="E295" s="162">
        <f>+[2]data1cf!D295</f>
        <v>12683.388752959821</v>
      </c>
      <c r="F295" s="162">
        <f>+[2]data1cf!E295</f>
        <v>12391.342278530983</v>
      </c>
      <c r="G295" s="162">
        <f>+[2]data1cf!F295</f>
        <v>12100.746348759407</v>
      </c>
      <c r="H295" s="162">
        <f>+[2]data1cf!G295</f>
        <v>11811.682087496583</v>
      </c>
      <c r="I295" s="162">
        <f>+[2]data1cf!H295</f>
        <v>11682.511239944879</v>
      </c>
      <c r="J295" s="162">
        <f>+[2]data1cf!I295</f>
        <v>11794.403426400764</v>
      </c>
      <c r="K295" s="162">
        <f>+[2]data1cf!J295</f>
        <v>11617.480614887383</v>
      </c>
      <c r="L295" s="162">
        <f>+[2]data1cf!K295</f>
        <v>11519.399943621882</v>
      </c>
      <c r="M295" s="162">
        <f>+[2]data1cf!L295</f>
        <v>11524.911055724046</v>
      </c>
      <c r="N295" s="162">
        <f>+[2]data1cf!M295</f>
        <v>11471.707395182817</v>
      </c>
      <c r="O295" s="162">
        <f>+[2]data1cf!N295</f>
        <v>11486.472783571659</v>
      </c>
      <c r="P295" s="162">
        <f>+[2]data1cf!O295</f>
        <v>11364.485007836653</v>
      </c>
      <c r="Q295" s="162">
        <f>+[2]data1cf!P295</f>
        <v>11352.518879655636</v>
      </c>
      <c r="R295" s="162">
        <f>+[2]data1cf!Q295</f>
        <v>753.60259891281885</v>
      </c>
      <c r="S295" s="162">
        <f>+[2]data1cf!R295</f>
        <v>0</v>
      </c>
      <c r="T295" s="162">
        <f>+[2]data1cf!S295</f>
        <v>0</v>
      </c>
      <c r="U295" s="162">
        <f>+[2]data1cf!T295</f>
        <v>0</v>
      </c>
      <c r="V295" s="162">
        <f>+[2]data1cf!U295</f>
        <v>0</v>
      </c>
      <c r="W295" s="162">
        <f>+[2]data1cf!V295</f>
        <v>0</v>
      </c>
      <c r="X295" s="162">
        <f>+[2]data1cf!W295</f>
        <v>0</v>
      </c>
      <c r="Y295" s="162">
        <f>+[2]data1cf!X295</f>
        <v>0</v>
      </c>
      <c r="Z295" s="162">
        <f>+[2]data1cf!Y295</f>
        <v>0</v>
      </c>
      <c r="AA295" s="162">
        <f>+[2]data1cf!Z295</f>
        <v>0</v>
      </c>
      <c r="AB295" s="162"/>
      <c r="AC295" s="163">
        <f t="shared" si="32"/>
        <v>25844.216099077919</v>
      </c>
      <c r="AD295" s="163">
        <f t="shared" si="34"/>
        <v>50873.046505958453</v>
      </c>
      <c r="AE295" s="164">
        <f t="shared" si="35"/>
        <v>50509.473523203364</v>
      </c>
      <c r="AF295" s="165">
        <f t="shared" si="33"/>
        <v>0.16597403883934025</v>
      </c>
      <c r="AG295" s="166">
        <f t="shared" si="38"/>
        <v>0.98438877356299148</v>
      </c>
    </row>
    <row r="296" spans="1:33">
      <c r="A296" s="158"/>
      <c r="B296" s="162">
        <f>+[2]data1cf!A296</f>
        <v>-66330.977076408904</v>
      </c>
      <c r="C296" s="162">
        <f>+[2]data1cf!B296</f>
        <v>12146.747939805016</v>
      </c>
      <c r="D296" s="162">
        <f>+[2]data1cf!C296</f>
        <v>12891.415116639946</v>
      </c>
      <c r="E296" s="162">
        <f>+[2]data1cf!D296</f>
        <v>12699.793785394475</v>
      </c>
      <c r="F296" s="162">
        <f>+[2]data1cf!E296</f>
        <v>12500.61004761454</v>
      </c>
      <c r="G296" s="162">
        <f>+[2]data1cf!F296</f>
        <v>12131.212684415543</v>
      </c>
      <c r="H296" s="162">
        <f>+[2]data1cf!G296</f>
        <v>11953.184902870204</v>
      </c>
      <c r="I296" s="162">
        <f>+[2]data1cf!H296</f>
        <v>11817.570809290464</v>
      </c>
      <c r="J296" s="162">
        <f>+[2]data1cf!I296</f>
        <v>11694.799894096848</v>
      </c>
      <c r="K296" s="162">
        <f>+[2]data1cf!J296</f>
        <v>11790.821336990997</v>
      </c>
      <c r="L296" s="162">
        <f>+[2]data1cf!K296</f>
        <v>11759.97593962885</v>
      </c>
      <c r="M296" s="162">
        <f>+[2]data1cf!L296</f>
        <v>11509.359781537756</v>
      </c>
      <c r="N296" s="162">
        <f>+[2]data1cf!M296</f>
        <v>11484.759490469936</v>
      </c>
      <c r="O296" s="162">
        <f>+[2]data1cf!N296</f>
        <v>11454.944661076495</v>
      </c>
      <c r="P296" s="162">
        <f>+[2]data1cf!O296</f>
        <v>11271.799450736155</v>
      </c>
      <c r="Q296" s="162">
        <f>+[2]data1cf!P296</f>
        <v>11520.559086837427</v>
      </c>
      <c r="R296" s="162">
        <f>+[2]data1cf!Q296</f>
        <v>760.78977467557945</v>
      </c>
      <c r="S296" s="162">
        <f>+[2]data1cf!R296</f>
        <v>0</v>
      </c>
      <c r="T296" s="162">
        <f>+[2]data1cf!S296</f>
        <v>0</v>
      </c>
      <c r="U296" s="162">
        <f>+[2]data1cf!T296</f>
        <v>0</v>
      </c>
      <c r="V296" s="162">
        <f>+[2]data1cf!U296</f>
        <v>0</v>
      </c>
      <c r="W296" s="162">
        <f>+[2]data1cf!V296</f>
        <v>0</v>
      </c>
      <c r="X296" s="162">
        <f>+[2]data1cf!W296</f>
        <v>0</v>
      </c>
      <c r="Y296" s="162">
        <f>+[2]data1cf!X296</f>
        <v>0</v>
      </c>
      <c r="Z296" s="162">
        <f>+[2]data1cf!Y296</f>
        <v>0</v>
      </c>
      <c r="AA296" s="162">
        <f>+[2]data1cf!Z296</f>
        <v>0</v>
      </c>
      <c r="AB296" s="162"/>
      <c r="AC296" s="163">
        <f t="shared" si="32"/>
        <v>25642.657531539855</v>
      </c>
      <c r="AD296" s="163">
        <f t="shared" si="34"/>
        <v>50793.350878454366</v>
      </c>
      <c r="AE296" s="164">
        <f t="shared" si="35"/>
        <v>50428.030128409773</v>
      </c>
      <c r="AF296" s="165">
        <f t="shared" si="33"/>
        <v>0.16487529873847964</v>
      </c>
      <c r="AG296" s="166">
        <f t="shared" si="38"/>
        <v>0.98428671055157257</v>
      </c>
    </row>
    <row r="297" spans="1:33">
      <c r="A297" s="158"/>
      <c r="B297" s="162">
        <f>+[2]data1cf!A297</f>
        <v>-63194.179692563681</v>
      </c>
      <c r="C297" s="162">
        <f>+[2]data1cf!B297</f>
        <v>11855.477162281266</v>
      </c>
      <c r="D297" s="162">
        <f>+[2]data1cf!C297</f>
        <v>12963.6820687584</v>
      </c>
      <c r="E297" s="162">
        <f>+[2]data1cf!D297</f>
        <v>12576.458253890432</v>
      </c>
      <c r="F297" s="162">
        <f>+[2]data1cf!E297</f>
        <v>12409.126118431079</v>
      </c>
      <c r="G297" s="162">
        <f>+[2]data1cf!F297</f>
        <v>12146.406218319353</v>
      </c>
      <c r="H297" s="162">
        <f>+[2]data1cf!G297</f>
        <v>11822.846088188257</v>
      </c>
      <c r="I297" s="162">
        <f>+[2]data1cf!H297</f>
        <v>11797.777765099612</v>
      </c>
      <c r="J297" s="162">
        <f>+[2]data1cf!I297</f>
        <v>11615.334877036019</v>
      </c>
      <c r="K297" s="162">
        <f>+[2]data1cf!J297</f>
        <v>11517.424890419101</v>
      </c>
      <c r="L297" s="162">
        <f>+[2]data1cf!K297</f>
        <v>11425.459003778768</v>
      </c>
      <c r="M297" s="162">
        <f>+[2]data1cf!L297</f>
        <v>11748.099227006926</v>
      </c>
      <c r="N297" s="162">
        <f>+[2]data1cf!M297</f>
        <v>11657.932088658892</v>
      </c>
      <c r="O297" s="162">
        <f>+[2]data1cf!N297</f>
        <v>11426.319519775598</v>
      </c>
      <c r="P297" s="162">
        <f>+[2]data1cf!O297</f>
        <v>11215.533559934753</v>
      </c>
      <c r="Q297" s="162">
        <f>+[2]data1cf!P297</f>
        <v>11243.703750654655</v>
      </c>
      <c r="R297" s="162">
        <f>+[2]data1cf!Q297</f>
        <v>724.81196340182828</v>
      </c>
      <c r="S297" s="162">
        <f>+[2]data1cf!R297</f>
        <v>0</v>
      </c>
      <c r="T297" s="162">
        <f>+[2]data1cf!S297</f>
        <v>0</v>
      </c>
      <c r="U297" s="162">
        <f>+[2]data1cf!T297</f>
        <v>0</v>
      </c>
      <c r="V297" s="162">
        <f>+[2]data1cf!U297</f>
        <v>0</v>
      </c>
      <c r="W297" s="162">
        <f>+[2]data1cf!V297</f>
        <v>0</v>
      </c>
      <c r="X297" s="162">
        <f>+[2]data1cf!W297</f>
        <v>0</v>
      </c>
      <c r="Y297" s="162">
        <f>+[2]data1cf!X297</f>
        <v>0</v>
      </c>
      <c r="Z297" s="162">
        <f>+[2]data1cf!Y297</f>
        <v>0</v>
      </c>
      <c r="AA297" s="162">
        <f>+[2]data1cf!Z297</f>
        <v>0</v>
      </c>
      <c r="AB297" s="162"/>
      <c r="AC297" s="163">
        <f t="shared" si="32"/>
        <v>28104.83254698346</v>
      </c>
      <c r="AD297" s="163">
        <f t="shared" si="34"/>
        <v>53094.538464332523</v>
      </c>
      <c r="AE297" s="164">
        <f t="shared" si="35"/>
        <v>52731.561132206378</v>
      </c>
      <c r="AF297" s="165">
        <f t="shared" si="33"/>
        <v>0.17399573922157294</v>
      </c>
      <c r="AG297" s="166">
        <f t="shared" si="38"/>
        <v>0.98698185286417639</v>
      </c>
    </row>
    <row r="298" spans="1:33">
      <c r="A298" s="158"/>
      <c r="B298" s="162">
        <f>+[2]data1cf!A298</f>
        <v>-72021.760244901176</v>
      </c>
      <c r="C298" s="162">
        <f>+[2]data1cf!B298</f>
        <v>12079.506322800364</v>
      </c>
      <c r="D298" s="162">
        <f>+[2]data1cf!C298</f>
        <v>13087.820262529249</v>
      </c>
      <c r="E298" s="162">
        <f>+[2]data1cf!D298</f>
        <v>12916.87041752042</v>
      </c>
      <c r="F298" s="162">
        <f>+[2]data1cf!E298</f>
        <v>12617.002502109975</v>
      </c>
      <c r="G298" s="162">
        <f>+[2]data1cf!F298</f>
        <v>12409.563728011115</v>
      </c>
      <c r="H298" s="162">
        <f>+[2]data1cf!G298</f>
        <v>12104.577137524328</v>
      </c>
      <c r="I298" s="162">
        <f>+[2]data1cf!H298</f>
        <v>11943.383193480764</v>
      </c>
      <c r="J298" s="162">
        <f>+[2]data1cf!I298</f>
        <v>11786.957355816285</v>
      </c>
      <c r="K298" s="162">
        <f>+[2]data1cf!J298</f>
        <v>11904.297179136775</v>
      </c>
      <c r="L298" s="162">
        <f>+[2]data1cf!K298</f>
        <v>11740.594581854893</v>
      </c>
      <c r="M298" s="162">
        <f>+[2]data1cf!L298</f>
        <v>11690.431032807039</v>
      </c>
      <c r="N298" s="162">
        <f>+[2]data1cf!M298</f>
        <v>11515.510285775696</v>
      </c>
      <c r="O298" s="162">
        <f>+[2]data1cf!N298</f>
        <v>11713.075462840861</v>
      </c>
      <c r="P298" s="162">
        <f>+[2]data1cf!O298</f>
        <v>11595.694437294962</v>
      </c>
      <c r="Q298" s="162">
        <f>+[2]data1cf!P298</f>
        <v>11510.805591229861</v>
      </c>
      <c r="R298" s="162">
        <f>+[2]data1cf!Q298</f>
        <v>826.06078130491835</v>
      </c>
      <c r="S298" s="162">
        <f>+[2]data1cf!R298</f>
        <v>0</v>
      </c>
      <c r="T298" s="162">
        <f>+[2]data1cf!S298</f>
        <v>0</v>
      </c>
      <c r="U298" s="162">
        <f>+[2]data1cf!T298</f>
        <v>0</v>
      </c>
      <c r="V298" s="162">
        <f>+[2]data1cf!U298</f>
        <v>0</v>
      </c>
      <c r="W298" s="162">
        <f>+[2]data1cf!V298</f>
        <v>0</v>
      </c>
      <c r="X298" s="162">
        <f>+[2]data1cf!W298</f>
        <v>0</v>
      </c>
      <c r="Y298" s="162">
        <f>+[2]data1cf!X298</f>
        <v>0</v>
      </c>
      <c r="Z298" s="162">
        <f>+[2]data1cf!Y298</f>
        <v>0</v>
      </c>
      <c r="AA298" s="162">
        <f>+[2]data1cf!Z298</f>
        <v>0</v>
      </c>
      <c r="AB298" s="162"/>
      <c r="AC298" s="163">
        <f t="shared" si="32"/>
        <v>20946.858966361786</v>
      </c>
      <c r="AD298" s="163">
        <f t="shared" si="34"/>
        <v>46396.021448845117</v>
      </c>
      <c r="AE298" s="164">
        <f t="shared" si="35"/>
        <v>46026.323443108195</v>
      </c>
      <c r="AF298" s="165">
        <f t="shared" si="33"/>
        <v>0.14937737584114072</v>
      </c>
      <c r="AG298" s="166">
        <f t="shared" si="38"/>
        <v>0.97748761229433279</v>
      </c>
    </row>
    <row r="299" spans="1:33">
      <c r="A299" s="158"/>
      <c r="B299" s="162">
        <f>+[2]data1cf!A299</f>
        <v>-67793.94721349419</v>
      </c>
      <c r="C299" s="162">
        <f>+[2]data1cf!B299</f>
        <v>11979.077390364302</v>
      </c>
      <c r="D299" s="162">
        <f>+[2]data1cf!C299</f>
        <v>13093.465000663844</v>
      </c>
      <c r="E299" s="162">
        <f>+[2]data1cf!D299</f>
        <v>12652.029202283138</v>
      </c>
      <c r="F299" s="162">
        <f>+[2]data1cf!E299</f>
        <v>12402.709546349804</v>
      </c>
      <c r="G299" s="162">
        <f>+[2]data1cf!F299</f>
        <v>12256.109313656638</v>
      </c>
      <c r="H299" s="162">
        <f>+[2]data1cf!G299</f>
        <v>11881.93683660333</v>
      </c>
      <c r="I299" s="162">
        <f>+[2]data1cf!H299</f>
        <v>11696.760938958563</v>
      </c>
      <c r="J299" s="162">
        <f>+[2]data1cf!I299</f>
        <v>11775.432437028256</v>
      </c>
      <c r="K299" s="162">
        <f>+[2]data1cf!J299</f>
        <v>11660.134985041577</v>
      </c>
      <c r="L299" s="162">
        <f>+[2]data1cf!K299</f>
        <v>11541.308090878458</v>
      </c>
      <c r="M299" s="162">
        <f>+[2]data1cf!L299</f>
        <v>11639.19124224241</v>
      </c>
      <c r="N299" s="162">
        <f>+[2]data1cf!M299</f>
        <v>11597.543958026621</v>
      </c>
      <c r="O299" s="162">
        <f>+[2]data1cf!N299</f>
        <v>11536.584946694071</v>
      </c>
      <c r="P299" s="162">
        <f>+[2]data1cf!O299</f>
        <v>11517.694846542188</v>
      </c>
      <c r="Q299" s="162">
        <f>+[2]data1cf!P299</f>
        <v>11434.081795687965</v>
      </c>
      <c r="R299" s="162">
        <f>+[2]data1cf!Q299</f>
        <v>777.56945695989282</v>
      </c>
      <c r="S299" s="162">
        <f>+[2]data1cf!R299</f>
        <v>0</v>
      </c>
      <c r="T299" s="162">
        <f>+[2]data1cf!S299</f>
        <v>0</v>
      </c>
      <c r="U299" s="162">
        <f>+[2]data1cf!T299</f>
        <v>0</v>
      </c>
      <c r="V299" s="162">
        <f>+[2]data1cf!U299</f>
        <v>0</v>
      </c>
      <c r="W299" s="162">
        <f>+[2]data1cf!V299</f>
        <v>0</v>
      </c>
      <c r="X299" s="162">
        <f>+[2]data1cf!W299</f>
        <v>0</v>
      </c>
      <c r="Y299" s="162">
        <f>+[2]data1cf!X299</f>
        <v>0</v>
      </c>
      <c r="Z299" s="162">
        <f>+[2]data1cf!Y299</f>
        <v>0</v>
      </c>
      <c r="AA299" s="162">
        <f>+[2]data1cf!Z299</f>
        <v>0</v>
      </c>
      <c r="AB299" s="162"/>
      <c r="AC299" s="163">
        <f t="shared" si="32"/>
        <v>24117.465434724956</v>
      </c>
      <c r="AD299" s="163">
        <f t="shared" si="34"/>
        <v>49280.145772452473</v>
      </c>
      <c r="AE299" s="164">
        <f t="shared" si="35"/>
        <v>48914.483627519323</v>
      </c>
      <c r="AF299" s="165">
        <f t="shared" si="33"/>
        <v>0.15985844731330878</v>
      </c>
      <c r="AG299" s="166">
        <f t="shared" si="38"/>
        <v>0.98221708956510878</v>
      </c>
    </row>
    <row r="300" spans="1:33">
      <c r="A300" s="158"/>
      <c r="B300" s="162">
        <f>+[2]data1cf!A300</f>
        <v>-66789.350322964296</v>
      </c>
      <c r="C300" s="162">
        <f>+[2]data1cf!B300</f>
        <v>12155.923833716493</v>
      </c>
      <c r="D300" s="162">
        <f>+[2]data1cf!C300</f>
        <v>13089.632699566057</v>
      </c>
      <c r="E300" s="162">
        <f>+[2]data1cf!D300</f>
        <v>12860.909235491441</v>
      </c>
      <c r="F300" s="162">
        <f>+[2]data1cf!E300</f>
        <v>12565.61953668583</v>
      </c>
      <c r="G300" s="162">
        <f>+[2]data1cf!F300</f>
        <v>12175.462142298831</v>
      </c>
      <c r="H300" s="162">
        <f>+[2]data1cf!G300</f>
        <v>11906.887988678985</v>
      </c>
      <c r="I300" s="162">
        <f>+[2]data1cf!H300</f>
        <v>11730.665968495467</v>
      </c>
      <c r="J300" s="162">
        <f>+[2]data1cf!I300</f>
        <v>11824.585092774005</v>
      </c>
      <c r="K300" s="162">
        <f>+[2]data1cf!J300</f>
        <v>11851.761821040524</v>
      </c>
      <c r="L300" s="162">
        <f>+[2]data1cf!K300</f>
        <v>11734.642991832367</v>
      </c>
      <c r="M300" s="162">
        <f>+[2]data1cf!L300</f>
        <v>11581.019945824011</v>
      </c>
      <c r="N300" s="162">
        <f>+[2]data1cf!M300</f>
        <v>11580.440152984012</v>
      </c>
      <c r="O300" s="162">
        <f>+[2]data1cf!N300</f>
        <v>11512.793314074759</v>
      </c>
      <c r="P300" s="162">
        <f>+[2]data1cf!O300</f>
        <v>11461.07115668201</v>
      </c>
      <c r="Q300" s="162">
        <f>+[2]data1cf!P300</f>
        <v>11478.024281264316</v>
      </c>
      <c r="R300" s="162">
        <f>+[2]data1cf!Q300</f>
        <v>766.04713246427127</v>
      </c>
      <c r="S300" s="162">
        <f>+[2]data1cf!R300</f>
        <v>0</v>
      </c>
      <c r="T300" s="162">
        <f>+[2]data1cf!S300</f>
        <v>0</v>
      </c>
      <c r="U300" s="162">
        <f>+[2]data1cf!T300</f>
        <v>0</v>
      </c>
      <c r="V300" s="162">
        <f>+[2]data1cf!U300</f>
        <v>0</v>
      </c>
      <c r="W300" s="162">
        <f>+[2]data1cf!V300</f>
        <v>0</v>
      </c>
      <c r="X300" s="162">
        <f>+[2]data1cf!W300</f>
        <v>0</v>
      </c>
      <c r="Y300" s="162">
        <f>+[2]data1cf!X300</f>
        <v>0</v>
      </c>
      <c r="Z300" s="162">
        <f>+[2]data1cf!Y300</f>
        <v>0</v>
      </c>
      <c r="AA300" s="162">
        <f>+[2]data1cf!Z300</f>
        <v>0</v>
      </c>
      <c r="AB300" s="162"/>
      <c r="AC300" s="163">
        <f t="shared" si="32"/>
        <v>25668.232433399051</v>
      </c>
      <c r="AD300" s="163">
        <f t="shared" si="34"/>
        <v>50931.487857268861</v>
      </c>
      <c r="AE300" s="164">
        <f t="shared" si="35"/>
        <v>50564.508416616489</v>
      </c>
      <c r="AF300" s="165">
        <f t="shared" si="33"/>
        <v>0.16457108855247501</v>
      </c>
      <c r="AG300" s="166">
        <f t="shared" si="38"/>
        <v>0.98446319551773576</v>
      </c>
    </row>
    <row r="301" spans="1:33">
      <c r="A301" s="158"/>
      <c r="B301" s="162">
        <f>+[2]data1cf!A301</f>
        <v>-71761.16682481076</v>
      </c>
      <c r="C301" s="162">
        <f>+[2]data1cf!B301</f>
        <v>12159.052997379531</v>
      </c>
      <c r="D301" s="162">
        <f>+[2]data1cf!C301</f>
        <v>13217.396405052532</v>
      </c>
      <c r="E301" s="162">
        <f>+[2]data1cf!D301</f>
        <v>12879.546068428972</v>
      </c>
      <c r="F301" s="162">
        <f>+[2]data1cf!E301</f>
        <v>12499.636512291854</v>
      </c>
      <c r="G301" s="162">
        <f>+[2]data1cf!F301</f>
        <v>12279.790553275856</v>
      </c>
      <c r="H301" s="162">
        <f>+[2]data1cf!G301</f>
        <v>11958.708574975462</v>
      </c>
      <c r="I301" s="162">
        <f>+[2]data1cf!H301</f>
        <v>11949.346849208665</v>
      </c>
      <c r="J301" s="162">
        <f>+[2]data1cf!I301</f>
        <v>11776.614029503718</v>
      </c>
      <c r="K301" s="162">
        <f>+[2]data1cf!J301</f>
        <v>11868.830258405407</v>
      </c>
      <c r="L301" s="162">
        <f>+[2]data1cf!K301</f>
        <v>11723.27244079809</v>
      </c>
      <c r="M301" s="162">
        <f>+[2]data1cf!L301</f>
        <v>11665.731998607356</v>
      </c>
      <c r="N301" s="162">
        <f>+[2]data1cf!M301</f>
        <v>11702.068928448209</v>
      </c>
      <c r="O301" s="162">
        <f>+[2]data1cf!N301</f>
        <v>11569.780444210081</v>
      </c>
      <c r="P301" s="162">
        <f>+[2]data1cf!O301</f>
        <v>11677.081537768474</v>
      </c>
      <c r="Q301" s="162">
        <f>+[2]data1cf!P301</f>
        <v>11480.692029943595</v>
      </c>
      <c r="R301" s="162">
        <f>+[2]data1cf!Q301</f>
        <v>823.07187901384941</v>
      </c>
      <c r="S301" s="162">
        <f>+[2]data1cf!R301</f>
        <v>0</v>
      </c>
      <c r="T301" s="162">
        <f>+[2]data1cf!S301</f>
        <v>0</v>
      </c>
      <c r="U301" s="162">
        <f>+[2]data1cf!T301</f>
        <v>0</v>
      </c>
      <c r="V301" s="162">
        <f>+[2]data1cf!U301</f>
        <v>0</v>
      </c>
      <c r="W301" s="162">
        <f>+[2]data1cf!V301</f>
        <v>0</v>
      </c>
      <c r="X301" s="162">
        <f>+[2]data1cf!W301</f>
        <v>0</v>
      </c>
      <c r="Y301" s="162">
        <f>+[2]data1cf!X301</f>
        <v>0</v>
      </c>
      <c r="Z301" s="162">
        <f>+[2]data1cf!Y301</f>
        <v>0</v>
      </c>
      <c r="AA301" s="162">
        <f>+[2]data1cf!Z301</f>
        <v>0</v>
      </c>
      <c r="AB301" s="162"/>
      <c r="AC301" s="163">
        <f t="shared" si="32"/>
        <v>21115.15588330428</v>
      </c>
      <c r="AD301" s="163">
        <f t="shared" si="34"/>
        <v>46518.82709523059</v>
      </c>
      <c r="AE301" s="164">
        <f t="shared" si="35"/>
        <v>46149.698317361537</v>
      </c>
      <c r="AF301" s="165">
        <f t="shared" si="33"/>
        <v>0.14998199343681334</v>
      </c>
      <c r="AG301" s="166">
        <f t="shared" si="38"/>
        <v>0.97771253965126459</v>
      </c>
    </row>
    <row r="302" spans="1:33">
      <c r="A302" s="158"/>
      <c r="B302" s="162">
        <f>+[2]data1cf!A302</f>
        <v>-66837.541509772433</v>
      </c>
      <c r="C302" s="162">
        <f>+[2]data1cf!B302</f>
        <v>11940.622425715637</v>
      </c>
      <c r="D302" s="162">
        <f>+[2]data1cf!C302</f>
        <v>12960.176543540789</v>
      </c>
      <c r="E302" s="162">
        <f>+[2]data1cf!D302</f>
        <v>12727.453685621205</v>
      </c>
      <c r="F302" s="162">
        <f>+[2]data1cf!E302</f>
        <v>12561.502100429054</v>
      </c>
      <c r="G302" s="162">
        <f>+[2]data1cf!F302</f>
        <v>12117.277197546893</v>
      </c>
      <c r="H302" s="162">
        <f>+[2]data1cf!G302</f>
        <v>12090.900737634896</v>
      </c>
      <c r="I302" s="162">
        <f>+[2]data1cf!H302</f>
        <v>11623.63879599149</v>
      </c>
      <c r="J302" s="162">
        <f>+[2]data1cf!I302</f>
        <v>11759.615321334399</v>
      </c>
      <c r="K302" s="162">
        <f>+[2]data1cf!J302</f>
        <v>11722.427782167104</v>
      </c>
      <c r="L302" s="162">
        <f>+[2]data1cf!K302</f>
        <v>11644.825376130335</v>
      </c>
      <c r="M302" s="162">
        <f>+[2]data1cf!L302</f>
        <v>11550.409867180126</v>
      </c>
      <c r="N302" s="162">
        <f>+[2]data1cf!M302</f>
        <v>11510.617762617492</v>
      </c>
      <c r="O302" s="162">
        <f>+[2]data1cf!N302</f>
        <v>11397.906418442451</v>
      </c>
      <c r="P302" s="162">
        <f>+[2]data1cf!O302</f>
        <v>11464.900700783903</v>
      </c>
      <c r="Q302" s="162">
        <f>+[2]data1cf!P302</f>
        <v>11343.628244830561</v>
      </c>
      <c r="R302" s="162">
        <f>+[2]data1cf!Q302</f>
        <v>766.59986610048588</v>
      </c>
      <c r="S302" s="162">
        <f>+[2]data1cf!R302</f>
        <v>0</v>
      </c>
      <c r="T302" s="162">
        <f>+[2]data1cf!S302</f>
        <v>0</v>
      </c>
      <c r="U302" s="162">
        <f>+[2]data1cf!T302</f>
        <v>0</v>
      </c>
      <c r="V302" s="162">
        <f>+[2]data1cf!U302</f>
        <v>0</v>
      </c>
      <c r="W302" s="162">
        <f>+[2]data1cf!V302</f>
        <v>0</v>
      </c>
      <c r="X302" s="162">
        <f>+[2]data1cf!W302</f>
        <v>0</v>
      </c>
      <c r="Y302" s="162">
        <f>+[2]data1cf!X302</f>
        <v>0</v>
      </c>
      <c r="Z302" s="162">
        <f>+[2]data1cf!Y302</f>
        <v>0</v>
      </c>
      <c r="AA302" s="162">
        <f>+[2]data1cf!Z302</f>
        <v>0</v>
      </c>
      <c r="AB302" s="162"/>
      <c r="AC302" s="163">
        <f t="shared" si="32"/>
        <v>25010.172417444635</v>
      </c>
      <c r="AD302" s="163">
        <f t="shared" si="34"/>
        <v>50140.496283160479</v>
      </c>
      <c r="AE302" s="164">
        <f t="shared" si="35"/>
        <v>49775.493882683048</v>
      </c>
      <c r="AF302" s="165">
        <f t="shared" si="33"/>
        <v>0.16284269690513617</v>
      </c>
      <c r="AG302" s="166">
        <f t="shared" si="38"/>
        <v>0.98342510593938237</v>
      </c>
    </row>
    <row r="303" spans="1:33">
      <c r="A303" s="158"/>
      <c r="B303" s="162">
        <f>+[2]data1cf!A303</f>
        <v>-71425.294239029885</v>
      </c>
      <c r="C303" s="162">
        <f>+[2]data1cf!B303</f>
        <v>12124.655362672889</v>
      </c>
      <c r="D303" s="162">
        <f>+[2]data1cf!C303</f>
        <v>13252.940931446326</v>
      </c>
      <c r="E303" s="162">
        <f>+[2]data1cf!D303</f>
        <v>12857.52567300585</v>
      </c>
      <c r="F303" s="162">
        <f>+[2]data1cf!E303</f>
        <v>12523.984019145137</v>
      </c>
      <c r="G303" s="162">
        <f>+[2]data1cf!F303</f>
        <v>12265.886742326562</v>
      </c>
      <c r="H303" s="162">
        <f>+[2]data1cf!G303</f>
        <v>12037.156080492578</v>
      </c>
      <c r="I303" s="162">
        <f>+[2]data1cf!H303</f>
        <v>11886.685842091278</v>
      </c>
      <c r="J303" s="162">
        <f>+[2]data1cf!I303</f>
        <v>11847.506636384653</v>
      </c>
      <c r="K303" s="162">
        <f>+[2]data1cf!J303</f>
        <v>11912.690397341306</v>
      </c>
      <c r="L303" s="162">
        <f>+[2]data1cf!K303</f>
        <v>11739.412951460901</v>
      </c>
      <c r="M303" s="162">
        <f>+[2]data1cf!L303</f>
        <v>11705.047064285498</v>
      </c>
      <c r="N303" s="162">
        <f>+[2]data1cf!M303</f>
        <v>11614.873195052447</v>
      </c>
      <c r="O303" s="162">
        <f>+[2]data1cf!N303</f>
        <v>11572.96113869554</v>
      </c>
      <c r="P303" s="162">
        <f>+[2]data1cf!O303</f>
        <v>11570.69058888904</v>
      </c>
      <c r="Q303" s="162">
        <f>+[2]data1cf!P303</f>
        <v>11450.961290630583</v>
      </c>
      <c r="R303" s="162">
        <f>+[2]data1cf!Q303</f>
        <v>819.21955480397696</v>
      </c>
      <c r="S303" s="162">
        <f>+[2]data1cf!R303</f>
        <v>0</v>
      </c>
      <c r="T303" s="162">
        <f>+[2]data1cf!S303</f>
        <v>0</v>
      </c>
      <c r="U303" s="162">
        <f>+[2]data1cf!T303</f>
        <v>0</v>
      </c>
      <c r="V303" s="162">
        <f>+[2]data1cf!U303</f>
        <v>0</v>
      </c>
      <c r="W303" s="162">
        <f>+[2]data1cf!V303</f>
        <v>0</v>
      </c>
      <c r="X303" s="162">
        <f>+[2]data1cf!W303</f>
        <v>0</v>
      </c>
      <c r="Y303" s="162">
        <f>+[2]data1cf!X303</f>
        <v>0</v>
      </c>
      <c r="Z303" s="162">
        <f>+[2]data1cf!Y303</f>
        <v>0</v>
      </c>
      <c r="AA303" s="162">
        <f>+[2]data1cf!Z303</f>
        <v>0</v>
      </c>
      <c r="AB303" s="162"/>
      <c r="AC303" s="163">
        <f t="shared" si="32"/>
        <v>21461.558334182217</v>
      </c>
      <c r="AD303" s="163">
        <f t="shared" si="34"/>
        <v>46861.70798933944</v>
      </c>
      <c r="AE303" s="164">
        <f t="shared" si="35"/>
        <v>46492.734838595614</v>
      </c>
      <c r="AF303" s="165">
        <f t="shared" si="33"/>
        <v>0.15101068615913393</v>
      </c>
      <c r="AG303" s="166">
        <f t="shared" si="38"/>
        <v>0.97832872460021347</v>
      </c>
    </row>
    <row r="304" spans="1:33">
      <c r="A304" s="158"/>
      <c r="B304" s="162">
        <f>+[2]data1cf!A304</f>
        <v>-72076.58477615405</v>
      </c>
      <c r="C304" s="162">
        <f>+[2]data1cf!B304</f>
        <v>11982.167479998987</v>
      </c>
      <c r="D304" s="162">
        <f>+[2]data1cf!C304</f>
        <v>13179.580635374536</v>
      </c>
      <c r="E304" s="162">
        <f>+[2]data1cf!D304</f>
        <v>12829.815744869875</v>
      </c>
      <c r="F304" s="162">
        <f>+[2]data1cf!E304</f>
        <v>12643.531760564993</v>
      </c>
      <c r="G304" s="162">
        <f>+[2]data1cf!F304</f>
        <v>12250.716634485683</v>
      </c>
      <c r="H304" s="162">
        <f>+[2]data1cf!G304</f>
        <v>12035.407814498863</v>
      </c>
      <c r="I304" s="162">
        <f>+[2]data1cf!H304</f>
        <v>11931.534998026827</v>
      </c>
      <c r="J304" s="162">
        <f>+[2]data1cf!I304</f>
        <v>11895.269870961838</v>
      </c>
      <c r="K304" s="162">
        <f>+[2]data1cf!J304</f>
        <v>11816.39292586036</v>
      </c>
      <c r="L304" s="162">
        <f>+[2]data1cf!K304</f>
        <v>11772.553478851642</v>
      </c>
      <c r="M304" s="162">
        <f>+[2]data1cf!L304</f>
        <v>11705.677735406967</v>
      </c>
      <c r="N304" s="162">
        <f>+[2]data1cf!M304</f>
        <v>11585.687769416527</v>
      </c>
      <c r="O304" s="162">
        <f>+[2]data1cf!N304</f>
        <v>11668.297880432634</v>
      </c>
      <c r="P304" s="162">
        <f>+[2]data1cf!O304</f>
        <v>11677.121640773412</v>
      </c>
      <c r="Q304" s="162">
        <f>+[2]data1cf!P304</f>
        <v>11551.097012792383</v>
      </c>
      <c r="R304" s="162">
        <f>+[2]data1cf!Q304</f>
        <v>826.68959674857649</v>
      </c>
      <c r="S304" s="162">
        <f>+[2]data1cf!R304</f>
        <v>0</v>
      </c>
      <c r="T304" s="162">
        <f>+[2]data1cf!S304</f>
        <v>0</v>
      </c>
      <c r="U304" s="162">
        <f>+[2]data1cf!T304</f>
        <v>0</v>
      </c>
      <c r="V304" s="162">
        <f>+[2]data1cf!U304</f>
        <v>0</v>
      </c>
      <c r="W304" s="162">
        <f>+[2]data1cf!V304</f>
        <v>0</v>
      </c>
      <c r="X304" s="162">
        <f>+[2]data1cf!W304</f>
        <v>0</v>
      </c>
      <c r="Y304" s="162">
        <f>+[2]data1cf!X304</f>
        <v>0</v>
      </c>
      <c r="Z304" s="162">
        <f>+[2]data1cf!Y304</f>
        <v>0</v>
      </c>
      <c r="AA304" s="162">
        <f>+[2]data1cf!Z304</f>
        <v>0</v>
      </c>
      <c r="AB304" s="162"/>
      <c r="AC304" s="163">
        <f t="shared" si="32"/>
        <v>20759.848183957001</v>
      </c>
      <c r="AD304" s="163">
        <f t="shared" si="34"/>
        <v>46207.056996267776</v>
      </c>
      <c r="AE304" s="164">
        <f t="shared" si="35"/>
        <v>45837.273983084844</v>
      </c>
      <c r="AF304" s="165">
        <f t="shared" si="33"/>
        <v>0.14884852766990667</v>
      </c>
      <c r="AG304" s="166">
        <f t="shared" si="38"/>
        <v>0.97713706855172333</v>
      </c>
    </row>
    <row r="305" spans="1:33">
      <c r="A305" s="158"/>
      <c r="B305" s="162">
        <f>+[2]data1cf!A305</f>
        <v>-65479.757016021649</v>
      </c>
      <c r="C305" s="162">
        <f>+[2]data1cf!B305</f>
        <v>12022.708094508373</v>
      </c>
      <c r="D305" s="162">
        <f>+[2]data1cf!C305</f>
        <v>12939.813097663038</v>
      </c>
      <c r="E305" s="162">
        <f>+[2]data1cf!D305</f>
        <v>12567.932786840709</v>
      </c>
      <c r="F305" s="162">
        <f>+[2]data1cf!E305</f>
        <v>12420.683578907432</v>
      </c>
      <c r="G305" s="162">
        <f>+[2]data1cf!F305</f>
        <v>12079.027931052315</v>
      </c>
      <c r="H305" s="162">
        <f>+[2]data1cf!G305</f>
        <v>11834.743579141639</v>
      </c>
      <c r="I305" s="162">
        <f>+[2]data1cf!H305</f>
        <v>11726.916782118838</v>
      </c>
      <c r="J305" s="162">
        <f>+[2]data1cf!I305</f>
        <v>11691.16491508203</v>
      </c>
      <c r="K305" s="162">
        <f>+[2]data1cf!J305</f>
        <v>11614.789543346771</v>
      </c>
      <c r="L305" s="162">
        <f>+[2]data1cf!K305</f>
        <v>11637.156312927731</v>
      </c>
      <c r="M305" s="162">
        <f>+[2]data1cf!L305</f>
        <v>11758.340566824565</v>
      </c>
      <c r="N305" s="162">
        <f>+[2]data1cf!M305</f>
        <v>11569.61878855569</v>
      </c>
      <c r="O305" s="162">
        <f>+[2]data1cf!N305</f>
        <v>11534.627309538348</v>
      </c>
      <c r="P305" s="162">
        <f>+[2]data1cf!O305</f>
        <v>11459.454374775903</v>
      </c>
      <c r="Q305" s="162">
        <f>+[2]data1cf!P305</f>
        <v>11298.558924406392</v>
      </c>
      <c r="R305" s="162">
        <f>+[2]data1cf!Q305</f>
        <v>751.02662107096182</v>
      </c>
      <c r="S305" s="162">
        <f>+[2]data1cf!R305</f>
        <v>0</v>
      </c>
      <c r="T305" s="162">
        <f>+[2]data1cf!S305</f>
        <v>0</v>
      </c>
      <c r="U305" s="162">
        <f>+[2]data1cf!T305</f>
        <v>0</v>
      </c>
      <c r="V305" s="162">
        <f>+[2]data1cf!U305</f>
        <v>0</v>
      </c>
      <c r="W305" s="162">
        <f>+[2]data1cf!V305</f>
        <v>0</v>
      </c>
      <c r="X305" s="162">
        <f>+[2]data1cf!W305</f>
        <v>0</v>
      </c>
      <c r="Y305" s="162">
        <f>+[2]data1cf!X305</f>
        <v>0</v>
      </c>
      <c r="Z305" s="162">
        <f>+[2]data1cf!Y305</f>
        <v>0</v>
      </c>
      <c r="AA305" s="162">
        <f>+[2]data1cf!Z305</f>
        <v>0</v>
      </c>
      <c r="AB305" s="162"/>
      <c r="AC305" s="163">
        <f t="shared" si="32"/>
        <v>26129.574895471244</v>
      </c>
      <c r="AD305" s="163">
        <f t="shared" si="34"/>
        <v>51224.180499645168</v>
      </c>
      <c r="AE305" s="164">
        <f t="shared" si="35"/>
        <v>50859.474100083571</v>
      </c>
      <c r="AF305" s="165">
        <f t="shared" si="33"/>
        <v>0.16672112345695494</v>
      </c>
      <c r="AG305" s="166">
        <f t="shared" si="38"/>
        <v>0.98483061991084753</v>
      </c>
    </row>
    <row r="306" spans="1:33">
      <c r="A306" s="158"/>
      <c r="B306" s="162">
        <f>+[2]data1cf!A306</f>
        <v>-62851.734268354128</v>
      </c>
      <c r="C306" s="162">
        <f>+[2]data1cf!B306</f>
        <v>11866.317499068147</v>
      </c>
      <c r="D306" s="162">
        <f>+[2]data1cf!C306</f>
        <v>12981.870246134084</v>
      </c>
      <c r="E306" s="162">
        <f>+[2]data1cf!D306</f>
        <v>12593.019363373391</v>
      </c>
      <c r="F306" s="162">
        <f>+[2]data1cf!E306</f>
        <v>12316.657639176865</v>
      </c>
      <c r="G306" s="162">
        <f>+[2]data1cf!F306</f>
        <v>11919.230479180969</v>
      </c>
      <c r="H306" s="162">
        <f>+[2]data1cf!G306</f>
        <v>11867.007695059358</v>
      </c>
      <c r="I306" s="162">
        <f>+[2]data1cf!H306</f>
        <v>11686.280452839572</v>
      </c>
      <c r="J306" s="162">
        <f>+[2]data1cf!I306</f>
        <v>11714.084431991778</v>
      </c>
      <c r="K306" s="162">
        <f>+[2]data1cf!J306</f>
        <v>11564.71351241991</v>
      </c>
      <c r="L306" s="162">
        <f>+[2]data1cf!K306</f>
        <v>11560.120528793464</v>
      </c>
      <c r="M306" s="162">
        <f>+[2]data1cf!L306</f>
        <v>11611.982898926777</v>
      </c>
      <c r="N306" s="162">
        <f>+[2]data1cf!M306</f>
        <v>11528.585774193896</v>
      </c>
      <c r="O306" s="162">
        <f>+[2]data1cf!N306</f>
        <v>11330.549481836862</v>
      </c>
      <c r="P306" s="162">
        <f>+[2]data1cf!O306</f>
        <v>11266.921613636361</v>
      </c>
      <c r="Q306" s="162">
        <f>+[2]data1cf!P306</f>
        <v>11337.277662383822</v>
      </c>
      <c r="R306" s="162">
        <f>+[2]data1cf!Q306</f>
        <v>720.88425136431442</v>
      </c>
      <c r="S306" s="162">
        <f>+[2]data1cf!R306</f>
        <v>0</v>
      </c>
      <c r="T306" s="162">
        <f>+[2]data1cf!S306</f>
        <v>0</v>
      </c>
      <c r="U306" s="162">
        <f>+[2]data1cf!T306</f>
        <v>0</v>
      </c>
      <c r="V306" s="162">
        <f>+[2]data1cf!U306</f>
        <v>0</v>
      </c>
      <c r="W306" s="162">
        <f>+[2]data1cf!V306</f>
        <v>0</v>
      </c>
      <c r="X306" s="162">
        <f>+[2]data1cf!W306</f>
        <v>0</v>
      </c>
      <c r="Y306" s="162">
        <f>+[2]data1cf!X306</f>
        <v>0</v>
      </c>
      <c r="Z306" s="162">
        <f>+[2]data1cf!Y306</f>
        <v>0</v>
      </c>
      <c r="AA306" s="162">
        <f>+[2]data1cf!Z306</f>
        <v>0</v>
      </c>
      <c r="AB306" s="162"/>
      <c r="AC306" s="163">
        <f t="shared" si="32"/>
        <v>28284.601938198008</v>
      </c>
      <c r="AD306" s="163">
        <f t="shared" si="34"/>
        <v>53233.237776187401</v>
      </c>
      <c r="AE306" s="164">
        <f t="shared" si="35"/>
        <v>52870.803471967425</v>
      </c>
      <c r="AF306" s="165">
        <f t="shared" si="33"/>
        <v>0.17482835650444029</v>
      </c>
      <c r="AG306" s="166">
        <f t="shared" si="38"/>
        <v>0.98712865898683699</v>
      </c>
    </row>
    <row r="307" spans="1:33">
      <c r="A307" s="158"/>
      <c r="B307" s="162">
        <f>+[2]data1cf!A307</f>
        <v>-72156.784311829499</v>
      </c>
      <c r="C307" s="162">
        <f>+[2]data1cf!B307</f>
        <v>12087.570032232148</v>
      </c>
      <c r="D307" s="162">
        <f>+[2]data1cf!C307</f>
        <v>13072.961472790401</v>
      </c>
      <c r="E307" s="162">
        <f>+[2]data1cf!D307</f>
        <v>12873.495362993634</v>
      </c>
      <c r="F307" s="162">
        <f>+[2]data1cf!E307</f>
        <v>12494.578222222426</v>
      </c>
      <c r="G307" s="162">
        <f>+[2]data1cf!F307</f>
        <v>12187.732725589598</v>
      </c>
      <c r="H307" s="162">
        <f>+[2]data1cf!G307</f>
        <v>12112.027010186719</v>
      </c>
      <c r="I307" s="162">
        <f>+[2]data1cf!H307</f>
        <v>12018.253081610026</v>
      </c>
      <c r="J307" s="162">
        <f>+[2]data1cf!I307</f>
        <v>11816.252559014381</v>
      </c>
      <c r="K307" s="162">
        <f>+[2]data1cf!J307</f>
        <v>11780.418198681735</v>
      </c>
      <c r="L307" s="162">
        <f>+[2]data1cf!K307</f>
        <v>11890.873973499187</v>
      </c>
      <c r="M307" s="162">
        <f>+[2]data1cf!L307</f>
        <v>11815.060372901429</v>
      </c>
      <c r="N307" s="162">
        <f>+[2]data1cf!M307</f>
        <v>11610.612927308997</v>
      </c>
      <c r="O307" s="162">
        <f>+[2]data1cf!N307</f>
        <v>11693.25516440906</v>
      </c>
      <c r="P307" s="162">
        <f>+[2]data1cf!O307</f>
        <v>11577.674302790569</v>
      </c>
      <c r="Q307" s="162">
        <f>+[2]data1cf!P307</f>
        <v>11618.411877015227</v>
      </c>
      <c r="R307" s="162">
        <f>+[2]data1cf!Q307</f>
        <v>827.60945334295957</v>
      </c>
      <c r="S307" s="162">
        <f>+[2]data1cf!R307</f>
        <v>0</v>
      </c>
      <c r="T307" s="162">
        <f>+[2]data1cf!S307</f>
        <v>0</v>
      </c>
      <c r="U307" s="162">
        <f>+[2]data1cf!T307</f>
        <v>0</v>
      </c>
      <c r="V307" s="162">
        <f>+[2]data1cf!U307</f>
        <v>0</v>
      </c>
      <c r="W307" s="162">
        <f>+[2]data1cf!V307</f>
        <v>0</v>
      </c>
      <c r="X307" s="162">
        <f>+[2]data1cf!W307</f>
        <v>0</v>
      </c>
      <c r="Y307" s="162">
        <f>+[2]data1cf!X307</f>
        <v>0</v>
      </c>
      <c r="Z307" s="162">
        <f>+[2]data1cf!Y307</f>
        <v>0</v>
      </c>
      <c r="AA307" s="162">
        <f>+[2]data1cf!Z307</f>
        <v>0</v>
      </c>
      <c r="AB307" s="162"/>
      <c r="AC307" s="163">
        <f t="shared" si="32"/>
        <v>20704.175942263144</v>
      </c>
      <c r="AD307" s="163">
        <f t="shared" si="34"/>
        <v>46172.413593634679</v>
      </c>
      <c r="AE307" s="164">
        <f t="shared" si="35"/>
        <v>45802.247322392759</v>
      </c>
      <c r="AF307" s="165">
        <f t="shared" si="33"/>
        <v>0.14864183068275452</v>
      </c>
      <c r="AG307" s="166">
        <f t="shared" ref="AG307:AG322" si="39">1-EXP(-(1/0.25)*(AD307/ABS($AD$1010)))</f>
        <v>0.97707221276025824</v>
      </c>
    </row>
    <row r="308" spans="1:33">
      <c r="A308" s="158"/>
      <c r="B308" s="162">
        <f>+[2]data1cf!A308</f>
        <v>-63655.087758663612</v>
      </c>
      <c r="C308" s="162">
        <f>+[2]data1cf!B308</f>
        <v>11847.794622880945</v>
      </c>
      <c r="D308" s="162">
        <f>+[2]data1cf!C308</f>
        <v>12844.558576053692</v>
      </c>
      <c r="E308" s="162">
        <f>+[2]data1cf!D308</f>
        <v>12595.641429570314</v>
      </c>
      <c r="F308" s="162">
        <f>+[2]data1cf!E308</f>
        <v>12258.491600647019</v>
      </c>
      <c r="G308" s="162">
        <f>+[2]data1cf!F308</f>
        <v>12097.583915245013</v>
      </c>
      <c r="H308" s="162">
        <f>+[2]data1cf!G308</f>
        <v>11805.215547391166</v>
      </c>
      <c r="I308" s="162">
        <f>+[2]data1cf!H308</f>
        <v>11730.633129815767</v>
      </c>
      <c r="J308" s="162">
        <f>+[2]data1cf!I308</f>
        <v>11694.948086010845</v>
      </c>
      <c r="K308" s="162">
        <f>+[2]data1cf!J308</f>
        <v>11780.448989422413</v>
      </c>
      <c r="L308" s="162">
        <f>+[2]data1cf!K308</f>
        <v>11784.006613819505</v>
      </c>
      <c r="M308" s="162">
        <f>+[2]data1cf!L308</f>
        <v>11603.263890726204</v>
      </c>
      <c r="N308" s="162">
        <f>+[2]data1cf!M308</f>
        <v>11517.062027562251</v>
      </c>
      <c r="O308" s="162">
        <f>+[2]data1cf!N308</f>
        <v>11388.825419332519</v>
      </c>
      <c r="P308" s="162">
        <f>+[2]data1cf!O308</f>
        <v>11342.676420808115</v>
      </c>
      <c r="Q308" s="162">
        <f>+[2]data1cf!P308</f>
        <v>11318.540186653976</v>
      </c>
      <c r="R308" s="162">
        <f>+[2]data1cf!Q308</f>
        <v>730.09839455676808</v>
      </c>
      <c r="S308" s="162">
        <f>+[2]data1cf!R308</f>
        <v>0</v>
      </c>
      <c r="T308" s="162">
        <f>+[2]data1cf!S308</f>
        <v>0</v>
      </c>
      <c r="U308" s="162">
        <f>+[2]data1cf!T308</f>
        <v>0</v>
      </c>
      <c r="V308" s="162">
        <f>+[2]data1cf!U308</f>
        <v>0</v>
      </c>
      <c r="W308" s="162">
        <f>+[2]data1cf!V308</f>
        <v>0</v>
      </c>
      <c r="X308" s="162">
        <f>+[2]data1cf!W308</f>
        <v>0</v>
      </c>
      <c r="Y308" s="162">
        <f>+[2]data1cf!X308</f>
        <v>0</v>
      </c>
      <c r="Z308" s="162">
        <f>+[2]data1cf!Y308</f>
        <v>0</v>
      </c>
      <c r="AA308" s="162">
        <f>+[2]data1cf!Z308</f>
        <v>0</v>
      </c>
      <c r="AB308" s="162"/>
      <c r="AC308" s="163">
        <f t="shared" si="32"/>
        <v>27608.178293925808</v>
      </c>
      <c r="AD308" s="163">
        <f t="shared" si="34"/>
        <v>52648.241910040153</v>
      </c>
      <c r="AE308" s="164">
        <f t="shared" si="35"/>
        <v>52284.382234106299</v>
      </c>
      <c r="AF308" s="165">
        <f t="shared" si="33"/>
        <v>0.17205232977867121</v>
      </c>
      <c r="AG308" s="166">
        <f t="shared" si="39"/>
        <v>0.98649801247456848</v>
      </c>
    </row>
    <row r="309" spans="1:33">
      <c r="A309" s="158"/>
      <c r="B309" s="162">
        <f>+[2]data1cf!A309</f>
        <v>-70991.988744489849</v>
      </c>
      <c r="C309" s="162">
        <f>+[2]data1cf!B309</f>
        <v>12190.454605230399</v>
      </c>
      <c r="D309" s="162">
        <f>+[2]data1cf!C309</f>
        <v>13232.274976110499</v>
      </c>
      <c r="E309" s="162">
        <f>+[2]data1cf!D309</f>
        <v>12783.087108416521</v>
      </c>
      <c r="F309" s="162">
        <f>+[2]data1cf!E309</f>
        <v>12540.084188445669</v>
      </c>
      <c r="G309" s="162">
        <f>+[2]data1cf!F309</f>
        <v>12396.267933022797</v>
      </c>
      <c r="H309" s="162">
        <f>+[2]data1cf!G309</f>
        <v>12125.751298495703</v>
      </c>
      <c r="I309" s="162">
        <f>+[2]data1cf!H309</f>
        <v>11819.611761957032</v>
      </c>
      <c r="J309" s="162">
        <f>+[2]data1cf!I309</f>
        <v>11782.498852404162</v>
      </c>
      <c r="K309" s="162">
        <f>+[2]data1cf!J309</f>
        <v>11792.243219937282</v>
      </c>
      <c r="L309" s="162">
        <f>+[2]data1cf!K309</f>
        <v>11760.20185736122</v>
      </c>
      <c r="M309" s="162">
        <f>+[2]data1cf!L309</f>
        <v>11670.325992626285</v>
      </c>
      <c r="N309" s="162">
        <f>+[2]data1cf!M309</f>
        <v>11601.887639571451</v>
      </c>
      <c r="O309" s="162">
        <f>+[2]data1cf!N309</f>
        <v>11539.536030446056</v>
      </c>
      <c r="P309" s="162">
        <f>+[2]data1cf!O309</f>
        <v>11644.868738340148</v>
      </c>
      <c r="Q309" s="162">
        <f>+[2]data1cf!P309</f>
        <v>11537.488952354543</v>
      </c>
      <c r="R309" s="162">
        <f>+[2]data1cf!Q309</f>
        <v>814.24971410380056</v>
      </c>
      <c r="S309" s="162">
        <f>+[2]data1cf!R309</f>
        <v>0</v>
      </c>
      <c r="T309" s="162">
        <f>+[2]data1cf!S309</f>
        <v>0</v>
      </c>
      <c r="U309" s="162">
        <f>+[2]data1cf!T309</f>
        <v>0</v>
      </c>
      <c r="V309" s="162">
        <f>+[2]data1cf!U309</f>
        <v>0</v>
      </c>
      <c r="W309" s="162">
        <f>+[2]data1cf!V309</f>
        <v>0</v>
      </c>
      <c r="X309" s="162">
        <f>+[2]data1cf!W309</f>
        <v>0</v>
      </c>
      <c r="Y309" s="162">
        <f>+[2]data1cf!X309</f>
        <v>0</v>
      </c>
      <c r="Z309" s="162">
        <f>+[2]data1cf!Y309</f>
        <v>0</v>
      </c>
      <c r="AA309" s="162">
        <f>+[2]data1cf!Z309</f>
        <v>0</v>
      </c>
      <c r="AB309" s="162"/>
      <c r="AC309" s="163">
        <f t="shared" si="32"/>
        <v>21929.004748792871</v>
      </c>
      <c r="AD309" s="163">
        <f t="shared" si="34"/>
        <v>47326.892094377399</v>
      </c>
      <c r="AE309" s="164">
        <f t="shared" si="35"/>
        <v>46957.912176891899</v>
      </c>
      <c r="AF309" s="165">
        <f t="shared" si="33"/>
        <v>0.15240392088890076</v>
      </c>
      <c r="AG309" s="166">
        <f t="shared" si="39"/>
        <v>0.97913755402823199</v>
      </c>
    </row>
    <row r="310" spans="1:33">
      <c r="A310" s="158"/>
      <c r="B310" s="162">
        <f>+[2]data1cf!A310</f>
        <v>-71655.255788478651</v>
      </c>
      <c r="C310" s="162">
        <f>+[2]data1cf!B310</f>
        <v>12181.743911693735</v>
      </c>
      <c r="D310" s="162">
        <f>+[2]data1cf!C310</f>
        <v>13220.08847747354</v>
      </c>
      <c r="E310" s="162">
        <f>+[2]data1cf!D310</f>
        <v>12803.378004450242</v>
      </c>
      <c r="F310" s="162">
        <f>+[2]data1cf!E310</f>
        <v>12425.769145759188</v>
      </c>
      <c r="G310" s="162">
        <f>+[2]data1cf!F310</f>
        <v>12156.612783924589</v>
      </c>
      <c r="H310" s="162">
        <f>+[2]data1cf!G310</f>
        <v>11869.524102749367</v>
      </c>
      <c r="I310" s="162">
        <f>+[2]data1cf!H310</f>
        <v>11887.955880583828</v>
      </c>
      <c r="J310" s="162">
        <f>+[2]data1cf!I310</f>
        <v>11920.464913078711</v>
      </c>
      <c r="K310" s="162">
        <f>+[2]data1cf!J310</f>
        <v>11790.633796668499</v>
      </c>
      <c r="L310" s="162">
        <f>+[2]data1cf!K310</f>
        <v>11756.784840283213</v>
      </c>
      <c r="M310" s="162">
        <f>+[2]data1cf!L310</f>
        <v>11820.909827678362</v>
      </c>
      <c r="N310" s="162">
        <f>+[2]data1cf!M310</f>
        <v>11635.285630741353</v>
      </c>
      <c r="O310" s="162">
        <f>+[2]data1cf!N310</f>
        <v>11589.510674885118</v>
      </c>
      <c r="P310" s="162">
        <f>+[2]data1cf!O310</f>
        <v>11491.417367683225</v>
      </c>
      <c r="Q310" s="162">
        <f>+[2]data1cf!P310</f>
        <v>11579.818558744308</v>
      </c>
      <c r="R310" s="162">
        <f>+[2]data1cf!Q310</f>
        <v>821.85712179153461</v>
      </c>
      <c r="S310" s="162">
        <f>+[2]data1cf!R310</f>
        <v>0</v>
      </c>
      <c r="T310" s="162">
        <f>+[2]data1cf!S310</f>
        <v>0</v>
      </c>
      <c r="U310" s="162">
        <f>+[2]data1cf!T310</f>
        <v>0</v>
      </c>
      <c r="V310" s="162">
        <f>+[2]data1cf!U310</f>
        <v>0</v>
      </c>
      <c r="W310" s="162">
        <f>+[2]data1cf!V310</f>
        <v>0</v>
      </c>
      <c r="X310" s="162">
        <f>+[2]data1cf!W310</f>
        <v>0</v>
      </c>
      <c r="Y310" s="162">
        <f>+[2]data1cf!X310</f>
        <v>0</v>
      </c>
      <c r="Z310" s="162">
        <f>+[2]data1cf!Y310</f>
        <v>0</v>
      </c>
      <c r="AA310" s="162">
        <f>+[2]data1cf!Z310</f>
        <v>0</v>
      </c>
      <c r="AB310" s="162"/>
      <c r="AC310" s="163">
        <f t="shared" si="32"/>
        <v>21038.234939967693</v>
      </c>
      <c r="AD310" s="163">
        <f t="shared" si="34"/>
        <v>46407.894567069467</v>
      </c>
      <c r="AE310" s="164">
        <f t="shared" si="35"/>
        <v>46039.200741808105</v>
      </c>
      <c r="AF310" s="165">
        <f t="shared" si="33"/>
        <v>0.14985123276710513</v>
      </c>
      <c r="AG310" s="166">
        <f t="shared" si="39"/>
        <v>0.97750945752339546</v>
      </c>
    </row>
    <row r="311" spans="1:33">
      <c r="A311" s="158"/>
      <c r="B311" s="162">
        <f>+[2]data1cf!A311</f>
        <v>-68637.67712503564</v>
      </c>
      <c r="C311" s="162">
        <f>+[2]data1cf!B311</f>
        <v>12160.055341991279</v>
      </c>
      <c r="D311" s="162">
        <f>+[2]data1cf!C311</f>
        <v>13101.577785675072</v>
      </c>
      <c r="E311" s="162">
        <f>+[2]data1cf!D311</f>
        <v>12756.136757375716</v>
      </c>
      <c r="F311" s="162">
        <f>+[2]data1cf!E311</f>
        <v>12486.47239530389</v>
      </c>
      <c r="G311" s="162">
        <f>+[2]data1cf!F311</f>
        <v>12248.652979486851</v>
      </c>
      <c r="H311" s="162">
        <f>+[2]data1cf!G311</f>
        <v>11935.999782398609</v>
      </c>
      <c r="I311" s="162">
        <f>+[2]data1cf!H311</f>
        <v>11779.465013893972</v>
      </c>
      <c r="J311" s="162">
        <f>+[2]data1cf!I311</f>
        <v>11800.53500038661</v>
      </c>
      <c r="K311" s="162">
        <f>+[2]data1cf!J311</f>
        <v>11871.452179627513</v>
      </c>
      <c r="L311" s="162">
        <f>+[2]data1cf!K311</f>
        <v>11582.7587557111</v>
      </c>
      <c r="M311" s="162">
        <f>+[2]data1cf!L311</f>
        <v>11723.642365728159</v>
      </c>
      <c r="N311" s="162">
        <f>+[2]data1cf!M311</f>
        <v>11603.132470578432</v>
      </c>
      <c r="O311" s="162">
        <f>+[2]data1cf!N311</f>
        <v>11501.018698879518</v>
      </c>
      <c r="P311" s="162">
        <f>+[2]data1cf!O311</f>
        <v>11479.367111584022</v>
      </c>
      <c r="Q311" s="162">
        <f>+[2]data1cf!P311</f>
        <v>11490.723838169455</v>
      </c>
      <c r="R311" s="162">
        <f>+[2]data1cf!Q311</f>
        <v>787.24670155330864</v>
      </c>
      <c r="S311" s="162">
        <f>+[2]data1cf!R311</f>
        <v>0</v>
      </c>
      <c r="T311" s="162">
        <f>+[2]data1cf!S311</f>
        <v>0</v>
      </c>
      <c r="U311" s="162">
        <f>+[2]data1cf!T311</f>
        <v>0</v>
      </c>
      <c r="V311" s="162">
        <f>+[2]data1cf!U311</f>
        <v>0</v>
      </c>
      <c r="W311" s="162">
        <f>+[2]data1cf!V311</f>
        <v>0</v>
      </c>
      <c r="X311" s="162">
        <f>+[2]data1cf!W311</f>
        <v>0</v>
      </c>
      <c r="Y311" s="162">
        <f>+[2]data1cf!X311</f>
        <v>0</v>
      </c>
      <c r="Z311" s="162">
        <f>+[2]data1cf!Y311</f>
        <v>0</v>
      </c>
      <c r="AA311" s="162">
        <f>+[2]data1cf!Z311</f>
        <v>0</v>
      </c>
      <c r="AB311" s="162"/>
      <c r="AC311" s="163">
        <f t="shared" si="32"/>
        <v>23792.521764349905</v>
      </c>
      <c r="AD311" s="163">
        <f t="shared" si="34"/>
        <v>49066.453474044356</v>
      </c>
      <c r="AE311" s="164">
        <f t="shared" si="35"/>
        <v>48699.263294634598</v>
      </c>
      <c r="AF311" s="165">
        <f t="shared" si="33"/>
        <v>0.15848214030265811</v>
      </c>
      <c r="AG311" s="166">
        <f t="shared" si="39"/>
        <v>0.98190363650093415</v>
      </c>
    </row>
    <row r="312" spans="1:33">
      <c r="A312" s="158"/>
      <c r="B312" s="162">
        <f>+[2]data1cf!A312</f>
        <v>-74602.523609941141</v>
      </c>
      <c r="C312" s="162">
        <f>+[2]data1cf!B312</f>
        <v>12043.071059729846</v>
      </c>
      <c r="D312" s="162">
        <f>+[2]data1cf!C312</f>
        <v>13149.524178942109</v>
      </c>
      <c r="E312" s="162">
        <f>+[2]data1cf!D312</f>
        <v>12956.598345756956</v>
      </c>
      <c r="F312" s="162">
        <f>+[2]data1cf!E312</f>
        <v>12570.78961896995</v>
      </c>
      <c r="G312" s="162">
        <f>+[2]data1cf!F312</f>
        <v>12459.060279366526</v>
      </c>
      <c r="H312" s="162">
        <f>+[2]data1cf!G312</f>
        <v>12122.878788860377</v>
      </c>
      <c r="I312" s="162">
        <f>+[2]data1cf!H312</f>
        <v>12073.393667376818</v>
      </c>
      <c r="J312" s="162">
        <f>+[2]data1cf!I312</f>
        <v>11861.424649212229</v>
      </c>
      <c r="K312" s="162">
        <f>+[2]data1cf!J312</f>
        <v>11870.229978478081</v>
      </c>
      <c r="L312" s="162">
        <f>+[2]data1cf!K312</f>
        <v>11840.564220548615</v>
      </c>
      <c r="M312" s="162">
        <f>+[2]data1cf!L312</f>
        <v>11889.132192007231</v>
      </c>
      <c r="N312" s="162">
        <f>+[2]data1cf!M312</f>
        <v>11724.123487697281</v>
      </c>
      <c r="O312" s="162">
        <f>+[2]data1cf!N312</f>
        <v>11658.640241691119</v>
      </c>
      <c r="P312" s="162">
        <f>+[2]data1cf!O312</f>
        <v>11572.8048494379</v>
      </c>
      <c r="Q312" s="162">
        <f>+[2]data1cf!P312</f>
        <v>11670.43584506313</v>
      </c>
      <c r="R312" s="162">
        <f>+[2]data1cf!Q312</f>
        <v>855.66110479658073</v>
      </c>
      <c r="S312" s="162">
        <f>+[2]data1cf!R312</f>
        <v>0</v>
      </c>
      <c r="T312" s="162">
        <f>+[2]data1cf!S312</f>
        <v>0</v>
      </c>
      <c r="U312" s="162">
        <f>+[2]data1cf!T312</f>
        <v>0</v>
      </c>
      <c r="V312" s="162">
        <f>+[2]data1cf!U312</f>
        <v>0</v>
      </c>
      <c r="W312" s="162">
        <f>+[2]data1cf!V312</f>
        <v>0</v>
      </c>
      <c r="X312" s="162">
        <f>+[2]data1cf!W312</f>
        <v>0</v>
      </c>
      <c r="Y312" s="162">
        <f>+[2]data1cf!X312</f>
        <v>0</v>
      </c>
      <c r="Z312" s="162">
        <f>+[2]data1cf!Y312</f>
        <v>0</v>
      </c>
      <c r="AA312" s="162">
        <f>+[2]data1cf!Z312</f>
        <v>0</v>
      </c>
      <c r="AB312" s="162"/>
      <c r="AC312" s="163">
        <f t="shared" si="32"/>
        <v>18707.604611370287</v>
      </c>
      <c r="AD312" s="163">
        <f t="shared" si="34"/>
        <v>44298.477559965213</v>
      </c>
      <c r="AE312" s="164">
        <f t="shared" si="35"/>
        <v>43926.613535756558</v>
      </c>
      <c r="AF312" s="165">
        <f t="shared" si="33"/>
        <v>0.14273412823677065</v>
      </c>
      <c r="AG312" s="166">
        <f t="shared" si="39"/>
        <v>0.97327560624171094</v>
      </c>
    </row>
    <row r="313" spans="1:33">
      <c r="A313" s="158"/>
      <c r="B313" s="162">
        <f>+[2]data1cf!A313</f>
        <v>-71520.713584721423</v>
      </c>
      <c r="C313" s="162">
        <f>+[2]data1cf!B313</f>
        <v>12129.720734537976</v>
      </c>
      <c r="D313" s="162">
        <f>+[2]data1cf!C313</f>
        <v>13186.057075461562</v>
      </c>
      <c r="E313" s="162">
        <f>+[2]data1cf!D313</f>
        <v>12790.320057551158</v>
      </c>
      <c r="F313" s="162">
        <f>+[2]data1cf!E313</f>
        <v>12525.906540012398</v>
      </c>
      <c r="G313" s="162">
        <f>+[2]data1cf!F313</f>
        <v>12266.446767913549</v>
      </c>
      <c r="H313" s="162">
        <f>+[2]data1cf!G313</f>
        <v>11915.949052242935</v>
      </c>
      <c r="I313" s="162">
        <f>+[2]data1cf!H313</f>
        <v>11919.126244363879</v>
      </c>
      <c r="J313" s="162">
        <f>+[2]data1cf!I313</f>
        <v>11748.0386559824</v>
      </c>
      <c r="K313" s="162">
        <f>+[2]data1cf!J313</f>
        <v>11885.609860238885</v>
      </c>
      <c r="L313" s="162">
        <f>+[2]data1cf!K313</f>
        <v>11768.460780946798</v>
      </c>
      <c r="M313" s="162">
        <f>+[2]data1cf!L313</f>
        <v>11698.524282891689</v>
      </c>
      <c r="N313" s="162">
        <f>+[2]data1cf!M313</f>
        <v>11595.081087602095</v>
      </c>
      <c r="O313" s="162">
        <f>+[2]data1cf!N313</f>
        <v>11488.828203537418</v>
      </c>
      <c r="P313" s="162">
        <f>+[2]data1cf!O313</f>
        <v>11507.837101749985</v>
      </c>
      <c r="Q313" s="162">
        <f>+[2]data1cf!P313</f>
        <v>11629.467861375102</v>
      </c>
      <c r="R313" s="162">
        <f>+[2]data1cf!Q313</f>
        <v>820.31397653132069</v>
      </c>
      <c r="S313" s="162">
        <f>+[2]data1cf!R313</f>
        <v>0</v>
      </c>
      <c r="T313" s="162">
        <f>+[2]data1cf!S313</f>
        <v>0</v>
      </c>
      <c r="U313" s="162">
        <f>+[2]data1cf!T313</f>
        <v>0</v>
      </c>
      <c r="V313" s="162">
        <f>+[2]data1cf!U313</f>
        <v>0</v>
      </c>
      <c r="W313" s="162">
        <f>+[2]data1cf!V313</f>
        <v>0</v>
      </c>
      <c r="X313" s="162">
        <f>+[2]data1cf!W313</f>
        <v>0</v>
      </c>
      <c r="Y313" s="162">
        <f>+[2]data1cf!X313</f>
        <v>0</v>
      </c>
      <c r="Z313" s="162">
        <f>+[2]data1cf!Y313</f>
        <v>0</v>
      </c>
      <c r="AA313" s="162">
        <f>+[2]data1cf!Z313</f>
        <v>0</v>
      </c>
      <c r="AB313" s="162"/>
      <c r="AC313" s="163">
        <f t="shared" si="32"/>
        <v>21161.707885448352</v>
      </c>
      <c r="AD313" s="163">
        <f t="shared" si="34"/>
        <v>46519.11586020144</v>
      </c>
      <c r="AE313" s="164">
        <f t="shared" si="35"/>
        <v>46150.659918816185</v>
      </c>
      <c r="AF313" s="165">
        <f t="shared" si="33"/>
        <v>0.15023451447486882</v>
      </c>
      <c r="AG313" s="166">
        <f t="shared" si="39"/>
        <v>0.97771306588782081</v>
      </c>
    </row>
    <row r="314" spans="1:33">
      <c r="A314" s="158"/>
      <c r="B314" s="162">
        <f>+[2]data1cf!A314</f>
        <v>-72923.5968715528</v>
      </c>
      <c r="C314" s="162">
        <f>+[2]data1cf!B314</f>
        <v>12176.430369589048</v>
      </c>
      <c r="D314" s="162">
        <f>+[2]data1cf!C314</f>
        <v>13278.37140162564</v>
      </c>
      <c r="E314" s="162">
        <f>+[2]data1cf!D314</f>
        <v>12824.365639875628</v>
      </c>
      <c r="F314" s="162">
        <f>+[2]data1cf!E314</f>
        <v>12517.251969192846</v>
      </c>
      <c r="G314" s="162">
        <f>+[2]data1cf!F314</f>
        <v>12245.085307957059</v>
      </c>
      <c r="H314" s="162">
        <f>+[2]data1cf!G314</f>
        <v>12017.898964328218</v>
      </c>
      <c r="I314" s="162">
        <f>+[2]data1cf!H314</f>
        <v>11887.162700708734</v>
      </c>
      <c r="J314" s="162">
        <f>+[2]data1cf!I314</f>
        <v>11900.978972076933</v>
      </c>
      <c r="K314" s="162">
        <f>+[2]data1cf!J314</f>
        <v>11735.148208180792</v>
      </c>
      <c r="L314" s="162">
        <f>+[2]data1cf!K314</f>
        <v>11664.774792943406</v>
      </c>
      <c r="M314" s="162">
        <f>+[2]data1cf!L314</f>
        <v>11793.491488365751</v>
      </c>
      <c r="N314" s="162">
        <f>+[2]data1cf!M314</f>
        <v>11632.867010572339</v>
      </c>
      <c r="O314" s="162">
        <f>+[2]data1cf!N314</f>
        <v>11667.009161639313</v>
      </c>
      <c r="P314" s="162">
        <f>+[2]data1cf!O314</f>
        <v>11647.08509001544</v>
      </c>
      <c r="Q314" s="162">
        <f>+[2]data1cf!P314</f>
        <v>11551.480189746242</v>
      </c>
      <c r="R314" s="162">
        <f>+[2]data1cf!Q314</f>
        <v>836.40448667796181</v>
      </c>
      <c r="S314" s="162">
        <f>+[2]data1cf!R314</f>
        <v>0</v>
      </c>
      <c r="T314" s="162">
        <f>+[2]data1cf!S314</f>
        <v>0</v>
      </c>
      <c r="U314" s="162">
        <f>+[2]data1cf!T314</f>
        <v>0</v>
      </c>
      <c r="V314" s="162">
        <f>+[2]data1cf!U314</f>
        <v>0</v>
      </c>
      <c r="W314" s="162">
        <f>+[2]data1cf!V314</f>
        <v>0</v>
      </c>
      <c r="X314" s="162">
        <f>+[2]data1cf!W314</f>
        <v>0</v>
      </c>
      <c r="Y314" s="162">
        <f>+[2]data1cf!X314</f>
        <v>0</v>
      </c>
      <c r="Z314" s="162">
        <f>+[2]data1cf!Y314</f>
        <v>0</v>
      </c>
      <c r="AA314" s="162">
        <f>+[2]data1cf!Z314</f>
        <v>0</v>
      </c>
      <c r="AB314" s="162"/>
      <c r="AC314" s="163">
        <f t="shared" si="32"/>
        <v>20011.016632156163</v>
      </c>
      <c r="AD314" s="163">
        <f t="shared" si="34"/>
        <v>45434.116452219649</v>
      </c>
      <c r="AE314" s="164">
        <f t="shared" si="35"/>
        <v>45064.669496794937</v>
      </c>
      <c r="AF314" s="165">
        <f t="shared" si="33"/>
        <v>0.14674336314201361</v>
      </c>
      <c r="AG314" s="166">
        <f t="shared" si="39"/>
        <v>0.97564545831991079</v>
      </c>
    </row>
    <row r="315" spans="1:33">
      <c r="A315" s="158"/>
      <c r="B315" s="162">
        <f>+[2]data1cf!A315</f>
        <v>-68478.167151882386</v>
      </c>
      <c r="C315" s="162">
        <f>+[2]data1cf!B315</f>
        <v>12063.720747569734</v>
      </c>
      <c r="D315" s="162">
        <f>+[2]data1cf!C315</f>
        <v>13051.32491884099</v>
      </c>
      <c r="E315" s="162">
        <f>+[2]data1cf!D315</f>
        <v>12715.979641108668</v>
      </c>
      <c r="F315" s="162">
        <f>+[2]data1cf!E315</f>
        <v>12385.595943679107</v>
      </c>
      <c r="G315" s="162">
        <f>+[2]data1cf!F315</f>
        <v>12076.91073481511</v>
      </c>
      <c r="H315" s="162">
        <f>+[2]data1cf!G315</f>
        <v>11834.871964506958</v>
      </c>
      <c r="I315" s="162">
        <f>+[2]data1cf!H315</f>
        <v>11779.081221622964</v>
      </c>
      <c r="J315" s="162">
        <f>+[2]data1cf!I315</f>
        <v>11887.371342502385</v>
      </c>
      <c r="K315" s="162">
        <f>+[2]data1cf!J315</f>
        <v>11793.578272920502</v>
      </c>
      <c r="L315" s="162">
        <f>+[2]data1cf!K315</f>
        <v>11691.614015891748</v>
      </c>
      <c r="M315" s="162">
        <f>+[2]data1cf!L315</f>
        <v>11671.5936273507</v>
      </c>
      <c r="N315" s="162">
        <f>+[2]data1cf!M315</f>
        <v>11581.167623940642</v>
      </c>
      <c r="O315" s="162">
        <f>+[2]data1cf!N315</f>
        <v>11507.381659361876</v>
      </c>
      <c r="P315" s="162">
        <f>+[2]data1cf!O315</f>
        <v>11504.328027062133</v>
      </c>
      <c r="Q315" s="162">
        <f>+[2]data1cf!P315</f>
        <v>11335.97874460013</v>
      </c>
      <c r="R315" s="162">
        <f>+[2]data1cf!Q315</f>
        <v>785.41718596523015</v>
      </c>
      <c r="S315" s="162">
        <f>+[2]data1cf!R315</f>
        <v>0</v>
      </c>
      <c r="T315" s="162">
        <f>+[2]data1cf!S315</f>
        <v>0</v>
      </c>
      <c r="U315" s="162">
        <f>+[2]data1cf!T315</f>
        <v>0</v>
      </c>
      <c r="V315" s="162">
        <f>+[2]data1cf!U315</f>
        <v>0</v>
      </c>
      <c r="W315" s="162">
        <f>+[2]data1cf!V315</f>
        <v>0</v>
      </c>
      <c r="X315" s="162">
        <f>+[2]data1cf!W315</f>
        <v>0</v>
      </c>
      <c r="Y315" s="162">
        <f>+[2]data1cf!X315</f>
        <v>0</v>
      </c>
      <c r="Z315" s="162">
        <f>+[2]data1cf!Y315</f>
        <v>0</v>
      </c>
      <c r="AA315" s="162">
        <f>+[2]data1cf!Z315</f>
        <v>0</v>
      </c>
      <c r="AB315" s="162"/>
      <c r="AC315" s="163">
        <f t="shared" si="32"/>
        <v>23555.22562102152</v>
      </c>
      <c r="AD315" s="163">
        <f t="shared" si="34"/>
        <v>48755.282615153061</v>
      </c>
      <c r="AE315" s="164">
        <f t="shared" si="35"/>
        <v>48389.123432362394</v>
      </c>
      <c r="AF315" s="165">
        <f t="shared" si="33"/>
        <v>0.15796635746955873</v>
      </c>
      <c r="AG315" s="166">
        <f t="shared" si="39"/>
        <v>0.98143729075598807</v>
      </c>
    </row>
    <row r="316" spans="1:33">
      <c r="A316" s="158"/>
      <c r="B316" s="162">
        <f>+[2]data1cf!A316</f>
        <v>-72104.402479503493</v>
      </c>
      <c r="C316" s="162">
        <f>+[2]data1cf!B316</f>
        <v>12133.673675265898</v>
      </c>
      <c r="D316" s="162">
        <f>+[2]data1cf!C316</f>
        <v>13273.861818210011</v>
      </c>
      <c r="E316" s="162">
        <f>+[2]data1cf!D316</f>
        <v>12840.973965422836</v>
      </c>
      <c r="F316" s="162">
        <f>+[2]data1cf!E316</f>
        <v>12568.626948507419</v>
      </c>
      <c r="G316" s="162">
        <f>+[2]data1cf!F316</f>
        <v>12316.557135643792</v>
      </c>
      <c r="H316" s="162">
        <f>+[2]data1cf!G316</f>
        <v>12170.567619391812</v>
      </c>
      <c r="I316" s="162">
        <f>+[2]data1cf!H316</f>
        <v>11977.197708424221</v>
      </c>
      <c r="J316" s="162">
        <f>+[2]data1cf!I316</f>
        <v>11818.996533483212</v>
      </c>
      <c r="K316" s="162">
        <f>+[2]data1cf!J316</f>
        <v>11734.349438418965</v>
      </c>
      <c r="L316" s="162">
        <f>+[2]data1cf!K316</f>
        <v>11784.572109426828</v>
      </c>
      <c r="M316" s="162">
        <f>+[2]data1cf!L316</f>
        <v>11661.699685286352</v>
      </c>
      <c r="N316" s="162">
        <f>+[2]data1cf!M316</f>
        <v>11616.770835589177</v>
      </c>
      <c r="O316" s="162">
        <f>+[2]data1cf!N316</f>
        <v>11587.906157155638</v>
      </c>
      <c r="P316" s="162">
        <f>+[2]data1cf!O316</f>
        <v>11646.564377740695</v>
      </c>
      <c r="Q316" s="162">
        <f>+[2]data1cf!P316</f>
        <v>11531.770679931175</v>
      </c>
      <c r="R316" s="162">
        <f>+[2]data1cf!Q316</f>
        <v>827.0086546789131</v>
      </c>
      <c r="S316" s="162">
        <f>+[2]data1cf!R316</f>
        <v>0</v>
      </c>
      <c r="T316" s="162">
        <f>+[2]data1cf!S316</f>
        <v>0</v>
      </c>
      <c r="U316" s="162">
        <f>+[2]data1cf!T316</f>
        <v>0</v>
      </c>
      <c r="V316" s="162">
        <f>+[2]data1cf!U316</f>
        <v>0</v>
      </c>
      <c r="W316" s="162">
        <f>+[2]data1cf!V316</f>
        <v>0</v>
      </c>
      <c r="X316" s="162">
        <f>+[2]data1cf!W316</f>
        <v>0</v>
      </c>
      <c r="Y316" s="162">
        <f>+[2]data1cf!X316</f>
        <v>0</v>
      </c>
      <c r="Z316" s="162">
        <f>+[2]data1cf!Y316</f>
        <v>0</v>
      </c>
      <c r="AA316" s="162">
        <f>+[2]data1cf!Z316</f>
        <v>0</v>
      </c>
      <c r="AB316" s="162"/>
      <c r="AC316" s="163">
        <f t="shared" si="32"/>
        <v>20938.365843486547</v>
      </c>
      <c r="AD316" s="163">
        <f t="shared" si="34"/>
        <v>46380.693276228383</v>
      </c>
      <c r="AE316" s="164">
        <f t="shared" si="35"/>
        <v>46011.109929211256</v>
      </c>
      <c r="AF316" s="165">
        <f t="shared" si="33"/>
        <v>0.14937095046043394</v>
      </c>
      <c r="AG316" s="166">
        <f t="shared" si="39"/>
        <v>0.97745937876439237</v>
      </c>
    </row>
    <row r="317" spans="1:33">
      <c r="A317" s="158"/>
      <c r="B317" s="162">
        <f>+[2]data1cf!A317</f>
        <v>-71872.740738556138</v>
      </c>
      <c r="C317" s="162">
        <f>+[2]data1cf!B317</f>
        <v>12161.208598572237</v>
      </c>
      <c r="D317" s="162">
        <f>+[2]data1cf!C317</f>
        <v>13144.196188936583</v>
      </c>
      <c r="E317" s="162">
        <f>+[2]data1cf!D317</f>
        <v>12785.427529850958</v>
      </c>
      <c r="F317" s="162">
        <f>+[2]data1cf!E317</f>
        <v>12581.194477466324</v>
      </c>
      <c r="G317" s="162">
        <f>+[2]data1cf!F317</f>
        <v>12275.830030589612</v>
      </c>
      <c r="H317" s="162">
        <f>+[2]data1cf!G317</f>
        <v>12140.292297918566</v>
      </c>
      <c r="I317" s="162">
        <f>+[2]data1cf!H317</f>
        <v>11841.253686669143</v>
      </c>
      <c r="J317" s="162">
        <f>+[2]data1cf!I317</f>
        <v>11953.715450344727</v>
      </c>
      <c r="K317" s="162">
        <f>+[2]data1cf!J317</f>
        <v>11798.214362948525</v>
      </c>
      <c r="L317" s="162">
        <f>+[2]data1cf!K317</f>
        <v>11719.431888924963</v>
      </c>
      <c r="M317" s="162">
        <f>+[2]data1cf!L317</f>
        <v>11698.348329378407</v>
      </c>
      <c r="N317" s="162">
        <f>+[2]data1cf!M317</f>
        <v>11642.633469719942</v>
      </c>
      <c r="O317" s="162">
        <f>+[2]data1cf!N317</f>
        <v>11662.133473361237</v>
      </c>
      <c r="P317" s="162">
        <f>+[2]data1cf!O317</f>
        <v>11616.516044942517</v>
      </c>
      <c r="Q317" s="162">
        <f>+[2]data1cf!P317</f>
        <v>11433.366570914519</v>
      </c>
      <c r="R317" s="162">
        <f>+[2]data1cf!Q317</f>
        <v>824.35158717494346</v>
      </c>
      <c r="S317" s="162">
        <f>+[2]data1cf!R317</f>
        <v>0</v>
      </c>
      <c r="T317" s="162">
        <f>+[2]data1cf!S317</f>
        <v>0</v>
      </c>
      <c r="U317" s="162">
        <f>+[2]data1cf!T317</f>
        <v>0</v>
      </c>
      <c r="V317" s="162">
        <f>+[2]data1cf!U317</f>
        <v>0</v>
      </c>
      <c r="W317" s="162">
        <f>+[2]data1cf!V317</f>
        <v>0</v>
      </c>
      <c r="X317" s="162">
        <f>+[2]data1cf!W317</f>
        <v>0</v>
      </c>
      <c r="Y317" s="162">
        <f>+[2]data1cf!X317</f>
        <v>0</v>
      </c>
      <c r="Z317" s="162">
        <f>+[2]data1cf!Y317</f>
        <v>0</v>
      </c>
      <c r="AA317" s="162">
        <f>+[2]data1cf!Z317</f>
        <v>0</v>
      </c>
      <c r="AB317" s="162"/>
      <c r="AC317" s="163">
        <f t="shared" si="32"/>
        <v>21018.027896275988</v>
      </c>
      <c r="AD317" s="163">
        <f t="shared" si="34"/>
        <v>46440.695637488265</v>
      </c>
      <c r="AE317" s="164">
        <f t="shared" si="35"/>
        <v>46071.364927209957</v>
      </c>
      <c r="AF317" s="165">
        <f t="shared" si="33"/>
        <v>0.14965708851814269</v>
      </c>
      <c r="AG317" s="166">
        <f t="shared" si="39"/>
        <v>0.97756969776754377</v>
      </c>
    </row>
    <row r="318" spans="1:33">
      <c r="A318" s="158"/>
      <c r="B318" s="162">
        <f>+[2]data1cf!A318</f>
        <v>-70781.113463147121</v>
      </c>
      <c r="C318" s="162">
        <f>+[2]data1cf!B318</f>
        <v>12070.203358746694</v>
      </c>
      <c r="D318" s="162">
        <f>+[2]data1cf!C318</f>
        <v>13088.291112323401</v>
      </c>
      <c r="E318" s="162">
        <f>+[2]data1cf!D318</f>
        <v>12776.434858506176</v>
      </c>
      <c r="F318" s="162">
        <f>+[2]data1cf!E318</f>
        <v>12564.921586976467</v>
      </c>
      <c r="G318" s="162">
        <f>+[2]data1cf!F318</f>
        <v>12241.668632118124</v>
      </c>
      <c r="H318" s="162">
        <f>+[2]data1cf!G318</f>
        <v>11990.272835796173</v>
      </c>
      <c r="I318" s="162">
        <f>+[2]data1cf!H318</f>
        <v>11862.213092797127</v>
      </c>
      <c r="J318" s="162">
        <f>+[2]data1cf!I318</f>
        <v>11888.792508712999</v>
      </c>
      <c r="K318" s="162">
        <f>+[2]data1cf!J318</f>
        <v>11761.907257105137</v>
      </c>
      <c r="L318" s="162">
        <f>+[2]data1cf!K318</f>
        <v>11747.096780453538</v>
      </c>
      <c r="M318" s="162">
        <f>+[2]data1cf!L318</f>
        <v>11788.394265582116</v>
      </c>
      <c r="N318" s="162">
        <f>+[2]data1cf!M318</f>
        <v>11730.487232936779</v>
      </c>
      <c r="O318" s="162">
        <f>+[2]data1cf!N318</f>
        <v>11594.87161283215</v>
      </c>
      <c r="P318" s="162">
        <f>+[2]data1cf!O318</f>
        <v>11632.958758249846</v>
      </c>
      <c r="Q318" s="162">
        <f>+[2]data1cf!P318</f>
        <v>11479.566883779264</v>
      </c>
      <c r="R318" s="162">
        <f>+[2]data1cf!Q318</f>
        <v>811.83105897691223</v>
      </c>
      <c r="S318" s="162">
        <f>+[2]data1cf!R318</f>
        <v>0</v>
      </c>
      <c r="T318" s="162">
        <f>+[2]data1cf!S318</f>
        <v>0</v>
      </c>
      <c r="U318" s="162">
        <f>+[2]data1cf!T318</f>
        <v>0</v>
      </c>
      <c r="V318" s="162">
        <f>+[2]data1cf!U318</f>
        <v>0</v>
      </c>
      <c r="W318" s="162">
        <f>+[2]data1cf!V318</f>
        <v>0</v>
      </c>
      <c r="X318" s="162">
        <f>+[2]data1cf!W318</f>
        <v>0</v>
      </c>
      <c r="Y318" s="162">
        <f>+[2]data1cf!X318</f>
        <v>0</v>
      </c>
      <c r="Z318" s="162">
        <f>+[2]data1cf!Y318</f>
        <v>0</v>
      </c>
      <c r="AA318" s="162">
        <f>+[2]data1cf!Z318</f>
        <v>0</v>
      </c>
      <c r="AB318" s="162"/>
      <c r="AC318" s="163">
        <f t="shared" si="32"/>
        <v>21885.459665572271</v>
      </c>
      <c r="AD318" s="163">
        <f t="shared" si="34"/>
        <v>47285.348804845285</v>
      </c>
      <c r="AE318" s="164">
        <f t="shared" si="35"/>
        <v>46916.208833333229</v>
      </c>
      <c r="AF318" s="165">
        <f t="shared" si="33"/>
        <v>0.15228567719459535</v>
      </c>
      <c r="AG318" s="166">
        <f t="shared" si="39"/>
        <v>0.97906656602004349</v>
      </c>
    </row>
    <row r="319" spans="1:33">
      <c r="A319" s="158"/>
      <c r="B319" s="162">
        <f>+[2]data1cf!A319</f>
        <v>-70269.417917146086</v>
      </c>
      <c r="C319" s="162">
        <f>+[2]data1cf!B319</f>
        <v>12078.510869845375</v>
      </c>
      <c r="D319" s="162">
        <f>+[2]data1cf!C319</f>
        <v>13125.437651531935</v>
      </c>
      <c r="E319" s="162">
        <f>+[2]data1cf!D319</f>
        <v>12771.604396955529</v>
      </c>
      <c r="F319" s="162">
        <f>+[2]data1cf!E319</f>
        <v>12557.184869918772</v>
      </c>
      <c r="G319" s="162">
        <f>+[2]data1cf!F319</f>
        <v>12219.047274115288</v>
      </c>
      <c r="H319" s="162">
        <f>+[2]data1cf!G319</f>
        <v>11958.320191573552</v>
      </c>
      <c r="I319" s="162">
        <f>+[2]data1cf!H319</f>
        <v>11798.182340415331</v>
      </c>
      <c r="J319" s="162">
        <f>+[2]data1cf!I319</f>
        <v>11947.50640325926</v>
      </c>
      <c r="K319" s="162">
        <f>+[2]data1cf!J319</f>
        <v>11907.186275967693</v>
      </c>
      <c r="L319" s="162">
        <f>+[2]data1cf!K319</f>
        <v>11727.914357448779</v>
      </c>
      <c r="M319" s="162">
        <f>+[2]data1cf!L319</f>
        <v>11645.72125757737</v>
      </c>
      <c r="N319" s="162">
        <f>+[2]data1cf!M319</f>
        <v>11711.310240711551</v>
      </c>
      <c r="O319" s="162">
        <f>+[2]data1cf!N319</f>
        <v>11512.592608099461</v>
      </c>
      <c r="P319" s="162">
        <f>+[2]data1cf!O319</f>
        <v>11529.99356373738</v>
      </c>
      <c r="Q319" s="162">
        <f>+[2]data1cf!P319</f>
        <v>11398.978942140358</v>
      </c>
      <c r="R319" s="162">
        <f>+[2]data1cf!Q319</f>
        <v>805.96211574249867</v>
      </c>
      <c r="S319" s="162">
        <f>+[2]data1cf!R319</f>
        <v>0</v>
      </c>
      <c r="T319" s="162">
        <f>+[2]data1cf!S319</f>
        <v>0</v>
      </c>
      <c r="U319" s="162">
        <f>+[2]data1cf!T319</f>
        <v>0</v>
      </c>
      <c r="V319" s="162">
        <f>+[2]data1cf!U319</f>
        <v>0</v>
      </c>
      <c r="W319" s="162">
        <f>+[2]data1cf!V319</f>
        <v>0</v>
      </c>
      <c r="X319" s="162">
        <f>+[2]data1cf!W319</f>
        <v>0</v>
      </c>
      <c r="Y319" s="162">
        <f>+[2]data1cf!X319</f>
        <v>0</v>
      </c>
      <c r="Z319" s="162">
        <f>+[2]data1cf!Y319</f>
        <v>0</v>
      </c>
      <c r="AA319" s="162">
        <f>+[2]data1cf!Z319</f>
        <v>0</v>
      </c>
      <c r="AB319" s="162"/>
      <c r="AC319" s="163">
        <f t="shared" si="32"/>
        <v>22315.62375480117</v>
      </c>
      <c r="AD319" s="163">
        <f t="shared" si="34"/>
        <v>47661.681688971861</v>
      </c>
      <c r="AE319" s="164">
        <f t="shared" si="35"/>
        <v>47293.475513375808</v>
      </c>
      <c r="AF319" s="165">
        <f t="shared" si="33"/>
        <v>0.15371701121330264</v>
      </c>
      <c r="AG319" s="166">
        <f t="shared" si="39"/>
        <v>0.97970091582801533</v>
      </c>
    </row>
    <row r="320" spans="1:33">
      <c r="A320" s="158"/>
      <c r="B320" s="162">
        <f>+[2]data1cf!A320</f>
        <v>-74861.950352556043</v>
      </c>
      <c r="C320" s="162">
        <f>+[2]data1cf!B320</f>
        <v>12124.400297129701</v>
      </c>
      <c r="D320" s="162">
        <f>+[2]data1cf!C320</f>
        <v>13248.115054654809</v>
      </c>
      <c r="E320" s="162">
        <f>+[2]data1cf!D320</f>
        <v>13030.235334994954</v>
      </c>
      <c r="F320" s="162">
        <f>+[2]data1cf!E320</f>
        <v>12700.883299146684</v>
      </c>
      <c r="G320" s="162">
        <f>+[2]data1cf!F320</f>
        <v>12345.110203699436</v>
      </c>
      <c r="H320" s="162">
        <f>+[2]data1cf!G320</f>
        <v>12108.928104423685</v>
      </c>
      <c r="I320" s="162">
        <f>+[2]data1cf!H320</f>
        <v>12050.895381927403</v>
      </c>
      <c r="J320" s="162">
        <f>+[2]data1cf!I320</f>
        <v>11806.551779189183</v>
      </c>
      <c r="K320" s="162">
        <f>+[2]data1cf!J320</f>
        <v>12014.633878464045</v>
      </c>
      <c r="L320" s="162">
        <f>+[2]data1cf!K320</f>
        <v>11794.045572057908</v>
      </c>
      <c r="M320" s="162">
        <f>+[2]data1cf!L320</f>
        <v>11814.400191483948</v>
      </c>
      <c r="N320" s="162">
        <f>+[2]data1cf!M320</f>
        <v>11692.572362507293</v>
      </c>
      <c r="O320" s="162">
        <f>+[2]data1cf!N320</f>
        <v>11616.444073447887</v>
      </c>
      <c r="P320" s="162">
        <f>+[2]data1cf!O320</f>
        <v>11613.995647398013</v>
      </c>
      <c r="Q320" s="162">
        <f>+[2]data1cf!P320</f>
        <v>11561.58223627939</v>
      </c>
      <c r="R320" s="162">
        <f>+[2]data1cf!Q320</f>
        <v>858.63662576367665</v>
      </c>
      <c r="S320" s="162">
        <f>+[2]data1cf!R320</f>
        <v>0</v>
      </c>
      <c r="T320" s="162">
        <f>+[2]data1cf!S320</f>
        <v>0</v>
      </c>
      <c r="U320" s="162">
        <f>+[2]data1cf!T320</f>
        <v>0</v>
      </c>
      <c r="V320" s="162">
        <f>+[2]data1cf!U320</f>
        <v>0</v>
      </c>
      <c r="W320" s="162">
        <f>+[2]data1cf!V320</f>
        <v>0</v>
      </c>
      <c r="X320" s="162">
        <f>+[2]data1cf!W320</f>
        <v>0</v>
      </c>
      <c r="Y320" s="162">
        <f>+[2]data1cf!X320</f>
        <v>0</v>
      </c>
      <c r="Z320" s="162">
        <f>+[2]data1cf!Y320</f>
        <v>0</v>
      </c>
      <c r="AA320" s="162">
        <f>+[2]data1cf!Z320</f>
        <v>0</v>
      </c>
      <c r="AB320" s="162"/>
      <c r="AC320" s="163">
        <f t="shared" si="32"/>
        <v>18612.292673355427</v>
      </c>
      <c r="AD320" s="163">
        <f t="shared" si="34"/>
        <v>44187.688316334381</v>
      </c>
      <c r="AE320" s="164">
        <f t="shared" si="35"/>
        <v>43816.166545482156</v>
      </c>
      <c r="AF320" s="165">
        <f t="shared" si="33"/>
        <v>0.14249399304389959</v>
      </c>
      <c r="AG320" s="166">
        <f t="shared" si="39"/>
        <v>0.97303241097250681</v>
      </c>
    </row>
    <row r="321" spans="1:33">
      <c r="A321" s="158"/>
      <c r="B321" s="162">
        <f>+[2]data1cf!A321</f>
        <v>-67679.295194744744</v>
      </c>
      <c r="C321" s="162">
        <f>+[2]data1cf!B321</f>
        <v>11974.484407213975</v>
      </c>
      <c r="D321" s="162">
        <f>+[2]data1cf!C321</f>
        <v>13043.862908674731</v>
      </c>
      <c r="E321" s="162">
        <f>+[2]data1cf!D321</f>
        <v>12732.944264537382</v>
      </c>
      <c r="F321" s="162">
        <f>+[2]data1cf!E321</f>
        <v>12418.376866234365</v>
      </c>
      <c r="G321" s="162">
        <f>+[2]data1cf!F321</f>
        <v>12124.447926810397</v>
      </c>
      <c r="H321" s="162">
        <f>+[2]data1cf!G321</f>
        <v>11887.368932491365</v>
      </c>
      <c r="I321" s="162">
        <f>+[2]data1cf!H321</f>
        <v>11715.556466320377</v>
      </c>
      <c r="J321" s="162">
        <f>+[2]data1cf!I321</f>
        <v>11763.41840385152</v>
      </c>
      <c r="K321" s="162">
        <f>+[2]data1cf!J321</f>
        <v>11737.327537705365</v>
      </c>
      <c r="L321" s="162">
        <f>+[2]data1cf!K321</f>
        <v>11845.152400105657</v>
      </c>
      <c r="M321" s="162">
        <f>+[2]data1cf!L321</f>
        <v>11613.072670612044</v>
      </c>
      <c r="N321" s="162">
        <f>+[2]data1cf!M321</f>
        <v>11712.422475415387</v>
      </c>
      <c r="O321" s="162">
        <f>+[2]data1cf!N321</f>
        <v>11752.444239635366</v>
      </c>
      <c r="P321" s="162">
        <f>+[2]data1cf!O321</f>
        <v>11614.359893401099</v>
      </c>
      <c r="Q321" s="162">
        <f>+[2]data1cf!P321</f>
        <v>11518.315865221568</v>
      </c>
      <c r="R321" s="162">
        <f>+[2]data1cf!Q321</f>
        <v>776.25444416564426</v>
      </c>
      <c r="S321" s="162">
        <f>+[2]data1cf!R321</f>
        <v>0</v>
      </c>
      <c r="T321" s="162">
        <f>+[2]data1cf!S321</f>
        <v>0</v>
      </c>
      <c r="U321" s="162">
        <f>+[2]data1cf!T321</f>
        <v>0</v>
      </c>
      <c r="V321" s="162">
        <f>+[2]data1cf!U321</f>
        <v>0</v>
      </c>
      <c r="W321" s="162">
        <f>+[2]data1cf!V321</f>
        <v>0</v>
      </c>
      <c r="X321" s="162">
        <f>+[2]data1cf!W321</f>
        <v>0</v>
      </c>
      <c r="Y321" s="162">
        <f>+[2]data1cf!X321</f>
        <v>0</v>
      </c>
      <c r="Z321" s="162">
        <f>+[2]data1cf!Y321</f>
        <v>0</v>
      </c>
      <c r="AA321" s="162">
        <f>+[2]data1cf!Z321</f>
        <v>0</v>
      </c>
      <c r="AB321" s="162"/>
      <c r="AC321" s="163">
        <f t="shared" si="32"/>
        <v>24468.772848772667</v>
      </c>
      <c r="AD321" s="163">
        <f t="shared" si="34"/>
        <v>49760.239440503887</v>
      </c>
      <c r="AE321" s="164">
        <f t="shared" si="35"/>
        <v>49392.440497873184</v>
      </c>
      <c r="AF321" s="165">
        <f t="shared" si="33"/>
        <v>0.16060333847999578</v>
      </c>
      <c r="AG321" s="166">
        <f t="shared" si="39"/>
        <v>0.98290165253334227</v>
      </c>
    </row>
    <row r="322" spans="1:33">
      <c r="A322" s="158"/>
      <c r="B322" s="162">
        <f>+[2]data1cf!A322</f>
        <v>-64710.008873301558</v>
      </c>
      <c r="C322" s="162">
        <f>+[2]data1cf!B322</f>
        <v>11919.303437514292</v>
      </c>
      <c r="D322" s="162">
        <f>+[2]data1cf!C322</f>
        <v>13012.161105582392</v>
      </c>
      <c r="E322" s="162">
        <f>+[2]data1cf!D322</f>
        <v>12758.652467063364</v>
      </c>
      <c r="F322" s="162">
        <f>+[2]data1cf!E322</f>
        <v>12283.154844323435</v>
      </c>
      <c r="G322" s="162">
        <f>+[2]data1cf!F322</f>
        <v>12032.007173906472</v>
      </c>
      <c r="H322" s="162">
        <f>+[2]data1cf!G322</f>
        <v>11852.140775739865</v>
      </c>
      <c r="I322" s="162">
        <f>+[2]data1cf!H322</f>
        <v>11802.92349502091</v>
      </c>
      <c r="J322" s="162">
        <f>+[2]data1cf!I322</f>
        <v>11646.850842329884</v>
      </c>
      <c r="K322" s="162">
        <f>+[2]data1cf!J322</f>
        <v>11612.113857453702</v>
      </c>
      <c r="L322" s="162">
        <f>+[2]data1cf!K322</f>
        <v>11548.084293784465</v>
      </c>
      <c r="M322" s="162">
        <f>+[2]data1cf!L322</f>
        <v>11570.830541322659</v>
      </c>
      <c r="N322" s="162">
        <f>+[2]data1cf!M322</f>
        <v>11686.234354627724</v>
      </c>
      <c r="O322" s="162">
        <f>+[2]data1cf!N322</f>
        <v>11338.133708474847</v>
      </c>
      <c r="P322" s="162">
        <f>+[2]data1cf!O322</f>
        <v>11502.077170032309</v>
      </c>
      <c r="Q322" s="162">
        <f>+[2]data1cf!P322</f>
        <v>11317.842261481343</v>
      </c>
      <c r="R322" s="162">
        <f>+[2]data1cf!Q322</f>
        <v>742.1979177732195</v>
      </c>
      <c r="S322" s="162">
        <f>+[2]data1cf!R322</f>
        <v>0</v>
      </c>
      <c r="T322" s="162">
        <f>+[2]data1cf!S322</f>
        <v>0</v>
      </c>
      <c r="U322" s="162">
        <f>+[2]data1cf!T322</f>
        <v>0</v>
      </c>
      <c r="V322" s="162">
        <f>+[2]data1cf!U322</f>
        <v>0</v>
      </c>
      <c r="W322" s="162">
        <f>+[2]data1cf!V322</f>
        <v>0</v>
      </c>
      <c r="X322" s="162">
        <f>+[2]data1cf!W322</f>
        <v>0</v>
      </c>
      <c r="Y322" s="162">
        <f>+[2]data1cf!X322</f>
        <v>0</v>
      </c>
      <c r="Z322" s="162">
        <f>+[2]data1cf!Y322</f>
        <v>0</v>
      </c>
      <c r="AA322" s="162">
        <f>+[2]data1cf!Z322</f>
        <v>0</v>
      </c>
      <c r="AB322" s="162"/>
      <c r="AC322" s="163">
        <f t="shared" ref="AC322:AC385" si="40">XNPV(0.1,B322:AA322,$B$1:$AA$1)</f>
        <v>26806.428033253338</v>
      </c>
      <c r="AD322" s="163">
        <f t="shared" si="34"/>
        <v>51854.977844808011</v>
      </c>
      <c r="AE322" s="164">
        <f t="shared" si="35"/>
        <v>51491.02418157988</v>
      </c>
      <c r="AF322" s="165">
        <f t="shared" ref="AF322:AF385" si="41">XIRR(B322:AA322,$B$1:$AA$1)</f>
        <v>0.16919648051261904</v>
      </c>
      <c r="AG322" s="166">
        <f t="shared" si="39"/>
        <v>0.98559320216183977</v>
      </c>
    </row>
    <row r="323" spans="1:33">
      <c r="A323" s="158"/>
      <c r="B323" s="162">
        <f>+[2]data1cf!A323</f>
        <v>-65287.854058224635</v>
      </c>
      <c r="C323" s="162">
        <f>+[2]data1cf!B323</f>
        <v>12005.946182208876</v>
      </c>
      <c r="D323" s="162">
        <f>+[2]data1cf!C323</f>
        <v>12852.800708256917</v>
      </c>
      <c r="E323" s="162">
        <f>+[2]data1cf!D323</f>
        <v>12699.133502436864</v>
      </c>
      <c r="F323" s="162">
        <f>+[2]data1cf!E323</f>
        <v>12439.207683167169</v>
      </c>
      <c r="G323" s="162">
        <f>+[2]data1cf!F323</f>
        <v>12141.878958169687</v>
      </c>
      <c r="H323" s="162">
        <f>+[2]data1cf!G323</f>
        <v>11836.848056931289</v>
      </c>
      <c r="I323" s="162">
        <f>+[2]data1cf!H323</f>
        <v>11805.243594370688</v>
      </c>
      <c r="J323" s="162">
        <f>+[2]data1cf!I323</f>
        <v>11724.686135572472</v>
      </c>
      <c r="K323" s="162">
        <f>+[2]data1cf!J323</f>
        <v>11576.308741689692</v>
      </c>
      <c r="L323" s="162">
        <f>+[2]data1cf!K323</f>
        <v>11570.359299444088</v>
      </c>
      <c r="M323" s="162">
        <f>+[2]data1cf!L323</f>
        <v>11442.88843280445</v>
      </c>
      <c r="N323" s="162">
        <f>+[2]data1cf!M323</f>
        <v>11475.924729449478</v>
      </c>
      <c r="O323" s="162">
        <f>+[2]data1cf!N323</f>
        <v>11299.103241601359</v>
      </c>
      <c r="P323" s="162">
        <f>+[2]data1cf!O323</f>
        <v>11325.546565776913</v>
      </c>
      <c r="Q323" s="162">
        <f>+[2]data1cf!P323</f>
        <v>11417.177063815536</v>
      </c>
      <c r="R323" s="162">
        <f>+[2]data1cf!Q323</f>
        <v>748.82557090621322</v>
      </c>
      <c r="S323" s="162">
        <f>+[2]data1cf!R323</f>
        <v>0</v>
      </c>
      <c r="T323" s="162">
        <f>+[2]data1cf!S323</f>
        <v>0</v>
      </c>
      <c r="U323" s="162">
        <f>+[2]data1cf!T323</f>
        <v>0</v>
      </c>
      <c r="V323" s="162">
        <f>+[2]data1cf!U323</f>
        <v>0</v>
      </c>
      <c r="W323" s="162">
        <f>+[2]data1cf!V323</f>
        <v>0</v>
      </c>
      <c r="X323" s="162">
        <f>+[2]data1cf!W323</f>
        <v>0</v>
      </c>
      <c r="Y323" s="162">
        <f>+[2]data1cf!X323</f>
        <v>0</v>
      </c>
      <c r="Z323" s="162">
        <f>+[2]data1cf!Y323</f>
        <v>0</v>
      </c>
      <c r="AA323" s="162">
        <f>+[2]data1cf!Z323</f>
        <v>0</v>
      </c>
      <c r="AB323" s="162"/>
      <c r="AC323" s="163">
        <f t="shared" si="40"/>
        <v>26183.690411781376</v>
      </c>
      <c r="AD323" s="163">
        <f t="shared" ref="AD323:AD386" si="42">SUMPRODUCT(B323:AA323,$B$1010:$AA$1010)</f>
        <v>51190.82589566028</v>
      </c>
      <c r="AE323" s="164">
        <f t="shared" ref="AE323:AE386" si="43">SUMPRODUCT(B323:AA323,$B$1012:$AA$1012)</f>
        <v>50827.665824560027</v>
      </c>
      <c r="AF323" s="165">
        <f t="shared" si="41"/>
        <v>0.16719971299171452</v>
      </c>
      <c r="AG323" s="166">
        <f t="shared" ref="AG323:AG338" si="44">1-EXP(-(1/0.25)*(AD323/ABS($AD$1010)))</f>
        <v>0.98478919161813461</v>
      </c>
    </row>
    <row r="324" spans="1:33">
      <c r="A324" s="158"/>
      <c r="B324" s="162">
        <f>+[2]data1cf!A324</f>
        <v>-68655.163889087344</v>
      </c>
      <c r="C324" s="162">
        <f>+[2]data1cf!B324</f>
        <v>12000.574429305214</v>
      </c>
      <c r="D324" s="162">
        <f>+[2]data1cf!C324</f>
        <v>13154.277191719422</v>
      </c>
      <c r="E324" s="162">
        <f>+[2]data1cf!D324</f>
        <v>12735.695518514282</v>
      </c>
      <c r="F324" s="162">
        <f>+[2]data1cf!E324</f>
        <v>12553.900633118494</v>
      </c>
      <c r="G324" s="162">
        <f>+[2]data1cf!F324</f>
        <v>12147.501519521709</v>
      </c>
      <c r="H324" s="162">
        <f>+[2]data1cf!G324</f>
        <v>11946.062779199216</v>
      </c>
      <c r="I324" s="162">
        <f>+[2]data1cf!H324</f>
        <v>11762.045167479002</v>
      </c>
      <c r="J324" s="162">
        <f>+[2]data1cf!I324</f>
        <v>11698.767669087269</v>
      </c>
      <c r="K324" s="162">
        <f>+[2]data1cf!J324</f>
        <v>11717.820173777454</v>
      </c>
      <c r="L324" s="162">
        <f>+[2]data1cf!K324</f>
        <v>11729.079636016273</v>
      </c>
      <c r="M324" s="162">
        <f>+[2]data1cf!L324</f>
        <v>11611.513867301219</v>
      </c>
      <c r="N324" s="162">
        <f>+[2]data1cf!M324</f>
        <v>11481.578441487876</v>
      </c>
      <c r="O324" s="162">
        <f>+[2]data1cf!N324</f>
        <v>11571.437642010942</v>
      </c>
      <c r="P324" s="162">
        <f>+[2]data1cf!O324</f>
        <v>11471.558131745071</v>
      </c>
      <c r="Q324" s="162">
        <f>+[2]data1cf!P324</f>
        <v>11465.613849368277</v>
      </c>
      <c r="R324" s="162">
        <f>+[2]data1cf!Q324</f>
        <v>787.44726774227615</v>
      </c>
      <c r="S324" s="162">
        <f>+[2]data1cf!R324</f>
        <v>0</v>
      </c>
      <c r="T324" s="162">
        <f>+[2]data1cf!S324</f>
        <v>0</v>
      </c>
      <c r="U324" s="162">
        <f>+[2]data1cf!T324</f>
        <v>0</v>
      </c>
      <c r="V324" s="162">
        <f>+[2]data1cf!U324</f>
        <v>0</v>
      </c>
      <c r="W324" s="162">
        <f>+[2]data1cf!V324</f>
        <v>0</v>
      </c>
      <c r="X324" s="162">
        <f>+[2]data1cf!W324</f>
        <v>0</v>
      </c>
      <c r="Y324" s="162">
        <f>+[2]data1cf!X324</f>
        <v>0</v>
      </c>
      <c r="Z324" s="162">
        <f>+[2]data1cf!Y324</f>
        <v>0</v>
      </c>
      <c r="AA324" s="162">
        <f>+[2]data1cf!Z324</f>
        <v>0</v>
      </c>
      <c r="AB324" s="162"/>
      <c r="AC324" s="163">
        <f t="shared" si="40"/>
        <v>23516.428754429056</v>
      </c>
      <c r="AD324" s="163">
        <f t="shared" si="42"/>
        <v>48726.171453392832</v>
      </c>
      <c r="AE324" s="164">
        <f t="shared" si="43"/>
        <v>48359.899867196633</v>
      </c>
      <c r="AF324" s="165">
        <f t="shared" si="41"/>
        <v>0.15779706835746765</v>
      </c>
      <c r="AG324" s="166">
        <f t="shared" si="44"/>
        <v>0.98139305240430319</v>
      </c>
    </row>
    <row r="325" spans="1:33">
      <c r="A325" s="158"/>
      <c r="B325" s="162">
        <f>+[2]data1cf!A325</f>
        <v>-69394.442251675966</v>
      </c>
      <c r="C325" s="162">
        <f>+[2]data1cf!B325</f>
        <v>12057.078110611354</v>
      </c>
      <c r="D325" s="162">
        <f>+[2]data1cf!C325</f>
        <v>13048.886941505834</v>
      </c>
      <c r="E325" s="162">
        <f>+[2]data1cf!D325</f>
        <v>12705.717438040307</v>
      </c>
      <c r="F325" s="162">
        <f>+[2]data1cf!E325</f>
        <v>12485.209569409453</v>
      </c>
      <c r="G325" s="162">
        <f>+[2]data1cf!F325</f>
        <v>12234.435488983599</v>
      </c>
      <c r="H325" s="162">
        <f>+[2]data1cf!G325</f>
        <v>12077.866119953933</v>
      </c>
      <c r="I325" s="162">
        <f>+[2]data1cf!H325</f>
        <v>11811.178794940581</v>
      </c>
      <c r="J325" s="162">
        <f>+[2]data1cf!I325</f>
        <v>11927.74156387079</v>
      </c>
      <c r="K325" s="162">
        <f>+[2]data1cf!J325</f>
        <v>11731.360710401754</v>
      </c>
      <c r="L325" s="162">
        <f>+[2]data1cf!K325</f>
        <v>12008.96143268684</v>
      </c>
      <c r="M325" s="162">
        <f>+[2]data1cf!L325</f>
        <v>11678.998788262677</v>
      </c>
      <c r="N325" s="162">
        <f>+[2]data1cf!M325</f>
        <v>11561.232053685144</v>
      </c>
      <c r="O325" s="162">
        <f>+[2]data1cf!N325</f>
        <v>11430.205333276979</v>
      </c>
      <c r="P325" s="162">
        <f>+[2]data1cf!O325</f>
        <v>11353.998854325122</v>
      </c>
      <c r="Q325" s="162">
        <f>+[2]data1cf!P325</f>
        <v>11471.603583098626</v>
      </c>
      <c r="R325" s="162">
        <f>+[2]data1cf!Q325</f>
        <v>795.92649484982257</v>
      </c>
      <c r="S325" s="162">
        <f>+[2]data1cf!R325</f>
        <v>0</v>
      </c>
      <c r="T325" s="162">
        <f>+[2]data1cf!S325</f>
        <v>0</v>
      </c>
      <c r="U325" s="162">
        <f>+[2]data1cf!T325</f>
        <v>0</v>
      </c>
      <c r="V325" s="162">
        <f>+[2]data1cf!U325</f>
        <v>0</v>
      </c>
      <c r="W325" s="162">
        <f>+[2]data1cf!V325</f>
        <v>0</v>
      </c>
      <c r="X325" s="162">
        <f>+[2]data1cf!W325</f>
        <v>0</v>
      </c>
      <c r="Y325" s="162">
        <f>+[2]data1cf!X325</f>
        <v>0</v>
      </c>
      <c r="Z325" s="162">
        <f>+[2]data1cf!Y325</f>
        <v>0</v>
      </c>
      <c r="AA325" s="162">
        <f>+[2]data1cf!Z325</f>
        <v>0</v>
      </c>
      <c r="AB325" s="162"/>
      <c r="AC325" s="163">
        <f t="shared" si="40"/>
        <v>23026.336596591889</v>
      </c>
      <c r="AD325" s="163">
        <f t="shared" si="42"/>
        <v>48338.5604984577</v>
      </c>
      <c r="AE325" s="164">
        <f t="shared" si="43"/>
        <v>47970.916371635678</v>
      </c>
      <c r="AF325" s="165">
        <f t="shared" si="41"/>
        <v>0.15598868727684023</v>
      </c>
      <c r="AG325" s="166">
        <f t="shared" si="44"/>
        <v>0.98079387880653301</v>
      </c>
    </row>
    <row r="326" spans="1:33">
      <c r="A326" s="158"/>
      <c r="B326" s="162">
        <f>+[2]data1cf!A326</f>
        <v>-64167.014826837469</v>
      </c>
      <c r="C326" s="162">
        <f>+[2]data1cf!B326</f>
        <v>11994.565601429669</v>
      </c>
      <c r="D326" s="162">
        <f>+[2]data1cf!C326</f>
        <v>12883.21391266257</v>
      </c>
      <c r="E326" s="162">
        <f>+[2]data1cf!D326</f>
        <v>12599.186081864034</v>
      </c>
      <c r="F326" s="162">
        <f>+[2]data1cf!E326</f>
        <v>12349.669322821248</v>
      </c>
      <c r="G326" s="162">
        <f>+[2]data1cf!F326</f>
        <v>12214.323958183159</v>
      </c>
      <c r="H326" s="162">
        <f>+[2]data1cf!G326</f>
        <v>11887.000603778064</v>
      </c>
      <c r="I326" s="162">
        <f>+[2]data1cf!H326</f>
        <v>11781.362478874766</v>
      </c>
      <c r="J326" s="162">
        <f>+[2]data1cf!I326</f>
        <v>11768.565928802505</v>
      </c>
      <c r="K326" s="162">
        <f>+[2]data1cf!J326</f>
        <v>11641.557460794933</v>
      </c>
      <c r="L326" s="162">
        <f>+[2]data1cf!K326</f>
        <v>11509.289092423023</v>
      </c>
      <c r="M326" s="162">
        <f>+[2]data1cf!L326</f>
        <v>11602.845141260212</v>
      </c>
      <c r="N326" s="162">
        <f>+[2]data1cf!M326</f>
        <v>11627.958157482097</v>
      </c>
      <c r="O326" s="162">
        <f>+[2]data1cf!N326</f>
        <v>11302.128336207732</v>
      </c>
      <c r="P326" s="162">
        <f>+[2]data1cf!O326</f>
        <v>11437.653327384156</v>
      </c>
      <c r="Q326" s="162">
        <f>+[2]data1cf!P326</f>
        <v>11494.800093598014</v>
      </c>
      <c r="R326" s="162">
        <f>+[2]data1cf!Q326</f>
        <v>735.969993257895</v>
      </c>
      <c r="S326" s="162">
        <f>+[2]data1cf!R326</f>
        <v>0</v>
      </c>
      <c r="T326" s="162">
        <f>+[2]data1cf!S326</f>
        <v>0</v>
      </c>
      <c r="U326" s="162">
        <f>+[2]data1cf!T326</f>
        <v>0</v>
      </c>
      <c r="V326" s="162">
        <f>+[2]data1cf!U326</f>
        <v>0</v>
      </c>
      <c r="W326" s="162">
        <f>+[2]data1cf!V326</f>
        <v>0</v>
      </c>
      <c r="X326" s="162">
        <f>+[2]data1cf!W326</f>
        <v>0</v>
      </c>
      <c r="Y326" s="162">
        <f>+[2]data1cf!X326</f>
        <v>0</v>
      </c>
      <c r="Z326" s="162">
        <f>+[2]data1cf!Y326</f>
        <v>0</v>
      </c>
      <c r="AA326" s="162">
        <f>+[2]data1cf!Z326</f>
        <v>0</v>
      </c>
      <c r="AB326" s="162"/>
      <c r="AC326" s="163">
        <f t="shared" si="40"/>
        <v>27419.266003650322</v>
      </c>
      <c r="AD326" s="163">
        <f t="shared" si="42"/>
        <v>52508.017799183632</v>
      </c>
      <c r="AE326" s="164">
        <f t="shared" si="43"/>
        <v>52143.494476554006</v>
      </c>
      <c r="AF326" s="165">
        <f t="shared" si="41"/>
        <v>0.17119544148445126</v>
      </c>
      <c r="AG326" s="166">
        <f t="shared" si="44"/>
        <v>0.98634231069080791</v>
      </c>
    </row>
    <row r="327" spans="1:33">
      <c r="A327" s="158"/>
      <c r="B327" s="162">
        <f>+[2]data1cf!A327</f>
        <v>-72168.280512545374</v>
      </c>
      <c r="C327" s="162">
        <f>+[2]data1cf!B327</f>
        <v>12230.823678063613</v>
      </c>
      <c r="D327" s="162">
        <f>+[2]data1cf!C327</f>
        <v>13251.651941729921</v>
      </c>
      <c r="E327" s="162">
        <f>+[2]data1cf!D327</f>
        <v>12775.699899680701</v>
      </c>
      <c r="F327" s="162">
        <f>+[2]data1cf!E327</f>
        <v>12607.918867336841</v>
      </c>
      <c r="G327" s="162">
        <f>+[2]data1cf!F327</f>
        <v>12377.898511047986</v>
      </c>
      <c r="H327" s="162">
        <f>+[2]data1cf!G327</f>
        <v>12186.48812139113</v>
      </c>
      <c r="I327" s="162">
        <f>+[2]data1cf!H327</f>
        <v>12024.618622602502</v>
      </c>
      <c r="J327" s="162">
        <f>+[2]data1cf!I327</f>
        <v>11846.708540441034</v>
      </c>
      <c r="K327" s="162">
        <f>+[2]data1cf!J327</f>
        <v>11917.725257623908</v>
      </c>
      <c r="L327" s="162">
        <f>+[2]data1cf!K327</f>
        <v>11639.516089678385</v>
      </c>
      <c r="M327" s="162">
        <f>+[2]data1cf!L327</f>
        <v>11781.476217898096</v>
      </c>
      <c r="N327" s="162">
        <f>+[2]data1cf!M327</f>
        <v>11621.976086769113</v>
      </c>
      <c r="O327" s="162">
        <f>+[2]data1cf!N327</f>
        <v>11714.402579326255</v>
      </c>
      <c r="P327" s="162">
        <f>+[2]data1cf!O327</f>
        <v>11411.1632446844</v>
      </c>
      <c r="Q327" s="162">
        <f>+[2]data1cf!P327</f>
        <v>11438.507803006582</v>
      </c>
      <c r="R327" s="162">
        <f>+[2]data1cf!Q327</f>
        <v>827.74131016669037</v>
      </c>
      <c r="S327" s="162">
        <f>+[2]data1cf!R327</f>
        <v>0</v>
      </c>
      <c r="T327" s="162">
        <f>+[2]data1cf!S327</f>
        <v>0</v>
      </c>
      <c r="U327" s="162">
        <f>+[2]data1cf!T327</f>
        <v>0</v>
      </c>
      <c r="V327" s="162">
        <f>+[2]data1cf!U327</f>
        <v>0</v>
      </c>
      <c r="W327" s="162">
        <f>+[2]data1cf!V327</f>
        <v>0</v>
      </c>
      <c r="X327" s="162">
        <f>+[2]data1cf!W327</f>
        <v>0</v>
      </c>
      <c r="Y327" s="162">
        <f>+[2]data1cf!X327</f>
        <v>0</v>
      </c>
      <c r="Z327" s="162">
        <f>+[2]data1cf!Y327</f>
        <v>0</v>
      </c>
      <c r="AA327" s="162">
        <f>+[2]data1cf!Z327</f>
        <v>0</v>
      </c>
      <c r="AB327" s="162"/>
      <c r="AC327" s="163">
        <f t="shared" si="40"/>
        <v>21024.557556261996</v>
      </c>
      <c r="AD327" s="163">
        <f t="shared" si="42"/>
        <v>46489.666367671511</v>
      </c>
      <c r="AE327" s="164">
        <f t="shared" si="43"/>
        <v>46119.891542869504</v>
      </c>
      <c r="AF327" s="165">
        <f t="shared" si="41"/>
        <v>0.14956558346748355</v>
      </c>
      <c r="AG327" s="166">
        <f t="shared" si="44"/>
        <v>0.9776593339886066</v>
      </c>
    </row>
    <row r="328" spans="1:33">
      <c r="A328" s="158"/>
      <c r="B328" s="162">
        <f>+[2]data1cf!A328</f>
        <v>-68361.252818126814</v>
      </c>
      <c r="C328" s="162">
        <f>+[2]data1cf!B328</f>
        <v>11909.854614247693</v>
      </c>
      <c r="D328" s="162">
        <f>+[2]data1cf!C328</f>
        <v>13126.826289990171</v>
      </c>
      <c r="E328" s="162">
        <f>+[2]data1cf!D328</f>
        <v>12776.322663165496</v>
      </c>
      <c r="F328" s="162">
        <f>+[2]data1cf!E328</f>
        <v>12434.246316424429</v>
      </c>
      <c r="G328" s="162">
        <f>+[2]data1cf!F328</f>
        <v>12219.100740282884</v>
      </c>
      <c r="H328" s="162">
        <f>+[2]data1cf!G328</f>
        <v>11923.660998586089</v>
      </c>
      <c r="I328" s="162">
        <f>+[2]data1cf!H328</f>
        <v>11973.203632783829</v>
      </c>
      <c r="J328" s="162">
        <f>+[2]data1cf!I328</f>
        <v>11885.2222721656</v>
      </c>
      <c r="K328" s="162">
        <f>+[2]data1cf!J328</f>
        <v>11696.625009346826</v>
      </c>
      <c r="L328" s="162">
        <f>+[2]data1cf!K328</f>
        <v>11779.31011272754</v>
      </c>
      <c r="M328" s="162">
        <f>+[2]data1cf!L328</f>
        <v>11645.417819224147</v>
      </c>
      <c r="N328" s="162">
        <f>+[2]data1cf!M328</f>
        <v>11492.696328365135</v>
      </c>
      <c r="O328" s="162">
        <f>+[2]data1cf!N328</f>
        <v>11602.638687670988</v>
      </c>
      <c r="P328" s="162">
        <f>+[2]data1cf!O328</f>
        <v>11410.566091798311</v>
      </c>
      <c r="Q328" s="162">
        <f>+[2]data1cf!P328</f>
        <v>11265.080039065193</v>
      </c>
      <c r="R328" s="162">
        <f>+[2]data1cf!Q328</f>
        <v>784.07622532278731</v>
      </c>
      <c r="S328" s="162">
        <f>+[2]data1cf!R328</f>
        <v>0</v>
      </c>
      <c r="T328" s="162">
        <f>+[2]data1cf!S328</f>
        <v>0</v>
      </c>
      <c r="U328" s="162">
        <f>+[2]data1cf!T328</f>
        <v>0</v>
      </c>
      <c r="V328" s="162">
        <f>+[2]data1cf!U328</f>
        <v>0</v>
      </c>
      <c r="W328" s="162">
        <f>+[2]data1cf!V328</f>
        <v>0</v>
      </c>
      <c r="X328" s="162">
        <f>+[2]data1cf!W328</f>
        <v>0</v>
      </c>
      <c r="Y328" s="162">
        <f>+[2]data1cf!X328</f>
        <v>0</v>
      </c>
      <c r="Z328" s="162">
        <f>+[2]data1cf!Y328</f>
        <v>0</v>
      </c>
      <c r="AA328" s="162">
        <f>+[2]data1cf!Z328</f>
        <v>0</v>
      </c>
      <c r="AB328" s="162"/>
      <c r="AC328" s="163">
        <f t="shared" si="40"/>
        <v>23851.121264560046</v>
      </c>
      <c r="AD328" s="163">
        <f t="shared" si="42"/>
        <v>49099.799483139526</v>
      </c>
      <c r="AE328" s="164">
        <f t="shared" si="43"/>
        <v>48733.146479599505</v>
      </c>
      <c r="AF328" s="165">
        <f t="shared" si="41"/>
        <v>0.15874965786933898</v>
      </c>
      <c r="AG328" s="166">
        <f t="shared" si="44"/>
        <v>0.9819529112339892</v>
      </c>
    </row>
    <row r="329" spans="1:33">
      <c r="A329" s="158"/>
      <c r="B329" s="162">
        <f>+[2]data1cf!A329</f>
        <v>-70087.162282544727</v>
      </c>
      <c r="C329" s="162">
        <f>+[2]data1cf!B329</f>
        <v>12007.187075951093</v>
      </c>
      <c r="D329" s="162">
        <f>+[2]data1cf!C329</f>
        <v>13009.031724520457</v>
      </c>
      <c r="E329" s="162">
        <f>+[2]data1cf!D329</f>
        <v>12763.434849939207</v>
      </c>
      <c r="F329" s="162">
        <f>+[2]data1cf!E329</f>
        <v>12488.780424760211</v>
      </c>
      <c r="G329" s="162">
        <f>+[2]data1cf!F329</f>
        <v>12185.0905685695</v>
      </c>
      <c r="H329" s="162">
        <f>+[2]data1cf!G329</f>
        <v>12051.5202103101</v>
      </c>
      <c r="I329" s="162">
        <f>+[2]data1cf!H329</f>
        <v>11905.843647463535</v>
      </c>
      <c r="J329" s="162">
        <f>+[2]data1cf!I329</f>
        <v>11852.124046076871</v>
      </c>
      <c r="K329" s="162">
        <f>+[2]data1cf!J329</f>
        <v>11733.508499827134</v>
      </c>
      <c r="L329" s="162">
        <f>+[2]data1cf!K329</f>
        <v>11656.771906050555</v>
      </c>
      <c r="M329" s="162">
        <f>+[2]data1cf!L329</f>
        <v>11623.065227548634</v>
      </c>
      <c r="N329" s="162">
        <f>+[2]data1cf!M329</f>
        <v>11607.593315519332</v>
      </c>
      <c r="O329" s="162">
        <f>+[2]data1cf!N329</f>
        <v>11551.419754393813</v>
      </c>
      <c r="P329" s="162">
        <f>+[2]data1cf!O329</f>
        <v>11534.832839774816</v>
      </c>
      <c r="Q329" s="162">
        <f>+[2]data1cf!P329</f>
        <v>11568.186749515786</v>
      </c>
      <c r="R329" s="162">
        <f>+[2]data1cf!Q329</f>
        <v>803.87171651587494</v>
      </c>
      <c r="S329" s="162">
        <f>+[2]data1cf!R329</f>
        <v>0</v>
      </c>
      <c r="T329" s="162">
        <f>+[2]data1cf!S329</f>
        <v>0</v>
      </c>
      <c r="U329" s="162">
        <f>+[2]data1cf!T329</f>
        <v>0</v>
      </c>
      <c r="V329" s="162">
        <f>+[2]data1cf!U329</f>
        <v>0</v>
      </c>
      <c r="W329" s="162">
        <f>+[2]data1cf!V329</f>
        <v>0</v>
      </c>
      <c r="X329" s="162">
        <f>+[2]data1cf!W329</f>
        <v>0</v>
      </c>
      <c r="Y329" s="162">
        <f>+[2]data1cf!X329</f>
        <v>0</v>
      </c>
      <c r="Z329" s="162">
        <f>+[2]data1cf!Y329</f>
        <v>0</v>
      </c>
      <c r="AA329" s="162">
        <f>+[2]data1cf!Z329</f>
        <v>0</v>
      </c>
      <c r="AB329" s="162"/>
      <c r="AC329" s="163">
        <f t="shared" si="40"/>
        <v>22236.804147238927</v>
      </c>
      <c r="AD329" s="163">
        <f t="shared" si="42"/>
        <v>47543.174850040014</v>
      </c>
      <c r="AE329" s="164">
        <f t="shared" si="43"/>
        <v>47175.455432887138</v>
      </c>
      <c r="AF329" s="165">
        <f t="shared" si="41"/>
        <v>0.15359308123588561</v>
      </c>
      <c r="AG329" s="166">
        <f t="shared" si="44"/>
        <v>0.97950326130090382</v>
      </c>
    </row>
    <row r="330" spans="1:33">
      <c r="A330" s="158"/>
      <c r="B330" s="162">
        <f>+[2]data1cf!A330</f>
        <v>-65647.549053676223</v>
      </c>
      <c r="C330" s="162">
        <f>+[2]data1cf!B330</f>
        <v>12078.244878993568</v>
      </c>
      <c r="D330" s="162">
        <f>+[2]data1cf!C330</f>
        <v>13095.954391989599</v>
      </c>
      <c r="E330" s="162">
        <f>+[2]data1cf!D330</f>
        <v>12815.736715751835</v>
      </c>
      <c r="F330" s="162">
        <f>+[2]data1cf!E330</f>
        <v>12322.588268501608</v>
      </c>
      <c r="G330" s="162">
        <f>+[2]data1cf!F330</f>
        <v>12086.055551695759</v>
      </c>
      <c r="H330" s="162">
        <f>+[2]data1cf!G330</f>
        <v>11947.344060339217</v>
      </c>
      <c r="I330" s="162">
        <f>+[2]data1cf!H330</f>
        <v>11759.986398088247</v>
      </c>
      <c r="J330" s="162">
        <f>+[2]data1cf!I330</f>
        <v>11742.335777094751</v>
      </c>
      <c r="K330" s="162">
        <f>+[2]data1cf!J330</f>
        <v>11673.642672118163</v>
      </c>
      <c r="L330" s="162">
        <f>+[2]data1cf!K330</f>
        <v>11542.426710086304</v>
      </c>
      <c r="M330" s="162">
        <f>+[2]data1cf!L330</f>
        <v>11570.089432192184</v>
      </c>
      <c r="N330" s="162">
        <f>+[2]data1cf!M330</f>
        <v>11575.173151788664</v>
      </c>
      <c r="O330" s="162">
        <f>+[2]data1cf!N330</f>
        <v>11527.899974370044</v>
      </c>
      <c r="P330" s="162">
        <f>+[2]data1cf!O330</f>
        <v>11472.399973954685</v>
      </c>
      <c r="Q330" s="162">
        <f>+[2]data1cf!P330</f>
        <v>11419.802433542038</v>
      </c>
      <c r="R330" s="162">
        <f>+[2]data1cf!Q330</f>
        <v>752.95112862604469</v>
      </c>
      <c r="S330" s="162">
        <f>+[2]data1cf!R330</f>
        <v>0</v>
      </c>
      <c r="T330" s="162">
        <f>+[2]data1cf!S330</f>
        <v>0</v>
      </c>
      <c r="U330" s="162">
        <f>+[2]data1cf!T330</f>
        <v>0</v>
      </c>
      <c r="V330" s="162">
        <f>+[2]data1cf!U330</f>
        <v>0</v>
      </c>
      <c r="W330" s="162">
        <f>+[2]data1cf!V330</f>
        <v>0</v>
      </c>
      <c r="X330" s="162">
        <f>+[2]data1cf!W330</f>
        <v>0</v>
      </c>
      <c r="Y330" s="162">
        <f>+[2]data1cf!X330</f>
        <v>0</v>
      </c>
      <c r="Z330" s="162">
        <f>+[2]data1cf!Y330</f>
        <v>0</v>
      </c>
      <c r="AA330" s="162">
        <f>+[2]data1cf!Z330</f>
        <v>0</v>
      </c>
      <c r="AB330" s="162"/>
      <c r="AC330" s="163">
        <f t="shared" si="40"/>
        <v>26324.299261603486</v>
      </c>
      <c r="AD330" s="163">
        <f t="shared" si="42"/>
        <v>51462.304937307796</v>
      </c>
      <c r="AE330" s="164">
        <f t="shared" si="43"/>
        <v>51097.085245182265</v>
      </c>
      <c r="AF330" s="165">
        <f t="shared" si="41"/>
        <v>0.16721275448799136</v>
      </c>
      <c r="AG330" s="166">
        <f t="shared" si="44"/>
        <v>0.98512312381498357</v>
      </c>
    </row>
    <row r="331" spans="1:33">
      <c r="A331" s="158"/>
      <c r="B331" s="162">
        <f>+[2]data1cf!A331</f>
        <v>-71379.523286456009</v>
      </c>
      <c r="C331" s="162">
        <f>+[2]data1cf!B331</f>
        <v>12118.876175776837</v>
      </c>
      <c r="D331" s="162">
        <f>+[2]data1cf!C331</f>
        <v>13085.320764796228</v>
      </c>
      <c r="E331" s="162">
        <f>+[2]data1cf!D331</f>
        <v>12836.607748011136</v>
      </c>
      <c r="F331" s="162">
        <f>+[2]data1cf!E331</f>
        <v>12459.133816266782</v>
      </c>
      <c r="G331" s="162">
        <f>+[2]data1cf!F331</f>
        <v>12238.669031842966</v>
      </c>
      <c r="H331" s="162">
        <f>+[2]data1cf!G331</f>
        <v>12117.43605117172</v>
      </c>
      <c r="I331" s="162">
        <f>+[2]data1cf!H331</f>
        <v>12018.235309884867</v>
      </c>
      <c r="J331" s="162">
        <f>+[2]data1cf!I331</f>
        <v>11906.469504596669</v>
      </c>
      <c r="K331" s="162">
        <f>+[2]data1cf!J331</f>
        <v>11862.54809835273</v>
      </c>
      <c r="L331" s="162">
        <f>+[2]data1cf!K331</f>
        <v>11689.570758532735</v>
      </c>
      <c r="M331" s="162">
        <f>+[2]data1cf!L331</f>
        <v>11694.816310278449</v>
      </c>
      <c r="N331" s="162">
        <f>+[2]data1cf!M331</f>
        <v>11613.91648581257</v>
      </c>
      <c r="O331" s="162">
        <f>+[2]data1cf!N331</f>
        <v>11533.886594408208</v>
      </c>
      <c r="P331" s="162">
        <f>+[2]data1cf!O331</f>
        <v>11559.619166825887</v>
      </c>
      <c r="Q331" s="162">
        <f>+[2]data1cf!P331</f>
        <v>11511.228174323154</v>
      </c>
      <c r="R331" s="162">
        <f>+[2]data1cf!Q331</f>
        <v>818.69458028633574</v>
      </c>
      <c r="S331" s="162">
        <f>+[2]data1cf!R331</f>
        <v>0</v>
      </c>
      <c r="T331" s="162">
        <f>+[2]data1cf!S331</f>
        <v>0</v>
      </c>
      <c r="U331" s="162">
        <f>+[2]data1cf!T331</f>
        <v>0</v>
      </c>
      <c r="V331" s="162">
        <f>+[2]data1cf!U331</f>
        <v>0</v>
      </c>
      <c r="W331" s="162">
        <f>+[2]data1cf!V331</f>
        <v>0</v>
      </c>
      <c r="X331" s="162">
        <f>+[2]data1cf!W331</f>
        <v>0</v>
      </c>
      <c r="Y331" s="162">
        <f>+[2]data1cf!X331</f>
        <v>0</v>
      </c>
      <c r="Z331" s="162">
        <f>+[2]data1cf!Y331</f>
        <v>0</v>
      </c>
      <c r="AA331" s="162">
        <f>+[2]data1cf!Z331</f>
        <v>0</v>
      </c>
      <c r="AB331" s="162"/>
      <c r="AC331" s="163">
        <f t="shared" si="40"/>
        <v>21382.681238464858</v>
      </c>
      <c r="AD331" s="163">
        <f t="shared" si="42"/>
        <v>46785.215190143674</v>
      </c>
      <c r="AE331" s="164">
        <f t="shared" si="43"/>
        <v>46416.210893676878</v>
      </c>
      <c r="AF331" s="165">
        <f t="shared" si="41"/>
        <v>0.15078480839729314</v>
      </c>
      <c r="AG331" s="166">
        <f t="shared" si="44"/>
        <v>0.97819275401802719</v>
      </c>
    </row>
    <row r="332" spans="1:33">
      <c r="A332" s="158"/>
      <c r="B332" s="162">
        <f>+[2]data1cf!A332</f>
        <v>-69119.194380864123</v>
      </c>
      <c r="C332" s="162">
        <f>+[2]data1cf!B332</f>
        <v>12126.376696282525</v>
      </c>
      <c r="D332" s="162">
        <f>+[2]data1cf!C332</f>
        <v>13077.226495843344</v>
      </c>
      <c r="E332" s="162">
        <f>+[2]data1cf!D332</f>
        <v>12772.225109677394</v>
      </c>
      <c r="F332" s="162">
        <f>+[2]data1cf!E332</f>
        <v>12520.636842054315</v>
      </c>
      <c r="G332" s="162">
        <f>+[2]data1cf!F332</f>
        <v>12183.878764538602</v>
      </c>
      <c r="H332" s="162">
        <f>+[2]data1cf!G332</f>
        <v>12144.210528924727</v>
      </c>
      <c r="I332" s="162">
        <f>+[2]data1cf!H332</f>
        <v>11816.620993254939</v>
      </c>
      <c r="J332" s="162">
        <f>+[2]data1cf!I332</f>
        <v>11845.339789744668</v>
      </c>
      <c r="K332" s="162">
        <f>+[2]data1cf!J332</f>
        <v>11789.271165656603</v>
      </c>
      <c r="L332" s="162">
        <f>+[2]data1cf!K332</f>
        <v>11710.970908371561</v>
      </c>
      <c r="M332" s="162">
        <f>+[2]data1cf!L332</f>
        <v>11746.385232425509</v>
      </c>
      <c r="N332" s="162">
        <f>+[2]data1cf!M332</f>
        <v>11702.08321735115</v>
      </c>
      <c r="O332" s="162">
        <f>+[2]data1cf!N332</f>
        <v>11586.7709627608</v>
      </c>
      <c r="P332" s="162">
        <f>+[2]data1cf!O332</f>
        <v>11578.627736748731</v>
      </c>
      <c r="Q332" s="162">
        <f>+[2]data1cf!P332</f>
        <v>11536.462768269452</v>
      </c>
      <c r="R332" s="162">
        <f>+[2]data1cf!Q332</f>
        <v>792.76951187075906</v>
      </c>
      <c r="S332" s="162">
        <f>+[2]data1cf!R332</f>
        <v>0</v>
      </c>
      <c r="T332" s="162">
        <f>+[2]data1cf!S332</f>
        <v>0</v>
      </c>
      <c r="U332" s="162">
        <f>+[2]data1cf!T332</f>
        <v>0</v>
      </c>
      <c r="V332" s="162">
        <f>+[2]data1cf!U332</f>
        <v>0</v>
      </c>
      <c r="W332" s="162">
        <f>+[2]data1cf!V332</f>
        <v>0</v>
      </c>
      <c r="X332" s="162">
        <f>+[2]data1cf!W332</f>
        <v>0</v>
      </c>
      <c r="Y332" s="162">
        <f>+[2]data1cf!X332</f>
        <v>0</v>
      </c>
      <c r="Z332" s="162">
        <f>+[2]data1cf!Y332</f>
        <v>0</v>
      </c>
      <c r="AA332" s="162">
        <f>+[2]data1cf!Z332</f>
        <v>0</v>
      </c>
      <c r="AB332" s="162"/>
      <c r="AC332" s="163">
        <f t="shared" si="40"/>
        <v>23529.984451482986</v>
      </c>
      <c r="AD332" s="163">
        <f t="shared" si="42"/>
        <v>48908.610768698134</v>
      </c>
      <c r="AE332" s="164">
        <f t="shared" si="43"/>
        <v>48539.803796648637</v>
      </c>
      <c r="AF332" s="165">
        <f t="shared" si="41"/>
        <v>0.15736280083656315</v>
      </c>
      <c r="AG332" s="166">
        <f t="shared" si="44"/>
        <v>0.98166856364591848</v>
      </c>
    </row>
    <row r="333" spans="1:33">
      <c r="A333" s="158"/>
      <c r="B333" s="162">
        <f>+[2]data1cf!A333</f>
        <v>-74893.308468392715</v>
      </c>
      <c r="C333" s="162">
        <f>+[2]data1cf!B333</f>
        <v>12275.137559541443</v>
      </c>
      <c r="D333" s="162">
        <f>+[2]data1cf!C333</f>
        <v>13286.759012593364</v>
      </c>
      <c r="E333" s="162">
        <f>+[2]data1cf!D333</f>
        <v>12921.120530428754</v>
      </c>
      <c r="F333" s="162">
        <f>+[2]data1cf!E333</f>
        <v>12665.430382377661</v>
      </c>
      <c r="G333" s="162">
        <f>+[2]data1cf!F333</f>
        <v>12433.960854245957</v>
      </c>
      <c r="H333" s="162">
        <f>+[2]data1cf!G333</f>
        <v>12081.080628278909</v>
      </c>
      <c r="I333" s="162">
        <f>+[2]data1cf!H333</f>
        <v>12107.076173174399</v>
      </c>
      <c r="J333" s="162">
        <f>+[2]data1cf!I333</f>
        <v>11908.551705659018</v>
      </c>
      <c r="K333" s="162">
        <f>+[2]data1cf!J333</f>
        <v>11909.21773395836</v>
      </c>
      <c r="L333" s="162">
        <f>+[2]data1cf!K333</f>
        <v>11757.058035315544</v>
      </c>
      <c r="M333" s="162">
        <f>+[2]data1cf!L333</f>
        <v>11652.368694067409</v>
      </c>
      <c r="N333" s="162">
        <f>+[2]data1cf!M333</f>
        <v>11728.750952100894</v>
      </c>
      <c r="O333" s="162">
        <f>+[2]data1cf!N333</f>
        <v>11752.284735896608</v>
      </c>
      <c r="P333" s="162">
        <f>+[2]data1cf!O333</f>
        <v>11596.940173145213</v>
      </c>
      <c r="Q333" s="162">
        <f>+[2]data1cf!P333</f>
        <v>11627.5651474717</v>
      </c>
      <c r="R333" s="162">
        <f>+[2]data1cf!Q333</f>
        <v>858.99629080907698</v>
      </c>
      <c r="S333" s="162">
        <f>+[2]data1cf!R333</f>
        <v>0</v>
      </c>
      <c r="T333" s="162">
        <f>+[2]data1cf!S333</f>
        <v>0</v>
      </c>
      <c r="U333" s="162">
        <f>+[2]data1cf!T333</f>
        <v>0</v>
      </c>
      <c r="V333" s="162">
        <f>+[2]data1cf!U333</f>
        <v>0</v>
      </c>
      <c r="W333" s="162">
        <f>+[2]data1cf!V333</f>
        <v>0</v>
      </c>
      <c r="X333" s="162">
        <f>+[2]data1cf!W333</f>
        <v>0</v>
      </c>
      <c r="Y333" s="162">
        <f>+[2]data1cf!X333</f>
        <v>0</v>
      </c>
      <c r="Z333" s="162">
        <f>+[2]data1cf!Y333</f>
        <v>0</v>
      </c>
      <c r="AA333" s="162">
        <f>+[2]data1cf!Z333</f>
        <v>0</v>
      </c>
      <c r="AB333" s="162"/>
      <c r="AC333" s="163">
        <f t="shared" si="40"/>
        <v>18706.075739339514</v>
      </c>
      <c r="AD333" s="163">
        <f t="shared" si="42"/>
        <v>44295.669898761887</v>
      </c>
      <c r="AE333" s="164">
        <f t="shared" si="43"/>
        <v>43923.944092165279</v>
      </c>
      <c r="AF333" s="165">
        <f t="shared" si="41"/>
        <v>0.14272828698158266</v>
      </c>
      <c r="AG333" s="166">
        <f t="shared" si="44"/>
        <v>0.97326947026836952</v>
      </c>
    </row>
    <row r="334" spans="1:33">
      <c r="A334" s="158"/>
      <c r="B334" s="162">
        <f>+[2]data1cf!A334</f>
        <v>-71577.036176499474</v>
      </c>
      <c r="C334" s="162">
        <f>+[2]data1cf!B334</f>
        <v>12153.94710479264</v>
      </c>
      <c r="D334" s="162">
        <f>+[2]data1cf!C334</f>
        <v>13210.942154652188</v>
      </c>
      <c r="E334" s="162">
        <f>+[2]data1cf!D334</f>
        <v>12924.954769553784</v>
      </c>
      <c r="F334" s="162">
        <f>+[2]data1cf!E334</f>
        <v>12545.725470782185</v>
      </c>
      <c r="G334" s="162">
        <f>+[2]data1cf!F334</f>
        <v>12274.438846062303</v>
      </c>
      <c r="H334" s="162">
        <f>+[2]data1cf!G334</f>
        <v>12045.831161703958</v>
      </c>
      <c r="I334" s="162">
        <f>+[2]data1cf!H334</f>
        <v>11926.783511655987</v>
      </c>
      <c r="J334" s="162">
        <f>+[2]data1cf!I334</f>
        <v>11718.98274656698</v>
      </c>
      <c r="K334" s="162">
        <f>+[2]data1cf!J334</f>
        <v>11645.595420087902</v>
      </c>
      <c r="L334" s="162">
        <f>+[2]data1cf!K334</f>
        <v>11809.375351239292</v>
      </c>
      <c r="M334" s="162">
        <f>+[2]data1cf!L334</f>
        <v>11666.399566697588</v>
      </c>
      <c r="N334" s="162">
        <f>+[2]data1cf!M334</f>
        <v>11779.390799894905</v>
      </c>
      <c r="O334" s="162">
        <f>+[2]data1cf!N334</f>
        <v>11951.788397106298</v>
      </c>
      <c r="P334" s="162">
        <f>+[2]data1cf!O334</f>
        <v>11537.916358390772</v>
      </c>
      <c r="Q334" s="162">
        <f>+[2]data1cf!P334</f>
        <v>11438.256881248439</v>
      </c>
      <c r="R334" s="162">
        <f>+[2]data1cf!Q334</f>
        <v>820.95997412997838</v>
      </c>
      <c r="S334" s="162">
        <f>+[2]data1cf!R334</f>
        <v>0</v>
      </c>
      <c r="T334" s="162">
        <f>+[2]data1cf!S334</f>
        <v>0</v>
      </c>
      <c r="U334" s="162">
        <f>+[2]data1cf!T334</f>
        <v>0</v>
      </c>
      <c r="V334" s="162">
        <f>+[2]data1cf!U334</f>
        <v>0</v>
      </c>
      <c r="W334" s="162">
        <f>+[2]data1cf!V334</f>
        <v>0</v>
      </c>
      <c r="X334" s="162">
        <f>+[2]data1cf!W334</f>
        <v>0</v>
      </c>
      <c r="Y334" s="162">
        <f>+[2]data1cf!X334</f>
        <v>0</v>
      </c>
      <c r="Z334" s="162">
        <f>+[2]data1cf!Y334</f>
        <v>0</v>
      </c>
      <c r="AA334" s="162">
        <f>+[2]data1cf!Z334</f>
        <v>0</v>
      </c>
      <c r="AB334" s="162"/>
      <c r="AC334" s="163">
        <f t="shared" si="40"/>
        <v>21389.027432969888</v>
      </c>
      <c r="AD334" s="163">
        <f t="shared" si="42"/>
        <v>46822.491088973351</v>
      </c>
      <c r="AE334" s="164">
        <f t="shared" si="43"/>
        <v>46452.861569557208</v>
      </c>
      <c r="AF334" s="165">
        <f t="shared" si="41"/>
        <v>0.15071163773536686</v>
      </c>
      <c r="AG334" s="166">
        <f t="shared" si="44"/>
        <v>0.97825912042522101</v>
      </c>
    </row>
    <row r="335" spans="1:33">
      <c r="A335" s="158"/>
      <c r="B335" s="162">
        <f>+[2]data1cf!A335</f>
        <v>-69216.996919036377</v>
      </c>
      <c r="C335" s="162">
        <f>+[2]data1cf!B335</f>
        <v>12079.649018982598</v>
      </c>
      <c r="D335" s="162">
        <f>+[2]data1cf!C335</f>
        <v>13243.219167244764</v>
      </c>
      <c r="E335" s="162">
        <f>+[2]data1cf!D335</f>
        <v>12824.148708031023</v>
      </c>
      <c r="F335" s="162">
        <f>+[2]data1cf!E335</f>
        <v>12580.802514502908</v>
      </c>
      <c r="G335" s="162">
        <f>+[2]data1cf!F335</f>
        <v>12117.105316199346</v>
      </c>
      <c r="H335" s="162">
        <f>+[2]data1cf!G335</f>
        <v>11986.160321134757</v>
      </c>
      <c r="I335" s="162">
        <f>+[2]data1cf!H335</f>
        <v>11843.678295197606</v>
      </c>
      <c r="J335" s="162">
        <f>+[2]data1cf!I335</f>
        <v>11654.76497372688</v>
      </c>
      <c r="K335" s="162">
        <f>+[2]data1cf!J335</f>
        <v>11882.916279121895</v>
      </c>
      <c r="L335" s="162">
        <f>+[2]data1cf!K335</f>
        <v>11750.307596182822</v>
      </c>
      <c r="M335" s="162">
        <f>+[2]data1cf!L335</f>
        <v>11750.232368216461</v>
      </c>
      <c r="N335" s="162">
        <f>+[2]data1cf!M335</f>
        <v>11566.352147155591</v>
      </c>
      <c r="O335" s="162">
        <f>+[2]data1cf!N335</f>
        <v>11586.811611046778</v>
      </c>
      <c r="P335" s="162">
        <f>+[2]data1cf!O335</f>
        <v>11448.224812381632</v>
      </c>
      <c r="Q335" s="162">
        <f>+[2]data1cf!P335</f>
        <v>11390.126197205002</v>
      </c>
      <c r="R335" s="162">
        <f>+[2]data1cf!Q335</f>
        <v>793.89126786257953</v>
      </c>
      <c r="S335" s="162">
        <f>+[2]data1cf!R335</f>
        <v>0</v>
      </c>
      <c r="T335" s="162">
        <f>+[2]data1cf!S335</f>
        <v>0</v>
      </c>
      <c r="U335" s="162">
        <f>+[2]data1cf!T335</f>
        <v>0</v>
      </c>
      <c r="V335" s="162">
        <f>+[2]data1cf!U335</f>
        <v>0</v>
      </c>
      <c r="W335" s="162">
        <f>+[2]data1cf!V335</f>
        <v>0</v>
      </c>
      <c r="X335" s="162">
        <f>+[2]data1cf!W335</f>
        <v>0</v>
      </c>
      <c r="Y335" s="162">
        <f>+[2]data1cf!X335</f>
        <v>0</v>
      </c>
      <c r="Z335" s="162">
        <f>+[2]data1cf!Y335</f>
        <v>0</v>
      </c>
      <c r="AA335" s="162">
        <f>+[2]data1cf!Z335</f>
        <v>0</v>
      </c>
      <c r="AB335" s="162"/>
      <c r="AC335" s="163">
        <f t="shared" si="40"/>
        <v>23345.273082427269</v>
      </c>
      <c r="AD335" s="163">
        <f t="shared" si="42"/>
        <v>48641.702546217814</v>
      </c>
      <c r="AE335" s="164">
        <f t="shared" si="43"/>
        <v>48274.224181712474</v>
      </c>
      <c r="AF335" s="165">
        <f t="shared" si="41"/>
        <v>0.15700049996376039</v>
      </c>
      <c r="AG335" s="166">
        <f t="shared" si="44"/>
        <v>0.98126409279228244</v>
      </c>
    </row>
    <row r="336" spans="1:33">
      <c r="A336" s="158"/>
      <c r="B336" s="162">
        <f>+[2]data1cf!A336</f>
        <v>-73449.868626301119</v>
      </c>
      <c r="C336" s="162">
        <f>+[2]data1cf!B336</f>
        <v>12169.998625765496</v>
      </c>
      <c r="D336" s="162">
        <f>+[2]data1cf!C336</f>
        <v>13263.88848461302</v>
      </c>
      <c r="E336" s="162">
        <f>+[2]data1cf!D336</f>
        <v>12944.641276613866</v>
      </c>
      <c r="F336" s="162">
        <f>+[2]data1cf!E336</f>
        <v>12583.821257461495</v>
      </c>
      <c r="G336" s="162">
        <f>+[2]data1cf!F336</f>
        <v>12471.481728291554</v>
      </c>
      <c r="H336" s="162">
        <f>+[2]data1cf!G336</f>
        <v>12210.790858086144</v>
      </c>
      <c r="I336" s="162">
        <f>+[2]data1cf!H336</f>
        <v>11897.661394311184</v>
      </c>
      <c r="J336" s="162">
        <f>+[2]data1cf!I336</f>
        <v>11997.670888732915</v>
      </c>
      <c r="K336" s="162">
        <f>+[2]data1cf!J336</f>
        <v>11851.871122145356</v>
      </c>
      <c r="L336" s="162">
        <f>+[2]data1cf!K336</f>
        <v>11705.634138453806</v>
      </c>
      <c r="M336" s="162">
        <f>+[2]data1cf!L336</f>
        <v>11822.843649474198</v>
      </c>
      <c r="N336" s="162">
        <f>+[2]data1cf!M336</f>
        <v>11639.872655752471</v>
      </c>
      <c r="O336" s="162">
        <f>+[2]data1cf!N336</f>
        <v>11546.604181036902</v>
      </c>
      <c r="P336" s="162">
        <f>+[2]data1cf!O336</f>
        <v>11639.697766174377</v>
      </c>
      <c r="Q336" s="162">
        <f>+[2]data1cf!P336</f>
        <v>11530.815849999341</v>
      </c>
      <c r="R336" s="162">
        <f>+[2]data1cf!Q336</f>
        <v>842.44061319622324</v>
      </c>
      <c r="S336" s="162">
        <f>+[2]data1cf!R336</f>
        <v>0</v>
      </c>
      <c r="T336" s="162">
        <f>+[2]data1cf!S336</f>
        <v>0</v>
      </c>
      <c r="U336" s="162">
        <f>+[2]data1cf!T336</f>
        <v>0</v>
      </c>
      <c r="V336" s="162">
        <f>+[2]data1cf!U336</f>
        <v>0</v>
      </c>
      <c r="W336" s="162">
        <f>+[2]data1cf!V336</f>
        <v>0</v>
      </c>
      <c r="X336" s="162">
        <f>+[2]data1cf!W336</f>
        <v>0</v>
      </c>
      <c r="Y336" s="162">
        <f>+[2]data1cf!X336</f>
        <v>0</v>
      </c>
      <c r="Z336" s="162">
        <f>+[2]data1cf!Y336</f>
        <v>0</v>
      </c>
      <c r="AA336" s="162">
        <f>+[2]data1cf!Z336</f>
        <v>0</v>
      </c>
      <c r="AB336" s="162"/>
      <c r="AC336" s="163">
        <f t="shared" si="40"/>
        <v>19939.865093272823</v>
      </c>
      <c r="AD336" s="163">
        <f t="shared" si="42"/>
        <v>45474.151018342811</v>
      </c>
      <c r="AE336" s="164">
        <f t="shared" si="43"/>
        <v>45103.316821828259</v>
      </c>
      <c r="AF336" s="165">
        <f t="shared" si="41"/>
        <v>0.14628732800483707</v>
      </c>
      <c r="AG336" s="166">
        <f t="shared" si="44"/>
        <v>0.97572505326582382</v>
      </c>
    </row>
    <row r="337" spans="1:33">
      <c r="A337" s="158"/>
      <c r="B337" s="162">
        <f>+[2]data1cf!A337</f>
        <v>-63422.283855333124</v>
      </c>
      <c r="C337" s="162">
        <f>+[2]data1cf!B337</f>
        <v>12107.333220300923</v>
      </c>
      <c r="D337" s="162">
        <f>+[2]data1cf!C337</f>
        <v>12792.255853001476</v>
      </c>
      <c r="E337" s="162">
        <f>+[2]data1cf!D337</f>
        <v>12562.785927542089</v>
      </c>
      <c r="F337" s="162">
        <f>+[2]data1cf!E337</f>
        <v>12255.473718609979</v>
      </c>
      <c r="G337" s="162">
        <f>+[2]data1cf!F337</f>
        <v>11951.063190566609</v>
      </c>
      <c r="H337" s="162">
        <f>+[2]data1cf!G337</f>
        <v>11820.939533133595</v>
      </c>
      <c r="I337" s="162">
        <f>+[2]data1cf!H337</f>
        <v>11734.47685837487</v>
      </c>
      <c r="J337" s="162">
        <f>+[2]data1cf!I337</f>
        <v>11519.99950901171</v>
      </c>
      <c r="K337" s="162">
        <f>+[2]data1cf!J337</f>
        <v>11764.145466448454</v>
      </c>
      <c r="L337" s="162">
        <f>+[2]data1cf!K337</f>
        <v>11672.564262038362</v>
      </c>
      <c r="M337" s="162">
        <f>+[2]data1cf!L337</f>
        <v>11594.073535738758</v>
      </c>
      <c r="N337" s="162">
        <f>+[2]data1cf!M337</f>
        <v>11600.282041812949</v>
      </c>
      <c r="O337" s="162">
        <f>+[2]data1cf!N337</f>
        <v>11447.997867803811</v>
      </c>
      <c r="P337" s="162">
        <f>+[2]data1cf!O337</f>
        <v>11377.704501632496</v>
      </c>
      <c r="Q337" s="162">
        <f>+[2]data1cf!P337</f>
        <v>11333.678262593137</v>
      </c>
      <c r="R337" s="162">
        <f>+[2]data1cf!Q337</f>
        <v>727.42822690712876</v>
      </c>
      <c r="S337" s="162">
        <f>+[2]data1cf!R337</f>
        <v>0</v>
      </c>
      <c r="T337" s="162">
        <f>+[2]data1cf!S337</f>
        <v>0</v>
      </c>
      <c r="U337" s="162">
        <f>+[2]data1cf!T337</f>
        <v>0</v>
      </c>
      <c r="V337" s="162">
        <f>+[2]data1cf!U337</f>
        <v>0</v>
      </c>
      <c r="W337" s="162">
        <f>+[2]data1cf!V337</f>
        <v>0</v>
      </c>
      <c r="X337" s="162">
        <f>+[2]data1cf!W337</f>
        <v>0</v>
      </c>
      <c r="Y337" s="162">
        <f>+[2]data1cf!X337</f>
        <v>0</v>
      </c>
      <c r="Z337" s="162">
        <f>+[2]data1cf!Y337</f>
        <v>0</v>
      </c>
      <c r="AA337" s="162">
        <f>+[2]data1cf!Z337</f>
        <v>0</v>
      </c>
      <c r="AB337" s="162"/>
      <c r="AC337" s="163">
        <f t="shared" si="40"/>
        <v>27848.104368020457</v>
      </c>
      <c r="AD337" s="163">
        <f t="shared" si="42"/>
        <v>52848.214960275043</v>
      </c>
      <c r="AE337" s="164">
        <f t="shared" si="43"/>
        <v>52484.815796118222</v>
      </c>
      <c r="AF337" s="165">
        <f t="shared" si="41"/>
        <v>0.17305892109870913</v>
      </c>
      <c r="AG337" s="166">
        <f t="shared" si="44"/>
        <v>0.98671699245795585</v>
      </c>
    </row>
    <row r="338" spans="1:33">
      <c r="A338" s="158"/>
      <c r="B338" s="162">
        <f>+[2]data1cf!A338</f>
        <v>-72792.694889899678</v>
      </c>
      <c r="C338" s="162">
        <f>+[2]data1cf!B338</f>
        <v>12063.579025116189</v>
      </c>
      <c r="D338" s="162">
        <f>+[2]data1cf!C338</f>
        <v>13269.233998900436</v>
      </c>
      <c r="E338" s="162">
        <f>+[2]data1cf!D338</f>
        <v>12823.876390541353</v>
      </c>
      <c r="F338" s="162">
        <f>+[2]data1cf!E338</f>
        <v>12464.415872486323</v>
      </c>
      <c r="G338" s="162">
        <f>+[2]data1cf!F338</f>
        <v>12246.122844647751</v>
      </c>
      <c r="H338" s="162">
        <f>+[2]data1cf!G338</f>
        <v>12019.389573153185</v>
      </c>
      <c r="I338" s="162">
        <f>+[2]data1cf!H338</f>
        <v>11871.220047875973</v>
      </c>
      <c r="J338" s="162">
        <f>+[2]data1cf!I338</f>
        <v>11885.395547325603</v>
      </c>
      <c r="K338" s="162">
        <f>+[2]data1cf!J338</f>
        <v>11942.102751348215</v>
      </c>
      <c r="L338" s="162">
        <f>+[2]data1cf!K338</f>
        <v>11736.01293014811</v>
      </c>
      <c r="M338" s="162">
        <f>+[2]data1cf!L338</f>
        <v>11740.750489178892</v>
      </c>
      <c r="N338" s="162">
        <f>+[2]data1cf!M338</f>
        <v>11629.429291059801</v>
      </c>
      <c r="O338" s="162">
        <f>+[2]data1cf!N338</f>
        <v>11503.62451612547</v>
      </c>
      <c r="P338" s="162">
        <f>+[2]data1cf!O338</f>
        <v>11482.760634886967</v>
      </c>
      <c r="Q338" s="162">
        <f>+[2]data1cf!P338</f>
        <v>11442.052063746924</v>
      </c>
      <c r="R338" s="162">
        <f>+[2]data1cf!Q338</f>
        <v>834.9030933091932</v>
      </c>
      <c r="S338" s="162">
        <f>+[2]data1cf!R338</f>
        <v>0</v>
      </c>
      <c r="T338" s="162">
        <f>+[2]data1cf!S338</f>
        <v>0</v>
      </c>
      <c r="U338" s="162">
        <f>+[2]data1cf!T338</f>
        <v>0</v>
      </c>
      <c r="V338" s="162">
        <f>+[2]data1cf!U338</f>
        <v>0</v>
      </c>
      <c r="W338" s="162">
        <f>+[2]data1cf!V338</f>
        <v>0</v>
      </c>
      <c r="X338" s="162">
        <f>+[2]data1cf!W338</f>
        <v>0</v>
      </c>
      <c r="Y338" s="162">
        <f>+[2]data1cf!X338</f>
        <v>0</v>
      </c>
      <c r="Z338" s="162">
        <f>+[2]data1cf!Y338</f>
        <v>0</v>
      </c>
      <c r="AA338" s="162">
        <f>+[2]data1cf!Z338</f>
        <v>0</v>
      </c>
      <c r="AB338" s="162"/>
      <c r="AC338" s="163">
        <f t="shared" si="40"/>
        <v>19959.963296507871</v>
      </c>
      <c r="AD338" s="163">
        <f t="shared" si="42"/>
        <v>45336.261012477844</v>
      </c>
      <c r="AE338" s="164">
        <f t="shared" si="43"/>
        <v>44967.651327156906</v>
      </c>
      <c r="AF338" s="165">
        <f t="shared" si="41"/>
        <v>0.14669974446296696</v>
      </c>
      <c r="AG338" s="166">
        <f t="shared" si="44"/>
        <v>0.97544980617059585</v>
      </c>
    </row>
    <row r="339" spans="1:33">
      <c r="A339" s="158"/>
      <c r="B339" s="162">
        <f>+[2]data1cf!A339</f>
        <v>-72252.181948913334</v>
      </c>
      <c r="C339" s="162">
        <f>+[2]data1cf!B339</f>
        <v>12079.020805949438</v>
      </c>
      <c r="D339" s="162">
        <f>+[2]data1cf!C339</f>
        <v>13383.149292569631</v>
      </c>
      <c r="E339" s="162">
        <f>+[2]data1cf!D339</f>
        <v>12775.928070039903</v>
      </c>
      <c r="F339" s="162">
        <f>+[2]data1cf!E339</f>
        <v>12470.364141359583</v>
      </c>
      <c r="G339" s="162">
        <f>+[2]data1cf!F339</f>
        <v>12220.413636174188</v>
      </c>
      <c r="H339" s="162">
        <f>+[2]data1cf!G339</f>
        <v>12070.01108181756</v>
      </c>
      <c r="I339" s="162">
        <f>+[2]data1cf!H339</f>
        <v>11969.210115822272</v>
      </c>
      <c r="J339" s="162">
        <f>+[2]data1cf!I339</f>
        <v>11901.644500019225</v>
      </c>
      <c r="K339" s="162">
        <f>+[2]data1cf!J339</f>
        <v>11935.105902134408</v>
      </c>
      <c r="L339" s="162">
        <f>+[2]data1cf!K339</f>
        <v>11980.609240427591</v>
      </c>
      <c r="M339" s="162">
        <f>+[2]data1cf!L339</f>
        <v>11670.133973785814</v>
      </c>
      <c r="N339" s="162">
        <f>+[2]data1cf!M339</f>
        <v>11634.693137342847</v>
      </c>
      <c r="O339" s="162">
        <f>+[2]data1cf!N339</f>
        <v>11663.322978445443</v>
      </c>
      <c r="P339" s="162">
        <f>+[2]data1cf!O339</f>
        <v>11524.078289940531</v>
      </c>
      <c r="Q339" s="162">
        <f>+[2]data1cf!P339</f>
        <v>11673.046558515272</v>
      </c>
      <c r="R339" s="162">
        <f>+[2]data1cf!Q339</f>
        <v>828.70362608125629</v>
      </c>
      <c r="S339" s="162">
        <f>+[2]data1cf!R339</f>
        <v>0</v>
      </c>
      <c r="T339" s="162">
        <f>+[2]data1cf!S339</f>
        <v>0</v>
      </c>
      <c r="U339" s="162">
        <f>+[2]data1cf!T339</f>
        <v>0</v>
      </c>
      <c r="V339" s="162">
        <f>+[2]data1cf!U339</f>
        <v>0</v>
      </c>
      <c r="W339" s="162">
        <f>+[2]data1cf!V339</f>
        <v>0</v>
      </c>
      <c r="X339" s="162">
        <f>+[2]data1cf!W339</f>
        <v>0</v>
      </c>
      <c r="Y339" s="162">
        <f>+[2]data1cf!X339</f>
        <v>0</v>
      </c>
      <c r="Z339" s="162">
        <f>+[2]data1cf!Y339</f>
        <v>0</v>
      </c>
      <c r="AA339" s="162">
        <f>+[2]data1cf!Z339</f>
        <v>0</v>
      </c>
      <c r="AB339" s="162"/>
      <c r="AC339" s="163">
        <f t="shared" si="40"/>
        <v>20826.3079402853</v>
      </c>
      <c r="AD339" s="163">
        <f t="shared" si="42"/>
        <v>46326.014005560479</v>
      </c>
      <c r="AE339" s="164">
        <f t="shared" si="43"/>
        <v>45955.450014320384</v>
      </c>
      <c r="AF339" s="165">
        <f t="shared" si="41"/>
        <v>0.14891927838325505</v>
      </c>
      <c r="AG339" s="166">
        <f t="shared" ref="AG339:AG354" si="45">1-EXP(-(1/0.25)*(AD339/ABS($AD$1010)))</f>
        <v>0.97735837423069494</v>
      </c>
    </row>
    <row r="340" spans="1:33">
      <c r="A340" s="158"/>
      <c r="B340" s="162">
        <f>+[2]data1cf!A340</f>
        <v>-69024.510334164137</v>
      </c>
      <c r="C340" s="162">
        <f>+[2]data1cf!B340</f>
        <v>12377.586096885752</v>
      </c>
      <c r="D340" s="162">
        <f>+[2]data1cf!C340</f>
        <v>13153.995412443033</v>
      </c>
      <c r="E340" s="162">
        <f>+[2]data1cf!D340</f>
        <v>12840.650551729939</v>
      </c>
      <c r="F340" s="162">
        <f>+[2]data1cf!E340</f>
        <v>12501.580753895116</v>
      </c>
      <c r="G340" s="162">
        <f>+[2]data1cf!F340</f>
        <v>12292.942398246812</v>
      </c>
      <c r="H340" s="162">
        <f>+[2]data1cf!G340</f>
        <v>12031.724074447577</v>
      </c>
      <c r="I340" s="162">
        <f>+[2]data1cf!H340</f>
        <v>11728.035111692261</v>
      </c>
      <c r="J340" s="162">
        <f>+[2]data1cf!I340</f>
        <v>11657.619114751269</v>
      </c>
      <c r="K340" s="162">
        <f>+[2]data1cf!J340</f>
        <v>11790.832010963015</v>
      </c>
      <c r="L340" s="162">
        <f>+[2]data1cf!K340</f>
        <v>11877.102926732659</v>
      </c>
      <c r="M340" s="162">
        <f>+[2]data1cf!L340</f>
        <v>11719.894527127264</v>
      </c>
      <c r="N340" s="162">
        <f>+[2]data1cf!M340</f>
        <v>11553.374815265608</v>
      </c>
      <c r="O340" s="162">
        <f>+[2]data1cf!N340</f>
        <v>11324.308862629796</v>
      </c>
      <c r="P340" s="162">
        <f>+[2]data1cf!O340</f>
        <v>11322.00286565737</v>
      </c>
      <c r="Q340" s="162">
        <f>+[2]data1cf!P340</f>
        <v>11509.719928831786</v>
      </c>
      <c r="R340" s="162">
        <f>+[2]data1cf!Q340</f>
        <v>791.68352372872891</v>
      </c>
      <c r="S340" s="162">
        <f>+[2]data1cf!R340</f>
        <v>0</v>
      </c>
      <c r="T340" s="162">
        <f>+[2]data1cf!S340</f>
        <v>0</v>
      </c>
      <c r="U340" s="162">
        <f>+[2]data1cf!T340</f>
        <v>0</v>
      </c>
      <c r="V340" s="162">
        <f>+[2]data1cf!U340</f>
        <v>0</v>
      </c>
      <c r="W340" s="162">
        <f>+[2]data1cf!V340</f>
        <v>0</v>
      </c>
      <c r="X340" s="162">
        <f>+[2]data1cf!W340</f>
        <v>0</v>
      </c>
      <c r="Y340" s="162">
        <f>+[2]data1cf!X340</f>
        <v>0</v>
      </c>
      <c r="Z340" s="162">
        <f>+[2]data1cf!Y340</f>
        <v>0</v>
      </c>
      <c r="AA340" s="162">
        <f>+[2]data1cf!Z340</f>
        <v>0</v>
      </c>
      <c r="AB340" s="162"/>
      <c r="AC340" s="163">
        <f t="shared" si="40"/>
        <v>23684.064880502377</v>
      </c>
      <c r="AD340" s="163">
        <f t="shared" si="42"/>
        <v>48946.038285293333</v>
      </c>
      <c r="AE340" s="164">
        <f t="shared" si="43"/>
        <v>48579.193972577632</v>
      </c>
      <c r="AF340" s="165">
        <f t="shared" si="41"/>
        <v>0.15814922451972968</v>
      </c>
      <c r="AG340" s="166">
        <f t="shared" si="45"/>
        <v>0.98172457862483464</v>
      </c>
    </row>
    <row r="341" spans="1:33">
      <c r="A341" s="158"/>
      <c r="B341" s="162">
        <f>+[2]data1cf!A341</f>
        <v>-62281.543462891852</v>
      </c>
      <c r="C341" s="162">
        <f>+[2]data1cf!B341</f>
        <v>12070.551919845875</v>
      </c>
      <c r="D341" s="162">
        <f>+[2]data1cf!C341</f>
        <v>12865.082538953662</v>
      </c>
      <c r="E341" s="162">
        <f>+[2]data1cf!D341</f>
        <v>12470.747708912375</v>
      </c>
      <c r="F341" s="162">
        <f>+[2]data1cf!E341</f>
        <v>12212.4557765637</v>
      </c>
      <c r="G341" s="162">
        <f>+[2]data1cf!F341</f>
        <v>11953.698844657916</v>
      </c>
      <c r="H341" s="162">
        <f>+[2]data1cf!G341</f>
        <v>11939.496106725273</v>
      </c>
      <c r="I341" s="162">
        <f>+[2]data1cf!H341</f>
        <v>11835.583488237033</v>
      </c>
      <c r="J341" s="162">
        <f>+[2]data1cf!I341</f>
        <v>11741.889329067919</v>
      </c>
      <c r="K341" s="162">
        <f>+[2]data1cf!J341</f>
        <v>11540.542536187208</v>
      </c>
      <c r="L341" s="162">
        <f>+[2]data1cf!K341</f>
        <v>11479.391879835013</v>
      </c>
      <c r="M341" s="162">
        <f>+[2]data1cf!L341</f>
        <v>11538.998056904526</v>
      </c>
      <c r="N341" s="162">
        <f>+[2]data1cf!M341</f>
        <v>11392.658666997018</v>
      </c>
      <c r="O341" s="162">
        <f>+[2]data1cf!N341</f>
        <v>11518.200459370461</v>
      </c>
      <c r="P341" s="162">
        <f>+[2]data1cf!O341</f>
        <v>11329.83026296939</v>
      </c>
      <c r="Q341" s="162">
        <f>+[2]data1cf!P341</f>
        <v>11242.442369371722</v>
      </c>
      <c r="R341" s="162">
        <f>+[2]data1cf!Q341</f>
        <v>714.3443909019843</v>
      </c>
      <c r="S341" s="162">
        <f>+[2]data1cf!R341</f>
        <v>0</v>
      </c>
      <c r="T341" s="162">
        <f>+[2]data1cf!S341</f>
        <v>0</v>
      </c>
      <c r="U341" s="162">
        <f>+[2]data1cf!T341</f>
        <v>0</v>
      </c>
      <c r="V341" s="162">
        <f>+[2]data1cf!U341</f>
        <v>0</v>
      </c>
      <c r="W341" s="162">
        <f>+[2]data1cf!V341</f>
        <v>0</v>
      </c>
      <c r="X341" s="162">
        <f>+[2]data1cf!W341</f>
        <v>0</v>
      </c>
      <c r="Y341" s="162">
        <f>+[2]data1cf!X341</f>
        <v>0</v>
      </c>
      <c r="Z341" s="162">
        <f>+[2]data1cf!Y341</f>
        <v>0</v>
      </c>
      <c r="AA341" s="162">
        <f>+[2]data1cf!Z341</f>
        <v>0</v>
      </c>
      <c r="AB341" s="162"/>
      <c r="AC341" s="163">
        <f t="shared" si="40"/>
        <v>28869.385099718664</v>
      </c>
      <c r="AD341" s="163">
        <f t="shared" si="42"/>
        <v>53811.953218376926</v>
      </c>
      <c r="AE341" s="164">
        <f t="shared" si="43"/>
        <v>53449.641656001317</v>
      </c>
      <c r="AF341" s="165">
        <f t="shared" si="41"/>
        <v>0.17700559496879575</v>
      </c>
      <c r="AG341" s="166">
        <f t="shared" si="45"/>
        <v>0.98772354669422846</v>
      </c>
    </row>
    <row r="342" spans="1:33">
      <c r="A342" s="158"/>
      <c r="B342" s="162">
        <f>+[2]data1cf!A342</f>
        <v>-63865.224953752586</v>
      </c>
      <c r="C342" s="162">
        <f>+[2]data1cf!B342</f>
        <v>11918.099880127862</v>
      </c>
      <c r="D342" s="162">
        <f>+[2]data1cf!C342</f>
        <v>13059.075801893476</v>
      </c>
      <c r="E342" s="162">
        <f>+[2]data1cf!D342</f>
        <v>12829.10503535423</v>
      </c>
      <c r="F342" s="162">
        <f>+[2]data1cf!E342</f>
        <v>12350.075795922727</v>
      </c>
      <c r="G342" s="162">
        <f>+[2]data1cf!F342</f>
        <v>12194.930099456593</v>
      </c>
      <c r="H342" s="162">
        <f>+[2]data1cf!G342</f>
        <v>11888.397521479008</v>
      </c>
      <c r="I342" s="162">
        <f>+[2]data1cf!H342</f>
        <v>11702.921888427012</v>
      </c>
      <c r="J342" s="162">
        <f>+[2]data1cf!I342</f>
        <v>11692.778074680398</v>
      </c>
      <c r="K342" s="162">
        <f>+[2]data1cf!J342</f>
        <v>11547.053204530255</v>
      </c>
      <c r="L342" s="162">
        <f>+[2]data1cf!K342</f>
        <v>11572.585876235917</v>
      </c>
      <c r="M342" s="162">
        <f>+[2]data1cf!L342</f>
        <v>11435.968990760721</v>
      </c>
      <c r="N342" s="162">
        <f>+[2]data1cf!M342</f>
        <v>11471.621457395438</v>
      </c>
      <c r="O342" s="162">
        <f>+[2]data1cf!N342</f>
        <v>11313.739605935963</v>
      </c>
      <c r="P342" s="162">
        <f>+[2]data1cf!O342</f>
        <v>11280.396125315494</v>
      </c>
      <c r="Q342" s="162">
        <f>+[2]data1cf!P342</f>
        <v>11252.936444688206</v>
      </c>
      <c r="R342" s="162">
        <f>+[2]data1cf!Q342</f>
        <v>732.50858412956052</v>
      </c>
      <c r="S342" s="162">
        <f>+[2]data1cf!R342</f>
        <v>0</v>
      </c>
      <c r="T342" s="162">
        <f>+[2]data1cf!S342</f>
        <v>0</v>
      </c>
      <c r="U342" s="162">
        <f>+[2]data1cf!T342</f>
        <v>0</v>
      </c>
      <c r="V342" s="162">
        <f>+[2]data1cf!U342</f>
        <v>0</v>
      </c>
      <c r="W342" s="162">
        <f>+[2]data1cf!V342</f>
        <v>0</v>
      </c>
      <c r="X342" s="162">
        <f>+[2]data1cf!W342</f>
        <v>0</v>
      </c>
      <c r="Y342" s="162">
        <f>+[2]data1cf!X342</f>
        <v>0</v>
      </c>
      <c r="Z342" s="162">
        <f>+[2]data1cf!Y342</f>
        <v>0</v>
      </c>
      <c r="AA342" s="162">
        <f>+[2]data1cf!Z342</f>
        <v>0</v>
      </c>
      <c r="AB342" s="162"/>
      <c r="AC342" s="163">
        <f t="shared" si="40"/>
        <v>27662.508066553131</v>
      </c>
      <c r="AD342" s="163">
        <f t="shared" si="42"/>
        <v>52637.151327629392</v>
      </c>
      <c r="AE342" s="164">
        <f t="shared" si="43"/>
        <v>52274.60946067037</v>
      </c>
      <c r="AF342" s="165">
        <f t="shared" si="41"/>
        <v>0.17243792414665224</v>
      </c>
      <c r="AG342" s="166">
        <f t="shared" si="45"/>
        <v>0.98648576264520882</v>
      </c>
    </row>
    <row r="343" spans="1:33">
      <c r="A343" s="158"/>
      <c r="B343" s="162">
        <f>+[2]data1cf!A343</f>
        <v>-68425.666518111553</v>
      </c>
      <c r="C343" s="162">
        <f>+[2]data1cf!B343</f>
        <v>12288.075846583484</v>
      </c>
      <c r="D343" s="162">
        <f>+[2]data1cf!C343</f>
        <v>13228.575755026093</v>
      </c>
      <c r="E343" s="162">
        <f>+[2]data1cf!D343</f>
        <v>12799.729838105486</v>
      </c>
      <c r="F343" s="162">
        <f>+[2]data1cf!E343</f>
        <v>12478.61343424147</v>
      </c>
      <c r="G343" s="162">
        <f>+[2]data1cf!F343</f>
        <v>12119.459694860168</v>
      </c>
      <c r="H343" s="162">
        <f>+[2]data1cf!G343</f>
        <v>12049.222874369878</v>
      </c>
      <c r="I343" s="162">
        <f>+[2]data1cf!H343</f>
        <v>11921.117181649119</v>
      </c>
      <c r="J343" s="162">
        <f>+[2]data1cf!I343</f>
        <v>11887.905455233784</v>
      </c>
      <c r="K343" s="162">
        <f>+[2]data1cf!J343</f>
        <v>11642.610962759287</v>
      </c>
      <c r="L343" s="162">
        <f>+[2]data1cf!K343</f>
        <v>11743.423808258516</v>
      </c>
      <c r="M343" s="162">
        <f>+[2]data1cf!L343</f>
        <v>11699.015865647474</v>
      </c>
      <c r="N343" s="162">
        <f>+[2]data1cf!M343</f>
        <v>11650.617285405086</v>
      </c>
      <c r="O343" s="162">
        <f>+[2]data1cf!N343</f>
        <v>11598.992925425235</v>
      </c>
      <c r="P343" s="162">
        <f>+[2]data1cf!O343</f>
        <v>11551.625467798609</v>
      </c>
      <c r="Q343" s="162">
        <f>+[2]data1cf!P343</f>
        <v>11544.253850561778</v>
      </c>
      <c r="R343" s="162">
        <f>+[2]data1cf!Q343</f>
        <v>784.81502469613224</v>
      </c>
      <c r="S343" s="162">
        <f>+[2]data1cf!R343</f>
        <v>0</v>
      </c>
      <c r="T343" s="162">
        <f>+[2]data1cf!S343</f>
        <v>0</v>
      </c>
      <c r="U343" s="162">
        <f>+[2]data1cf!T343</f>
        <v>0</v>
      </c>
      <c r="V343" s="162">
        <f>+[2]data1cf!U343</f>
        <v>0</v>
      </c>
      <c r="W343" s="162">
        <f>+[2]data1cf!V343</f>
        <v>0</v>
      </c>
      <c r="X343" s="162">
        <f>+[2]data1cf!W343</f>
        <v>0</v>
      </c>
      <c r="Y343" s="162">
        <f>+[2]data1cf!X343</f>
        <v>0</v>
      </c>
      <c r="Z343" s="162">
        <f>+[2]data1cf!Y343</f>
        <v>0</v>
      </c>
      <c r="AA343" s="162">
        <f>+[2]data1cf!Z343</f>
        <v>0</v>
      </c>
      <c r="AB343" s="162"/>
      <c r="AC343" s="163">
        <f t="shared" si="40"/>
        <v>24381.317480238817</v>
      </c>
      <c r="AD343" s="163">
        <f t="shared" si="42"/>
        <v>49739.805741162272</v>
      </c>
      <c r="AE343" s="164">
        <f t="shared" si="43"/>
        <v>49371.37938838733</v>
      </c>
      <c r="AF343" s="165">
        <f t="shared" si="41"/>
        <v>0.16010242104530339</v>
      </c>
      <c r="AG343" s="166">
        <f t="shared" si="45"/>
        <v>0.98287306049951528</v>
      </c>
    </row>
    <row r="344" spans="1:33">
      <c r="A344" s="158"/>
      <c r="B344" s="162">
        <f>+[2]data1cf!A344</f>
        <v>-65936.127746038197</v>
      </c>
      <c r="C344" s="162">
        <f>+[2]data1cf!B344</f>
        <v>11982.864911371291</v>
      </c>
      <c r="D344" s="162">
        <f>+[2]data1cf!C344</f>
        <v>12978.186418717629</v>
      </c>
      <c r="E344" s="162">
        <f>+[2]data1cf!D344</f>
        <v>12690.27638531511</v>
      </c>
      <c r="F344" s="162">
        <f>+[2]data1cf!E344</f>
        <v>12314.668197314038</v>
      </c>
      <c r="G344" s="162">
        <f>+[2]data1cf!F344</f>
        <v>12037.115880370864</v>
      </c>
      <c r="H344" s="162">
        <f>+[2]data1cf!G344</f>
        <v>11907.042647935021</v>
      </c>
      <c r="I344" s="162">
        <f>+[2]data1cf!H344</f>
        <v>11790.814117925234</v>
      </c>
      <c r="J344" s="162">
        <f>+[2]data1cf!I344</f>
        <v>11657.501703237049</v>
      </c>
      <c r="K344" s="162">
        <f>+[2]data1cf!J344</f>
        <v>11571.765114114856</v>
      </c>
      <c r="L344" s="162">
        <f>+[2]data1cf!K344</f>
        <v>11546.720820887294</v>
      </c>
      <c r="M344" s="162">
        <f>+[2]data1cf!L344</f>
        <v>11572.924146351012</v>
      </c>
      <c r="N344" s="162">
        <f>+[2]data1cf!M344</f>
        <v>11621.119838853581</v>
      </c>
      <c r="O344" s="162">
        <f>+[2]data1cf!N344</f>
        <v>11325.726528761923</v>
      </c>
      <c r="P344" s="162">
        <f>+[2]data1cf!O344</f>
        <v>11469.957420371422</v>
      </c>
      <c r="Q344" s="162">
        <f>+[2]data1cf!P344</f>
        <v>11361.569876404783</v>
      </c>
      <c r="R344" s="162">
        <f>+[2]data1cf!Q344</f>
        <v>756.26101079595958</v>
      </c>
      <c r="S344" s="162">
        <f>+[2]data1cf!R344</f>
        <v>0</v>
      </c>
      <c r="T344" s="162">
        <f>+[2]data1cf!S344</f>
        <v>0</v>
      </c>
      <c r="U344" s="162">
        <f>+[2]data1cf!T344</f>
        <v>0</v>
      </c>
      <c r="V344" s="162">
        <f>+[2]data1cf!U344</f>
        <v>0</v>
      </c>
      <c r="W344" s="162">
        <f>+[2]data1cf!V344</f>
        <v>0</v>
      </c>
      <c r="X344" s="162">
        <f>+[2]data1cf!W344</f>
        <v>0</v>
      </c>
      <c r="Y344" s="162">
        <f>+[2]data1cf!X344</f>
        <v>0</v>
      </c>
      <c r="Z344" s="162">
        <f>+[2]data1cf!Y344</f>
        <v>0</v>
      </c>
      <c r="AA344" s="162">
        <f>+[2]data1cf!Z344</f>
        <v>0</v>
      </c>
      <c r="AB344" s="162"/>
      <c r="AC344" s="163">
        <f t="shared" si="40"/>
        <v>25576.930262220849</v>
      </c>
      <c r="AD344" s="163">
        <f t="shared" si="42"/>
        <v>50616.410093447892</v>
      </c>
      <c r="AE344" s="164">
        <f t="shared" si="43"/>
        <v>50252.607469356059</v>
      </c>
      <c r="AF344" s="165">
        <f t="shared" si="41"/>
        <v>0.16504188179969789</v>
      </c>
      <c r="AG344" s="166">
        <f t="shared" si="45"/>
        <v>0.9840577178786406</v>
      </c>
    </row>
    <row r="345" spans="1:33">
      <c r="A345" s="158"/>
      <c r="B345" s="162">
        <f>+[2]data1cf!A345</f>
        <v>-71821.787957987646</v>
      </c>
      <c r="C345" s="162">
        <f>+[2]data1cf!B345</f>
        <v>12130.764309765202</v>
      </c>
      <c r="D345" s="162">
        <f>+[2]data1cf!C345</f>
        <v>13139.234660736192</v>
      </c>
      <c r="E345" s="162">
        <f>+[2]data1cf!D345</f>
        <v>12902.343717916014</v>
      </c>
      <c r="F345" s="162">
        <f>+[2]data1cf!E345</f>
        <v>12506.909707396748</v>
      </c>
      <c r="G345" s="162">
        <f>+[2]data1cf!F345</f>
        <v>12235.701249513164</v>
      </c>
      <c r="H345" s="162">
        <f>+[2]data1cf!G345</f>
        <v>12104.67308365912</v>
      </c>
      <c r="I345" s="162">
        <f>+[2]data1cf!H345</f>
        <v>12011.231773413001</v>
      </c>
      <c r="J345" s="162">
        <f>+[2]data1cf!I345</f>
        <v>11914.523061866897</v>
      </c>
      <c r="K345" s="162">
        <f>+[2]data1cf!J345</f>
        <v>11960.362634446918</v>
      </c>
      <c r="L345" s="162">
        <f>+[2]data1cf!K345</f>
        <v>11846.197533611525</v>
      </c>
      <c r="M345" s="162">
        <f>+[2]data1cf!L345</f>
        <v>11777.761155196342</v>
      </c>
      <c r="N345" s="162">
        <f>+[2]data1cf!M345</f>
        <v>11659.223424115411</v>
      </c>
      <c r="O345" s="162">
        <f>+[2]data1cf!N345</f>
        <v>11484.468143617019</v>
      </c>
      <c r="P345" s="162">
        <f>+[2]data1cf!O345</f>
        <v>11522.754554528774</v>
      </c>
      <c r="Q345" s="162">
        <f>+[2]data1cf!P345</f>
        <v>11429.080986441137</v>
      </c>
      <c r="R345" s="162">
        <f>+[2]data1cf!Q345</f>
        <v>823.76717916293501</v>
      </c>
      <c r="S345" s="162">
        <f>+[2]data1cf!R345</f>
        <v>0</v>
      </c>
      <c r="T345" s="162">
        <f>+[2]data1cf!S345</f>
        <v>0</v>
      </c>
      <c r="U345" s="162">
        <f>+[2]data1cf!T345</f>
        <v>0</v>
      </c>
      <c r="V345" s="162">
        <f>+[2]data1cf!U345</f>
        <v>0</v>
      </c>
      <c r="W345" s="162">
        <f>+[2]data1cf!V345</f>
        <v>0</v>
      </c>
      <c r="X345" s="162">
        <f>+[2]data1cf!W345</f>
        <v>0</v>
      </c>
      <c r="Y345" s="162">
        <f>+[2]data1cf!X345</f>
        <v>0</v>
      </c>
      <c r="Z345" s="162">
        <f>+[2]data1cf!Y345</f>
        <v>0</v>
      </c>
      <c r="AA345" s="162">
        <f>+[2]data1cf!Z345</f>
        <v>0</v>
      </c>
      <c r="AB345" s="162"/>
      <c r="AC345" s="163">
        <f t="shared" si="40"/>
        <v>21171.619055157556</v>
      </c>
      <c r="AD345" s="163">
        <f t="shared" si="42"/>
        <v>46627.959793213347</v>
      </c>
      <c r="AE345" s="164">
        <f t="shared" si="43"/>
        <v>46258.237014443766</v>
      </c>
      <c r="AF345" s="165">
        <f t="shared" si="41"/>
        <v>0.15002539753913885</v>
      </c>
      <c r="AG345" s="166">
        <f t="shared" si="45"/>
        <v>0.97791053739820588</v>
      </c>
    </row>
    <row r="346" spans="1:33">
      <c r="A346" s="158"/>
      <c r="B346" s="162">
        <f>+[2]data1cf!A346</f>
        <v>-63788.677788799941</v>
      </c>
      <c r="C346" s="162">
        <f>+[2]data1cf!B346</f>
        <v>12074.791408097317</v>
      </c>
      <c r="D346" s="162">
        <f>+[2]data1cf!C346</f>
        <v>12774.236543242188</v>
      </c>
      <c r="E346" s="162">
        <f>+[2]data1cf!D346</f>
        <v>12529.156604386819</v>
      </c>
      <c r="F346" s="162">
        <f>+[2]data1cf!E346</f>
        <v>12466.858070985531</v>
      </c>
      <c r="G346" s="162">
        <f>+[2]data1cf!F346</f>
        <v>12142.508809394312</v>
      </c>
      <c r="H346" s="162">
        <f>+[2]data1cf!G346</f>
        <v>11947.189122327658</v>
      </c>
      <c r="I346" s="162">
        <f>+[2]data1cf!H346</f>
        <v>11705.783084528855</v>
      </c>
      <c r="J346" s="162">
        <f>+[2]data1cf!I346</f>
        <v>11701.185006225611</v>
      </c>
      <c r="K346" s="162">
        <f>+[2]data1cf!J346</f>
        <v>11593.844394148906</v>
      </c>
      <c r="L346" s="162">
        <f>+[2]data1cf!K346</f>
        <v>11685.152831779957</v>
      </c>
      <c r="M346" s="162">
        <f>+[2]data1cf!L346</f>
        <v>11539.056012395662</v>
      </c>
      <c r="N346" s="162">
        <f>+[2]data1cf!M346</f>
        <v>11427.00659914758</v>
      </c>
      <c r="O346" s="162">
        <f>+[2]data1cf!N346</f>
        <v>11507.157566724083</v>
      </c>
      <c r="P346" s="162">
        <f>+[2]data1cf!O346</f>
        <v>11273.961359530622</v>
      </c>
      <c r="Q346" s="162">
        <f>+[2]data1cf!P346</f>
        <v>11324.590444718437</v>
      </c>
      <c r="R346" s="162">
        <f>+[2]data1cf!Q346</f>
        <v>731.63061876641973</v>
      </c>
      <c r="S346" s="162">
        <f>+[2]data1cf!R346</f>
        <v>0</v>
      </c>
      <c r="T346" s="162">
        <f>+[2]data1cf!S346</f>
        <v>0</v>
      </c>
      <c r="U346" s="162">
        <f>+[2]data1cf!T346</f>
        <v>0</v>
      </c>
      <c r="V346" s="162">
        <f>+[2]data1cf!U346</f>
        <v>0</v>
      </c>
      <c r="W346" s="162">
        <f>+[2]data1cf!V346</f>
        <v>0</v>
      </c>
      <c r="X346" s="162">
        <f>+[2]data1cf!W346</f>
        <v>0</v>
      </c>
      <c r="Y346" s="162">
        <f>+[2]data1cf!X346</f>
        <v>0</v>
      </c>
      <c r="Z346" s="162">
        <f>+[2]data1cf!Y346</f>
        <v>0</v>
      </c>
      <c r="AA346" s="162">
        <f>+[2]data1cf!Z346</f>
        <v>0</v>
      </c>
      <c r="AB346" s="162"/>
      <c r="AC346" s="163">
        <f t="shared" si="40"/>
        <v>27662.952698529345</v>
      </c>
      <c r="AD346" s="163">
        <f t="shared" si="42"/>
        <v>52687.846442406037</v>
      </c>
      <c r="AE346" s="164">
        <f t="shared" si="43"/>
        <v>52324.354966929619</v>
      </c>
      <c r="AF346" s="165">
        <f t="shared" si="41"/>
        <v>0.17228417992591857</v>
      </c>
      <c r="AG346" s="166">
        <f t="shared" si="45"/>
        <v>0.98654166613120209</v>
      </c>
    </row>
    <row r="347" spans="1:33">
      <c r="A347" s="158"/>
      <c r="B347" s="162">
        <f>+[2]data1cf!A347</f>
        <v>-70020.081313597082</v>
      </c>
      <c r="C347" s="162">
        <f>+[2]data1cf!B347</f>
        <v>12192.432992687765</v>
      </c>
      <c r="D347" s="162">
        <f>+[2]data1cf!C347</f>
        <v>13061.79228865541</v>
      </c>
      <c r="E347" s="162">
        <f>+[2]data1cf!D347</f>
        <v>12744.25272484336</v>
      </c>
      <c r="F347" s="162">
        <f>+[2]data1cf!E347</f>
        <v>12597.085016886449</v>
      </c>
      <c r="G347" s="162">
        <f>+[2]data1cf!F347</f>
        <v>12139.524527826728</v>
      </c>
      <c r="H347" s="162">
        <f>+[2]data1cf!G347</f>
        <v>11942.64481629074</v>
      </c>
      <c r="I347" s="162">
        <f>+[2]data1cf!H347</f>
        <v>11917.488254947952</v>
      </c>
      <c r="J347" s="162">
        <f>+[2]data1cf!I347</f>
        <v>11920.585090014854</v>
      </c>
      <c r="K347" s="162">
        <f>+[2]data1cf!J347</f>
        <v>11803.25066773554</v>
      </c>
      <c r="L347" s="162">
        <f>+[2]data1cf!K347</f>
        <v>11796.896370203542</v>
      </c>
      <c r="M347" s="162">
        <f>+[2]data1cf!L347</f>
        <v>11752.569902144893</v>
      </c>
      <c r="N347" s="162">
        <f>+[2]data1cf!M347</f>
        <v>11582.034624754859</v>
      </c>
      <c r="O347" s="162">
        <f>+[2]data1cf!N347</f>
        <v>11576.484292344405</v>
      </c>
      <c r="P347" s="162">
        <f>+[2]data1cf!O347</f>
        <v>11452.818157815993</v>
      </c>
      <c r="Q347" s="162">
        <f>+[2]data1cf!P347</f>
        <v>11481.691696989705</v>
      </c>
      <c r="R347" s="162">
        <f>+[2]data1cf!Q347</f>
        <v>803.10232463443299</v>
      </c>
      <c r="S347" s="162">
        <f>+[2]data1cf!R347</f>
        <v>0</v>
      </c>
      <c r="T347" s="162">
        <f>+[2]data1cf!S347</f>
        <v>0</v>
      </c>
      <c r="U347" s="162">
        <f>+[2]data1cf!T347</f>
        <v>0</v>
      </c>
      <c r="V347" s="162">
        <f>+[2]data1cf!U347</f>
        <v>0</v>
      </c>
      <c r="W347" s="162">
        <f>+[2]data1cf!V347</f>
        <v>0</v>
      </c>
      <c r="X347" s="162">
        <f>+[2]data1cf!W347</f>
        <v>0</v>
      </c>
      <c r="Y347" s="162">
        <f>+[2]data1cf!X347</f>
        <v>0</v>
      </c>
      <c r="Z347" s="162">
        <f>+[2]data1cf!Y347</f>
        <v>0</v>
      </c>
      <c r="AA347" s="162">
        <f>+[2]data1cf!Z347</f>
        <v>0</v>
      </c>
      <c r="AB347" s="162"/>
      <c r="AC347" s="163">
        <f t="shared" si="40"/>
        <v>22609.201238853679</v>
      </c>
      <c r="AD347" s="163">
        <f t="shared" si="42"/>
        <v>47960.800808133878</v>
      </c>
      <c r="AE347" s="164">
        <f t="shared" si="43"/>
        <v>47592.504627540453</v>
      </c>
      <c r="AF347" s="165">
        <f t="shared" si="41"/>
        <v>0.15460032820701605</v>
      </c>
      <c r="AG347" s="166">
        <f t="shared" si="45"/>
        <v>0.98019137340857221</v>
      </c>
    </row>
    <row r="348" spans="1:33">
      <c r="A348" s="158"/>
      <c r="B348" s="162">
        <f>+[2]data1cf!A348</f>
        <v>-63335.683407250646</v>
      </c>
      <c r="C348" s="162">
        <f>+[2]data1cf!B348</f>
        <v>11996.015470271926</v>
      </c>
      <c r="D348" s="162">
        <f>+[2]data1cf!C348</f>
        <v>12825.481763495663</v>
      </c>
      <c r="E348" s="162">
        <f>+[2]data1cf!D348</f>
        <v>12558.485193042712</v>
      </c>
      <c r="F348" s="162">
        <f>+[2]data1cf!E348</f>
        <v>12341.833273346685</v>
      </c>
      <c r="G348" s="162">
        <f>+[2]data1cf!F348</f>
        <v>12136.453995675849</v>
      </c>
      <c r="H348" s="162">
        <f>+[2]data1cf!G348</f>
        <v>11881.370097913827</v>
      </c>
      <c r="I348" s="162">
        <f>+[2]data1cf!H348</f>
        <v>11612.845174159076</v>
      </c>
      <c r="J348" s="162">
        <f>+[2]data1cf!I348</f>
        <v>11654.631368469138</v>
      </c>
      <c r="K348" s="162">
        <f>+[2]data1cf!J348</f>
        <v>11555.348102780204</v>
      </c>
      <c r="L348" s="162">
        <f>+[2]data1cf!K348</f>
        <v>11441.376352275976</v>
      </c>
      <c r="M348" s="162">
        <f>+[2]data1cf!L348</f>
        <v>11378.543109792568</v>
      </c>
      <c r="N348" s="162">
        <f>+[2]data1cf!M348</f>
        <v>11387.805741127435</v>
      </c>
      <c r="O348" s="162">
        <f>+[2]data1cf!N348</f>
        <v>11426.654892418228</v>
      </c>
      <c r="P348" s="162">
        <f>+[2]data1cf!O348</f>
        <v>11417.895083200674</v>
      </c>
      <c r="Q348" s="162">
        <f>+[2]data1cf!P348</f>
        <v>11396.273064671657</v>
      </c>
      <c r="R348" s="162">
        <f>+[2]data1cf!Q348</f>
        <v>726.43495440780191</v>
      </c>
      <c r="S348" s="162">
        <f>+[2]data1cf!R348</f>
        <v>0</v>
      </c>
      <c r="T348" s="162">
        <f>+[2]data1cf!S348</f>
        <v>0</v>
      </c>
      <c r="U348" s="162">
        <f>+[2]data1cf!T348</f>
        <v>0</v>
      </c>
      <c r="V348" s="162">
        <f>+[2]data1cf!U348</f>
        <v>0</v>
      </c>
      <c r="W348" s="162">
        <f>+[2]data1cf!V348</f>
        <v>0</v>
      </c>
      <c r="X348" s="162">
        <f>+[2]data1cf!W348</f>
        <v>0</v>
      </c>
      <c r="Y348" s="162">
        <f>+[2]data1cf!X348</f>
        <v>0</v>
      </c>
      <c r="Z348" s="162">
        <f>+[2]data1cf!Y348</f>
        <v>0</v>
      </c>
      <c r="AA348" s="162">
        <f>+[2]data1cf!Z348</f>
        <v>0</v>
      </c>
      <c r="AB348" s="162"/>
      <c r="AC348" s="163">
        <f t="shared" si="40"/>
        <v>27764.714316286729</v>
      </c>
      <c r="AD348" s="163">
        <f t="shared" si="42"/>
        <v>52680.260046282572</v>
      </c>
      <c r="AE348" s="164">
        <f t="shared" si="43"/>
        <v>52318.27945203858</v>
      </c>
      <c r="AF348" s="165">
        <f t="shared" si="41"/>
        <v>0.1730787217617035</v>
      </c>
      <c r="AG348" s="166">
        <f t="shared" si="45"/>
        <v>0.98653331505262642</v>
      </c>
    </row>
    <row r="349" spans="1:33">
      <c r="A349" s="158"/>
      <c r="B349" s="162">
        <f>+[2]data1cf!A349</f>
        <v>-65082.298366111841</v>
      </c>
      <c r="C349" s="162">
        <f>+[2]data1cf!B349</f>
        <v>11968.288636839781</v>
      </c>
      <c r="D349" s="162">
        <f>+[2]data1cf!C349</f>
        <v>12978.009372061173</v>
      </c>
      <c r="E349" s="162">
        <f>+[2]data1cf!D349</f>
        <v>12743.360966755521</v>
      </c>
      <c r="F349" s="162">
        <f>+[2]data1cf!E349</f>
        <v>12432.605755624596</v>
      </c>
      <c r="G349" s="162">
        <f>+[2]data1cf!F349</f>
        <v>12121.136852940326</v>
      </c>
      <c r="H349" s="162">
        <f>+[2]data1cf!G349</f>
        <v>11858.638706268626</v>
      </c>
      <c r="I349" s="162">
        <f>+[2]data1cf!H349</f>
        <v>11839.525988242942</v>
      </c>
      <c r="J349" s="162">
        <f>+[2]data1cf!I349</f>
        <v>11688.322019502888</v>
      </c>
      <c r="K349" s="162">
        <f>+[2]data1cf!J349</f>
        <v>11623.413595223921</v>
      </c>
      <c r="L349" s="162">
        <f>+[2]data1cf!K349</f>
        <v>11516.931512208408</v>
      </c>
      <c r="M349" s="162">
        <f>+[2]data1cf!L349</f>
        <v>11605.070087384982</v>
      </c>
      <c r="N349" s="162">
        <f>+[2]data1cf!M349</f>
        <v>11589.781986311362</v>
      </c>
      <c r="O349" s="162">
        <f>+[2]data1cf!N349</f>
        <v>11418.025852602637</v>
      </c>
      <c r="P349" s="162">
        <f>+[2]data1cf!O349</f>
        <v>11376.088006443308</v>
      </c>
      <c r="Q349" s="162">
        <f>+[2]data1cf!P349</f>
        <v>11283.263024960845</v>
      </c>
      <c r="R349" s="162">
        <f>+[2]data1cf!Q349</f>
        <v>746.4679293399563</v>
      </c>
      <c r="S349" s="162">
        <f>+[2]data1cf!R349</f>
        <v>0</v>
      </c>
      <c r="T349" s="162">
        <f>+[2]data1cf!S349</f>
        <v>0</v>
      </c>
      <c r="U349" s="162">
        <f>+[2]data1cf!T349</f>
        <v>0</v>
      </c>
      <c r="V349" s="162">
        <f>+[2]data1cf!U349</f>
        <v>0</v>
      </c>
      <c r="W349" s="162">
        <f>+[2]data1cf!V349</f>
        <v>0</v>
      </c>
      <c r="X349" s="162">
        <f>+[2]data1cf!W349</f>
        <v>0</v>
      </c>
      <c r="Y349" s="162">
        <f>+[2]data1cf!X349</f>
        <v>0</v>
      </c>
      <c r="Z349" s="162">
        <f>+[2]data1cf!Y349</f>
        <v>0</v>
      </c>
      <c r="AA349" s="162">
        <f>+[2]data1cf!Z349</f>
        <v>0</v>
      </c>
      <c r="AB349" s="162"/>
      <c r="AC349" s="163">
        <f t="shared" si="40"/>
        <v>26594.833138201306</v>
      </c>
      <c r="AD349" s="163">
        <f t="shared" si="42"/>
        <v>51663.22849072297</v>
      </c>
      <c r="AE349" s="164">
        <f t="shared" si="43"/>
        <v>51299.14372908268</v>
      </c>
      <c r="AF349" s="165">
        <f t="shared" si="41"/>
        <v>0.16838137507438658</v>
      </c>
      <c r="AG349" s="166">
        <f t="shared" si="45"/>
        <v>0.98536553966556018</v>
      </c>
    </row>
    <row r="350" spans="1:33">
      <c r="A350" s="158"/>
      <c r="B350" s="162">
        <f>+[2]data1cf!A350</f>
        <v>-69266.36021687946</v>
      </c>
      <c r="C350" s="162">
        <f>+[2]data1cf!B350</f>
        <v>12041.872428574925</v>
      </c>
      <c r="D350" s="162">
        <f>+[2]data1cf!C350</f>
        <v>12990.940290840019</v>
      </c>
      <c r="E350" s="162">
        <f>+[2]data1cf!D350</f>
        <v>12767.95456418574</v>
      </c>
      <c r="F350" s="162">
        <f>+[2]data1cf!E350</f>
        <v>12473.981256273388</v>
      </c>
      <c r="G350" s="162">
        <f>+[2]data1cf!F350</f>
        <v>12209.31831395864</v>
      </c>
      <c r="H350" s="162">
        <f>+[2]data1cf!G350</f>
        <v>11995.682131510832</v>
      </c>
      <c r="I350" s="162">
        <f>+[2]data1cf!H350</f>
        <v>11920.415576274909</v>
      </c>
      <c r="J350" s="162">
        <f>+[2]data1cf!I350</f>
        <v>11723.266316273268</v>
      </c>
      <c r="K350" s="162">
        <f>+[2]data1cf!J350</f>
        <v>11727.518757492682</v>
      </c>
      <c r="L350" s="162">
        <f>+[2]data1cf!K350</f>
        <v>11680.263361745401</v>
      </c>
      <c r="M350" s="162">
        <f>+[2]data1cf!L350</f>
        <v>11626.88054000675</v>
      </c>
      <c r="N350" s="162">
        <f>+[2]data1cf!M350</f>
        <v>11440.972474623886</v>
      </c>
      <c r="O350" s="162">
        <f>+[2]data1cf!N350</f>
        <v>11505.834838597479</v>
      </c>
      <c r="P350" s="162">
        <f>+[2]data1cf!O350</f>
        <v>11435.468549166564</v>
      </c>
      <c r="Q350" s="162">
        <f>+[2]data1cf!P350</f>
        <v>11357.058525388165</v>
      </c>
      <c r="R350" s="162">
        <f>+[2]data1cf!Q350</f>
        <v>794.45744514352054</v>
      </c>
      <c r="S350" s="162">
        <f>+[2]data1cf!R350</f>
        <v>0</v>
      </c>
      <c r="T350" s="162">
        <f>+[2]data1cf!S350</f>
        <v>0</v>
      </c>
      <c r="U350" s="162">
        <f>+[2]data1cf!T350</f>
        <v>0</v>
      </c>
      <c r="V350" s="162">
        <f>+[2]data1cf!U350</f>
        <v>0</v>
      </c>
      <c r="W350" s="162">
        <f>+[2]data1cf!V350</f>
        <v>0</v>
      </c>
      <c r="X350" s="162">
        <f>+[2]data1cf!W350</f>
        <v>0</v>
      </c>
      <c r="Y350" s="162">
        <f>+[2]data1cf!X350</f>
        <v>0</v>
      </c>
      <c r="Z350" s="162">
        <f>+[2]data1cf!Y350</f>
        <v>0</v>
      </c>
      <c r="AA350" s="162">
        <f>+[2]data1cf!Z350</f>
        <v>0</v>
      </c>
      <c r="AB350" s="162"/>
      <c r="AC350" s="163">
        <f t="shared" si="40"/>
        <v>22861.338600040897</v>
      </c>
      <c r="AD350" s="163">
        <f t="shared" si="42"/>
        <v>48061.120714269811</v>
      </c>
      <c r="AE350" s="164">
        <f t="shared" si="43"/>
        <v>47695.140230258425</v>
      </c>
      <c r="AF350" s="165">
        <f t="shared" si="41"/>
        <v>0.15578326582908633</v>
      </c>
      <c r="AG350" s="166">
        <f t="shared" si="45"/>
        <v>0.980353197250728</v>
      </c>
    </row>
    <row r="351" spans="1:33">
      <c r="A351" s="158"/>
      <c r="B351" s="162">
        <f>+[2]data1cf!A351</f>
        <v>-70310.442937496322</v>
      </c>
      <c r="C351" s="162">
        <f>+[2]data1cf!B351</f>
        <v>12104.459532663535</v>
      </c>
      <c r="D351" s="162">
        <f>+[2]data1cf!C351</f>
        <v>13119.827031225572</v>
      </c>
      <c r="E351" s="162">
        <f>+[2]data1cf!D351</f>
        <v>12831.604977025381</v>
      </c>
      <c r="F351" s="162">
        <f>+[2]data1cf!E351</f>
        <v>12502.418387828198</v>
      </c>
      <c r="G351" s="162">
        <f>+[2]data1cf!F351</f>
        <v>12155.638221743462</v>
      </c>
      <c r="H351" s="162">
        <f>+[2]data1cf!G351</f>
        <v>12020.273412686212</v>
      </c>
      <c r="I351" s="162">
        <f>+[2]data1cf!H351</f>
        <v>11915.906612447725</v>
      </c>
      <c r="J351" s="162">
        <f>+[2]data1cf!I351</f>
        <v>11867.633060549881</v>
      </c>
      <c r="K351" s="162">
        <f>+[2]data1cf!J351</f>
        <v>11695.368456562725</v>
      </c>
      <c r="L351" s="162">
        <f>+[2]data1cf!K351</f>
        <v>11692.698918646591</v>
      </c>
      <c r="M351" s="162">
        <f>+[2]data1cf!L351</f>
        <v>11605.793915052091</v>
      </c>
      <c r="N351" s="162">
        <f>+[2]data1cf!M351</f>
        <v>11581.94437449874</v>
      </c>
      <c r="O351" s="162">
        <f>+[2]data1cf!N351</f>
        <v>11490.947268738371</v>
      </c>
      <c r="P351" s="162">
        <f>+[2]data1cf!O351</f>
        <v>11476.100757162498</v>
      </c>
      <c r="Q351" s="162">
        <f>+[2]data1cf!P351</f>
        <v>11421.664533164185</v>
      </c>
      <c r="R351" s="162">
        <f>+[2]data1cf!Q351</f>
        <v>806.43265631590771</v>
      </c>
      <c r="S351" s="162">
        <f>+[2]data1cf!R351</f>
        <v>0</v>
      </c>
      <c r="T351" s="162">
        <f>+[2]data1cf!S351</f>
        <v>0</v>
      </c>
      <c r="U351" s="162">
        <f>+[2]data1cf!T351</f>
        <v>0</v>
      </c>
      <c r="V351" s="162">
        <f>+[2]data1cf!U351</f>
        <v>0</v>
      </c>
      <c r="W351" s="162">
        <f>+[2]data1cf!V351</f>
        <v>0</v>
      </c>
      <c r="X351" s="162">
        <f>+[2]data1cf!W351</f>
        <v>0</v>
      </c>
      <c r="Y351" s="162">
        <f>+[2]data1cf!X351</f>
        <v>0</v>
      </c>
      <c r="Z351" s="162">
        <f>+[2]data1cf!Y351</f>
        <v>0</v>
      </c>
      <c r="AA351" s="162">
        <f>+[2]data1cf!Z351</f>
        <v>0</v>
      </c>
      <c r="AB351" s="162"/>
      <c r="AC351" s="163">
        <f t="shared" si="40"/>
        <v>22146.51595792409</v>
      </c>
      <c r="AD351" s="163">
        <f t="shared" si="42"/>
        <v>47421.820192480132</v>
      </c>
      <c r="AE351" s="164">
        <f t="shared" si="43"/>
        <v>47054.740609677341</v>
      </c>
      <c r="AF351" s="165">
        <f t="shared" si="41"/>
        <v>0.15338961482048039</v>
      </c>
      <c r="AG351" s="166">
        <f t="shared" si="45"/>
        <v>0.97929886229995811</v>
      </c>
    </row>
    <row r="352" spans="1:33">
      <c r="A352" s="158"/>
      <c r="B352" s="162">
        <f>+[2]data1cf!A352</f>
        <v>-72944.997195221949</v>
      </c>
      <c r="C352" s="162">
        <f>+[2]data1cf!B352</f>
        <v>12018.770693030807</v>
      </c>
      <c r="D352" s="162">
        <f>+[2]data1cf!C352</f>
        <v>13332.564272498224</v>
      </c>
      <c r="E352" s="162">
        <f>+[2]data1cf!D352</f>
        <v>13065.360264098199</v>
      </c>
      <c r="F352" s="162">
        <f>+[2]data1cf!E352</f>
        <v>12661.120858214344</v>
      </c>
      <c r="G352" s="162">
        <f>+[2]data1cf!F352</f>
        <v>12363.09822693175</v>
      </c>
      <c r="H352" s="162">
        <f>+[2]data1cf!G352</f>
        <v>12102.510844555583</v>
      </c>
      <c r="I352" s="162">
        <f>+[2]data1cf!H352</f>
        <v>12004.882684213972</v>
      </c>
      <c r="J352" s="162">
        <f>+[2]data1cf!I352</f>
        <v>11877.098370017891</v>
      </c>
      <c r="K352" s="162">
        <f>+[2]data1cf!J352</f>
        <v>11881.611362576172</v>
      </c>
      <c r="L352" s="162">
        <f>+[2]data1cf!K352</f>
        <v>11793.732902634159</v>
      </c>
      <c r="M352" s="162">
        <f>+[2]data1cf!L352</f>
        <v>11792.681443222049</v>
      </c>
      <c r="N352" s="162">
        <f>+[2]data1cf!M352</f>
        <v>11861.600693353324</v>
      </c>
      <c r="O352" s="162">
        <f>+[2]data1cf!N352</f>
        <v>11633.850181257629</v>
      </c>
      <c r="P352" s="162">
        <f>+[2]data1cf!O352</f>
        <v>11531.666216671358</v>
      </c>
      <c r="Q352" s="162">
        <f>+[2]data1cf!P352</f>
        <v>11516.308561823756</v>
      </c>
      <c r="R352" s="162">
        <f>+[2]data1cf!Q352</f>
        <v>836.64993983031763</v>
      </c>
      <c r="S352" s="162">
        <f>+[2]data1cf!R352</f>
        <v>0</v>
      </c>
      <c r="T352" s="162">
        <f>+[2]data1cf!S352</f>
        <v>0</v>
      </c>
      <c r="U352" s="162">
        <f>+[2]data1cf!T352</f>
        <v>0</v>
      </c>
      <c r="V352" s="162">
        <f>+[2]data1cf!U352</f>
        <v>0</v>
      </c>
      <c r="W352" s="162">
        <f>+[2]data1cf!V352</f>
        <v>0</v>
      </c>
      <c r="X352" s="162">
        <f>+[2]data1cf!W352</f>
        <v>0</v>
      </c>
      <c r="Y352" s="162">
        <f>+[2]data1cf!X352</f>
        <v>0</v>
      </c>
      <c r="Z352" s="162">
        <f>+[2]data1cf!Y352</f>
        <v>0</v>
      </c>
      <c r="AA352" s="162">
        <f>+[2]data1cf!Z352</f>
        <v>0</v>
      </c>
      <c r="AB352" s="162"/>
      <c r="AC352" s="163">
        <f t="shared" si="40"/>
        <v>20476.542355645503</v>
      </c>
      <c r="AD352" s="163">
        <f t="shared" si="42"/>
        <v>46040.688280787916</v>
      </c>
      <c r="AE352" s="164">
        <f t="shared" si="43"/>
        <v>45669.364141421596</v>
      </c>
      <c r="AF352" s="165">
        <f t="shared" si="41"/>
        <v>0.14774630665779118</v>
      </c>
      <c r="AG352" s="166">
        <f t="shared" si="45"/>
        <v>0.97682392609729052</v>
      </c>
    </row>
    <row r="353" spans="1:33">
      <c r="A353" s="158"/>
      <c r="B353" s="162">
        <f>+[2]data1cf!A353</f>
        <v>-65055.12047719914</v>
      </c>
      <c r="C353" s="162">
        <f>+[2]data1cf!B353</f>
        <v>12043.797317409339</v>
      </c>
      <c r="D353" s="162">
        <f>+[2]data1cf!C353</f>
        <v>12966.559072818551</v>
      </c>
      <c r="E353" s="162">
        <f>+[2]data1cf!D353</f>
        <v>12594.765470512375</v>
      </c>
      <c r="F353" s="162">
        <f>+[2]data1cf!E353</f>
        <v>12470.918160444468</v>
      </c>
      <c r="G353" s="162">
        <f>+[2]data1cf!F353</f>
        <v>12242.164147967374</v>
      </c>
      <c r="H353" s="162">
        <f>+[2]data1cf!G353</f>
        <v>11900.659134739195</v>
      </c>
      <c r="I353" s="162">
        <f>+[2]data1cf!H353</f>
        <v>11651.236430602228</v>
      </c>
      <c r="J353" s="162">
        <f>+[2]data1cf!I353</f>
        <v>11710.698000441393</v>
      </c>
      <c r="K353" s="162">
        <f>+[2]data1cf!J353</f>
        <v>11676.773154751696</v>
      </c>
      <c r="L353" s="162">
        <f>+[2]data1cf!K353</f>
        <v>11539.877592612309</v>
      </c>
      <c r="M353" s="162">
        <f>+[2]data1cf!L353</f>
        <v>11537.240194948041</v>
      </c>
      <c r="N353" s="162">
        <f>+[2]data1cf!M353</f>
        <v>11518.694476302757</v>
      </c>
      <c r="O353" s="162">
        <f>+[2]data1cf!N353</f>
        <v>11601.315359081382</v>
      </c>
      <c r="P353" s="162">
        <f>+[2]data1cf!O353</f>
        <v>11526.034842290461</v>
      </c>
      <c r="Q353" s="162">
        <f>+[2]data1cf!P353</f>
        <v>11368.993578252641</v>
      </c>
      <c r="R353" s="162">
        <f>+[2]data1cf!Q353</f>
        <v>746.1562098252831</v>
      </c>
      <c r="S353" s="162">
        <f>+[2]data1cf!R353</f>
        <v>0</v>
      </c>
      <c r="T353" s="162">
        <f>+[2]data1cf!S353</f>
        <v>0</v>
      </c>
      <c r="U353" s="162">
        <f>+[2]data1cf!T353</f>
        <v>0</v>
      </c>
      <c r="V353" s="162">
        <f>+[2]data1cf!U353</f>
        <v>0</v>
      </c>
      <c r="W353" s="162">
        <f>+[2]data1cf!V353</f>
        <v>0</v>
      </c>
      <c r="X353" s="162">
        <f>+[2]data1cf!W353</f>
        <v>0</v>
      </c>
      <c r="Y353" s="162">
        <f>+[2]data1cf!X353</f>
        <v>0</v>
      </c>
      <c r="Z353" s="162">
        <f>+[2]data1cf!Y353</f>
        <v>0</v>
      </c>
      <c r="AA353" s="162">
        <f>+[2]data1cf!Z353</f>
        <v>0</v>
      </c>
      <c r="AB353" s="162"/>
      <c r="AC353" s="163">
        <f t="shared" si="40"/>
        <v>26706.438705080349</v>
      </c>
      <c r="AD353" s="163">
        <f t="shared" si="42"/>
        <v>51816.067486235959</v>
      </c>
      <c r="AE353" s="164">
        <f t="shared" si="43"/>
        <v>51451.200860141857</v>
      </c>
      <c r="AF353" s="165">
        <f t="shared" si="41"/>
        <v>0.16862260699272158</v>
      </c>
      <c r="AG353" s="166">
        <f t="shared" si="45"/>
        <v>0.98554729242498762</v>
      </c>
    </row>
    <row r="354" spans="1:33">
      <c r="A354" s="158"/>
      <c r="B354" s="162">
        <f>+[2]data1cf!A354</f>
        <v>-68596.664862016536</v>
      </c>
      <c r="C354" s="162">
        <f>+[2]data1cf!B354</f>
        <v>12132.245096379036</v>
      </c>
      <c r="D354" s="162">
        <f>+[2]data1cf!C354</f>
        <v>13073.737786602313</v>
      </c>
      <c r="E354" s="162">
        <f>+[2]data1cf!D354</f>
        <v>12723.995297398389</v>
      </c>
      <c r="F354" s="162">
        <f>+[2]data1cf!E354</f>
        <v>12481.618123808803</v>
      </c>
      <c r="G354" s="162">
        <f>+[2]data1cf!F354</f>
        <v>12130.65062892939</v>
      </c>
      <c r="H354" s="162">
        <f>+[2]data1cf!G354</f>
        <v>11889.532893309102</v>
      </c>
      <c r="I354" s="162">
        <f>+[2]data1cf!H354</f>
        <v>11839.605624376425</v>
      </c>
      <c r="J354" s="162">
        <f>+[2]data1cf!I354</f>
        <v>11698.130559541314</v>
      </c>
      <c r="K354" s="162">
        <f>+[2]data1cf!J354</f>
        <v>11781.435346988565</v>
      </c>
      <c r="L354" s="162">
        <f>+[2]data1cf!K354</f>
        <v>11761.609480070052</v>
      </c>
      <c r="M354" s="162">
        <f>+[2]data1cf!L354</f>
        <v>11715.182789545666</v>
      </c>
      <c r="N354" s="162">
        <f>+[2]data1cf!M354</f>
        <v>11689.472467112002</v>
      </c>
      <c r="O354" s="162">
        <f>+[2]data1cf!N354</f>
        <v>11552.512114070487</v>
      </c>
      <c r="P354" s="162">
        <f>+[2]data1cf!O354</f>
        <v>11451.065035647069</v>
      </c>
      <c r="Q354" s="162">
        <f>+[2]data1cf!P354</f>
        <v>11289.061505717496</v>
      </c>
      <c r="R354" s="162">
        <f>+[2]data1cf!Q354</f>
        <v>786.7763073013848</v>
      </c>
      <c r="S354" s="162">
        <f>+[2]data1cf!R354</f>
        <v>0</v>
      </c>
      <c r="T354" s="162">
        <f>+[2]data1cf!S354</f>
        <v>0</v>
      </c>
      <c r="U354" s="162">
        <f>+[2]data1cf!T354</f>
        <v>0</v>
      </c>
      <c r="V354" s="162">
        <f>+[2]data1cf!U354</f>
        <v>0</v>
      </c>
      <c r="W354" s="162">
        <f>+[2]data1cf!V354</f>
        <v>0</v>
      </c>
      <c r="X354" s="162">
        <f>+[2]data1cf!W354</f>
        <v>0</v>
      </c>
      <c r="Y354" s="162">
        <f>+[2]data1cf!X354</f>
        <v>0</v>
      </c>
      <c r="Z354" s="162">
        <f>+[2]data1cf!Y354</f>
        <v>0</v>
      </c>
      <c r="AA354" s="162">
        <f>+[2]data1cf!Z354</f>
        <v>0</v>
      </c>
      <c r="AB354" s="162"/>
      <c r="AC354" s="163">
        <f t="shared" si="40"/>
        <v>23655.826261817638</v>
      </c>
      <c r="AD354" s="163">
        <f t="shared" si="42"/>
        <v>48891.40440943509</v>
      </c>
      <c r="AE354" s="164">
        <f t="shared" si="43"/>
        <v>48524.750919691127</v>
      </c>
      <c r="AF354" s="165">
        <f t="shared" si="41"/>
        <v>0.1581634342670441</v>
      </c>
      <c r="AG354" s="166">
        <f t="shared" si="45"/>
        <v>0.98164275459256334</v>
      </c>
    </row>
    <row r="355" spans="1:33">
      <c r="A355" s="158"/>
      <c r="B355" s="162">
        <f>+[2]data1cf!A355</f>
        <v>-72357.781106623719</v>
      </c>
      <c r="C355" s="162">
        <f>+[2]data1cf!B355</f>
        <v>12075.693684170306</v>
      </c>
      <c r="D355" s="162">
        <f>+[2]data1cf!C355</f>
        <v>13138.237998393046</v>
      </c>
      <c r="E355" s="162">
        <f>+[2]data1cf!D355</f>
        <v>12867.01102006371</v>
      </c>
      <c r="F355" s="162">
        <f>+[2]data1cf!E355</f>
        <v>12720.613994101002</v>
      </c>
      <c r="G355" s="162">
        <f>+[2]data1cf!F355</f>
        <v>12228.795044040537</v>
      </c>
      <c r="H355" s="162">
        <f>+[2]data1cf!G355</f>
        <v>12041.133279134254</v>
      </c>
      <c r="I355" s="162">
        <f>+[2]data1cf!H355</f>
        <v>11888.124865756388</v>
      </c>
      <c r="J355" s="162">
        <f>+[2]data1cf!I355</f>
        <v>11712.120423914001</v>
      </c>
      <c r="K355" s="162">
        <f>+[2]data1cf!J355</f>
        <v>11762.137482195614</v>
      </c>
      <c r="L355" s="162">
        <f>+[2]data1cf!K355</f>
        <v>11713.633520505278</v>
      </c>
      <c r="M355" s="162">
        <f>+[2]data1cf!L355</f>
        <v>11712.429327427912</v>
      </c>
      <c r="N355" s="162">
        <f>+[2]data1cf!M355</f>
        <v>11745.595462966325</v>
      </c>
      <c r="O355" s="162">
        <f>+[2]data1cf!N355</f>
        <v>11571.132585479329</v>
      </c>
      <c r="P355" s="162">
        <f>+[2]data1cf!O355</f>
        <v>11683.042558037341</v>
      </c>
      <c r="Q355" s="162">
        <f>+[2]data1cf!P355</f>
        <v>11477.551722563667</v>
      </c>
      <c r="R355" s="162">
        <f>+[2]data1cf!Q355</f>
        <v>829.91480618053129</v>
      </c>
      <c r="S355" s="162">
        <f>+[2]data1cf!R355</f>
        <v>0</v>
      </c>
      <c r="T355" s="162">
        <f>+[2]data1cf!S355</f>
        <v>0</v>
      </c>
      <c r="U355" s="162">
        <f>+[2]data1cf!T355</f>
        <v>0</v>
      </c>
      <c r="V355" s="162">
        <f>+[2]data1cf!U355</f>
        <v>0</v>
      </c>
      <c r="W355" s="162">
        <f>+[2]data1cf!V355</f>
        <v>0</v>
      </c>
      <c r="X355" s="162">
        <f>+[2]data1cf!W355</f>
        <v>0</v>
      </c>
      <c r="Y355" s="162">
        <f>+[2]data1cf!X355</f>
        <v>0</v>
      </c>
      <c r="Z355" s="162">
        <f>+[2]data1cf!Y355</f>
        <v>0</v>
      </c>
      <c r="AA355" s="162">
        <f>+[2]data1cf!Z355</f>
        <v>0</v>
      </c>
      <c r="AB355" s="162"/>
      <c r="AC355" s="163">
        <f t="shared" si="40"/>
        <v>20456.179018642644</v>
      </c>
      <c r="AD355" s="163">
        <f t="shared" si="42"/>
        <v>45856.875500996197</v>
      </c>
      <c r="AE355" s="164">
        <f t="shared" si="43"/>
        <v>45487.770962630559</v>
      </c>
      <c r="AF355" s="165">
        <f t="shared" si="41"/>
        <v>0.14806520342826845</v>
      </c>
      <c r="AG355" s="166">
        <f t="shared" ref="AG355:AG370" si="46">1-EXP(-(1/0.25)*(AD355/ABS($AD$1010)))</f>
        <v>0.97647296060925182</v>
      </c>
    </row>
    <row r="356" spans="1:33">
      <c r="A356" s="158"/>
      <c r="B356" s="162">
        <f>+[2]data1cf!A356</f>
        <v>-65603.160064147392</v>
      </c>
      <c r="C356" s="162">
        <f>+[2]data1cf!B356</f>
        <v>12047.046614964405</v>
      </c>
      <c r="D356" s="162">
        <f>+[2]data1cf!C356</f>
        <v>12937.162425116476</v>
      </c>
      <c r="E356" s="162">
        <f>+[2]data1cf!D356</f>
        <v>12626.9788823121</v>
      </c>
      <c r="F356" s="162">
        <f>+[2]data1cf!E356</f>
        <v>12384.88946758497</v>
      </c>
      <c r="G356" s="162">
        <f>+[2]data1cf!F356</f>
        <v>12190.992515203874</v>
      </c>
      <c r="H356" s="162">
        <f>+[2]data1cf!G356</f>
        <v>11829.649255788176</v>
      </c>
      <c r="I356" s="162">
        <f>+[2]data1cf!H356</f>
        <v>11731.702978278072</v>
      </c>
      <c r="J356" s="162">
        <f>+[2]data1cf!I356</f>
        <v>11799.282539790493</v>
      </c>
      <c r="K356" s="162">
        <f>+[2]data1cf!J356</f>
        <v>11660.287201568175</v>
      </c>
      <c r="L356" s="162">
        <f>+[2]data1cf!K356</f>
        <v>11690.39332469353</v>
      </c>
      <c r="M356" s="162">
        <f>+[2]data1cf!L356</f>
        <v>11689.061510852571</v>
      </c>
      <c r="N356" s="162">
        <f>+[2]data1cf!M356</f>
        <v>11346.835632267841</v>
      </c>
      <c r="O356" s="162">
        <f>+[2]data1cf!N356</f>
        <v>11471.72280282174</v>
      </c>
      <c r="P356" s="162">
        <f>+[2]data1cf!O356</f>
        <v>11458.490467243448</v>
      </c>
      <c r="Q356" s="162">
        <f>+[2]data1cf!P356</f>
        <v>11438.328091992995</v>
      </c>
      <c r="R356" s="162">
        <f>+[2]data1cf!Q356</f>
        <v>752.44200467174483</v>
      </c>
      <c r="S356" s="162">
        <f>+[2]data1cf!R356</f>
        <v>0</v>
      </c>
      <c r="T356" s="162">
        <f>+[2]data1cf!S356</f>
        <v>0</v>
      </c>
      <c r="U356" s="162">
        <f>+[2]data1cf!T356</f>
        <v>0</v>
      </c>
      <c r="V356" s="162">
        <f>+[2]data1cf!U356</f>
        <v>0</v>
      </c>
      <c r="W356" s="162">
        <f>+[2]data1cf!V356</f>
        <v>0</v>
      </c>
      <c r="X356" s="162">
        <f>+[2]data1cf!W356</f>
        <v>0</v>
      </c>
      <c r="Y356" s="162">
        <f>+[2]data1cf!X356</f>
        <v>0</v>
      </c>
      <c r="Z356" s="162">
        <f>+[2]data1cf!Y356</f>
        <v>0</v>
      </c>
      <c r="AA356" s="162">
        <f>+[2]data1cf!Z356</f>
        <v>0</v>
      </c>
      <c r="AB356" s="162"/>
      <c r="AC356" s="163">
        <f t="shared" si="40"/>
        <v>26125.385443827661</v>
      </c>
      <c r="AD356" s="163">
        <f t="shared" si="42"/>
        <v>51238.213288252387</v>
      </c>
      <c r="AE356" s="164">
        <f t="shared" si="43"/>
        <v>50873.337902284795</v>
      </c>
      <c r="AF356" s="165">
        <f t="shared" si="41"/>
        <v>0.16664194464683538</v>
      </c>
      <c r="AG356" s="166">
        <f t="shared" si="46"/>
        <v>0.98484801568369251</v>
      </c>
    </row>
    <row r="357" spans="1:33">
      <c r="A357" s="158"/>
      <c r="B357" s="162">
        <f>+[2]data1cf!A357</f>
        <v>-62355.851424688401</v>
      </c>
      <c r="C357" s="162">
        <f>+[2]data1cf!B357</f>
        <v>11864.229747930403</v>
      </c>
      <c r="D357" s="162">
        <f>+[2]data1cf!C357</f>
        <v>12811.63415387868</v>
      </c>
      <c r="E357" s="162">
        <f>+[2]data1cf!D357</f>
        <v>12526.096139987319</v>
      </c>
      <c r="F357" s="162">
        <f>+[2]data1cf!E357</f>
        <v>12228.939651264704</v>
      </c>
      <c r="G357" s="162">
        <f>+[2]data1cf!F357</f>
        <v>12152.684975124837</v>
      </c>
      <c r="H357" s="162">
        <f>+[2]data1cf!G357</f>
        <v>11899.288206561854</v>
      </c>
      <c r="I357" s="162">
        <f>+[2]data1cf!H357</f>
        <v>11667.903503453615</v>
      </c>
      <c r="J357" s="162">
        <f>+[2]data1cf!I357</f>
        <v>11549.402162400893</v>
      </c>
      <c r="K357" s="162">
        <f>+[2]data1cf!J357</f>
        <v>11556.944435091285</v>
      </c>
      <c r="L357" s="162">
        <f>+[2]data1cf!K357</f>
        <v>11545.903813162557</v>
      </c>
      <c r="M357" s="162">
        <f>+[2]data1cf!L357</f>
        <v>11382.197615912075</v>
      </c>
      <c r="N357" s="162">
        <f>+[2]data1cf!M357</f>
        <v>11415.612598949308</v>
      </c>
      <c r="O357" s="162">
        <f>+[2]data1cf!N357</f>
        <v>11464.112108287238</v>
      </c>
      <c r="P357" s="162">
        <f>+[2]data1cf!O357</f>
        <v>11191.435097549369</v>
      </c>
      <c r="Q357" s="162">
        <f>+[2]data1cf!P357</f>
        <v>11311.984964053074</v>
      </c>
      <c r="R357" s="162">
        <f>+[2]data1cf!Q357</f>
        <v>715.19667350060604</v>
      </c>
      <c r="S357" s="162">
        <f>+[2]data1cf!R357</f>
        <v>0</v>
      </c>
      <c r="T357" s="162">
        <f>+[2]data1cf!S357</f>
        <v>0</v>
      </c>
      <c r="U357" s="162">
        <f>+[2]data1cf!T357</f>
        <v>0</v>
      </c>
      <c r="V357" s="162">
        <f>+[2]data1cf!U357</f>
        <v>0</v>
      </c>
      <c r="W357" s="162">
        <f>+[2]data1cf!V357</f>
        <v>0</v>
      </c>
      <c r="X357" s="162">
        <f>+[2]data1cf!W357</f>
        <v>0</v>
      </c>
      <c r="Y357" s="162">
        <f>+[2]data1cf!X357</f>
        <v>0</v>
      </c>
      <c r="Z357" s="162">
        <f>+[2]data1cf!Y357</f>
        <v>0</v>
      </c>
      <c r="AA357" s="162">
        <f>+[2]data1cf!Z357</f>
        <v>0</v>
      </c>
      <c r="AB357" s="162"/>
      <c r="AC357" s="163">
        <f t="shared" si="40"/>
        <v>28490.99062876853</v>
      </c>
      <c r="AD357" s="163">
        <f t="shared" si="42"/>
        <v>53358.404852312378</v>
      </c>
      <c r="AE357" s="164">
        <f t="shared" si="43"/>
        <v>52997.178062315368</v>
      </c>
      <c r="AF357" s="165">
        <f t="shared" si="41"/>
        <v>0.17590455412864686</v>
      </c>
      <c r="AG357" s="166">
        <f t="shared" si="46"/>
        <v>0.98725972027474129</v>
      </c>
    </row>
    <row r="358" spans="1:33">
      <c r="A358" s="158"/>
      <c r="B358" s="162">
        <f>+[2]data1cf!A358</f>
        <v>-69221.892588111514</v>
      </c>
      <c r="C358" s="162">
        <f>+[2]data1cf!B358</f>
        <v>12118.257314503586</v>
      </c>
      <c r="D358" s="162">
        <f>+[2]data1cf!C358</f>
        <v>12985.474777462838</v>
      </c>
      <c r="E358" s="162">
        <f>+[2]data1cf!D358</f>
        <v>12681.408639755227</v>
      </c>
      <c r="F358" s="162">
        <f>+[2]data1cf!E358</f>
        <v>12534.424237228017</v>
      </c>
      <c r="G358" s="162">
        <f>+[2]data1cf!F358</f>
        <v>12267.901855531723</v>
      </c>
      <c r="H358" s="162">
        <f>+[2]data1cf!G358</f>
        <v>12094.604498407884</v>
      </c>
      <c r="I358" s="162">
        <f>+[2]data1cf!H358</f>
        <v>11982.747955185336</v>
      </c>
      <c r="J358" s="162">
        <f>+[2]data1cf!I358</f>
        <v>11749.945615603145</v>
      </c>
      <c r="K358" s="162">
        <f>+[2]data1cf!J358</f>
        <v>11848.445473985339</v>
      </c>
      <c r="L358" s="162">
        <f>+[2]data1cf!K358</f>
        <v>11637.503707324478</v>
      </c>
      <c r="M358" s="162">
        <f>+[2]data1cf!L358</f>
        <v>11710.535183738795</v>
      </c>
      <c r="N358" s="162">
        <f>+[2]data1cf!M358</f>
        <v>11530.023754070244</v>
      </c>
      <c r="O358" s="162">
        <f>+[2]data1cf!N358</f>
        <v>11572.910469699331</v>
      </c>
      <c r="P358" s="162">
        <f>+[2]data1cf!O358</f>
        <v>11608.327646607879</v>
      </c>
      <c r="Q358" s="162">
        <f>+[2]data1cf!P358</f>
        <v>11496.294522834947</v>
      </c>
      <c r="R358" s="162">
        <f>+[2]data1cf!Q358</f>
        <v>793.94741922860374</v>
      </c>
      <c r="S358" s="162">
        <f>+[2]data1cf!R358</f>
        <v>0</v>
      </c>
      <c r="T358" s="162">
        <f>+[2]data1cf!S358</f>
        <v>0</v>
      </c>
      <c r="U358" s="162">
        <f>+[2]data1cf!T358</f>
        <v>0</v>
      </c>
      <c r="V358" s="162">
        <f>+[2]data1cf!U358</f>
        <v>0</v>
      </c>
      <c r="W358" s="162">
        <f>+[2]data1cf!V358</f>
        <v>0</v>
      </c>
      <c r="X358" s="162">
        <f>+[2]data1cf!W358</f>
        <v>0</v>
      </c>
      <c r="Y358" s="162">
        <f>+[2]data1cf!X358</f>
        <v>0</v>
      </c>
      <c r="Z358" s="162">
        <f>+[2]data1cf!Y358</f>
        <v>0</v>
      </c>
      <c r="AA358" s="162">
        <f>+[2]data1cf!Z358</f>
        <v>0</v>
      </c>
      <c r="AB358" s="162"/>
      <c r="AC358" s="163">
        <f t="shared" si="40"/>
        <v>23274.090183364042</v>
      </c>
      <c r="AD358" s="163">
        <f t="shared" si="42"/>
        <v>48613.82511841962</v>
      </c>
      <c r="AE358" s="164">
        <f t="shared" si="43"/>
        <v>48245.654705012625</v>
      </c>
      <c r="AF358" s="165">
        <f t="shared" si="41"/>
        <v>0.15667836070060737</v>
      </c>
      <c r="AG358" s="166">
        <f t="shared" si="46"/>
        <v>0.98122133615421869</v>
      </c>
    </row>
    <row r="359" spans="1:33">
      <c r="A359" s="158"/>
      <c r="B359" s="162">
        <f>+[2]data1cf!A359</f>
        <v>-63810.412673638391</v>
      </c>
      <c r="C359" s="162">
        <f>+[2]data1cf!B359</f>
        <v>12003.218561648886</v>
      </c>
      <c r="D359" s="162">
        <f>+[2]data1cf!C359</f>
        <v>12785.517284489491</v>
      </c>
      <c r="E359" s="162">
        <f>+[2]data1cf!D359</f>
        <v>12556.317355574181</v>
      </c>
      <c r="F359" s="162">
        <f>+[2]data1cf!E359</f>
        <v>12397.341926988605</v>
      </c>
      <c r="G359" s="162">
        <f>+[2]data1cf!F359</f>
        <v>12060.100071917928</v>
      </c>
      <c r="H359" s="162">
        <f>+[2]data1cf!G359</f>
        <v>11908.985390899612</v>
      </c>
      <c r="I359" s="162">
        <f>+[2]data1cf!H359</f>
        <v>11628.780780279216</v>
      </c>
      <c r="J359" s="162">
        <f>+[2]data1cf!I359</f>
        <v>11657.06650757</v>
      </c>
      <c r="K359" s="162">
        <f>+[2]data1cf!J359</f>
        <v>11657.720167108415</v>
      </c>
      <c r="L359" s="162">
        <f>+[2]data1cf!K359</f>
        <v>11619.23361999374</v>
      </c>
      <c r="M359" s="162">
        <f>+[2]data1cf!L359</f>
        <v>11566.026452117971</v>
      </c>
      <c r="N359" s="162">
        <f>+[2]data1cf!M359</f>
        <v>11491.377614110985</v>
      </c>
      <c r="O359" s="162">
        <f>+[2]data1cf!N359</f>
        <v>11498.908251721565</v>
      </c>
      <c r="P359" s="162">
        <f>+[2]data1cf!O359</f>
        <v>11351.064256936763</v>
      </c>
      <c r="Q359" s="162">
        <f>+[2]data1cf!P359</f>
        <v>11299.248338357384</v>
      </c>
      <c r="R359" s="162">
        <f>+[2]data1cf!Q359</f>
        <v>731.87990920156278</v>
      </c>
      <c r="S359" s="162">
        <f>+[2]data1cf!R359</f>
        <v>0</v>
      </c>
      <c r="T359" s="162">
        <f>+[2]data1cf!S359</f>
        <v>0</v>
      </c>
      <c r="U359" s="162">
        <f>+[2]data1cf!T359</f>
        <v>0</v>
      </c>
      <c r="V359" s="162">
        <f>+[2]data1cf!U359</f>
        <v>0</v>
      </c>
      <c r="W359" s="162">
        <f>+[2]data1cf!V359</f>
        <v>0</v>
      </c>
      <c r="X359" s="162">
        <f>+[2]data1cf!W359</f>
        <v>0</v>
      </c>
      <c r="Y359" s="162">
        <f>+[2]data1cf!X359</f>
        <v>0</v>
      </c>
      <c r="Z359" s="162">
        <f>+[2]data1cf!Y359</f>
        <v>0</v>
      </c>
      <c r="AA359" s="162">
        <f>+[2]data1cf!Z359</f>
        <v>0</v>
      </c>
      <c r="AB359" s="162"/>
      <c r="AC359" s="163">
        <f t="shared" si="40"/>
        <v>27469.139931331185</v>
      </c>
      <c r="AD359" s="163">
        <f t="shared" si="42"/>
        <v>52467.989109094517</v>
      </c>
      <c r="AE359" s="164">
        <f t="shared" si="43"/>
        <v>52104.748106862942</v>
      </c>
      <c r="AF359" s="165">
        <f t="shared" si="41"/>
        <v>0.17170645594596864</v>
      </c>
      <c r="AG359" s="166">
        <f t="shared" si="46"/>
        <v>0.9862975351764901</v>
      </c>
    </row>
    <row r="360" spans="1:33">
      <c r="A360" s="158"/>
      <c r="B360" s="162">
        <f>+[2]data1cf!A360</f>
        <v>-74145.179881930904</v>
      </c>
      <c r="C360" s="162">
        <f>+[2]data1cf!B360</f>
        <v>12195.786475292376</v>
      </c>
      <c r="D360" s="162">
        <f>+[2]data1cf!C360</f>
        <v>13202.021595320501</v>
      </c>
      <c r="E360" s="162">
        <f>+[2]data1cf!D360</f>
        <v>12936.537468745732</v>
      </c>
      <c r="F360" s="162">
        <f>+[2]data1cf!E360</f>
        <v>12683.486574992125</v>
      </c>
      <c r="G360" s="162">
        <f>+[2]data1cf!F360</f>
        <v>12408.584359812707</v>
      </c>
      <c r="H360" s="162">
        <f>+[2]data1cf!G360</f>
        <v>12227.012040169655</v>
      </c>
      <c r="I360" s="162">
        <f>+[2]data1cf!H360</f>
        <v>12014.189062126905</v>
      </c>
      <c r="J360" s="162">
        <f>+[2]data1cf!I360</f>
        <v>11833.905338822464</v>
      </c>
      <c r="K360" s="162">
        <f>+[2]data1cf!J360</f>
        <v>11893.440933617239</v>
      </c>
      <c r="L360" s="162">
        <f>+[2]data1cf!K360</f>
        <v>11770.646680195841</v>
      </c>
      <c r="M360" s="162">
        <f>+[2]data1cf!L360</f>
        <v>11813.916661337051</v>
      </c>
      <c r="N360" s="162">
        <f>+[2]data1cf!M360</f>
        <v>11653.704181001969</v>
      </c>
      <c r="O360" s="162">
        <f>+[2]data1cf!N360</f>
        <v>11597.708614635354</v>
      </c>
      <c r="P360" s="162">
        <f>+[2]data1cf!O360</f>
        <v>11519.603243428683</v>
      </c>
      <c r="Q360" s="162">
        <f>+[2]data1cf!P360</f>
        <v>11494.481363549738</v>
      </c>
      <c r="R360" s="162">
        <f>+[2]data1cf!Q360</f>
        <v>850.41555517379459</v>
      </c>
      <c r="S360" s="162">
        <f>+[2]data1cf!R360</f>
        <v>0</v>
      </c>
      <c r="T360" s="162">
        <f>+[2]data1cf!S360</f>
        <v>0</v>
      </c>
      <c r="U360" s="162">
        <f>+[2]data1cf!T360</f>
        <v>0</v>
      </c>
      <c r="V360" s="162">
        <f>+[2]data1cf!U360</f>
        <v>0</v>
      </c>
      <c r="W360" s="162">
        <f>+[2]data1cf!V360</f>
        <v>0</v>
      </c>
      <c r="X360" s="162">
        <f>+[2]data1cf!W360</f>
        <v>0</v>
      </c>
      <c r="Y360" s="162">
        <f>+[2]data1cf!X360</f>
        <v>0</v>
      </c>
      <c r="Z360" s="162">
        <f>+[2]data1cf!Y360</f>
        <v>0</v>
      </c>
      <c r="AA360" s="162">
        <f>+[2]data1cf!Z360</f>
        <v>0</v>
      </c>
      <c r="AB360" s="162"/>
      <c r="AC360" s="163">
        <f t="shared" si="40"/>
        <v>19252.552412329907</v>
      </c>
      <c r="AD360" s="163">
        <f t="shared" si="42"/>
        <v>44782.869594998898</v>
      </c>
      <c r="AE360" s="164">
        <f t="shared" si="43"/>
        <v>44412.128654852699</v>
      </c>
      <c r="AF360" s="165">
        <f t="shared" si="41"/>
        <v>0.14435828328132633</v>
      </c>
      <c r="AG360" s="166">
        <f t="shared" si="46"/>
        <v>0.97431340613015205</v>
      </c>
    </row>
    <row r="361" spans="1:33">
      <c r="A361" s="158"/>
      <c r="B361" s="162">
        <f>+[2]data1cf!A361</f>
        <v>-68351.104896232064</v>
      </c>
      <c r="C361" s="162">
        <f>+[2]data1cf!B361</f>
        <v>12183.693064079811</v>
      </c>
      <c r="D361" s="162">
        <f>+[2]data1cf!C361</f>
        <v>12855.5032407119</v>
      </c>
      <c r="E361" s="162">
        <f>+[2]data1cf!D361</f>
        <v>12754.442025937435</v>
      </c>
      <c r="F361" s="162">
        <f>+[2]data1cf!E361</f>
        <v>12437.943954993076</v>
      </c>
      <c r="G361" s="162">
        <f>+[2]data1cf!F361</f>
        <v>12191.361360192863</v>
      </c>
      <c r="H361" s="162">
        <f>+[2]data1cf!G361</f>
        <v>11943.844018951178</v>
      </c>
      <c r="I361" s="162">
        <f>+[2]data1cf!H361</f>
        <v>11827.039782445881</v>
      </c>
      <c r="J361" s="162">
        <f>+[2]data1cf!I361</f>
        <v>11829.461172864863</v>
      </c>
      <c r="K361" s="162">
        <f>+[2]data1cf!J361</f>
        <v>11674.432755058593</v>
      </c>
      <c r="L361" s="162">
        <f>+[2]data1cf!K361</f>
        <v>11632.044079574101</v>
      </c>
      <c r="M361" s="162">
        <f>+[2]data1cf!L361</f>
        <v>11583.061367474154</v>
      </c>
      <c r="N361" s="162">
        <f>+[2]data1cf!M361</f>
        <v>11600.165349450619</v>
      </c>
      <c r="O361" s="162">
        <f>+[2]data1cf!N361</f>
        <v>11472.885118158199</v>
      </c>
      <c r="P361" s="162">
        <f>+[2]data1cf!O361</f>
        <v>11525.391423070301</v>
      </c>
      <c r="Q361" s="162">
        <f>+[2]data1cf!P361</f>
        <v>11419.581858564157</v>
      </c>
      <c r="R361" s="162">
        <f>+[2]data1cf!Q361</f>
        <v>783.95983271782325</v>
      </c>
      <c r="S361" s="162">
        <f>+[2]data1cf!R361</f>
        <v>0</v>
      </c>
      <c r="T361" s="162">
        <f>+[2]data1cf!S361</f>
        <v>0</v>
      </c>
      <c r="U361" s="162">
        <f>+[2]data1cf!T361</f>
        <v>0</v>
      </c>
      <c r="V361" s="162">
        <f>+[2]data1cf!U361</f>
        <v>0</v>
      </c>
      <c r="W361" s="162">
        <f>+[2]data1cf!V361</f>
        <v>0</v>
      </c>
      <c r="X361" s="162">
        <f>+[2]data1cf!W361</f>
        <v>0</v>
      </c>
      <c r="Y361" s="162">
        <f>+[2]data1cf!X361</f>
        <v>0</v>
      </c>
      <c r="Z361" s="162">
        <f>+[2]data1cf!Y361</f>
        <v>0</v>
      </c>
      <c r="AA361" s="162">
        <f>+[2]data1cf!Z361</f>
        <v>0</v>
      </c>
      <c r="AB361" s="162"/>
      <c r="AC361" s="163">
        <f t="shared" si="40"/>
        <v>23741.140267031515</v>
      </c>
      <c r="AD361" s="163">
        <f t="shared" si="42"/>
        <v>48941.296400463514</v>
      </c>
      <c r="AE361" s="164">
        <f t="shared" si="43"/>
        <v>48575.178498429028</v>
      </c>
      <c r="AF361" s="165">
        <f t="shared" si="41"/>
        <v>0.1585503041744232</v>
      </c>
      <c r="AG361" s="166">
        <f t="shared" si="46"/>
        <v>0.98171749127864083</v>
      </c>
    </row>
    <row r="362" spans="1:33">
      <c r="A362" s="158"/>
      <c r="B362" s="162">
        <f>+[2]data1cf!A362</f>
        <v>-67691.498507862678</v>
      </c>
      <c r="C362" s="162">
        <f>+[2]data1cf!B362</f>
        <v>12160.624692445108</v>
      </c>
      <c r="D362" s="162">
        <f>+[2]data1cf!C362</f>
        <v>13127.156479518617</v>
      </c>
      <c r="E362" s="162">
        <f>+[2]data1cf!D362</f>
        <v>12653.257171786405</v>
      </c>
      <c r="F362" s="162">
        <f>+[2]data1cf!E362</f>
        <v>12413.341557125237</v>
      </c>
      <c r="G362" s="162">
        <f>+[2]data1cf!F362</f>
        <v>12237.910280249556</v>
      </c>
      <c r="H362" s="162">
        <f>+[2]data1cf!G362</f>
        <v>11964.329248298924</v>
      </c>
      <c r="I362" s="162">
        <f>+[2]data1cf!H362</f>
        <v>11758.842144578835</v>
      </c>
      <c r="J362" s="162">
        <f>+[2]data1cf!I362</f>
        <v>11750.660214927189</v>
      </c>
      <c r="K362" s="162">
        <f>+[2]data1cf!J362</f>
        <v>11610.044695863115</v>
      </c>
      <c r="L362" s="162">
        <f>+[2]data1cf!K362</f>
        <v>11603.198106777523</v>
      </c>
      <c r="M362" s="162">
        <f>+[2]data1cf!L362</f>
        <v>11593.585659066059</v>
      </c>
      <c r="N362" s="162">
        <f>+[2]data1cf!M362</f>
        <v>11556.715056839685</v>
      </c>
      <c r="O362" s="162">
        <f>+[2]data1cf!N362</f>
        <v>11565.485214491331</v>
      </c>
      <c r="P362" s="162">
        <f>+[2]data1cf!O362</f>
        <v>11515.384915036808</v>
      </c>
      <c r="Q362" s="162">
        <f>+[2]data1cf!P362</f>
        <v>11456.270906725247</v>
      </c>
      <c r="R362" s="162">
        <f>+[2]data1cf!Q362</f>
        <v>776.39441128578164</v>
      </c>
      <c r="S362" s="162">
        <f>+[2]data1cf!R362</f>
        <v>0</v>
      </c>
      <c r="T362" s="162">
        <f>+[2]data1cf!S362</f>
        <v>0</v>
      </c>
      <c r="U362" s="162">
        <f>+[2]data1cf!T362</f>
        <v>0</v>
      </c>
      <c r="V362" s="162">
        <f>+[2]data1cf!U362</f>
        <v>0</v>
      </c>
      <c r="W362" s="162">
        <f>+[2]data1cf!V362</f>
        <v>0</v>
      </c>
      <c r="X362" s="162">
        <f>+[2]data1cf!W362</f>
        <v>0</v>
      </c>
      <c r="Y362" s="162">
        <f>+[2]data1cf!X362</f>
        <v>0</v>
      </c>
      <c r="Z362" s="162">
        <f>+[2]data1cf!Y362</f>
        <v>0</v>
      </c>
      <c r="AA362" s="162">
        <f>+[2]data1cf!Z362</f>
        <v>0</v>
      </c>
      <c r="AB362" s="162"/>
      <c r="AC362" s="163">
        <f t="shared" si="40"/>
        <v>24462.901118588517</v>
      </c>
      <c r="AD362" s="163">
        <f t="shared" si="42"/>
        <v>49648.631655490542</v>
      </c>
      <c r="AE362" s="164">
        <f t="shared" si="43"/>
        <v>49282.695669734196</v>
      </c>
      <c r="AF362" s="165">
        <f t="shared" si="41"/>
        <v>0.16089200377464299</v>
      </c>
      <c r="AG362" s="166">
        <f t="shared" si="46"/>
        <v>0.98274490062154873</v>
      </c>
    </row>
    <row r="363" spans="1:33">
      <c r="A363" s="158"/>
      <c r="B363" s="162">
        <f>+[2]data1cf!A363</f>
        <v>-73135.423788286469</v>
      </c>
      <c r="C363" s="162">
        <f>+[2]data1cf!B363</f>
        <v>12176.21648374886</v>
      </c>
      <c r="D363" s="162">
        <f>+[2]data1cf!C363</f>
        <v>13133.371919536468</v>
      </c>
      <c r="E363" s="162">
        <f>+[2]data1cf!D363</f>
        <v>12801.88846464472</v>
      </c>
      <c r="F363" s="162">
        <f>+[2]data1cf!E363</f>
        <v>12510.223635948103</v>
      </c>
      <c r="G363" s="162">
        <f>+[2]data1cf!F363</f>
        <v>12213.656687640483</v>
      </c>
      <c r="H363" s="162">
        <f>+[2]data1cf!G363</f>
        <v>11964.781385190876</v>
      </c>
      <c r="I363" s="162">
        <f>+[2]data1cf!H363</f>
        <v>12042.189882344235</v>
      </c>
      <c r="J363" s="162">
        <f>+[2]data1cf!I363</f>
        <v>11948.763103468158</v>
      </c>
      <c r="K363" s="162">
        <f>+[2]data1cf!J363</f>
        <v>11863.583112834356</v>
      </c>
      <c r="L363" s="162">
        <f>+[2]data1cf!K363</f>
        <v>11841.132901836978</v>
      </c>
      <c r="M363" s="162">
        <f>+[2]data1cf!L363</f>
        <v>11685.221715583175</v>
      </c>
      <c r="N363" s="162">
        <f>+[2]data1cf!M363</f>
        <v>11653.285349420057</v>
      </c>
      <c r="O363" s="162">
        <f>+[2]data1cf!N363</f>
        <v>11635.473765799787</v>
      </c>
      <c r="P363" s="162">
        <f>+[2]data1cf!O363</f>
        <v>11678.970136306623</v>
      </c>
      <c r="Q363" s="162">
        <f>+[2]data1cf!P363</f>
        <v>11520.403168936029</v>
      </c>
      <c r="R363" s="162">
        <f>+[2]data1cf!Q363</f>
        <v>838.83405668213038</v>
      </c>
      <c r="S363" s="162">
        <f>+[2]data1cf!R363</f>
        <v>0</v>
      </c>
      <c r="T363" s="162">
        <f>+[2]data1cf!S363</f>
        <v>0</v>
      </c>
      <c r="U363" s="162">
        <f>+[2]data1cf!T363</f>
        <v>0</v>
      </c>
      <c r="V363" s="162">
        <f>+[2]data1cf!U363</f>
        <v>0</v>
      </c>
      <c r="W363" s="162">
        <f>+[2]data1cf!V363</f>
        <v>0</v>
      </c>
      <c r="X363" s="162">
        <f>+[2]data1cf!W363</f>
        <v>0</v>
      </c>
      <c r="Y363" s="162">
        <f>+[2]data1cf!X363</f>
        <v>0</v>
      </c>
      <c r="Z363" s="162">
        <f>+[2]data1cf!Y363</f>
        <v>0</v>
      </c>
      <c r="AA363" s="162">
        <f>+[2]data1cf!Z363</f>
        <v>0</v>
      </c>
      <c r="AB363" s="162"/>
      <c r="AC363" s="163">
        <f t="shared" si="40"/>
        <v>19793.144536037107</v>
      </c>
      <c r="AD363" s="163">
        <f t="shared" si="42"/>
        <v>45257.688920609893</v>
      </c>
      <c r="AE363" s="164">
        <f t="shared" si="43"/>
        <v>44887.636231300785</v>
      </c>
      <c r="AF363" s="165">
        <f t="shared" si="41"/>
        <v>0.14603964686393742</v>
      </c>
      <c r="AG363" s="166">
        <f t="shared" si="46"/>
        <v>0.97529157205240025</v>
      </c>
    </row>
    <row r="364" spans="1:33">
      <c r="A364" s="158"/>
      <c r="B364" s="162">
        <f>+[2]data1cf!A364</f>
        <v>-67821.11429295555</v>
      </c>
      <c r="C364" s="162">
        <f>+[2]data1cf!B364</f>
        <v>12033.077291663532</v>
      </c>
      <c r="D364" s="162">
        <f>+[2]data1cf!C364</f>
        <v>13117.287889107778</v>
      </c>
      <c r="E364" s="162">
        <f>+[2]data1cf!D364</f>
        <v>12708.462127798033</v>
      </c>
      <c r="F364" s="162">
        <f>+[2]data1cf!E364</f>
        <v>12543.366506120279</v>
      </c>
      <c r="G364" s="162">
        <f>+[2]data1cf!F364</f>
        <v>12342.152542536211</v>
      </c>
      <c r="H364" s="162">
        <f>+[2]data1cf!G364</f>
        <v>12025.475841291758</v>
      </c>
      <c r="I364" s="162">
        <f>+[2]data1cf!H364</f>
        <v>11738.592379856462</v>
      </c>
      <c r="J364" s="162">
        <f>+[2]data1cf!I364</f>
        <v>11720.438591826351</v>
      </c>
      <c r="K364" s="162">
        <f>+[2]data1cf!J364</f>
        <v>11843.058174270871</v>
      </c>
      <c r="L364" s="162">
        <f>+[2]data1cf!K364</f>
        <v>11705.544998381525</v>
      </c>
      <c r="M364" s="162">
        <f>+[2]data1cf!L364</f>
        <v>11709.452129978275</v>
      </c>
      <c r="N364" s="162">
        <f>+[2]data1cf!M364</f>
        <v>11560.259550206098</v>
      </c>
      <c r="O364" s="162">
        <f>+[2]data1cf!N364</f>
        <v>11420.791405188102</v>
      </c>
      <c r="P364" s="162">
        <f>+[2]data1cf!O364</f>
        <v>11446.672196652728</v>
      </c>
      <c r="Q364" s="162">
        <f>+[2]data1cf!P364</f>
        <v>11301.543488428801</v>
      </c>
      <c r="R364" s="162">
        <f>+[2]data1cf!Q364</f>
        <v>777.8810524944829</v>
      </c>
      <c r="S364" s="162">
        <f>+[2]data1cf!R364</f>
        <v>0</v>
      </c>
      <c r="T364" s="162">
        <f>+[2]data1cf!S364</f>
        <v>0</v>
      </c>
      <c r="U364" s="162">
        <f>+[2]data1cf!T364</f>
        <v>0</v>
      </c>
      <c r="V364" s="162">
        <f>+[2]data1cf!U364</f>
        <v>0</v>
      </c>
      <c r="W364" s="162">
        <f>+[2]data1cf!V364</f>
        <v>0</v>
      </c>
      <c r="X364" s="162">
        <f>+[2]data1cf!W364</f>
        <v>0</v>
      </c>
      <c r="Y364" s="162">
        <f>+[2]data1cf!X364</f>
        <v>0</v>
      </c>
      <c r="Z364" s="162">
        <f>+[2]data1cf!Y364</f>
        <v>0</v>
      </c>
      <c r="AA364" s="162">
        <f>+[2]data1cf!Z364</f>
        <v>0</v>
      </c>
      <c r="AB364" s="162"/>
      <c r="AC364" s="163">
        <f t="shared" si="40"/>
        <v>24497.430849908869</v>
      </c>
      <c r="AD364" s="163">
        <f t="shared" si="42"/>
        <v>49734.194111920027</v>
      </c>
      <c r="AE364" s="164">
        <f t="shared" si="43"/>
        <v>49367.702715561543</v>
      </c>
      <c r="AF364" s="165">
        <f t="shared" si="41"/>
        <v>0.16082544922828679</v>
      </c>
      <c r="AG364" s="166">
        <f t="shared" si="46"/>
        <v>0.98286520001306465</v>
      </c>
    </row>
    <row r="365" spans="1:33">
      <c r="A365" s="158"/>
      <c r="B365" s="162">
        <f>+[2]data1cf!A365</f>
        <v>-62268.454985780852</v>
      </c>
      <c r="C365" s="162">
        <f>+[2]data1cf!B365</f>
        <v>12007.24054073429</v>
      </c>
      <c r="D365" s="162">
        <f>+[2]data1cf!C365</f>
        <v>12775.035860404141</v>
      </c>
      <c r="E365" s="162">
        <f>+[2]data1cf!D365</f>
        <v>12411.534088226772</v>
      </c>
      <c r="F365" s="162">
        <f>+[2]data1cf!E365</f>
        <v>12313.142392719066</v>
      </c>
      <c r="G365" s="162">
        <f>+[2]data1cf!F365</f>
        <v>12052.761259557523</v>
      </c>
      <c r="H365" s="162">
        <f>+[2]data1cf!G365</f>
        <v>11888.684396762073</v>
      </c>
      <c r="I365" s="162">
        <f>+[2]data1cf!H365</f>
        <v>11855.983853147674</v>
      </c>
      <c r="J365" s="162">
        <f>+[2]data1cf!I365</f>
        <v>11748.463060791259</v>
      </c>
      <c r="K365" s="162">
        <f>+[2]data1cf!J365</f>
        <v>11556.511361685851</v>
      </c>
      <c r="L365" s="162">
        <f>+[2]data1cf!K365</f>
        <v>11455.773310890527</v>
      </c>
      <c r="M365" s="162">
        <f>+[2]data1cf!L365</f>
        <v>11561.021759904424</v>
      </c>
      <c r="N365" s="162">
        <f>+[2]data1cf!M365</f>
        <v>11382.751436408958</v>
      </c>
      <c r="O365" s="162">
        <f>+[2]data1cf!N365</f>
        <v>11346.348514143276</v>
      </c>
      <c r="P365" s="162">
        <f>+[2]data1cf!O365</f>
        <v>11539.742916508052</v>
      </c>
      <c r="Q365" s="162">
        <f>+[2]data1cf!P365</f>
        <v>11379.311147172684</v>
      </c>
      <c r="R365" s="162">
        <f>+[2]data1cf!Q365</f>
        <v>714.19427130491192</v>
      </c>
      <c r="S365" s="162">
        <f>+[2]data1cf!R365</f>
        <v>0</v>
      </c>
      <c r="T365" s="162">
        <f>+[2]data1cf!S365</f>
        <v>0</v>
      </c>
      <c r="U365" s="162">
        <f>+[2]data1cf!T365</f>
        <v>0</v>
      </c>
      <c r="V365" s="162">
        <f>+[2]data1cf!U365</f>
        <v>0</v>
      </c>
      <c r="W365" s="162">
        <f>+[2]data1cf!V365</f>
        <v>0</v>
      </c>
      <c r="X365" s="162">
        <f>+[2]data1cf!W365</f>
        <v>0</v>
      </c>
      <c r="Y365" s="162">
        <f>+[2]data1cf!X365</f>
        <v>0</v>
      </c>
      <c r="Z365" s="162">
        <f>+[2]data1cf!Y365</f>
        <v>0</v>
      </c>
      <c r="AA365" s="162">
        <f>+[2]data1cf!Z365</f>
        <v>0</v>
      </c>
      <c r="AB365" s="162"/>
      <c r="AC365" s="163">
        <f t="shared" si="40"/>
        <v>28861.555317039936</v>
      </c>
      <c r="AD365" s="163">
        <f t="shared" si="42"/>
        <v>53838.186996627694</v>
      </c>
      <c r="AE365" s="164">
        <f t="shared" si="43"/>
        <v>53475.283420873871</v>
      </c>
      <c r="AF365" s="165">
        <f t="shared" si="41"/>
        <v>0.1768488705158234</v>
      </c>
      <c r="AG365" s="166">
        <f t="shared" si="46"/>
        <v>0.98774985234769952</v>
      </c>
    </row>
    <row r="366" spans="1:33">
      <c r="A366" s="158"/>
      <c r="B366" s="162">
        <f>+[2]data1cf!A366</f>
        <v>-71154.587971695975</v>
      </c>
      <c r="C366" s="162">
        <f>+[2]data1cf!B366</f>
        <v>12148.593664748027</v>
      </c>
      <c r="D366" s="162">
        <f>+[2]data1cf!C366</f>
        <v>13164.304474084678</v>
      </c>
      <c r="E366" s="162">
        <f>+[2]data1cf!D366</f>
        <v>12961.851988087861</v>
      </c>
      <c r="F366" s="162">
        <f>+[2]data1cf!E366</f>
        <v>12489.265243351127</v>
      </c>
      <c r="G366" s="162">
        <f>+[2]data1cf!F366</f>
        <v>12399.270598466534</v>
      </c>
      <c r="H366" s="162">
        <f>+[2]data1cf!G366</f>
        <v>12017.018721558181</v>
      </c>
      <c r="I366" s="162">
        <f>+[2]data1cf!H366</f>
        <v>11927.340928350599</v>
      </c>
      <c r="J366" s="162">
        <f>+[2]data1cf!I366</f>
        <v>11775.38532438023</v>
      </c>
      <c r="K366" s="162">
        <f>+[2]data1cf!J366</f>
        <v>11766.672652769092</v>
      </c>
      <c r="L366" s="162">
        <f>+[2]data1cf!K366</f>
        <v>11706.61091215536</v>
      </c>
      <c r="M366" s="162">
        <f>+[2]data1cf!L366</f>
        <v>11705.485528302694</v>
      </c>
      <c r="N366" s="162">
        <f>+[2]data1cf!M366</f>
        <v>11603.706855751141</v>
      </c>
      <c r="O366" s="162">
        <f>+[2]data1cf!N366</f>
        <v>11576.635224999489</v>
      </c>
      <c r="P366" s="162">
        <f>+[2]data1cf!O366</f>
        <v>11462.230596040396</v>
      </c>
      <c r="Q366" s="162">
        <f>+[2]data1cf!P366</f>
        <v>11415.99231151196</v>
      </c>
      <c r="R366" s="162">
        <f>+[2]data1cf!Q366</f>
        <v>816.11466220016416</v>
      </c>
      <c r="S366" s="162">
        <f>+[2]data1cf!R366</f>
        <v>0</v>
      </c>
      <c r="T366" s="162">
        <f>+[2]data1cf!S366</f>
        <v>0</v>
      </c>
      <c r="U366" s="162">
        <f>+[2]data1cf!T366</f>
        <v>0</v>
      </c>
      <c r="V366" s="162">
        <f>+[2]data1cf!U366</f>
        <v>0</v>
      </c>
      <c r="W366" s="162">
        <f>+[2]data1cf!V366</f>
        <v>0</v>
      </c>
      <c r="X366" s="162">
        <f>+[2]data1cf!W366</f>
        <v>0</v>
      </c>
      <c r="Y366" s="162">
        <f>+[2]data1cf!X366</f>
        <v>0</v>
      </c>
      <c r="Z366" s="162">
        <f>+[2]data1cf!Y366</f>
        <v>0</v>
      </c>
      <c r="AA366" s="162">
        <f>+[2]data1cf!Z366</f>
        <v>0</v>
      </c>
      <c r="AB366" s="162"/>
      <c r="AC366" s="163">
        <f t="shared" si="40"/>
        <v>21679.672023337764</v>
      </c>
      <c r="AD366" s="163">
        <f t="shared" si="42"/>
        <v>47036.488466133895</v>
      </c>
      <c r="AE366" s="164">
        <f t="shared" si="43"/>
        <v>46668.252250488382</v>
      </c>
      <c r="AF366" s="165">
        <f t="shared" si="41"/>
        <v>0.15176038146018986</v>
      </c>
      <c r="AG366" s="166">
        <f t="shared" si="46"/>
        <v>0.97863623428849</v>
      </c>
    </row>
    <row r="367" spans="1:33">
      <c r="A367" s="158"/>
      <c r="B367" s="162">
        <f>+[2]data1cf!A367</f>
        <v>-62162.832934075421</v>
      </c>
      <c r="C367" s="162">
        <f>+[2]data1cf!B367</f>
        <v>11860.140053221374</v>
      </c>
      <c r="D367" s="162">
        <f>+[2]data1cf!C367</f>
        <v>12881.548021968971</v>
      </c>
      <c r="E367" s="162">
        <f>+[2]data1cf!D367</f>
        <v>12526.619344682826</v>
      </c>
      <c r="F367" s="162">
        <f>+[2]data1cf!E367</f>
        <v>12253.40809203535</v>
      </c>
      <c r="G367" s="162">
        <f>+[2]data1cf!F367</f>
        <v>11989.552404435875</v>
      </c>
      <c r="H367" s="162">
        <f>+[2]data1cf!G367</f>
        <v>11759.287368661102</v>
      </c>
      <c r="I367" s="162">
        <f>+[2]data1cf!H367</f>
        <v>11697.618691169795</v>
      </c>
      <c r="J367" s="162">
        <f>+[2]data1cf!I367</f>
        <v>11644.314335799318</v>
      </c>
      <c r="K367" s="162">
        <f>+[2]data1cf!J367</f>
        <v>11620.352379063928</v>
      </c>
      <c r="L367" s="162">
        <f>+[2]data1cf!K367</f>
        <v>11635.239138861129</v>
      </c>
      <c r="M367" s="162">
        <f>+[2]data1cf!L367</f>
        <v>11494.18869116456</v>
      </c>
      <c r="N367" s="162">
        <f>+[2]data1cf!M367</f>
        <v>11460.328724877909</v>
      </c>
      <c r="O367" s="162">
        <f>+[2]data1cf!N367</f>
        <v>11317.568375188446</v>
      </c>
      <c r="P367" s="162">
        <f>+[2]data1cf!O367</f>
        <v>11241.048557964496</v>
      </c>
      <c r="Q367" s="162">
        <f>+[2]data1cf!P367</f>
        <v>11367.038085630189</v>
      </c>
      <c r="R367" s="162">
        <f>+[2]data1cf!Q367</f>
        <v>712.9828286206714</v>
      </c>
      <c r="S367" s="162">
        <f>+[2]data1cf!R367</f>
        <v>0</v>
      </c>
      <c r="T367" s="162">
        <f>+[2]data1cf!S367</f>
        <v>0</v>
      </c>
      <c r="U367" s="162">
        <f>+[2]data1cf!T367</f>
        <v>0</v>
      </c>
      <c r="V367" s="162">
        <f>+[2]data1cf!U367</f>
        <v>0</v>
      </c>
      <c r="W367" s="162">
        <f>+[2]data1cf!V367</f>
        <v>0</v>
      </c>
      <c r="X367" s="162">
        <f>+[2]data1cf!W367</f>
        <v>0</v>
      </c>
      <c r="Y367" s="162">
        <f>+[2]data1cf!X367</f>
        <v>0</v>
      </c>
      <c r="Z367" s="162">
        <f>+[2]data1cf!Y367</f>
        <v>0</v>
      </c>
      <c r="AA367" s="162">
        <f>+[2]data1cf!Z367</f>
        <v>0</v>
      </c>
      <c r="AB367" s="162"/>
      <c r="AC367" s="163">
        <f t="shared" si="40"/>
        <v>28732.471333591613</v>
      </c>
      <c r="AD367" s="163">
        <f t="shared" si="42"/>
        <v>53629.676083222752</v>
      </c>
      <c r="AE367" s="164">
        <f t="shared" si="43"/>
        <v>53267.947445383012</v>
      </c>
      <c r="AF367" s="165">
        <f t="shared" si="41"/>
        <v>0.17668672204017641</v>
      </c>
      <c r="AG367" s="166">
        <f t="shared" si="46"/>
        <v>0.98753920370791115</v>
      </c>
    </row>
    <row r="368" spans="1:33">
      <c r="A368" s="158"/>
      <c r="B368" s="162">
        <f>+[2]data1cf!A368</f>
        <v>-72051.030521938126</v>
      </c>
      <c r="C368" s="162">
        <f>+[2]data1cf!B368</f>
        <v>12120.675081491154</v>
      </c>
      <c r="D368" s="162">
        <f>+[2]data1cf!C368</f>
        <v>13442.948133769685</v>
      </c>
      <c r="E368" s="162">
        <f>+[2]data1cf!D368</f>
        <v>12893.330118751768</v>
      </c>
      <c r="F368" s="162">
        <f>+[2]data1cf!E368</f>
        <v>12514.681949878111</v>
      </c>
      <c r="G368" s="162">
        <f>+[2]data1cf!F368</f>
        <v>12311.710669854328</v>
      </c>
      <c r="H368" s="162">
        <f>+[2]data1cf!G368</f>
        <v>12012.657200577691</v>
      </c>
      <c r="I368" s="162">
        <f>+[2]data1cf!H368</f>
        <v>11914.780143228058</v>
      </c>
      <c r="J368" s="162">
        <f>+[2]data1cf!I368</f>
        <v>11950.817708731222</v>
      </c>
      <c r="K368" s="162">
        <f>+[2]data1cf!J368</f>
        <v>11904.361427138112</v>
      </c>
      <c r="L368" s="162">
        <f>+[2]data1cf!K368</f>
        <v>11842.927426959126</v>
      </c>
      <c r="M368" s="162">
        <f>+[2]data1cf!L368</f>
        <v>11745.686329726606</v>
      </c>
      <c r="N368" s="162">
        <f>+[2]data1cf!M368</f>
        <v>11646.774102848187</v>
      </c>
      <c r="O368" s="162">
        <f>+[2]data1cf!N368</f>
        <v>11631.720572055938</v>
      </c>
      <c r="P368" s="162">
        <f>+[2]data1cf!O368</f>
        <v>11586.263314204503</v>
      </c>
      <c r="Q368" s="162">
        <f>+[2]data1cf!P368</f>
        <v>11523.357287384897</v>
      </c>
      <c r="R368" s="162">
        <f>+[2]data1cf!Q368</f>
        <v>826.39649967442142</v>
      </c>
      <c r="S368" s="162">
        <f>+[2]data1cf!R368</f>
        <v>0</v>
      </c>
      <c r="T368" s="162">
        <f>+[2]data1cf!S368</f>
        <v>0</v>
      </c>
      <c r="U368" s="162">
        <f>+[2]data1cf!T368</f>
        <v>0</v>
      </c>
      <c r="V368" s="162">
        <f>+[2]data1cf!U368</f>
        <v>0</v>
      </c>
      <c r="W368" s="162">
        <f>+[2]data1cf!V368</f>
        <v>0</v>
      </c>
      <c r="X368" s="162">
        <f>+[2]data1cf!W368</f>
        <v>0</v>
      </c>
      <c r="Y368" s="162">
        <f>+[2]data1cf!X368</f>
        <v>0</v>
      </c>
      <c r="Z368" s="162">
        <f>+[2]data1cf!Y368</f>
        <v>0</v>
      </c>
      <c r="AA368" s="162">
        <f>+[2]data1cf!Z368</f>
        <v>0</v>
      </c>
      <c r="AB368" s="162"/>
      <c r="AC368" s="163">
        <f t="shared" si="40"/>
        <v>21187.652166643082</v>
      </c>
      <c r="AD368" s="163">
        <f t="shared" si="42"/>
        <v>46682.112126211243</v>
      </c>
      <c r="AE368" s="164">
        <f t="shared" si="43"/>
        <v>46311.754516394743</v>
      </c>
      <c r="AF368" s="165">
        <f t="shared" si="41"/>
        <v>0.14997417330741883</v>
      </c>
      <c r="AG368" s="166">
        <f t="shared" si="46"/>
        <v>0.97800813119590113</v>
      </c>
    </row>
    <row r="369" spans="1:33">
      <c r="A369" s="158"/>
      <c r="B369" s="162">
        <f>+[2]data1cf!A369</f>
        <v>-70494.639339565605</v>
      </c>
      <c r="C369" s="162">
        <f>+[2]data1cf!B369</f>
        <v>12075.716737687853</v>
      </c>
      <c r="D369" s="162">
        <f>+[2]data1cf!C369</f>
        <v>13123.840508855286</v>
      </c>
      <c r="E369" s="162">
        <f>+[2]data1cf!D369</f>
        <v>12794.290748720061</v>
      </c>
      <c r="F369" s="162">
        <f>+[2]data1cf!E369</f>
        <v>12437.746485172964</v>
      </c>
      <c r="G369" s="162">
        <f>+[2]data1cf!F369</f>
        <v>12148.002813621742</v>
      </c>
      <c r="H369" s="162">
        <f>+[2]data1cf!G369</f>
        <v>12004.939298297924</v>
      </c>
      <c r="I369" s="162">
        <f>+[2]data1cf!H369</f>
        <v>11967.892881285441</v>
      </c>
      <c r="J369" s="162">
        <f>+[2]data1cf!I369</f>
        <v>11891.950639640378</v>
      </c>
      <c r="K369" s="162">
        <f>+[2]data1cf!J369</f>
        <v>11868.824824345782</v>
      </c>
      <c r="L369" s="162">
        <f>+[2]data1cf!K369</f>
        <v>11824.988320198696</v>
      </c>
      <c r="M369" s="162">
        <f>+[2]data1cf!L369</f>
        <v>11842.401655972637</v>
      </c>
      <c r="N369" s="162">
        <f>+[2]data1cf!M369</f>
        <v>11665.148576457641</v>
      </c>
      <c r="O369" s="162">
        <f>+[2]data1cf!N369</f>
        <v>11575.053565507416</v>
      </c>
      <c r="P369" s="162">
        <f>+[2]data1cf!O369</f>
        <v>11564.160062988818</v>
      </c>
      <c r="Q369" s="162">
        <f>+[2]data1cf!P369</f>
        <v>11563.49545359566</v>
      </c>
      <c r="R369" s="162">
        <f>+[2]data1cf!Q369</f>
        <v>808.54531536908155</v>
      </c>
      <c r="S369" s="162">
        <f>+[2]data1cf!R369</f>
        <v>0</v>
      </c>
      <c r="T369" s="162">
        <f>+[2]data1cf!S369</f>
        <v>0</v>
      </c>
      <c r="U369" s="162">
        <f>+[2]data1cf!T369</f>
        <v>0</v>
      </c>
      <c r="V369" s="162">
        <f>+[2]data1cf!U369</f>
        <v>0</v>
      </c>
      <c r="W369" s="162">
        <f>+[2]data1cf!V369</f>
        <v>0</v>
      </c>
      <c r="X369" s="162">
        <f>+[2]data1cf!W369</f>
        <v>0</v>
      </c>
      <c r="Y369" s="162">
        <f>+[2]data1cf!X369</f>
        <v>0</v>
      </c>
      <c r="Z369" s="162">
        <f>+[2]data1cf!Y369</f>
        <v>0</v>
      </c>
      <c r="AA369" s="162">
        <f>+[2]data1cf!Z369</f>
        <v>0</v>
      </c>
      <c r="AB369" s="162"/>
      <c r="AC369" s="163">
        <f t="shared" si="40"/>
        <v>22207.656652606354</v>
      </c>
      <c r="AD369" s="163">
        <f t="shared" si="42"/>
        <v>47632.500934559292</v>
      </c>
      <c r="AE369" s="164">
        <f t="shared" si="43"/>
        <v>47262.978797071541</v>
      </c>
      <c r="AF369" s="165">
        <f t="shared" si="41"/>
        <v>0.15319522023200988</v>
      </c>
      <c r="AG369" s="166">
        <f t="shared" si="46"/>
        <v>0.97965242358942539</v>
      </c>
    </row>
    <row r="370" spans="1:33">
      <c r="A370" s="158"/>
      <c r="B370" s="162">
        <f>+[2]data1cf!A370</f>
        <v>-62677.28801062204</v>
      </c>
      <c r="C370" s="162">
        <f>+[2]data1cf!B370</f>
        <v>12052.900383710723</v>
      </c>
      <c r="D370" s="162">
        <f>+[2]data1cf!C370</f>
        <v>12709.14397961917</v>
      </c>
      <c r="E370" s="162">
        <f>+[2]data1cf!D370</f>
        <v>12423.519476028985</v>
      </c>
      <c r="F370" s="162">
        <f>+[2]data1cf!E370</f>
        <v>12240.477926899499</v>
      </c>
      <c r="G370" s="162">
        <f>+[2]data1cf!F370</f>
        <v>12066.431339163046</v>
      </c>
      <c r="H370" s="162">
        <f>+[2]data1cf!G370</f>
        <v>11904.6705429494</v>
      </c>
      <c r="I370" s="162">
        <f>+[2]data1cf!H370</f>
        <v>11740.075888046213</v>
      </c>
      <c r="J370" s="162">
        <f>+[2]data1cf!I370</f>
        <v>11677.766103415877</v>
      </c>
      <c r="K370" s="162">
        <f>+[2]data1cf!J370</f>
        <v>11574.863292197895</v>
      </c>
      <c r="L370" s="162">
        <f>+[2]data1cf!K370</f>
        <v>11569.528173247918</v>
      </c>
      <c r="M370" s="162">
        <f>+[2]data1cf!L370</f>
        <v>11528.354369783643</v>
      </c>
      <c r="N370" s="162">
        <f>+[2]data1cf!M370</f>
        <v>11468.139438199785</v>
      </c>
      <c r="O370" s="162">
        <f>+[2]data1cf!N370</f>
        <v>11397.707831074342</v>
      </c>
      <c r="P370" s="162">
        <f>+[2]data1cf!O370</f>
        <v>11415.12843139106</v>
      </c>
      <c r="Q370" s="162">
        <f>+[2]data1cf!P370</f>
        <v>11303.242095796271</v>
      </c>
      <c r="R370" s="162">
        <f>+[2]data1cf!Q370</f>
        <v>718.88342256663043</v>
      </c>
      <c r="S370" s="162">
        <f>+[2]data1cf!R370</f>
        <v>0</v>
      </c>
      <c r="T370" s="162">
        <f>+[2]data1cf!S370</f>
        <v>0</v>
      </c>
      <c r="U370" s="162">
        <f>+[2]data1cf!T370</f>
        <v>0</v>
      </c>
      <c r="V370" s="162">
        <f>+[2]data1cf!U370</f>
        <v>0</v>
      </c>
      <c r="W370" s="162">
        <f>+[2]data1cf!V370</f>
        <v>0</v>
      </c>
      <c r="X370" s="162">
        <f>+[2]data1cf!W370</f>
        <v>0</v>
      </c>
      <c r="Y370" s="162">
        <f>+[2]data1cf!X370</f>
        <v>0</v>
      </c>
      <c r="Z370" s="162">
        <f>+[2]data1cf!Y370</f>
        <v>0</v>
      </c>
      <c r="AA370" s="162">
        <f>+[2]data1cf!Z370</f>
        <v>0</v>
      </c>
      <c r="AB370" s="162"/>
      <c r="AC370" s="163">
        <f t="shared" si="40"/>
        <v>28356.527359055737</v>
      </c>
      <c r="AD370" s="163">
        <f t="shared" si="42"/>
        <v>53302.568546255832</v>
      </c>
      <c r="AE370" s="164">
        <f t="shared" si="43"/>
        <v>52940.080171130539</v>
      </c>
      <c r="AF370" s="165">
        <f t="shared" si="41"/>
        <v>0.1751213848590851</v>
      </c>
      <c r="AG370" s="166">
        <f t="shared" si="46"/>
        <v>0.98720142028539659</v>
      </c>
    </row>
    <row r="371" spans="1:33">
      <c r="A371" s="158"/>
      <c r="B371" s="162">
        <f>+[2]data1cf!A371</f>
        <v>-65306.603708354109</v>
      </c>
      <c r="C371" s="162">
        <f>+[2]data1cf!B371</f>
        <v>11908.239084947762</v>
      </c>
      <c r="D371" s="162">
        <f>+[2]data1cf!C371</f>
        <v>13000.768642472254</v>
      </c>
      <c r="E371" s="162">
        <f>+[2]data1cf!D371</f>
        <v>12666.805138140135</v>
      </c>
      <c r="F371" s="162">
        <f>+[2]data1cf!E371</f>
        <v>12277.104956892457</v>
      </c>
      <c r="G371" s="162">
        <f>+[2]data1cf!F371</f>
        <v>12139.401730720656</v>
      </c>
      <c r="H371" s="162">
        <f>+[2]data1cf!G371</f>
        <v>11906.816185626874</v>
      </c>
      <c r="I371" s="162">
        <f>+[2]data1cf!H371</f>
        <v>11732.374808009869</v>
      </c>
      <c r="J371" s="162">
        <f>+[2]data1cf!I371</f>
        <v>11622.668266388408</v>
      </c>
      <c r="K371" s="162">
        <f>+[2]data1cf!J371</f>
        <v>11525.476974634716</v>
      </c>
      <c r="L371" s="162">
        <f>+[2]data1cf!K371</f>
        <v>11652.428988668882</v>
      </c>
      <c r="M371" s="162">
        <f>+[2]data1cf!L371</f>
        <v>11543.20895058128</v>
      </c>
      <c r="N371" s="162">
        <f>+[2]data1cf!M371</f>
        <v>11527.264877016212</v>
      </c>
      <c r="O371" s="162">
        <f>+[2]data1cf!N371</f>
        <v>11436.466280935379</v>
      </c>
      <c r="P371" s="162">
        <f>+[2]data1cf!O371</f>
        <v>11507.747261635763</v>
      </c>
      <c r="Q371" s="162">
        <f>+[2]data1cf!P371</f>
        <v>11373.2717876631</v>
      </c>
      <c r="R371" s="162">
        <f>+[2]data1cf!Q371</f>
        <v>749.0406218933382</v>
      </c>
      <c r="S371" s="162">
        <f>+[2]data1cf!R371</f>
        <v>0</v>
      </c>
      <c r="T371" s="162">
        <f>+[2]data1cf!S371</f>
        <v>0</v>
      </c>
      <c r="U371" s="162">
        <f>+[2]data1cf!T371</f>
        <v>0</v>
      </c>
      <c r="V371" s="162">
        <f>+[2]data1cf!U371</f>
        <v>0</v>
      </c>
      <c r="W371" s="162">
        <f>+[2]data1cf!V371</f>
        <v>0</v>
      </c>
      <c r="X371" s="162">
        <f>+[2]data1cf!W371</f>
        <v>0</v>
      </c>
      <c r="Y371" s="162">
        <f>+[2]data1cf!X371</f>
        <v>0</v>
      </c>
      <c r="Z371" s="162">
        <f>+[2]data1cf!Y371</f>
        <v>0</v>
      </c>
      <c r="AA371" s="162">
        <f>+[2]data1cf!Z371</f>
        <v>0</v>
      </c>
      <c r="AB371" s="162"/>
      <c r="AC371" s="163">
        <f t="shared" si="40"/>
        <v>26155.180178248942</v>
      </c>
      <c r="AD371" s="163">
        <f t="shared" si="42"/>
        <v>51197.592303122226</v>
      </c>
      <c r="AE371" s="164">
        <f t="shared" si="43"/>
        <v>50833.684790004874</v>
      </c>
      <c r="AF371" s="165">
        <f t="shared" si="41"/>
        <v>0.16698456406593323</v>
      </c>
      <c r="AG371" s="166">
        <f t="shared" ref="AG371:AG386" si="47">1-EXP(-(1/0.25)*(AD371/ABS($AD$1010)))</f>
        <v>0.98479760501459579</v>
      </c>
    </row>
    <row r="372" spans="1:33">
      <c r="A372" s="158"/>
      <c r="B372" s="162">
        <f>+[2]data1cf!A372</f>
        <v>-66492.059840751841</v>
      </c>
      <c r="C372" s="162">
        <f>+[2]data1cf!B372</f>
        <v>11927.656781517793</v>
      </c>
      <c r="D372" s="162">
        <f>+[2]data1cf!C372</f>
        <v>12950.105337027617</v>
      </c>
      <c r="E372" s="162">
        <f>+[2]data1cf!D372</f>
        <v>12755.436339478863</v>
      </c>
      <c r="F372" s="162">
        <f>+[2]data1cf!E372</f>
        <v>12383.143575554888</v>
      </c>
      <c r="G372" s="162">
        <f>+[2]data1cf!F372</f>
        <v>12091.110040343097</v>
      </c>
      <c r="H372" s="162">
        <f>+[2]data1cf!G372</f>
        <v>11938.969313499352</v>
      </c>
      <c r="I372" s="162">
        <f>+[2]data1cf!H372</f>
        <v>11635.937444783711</v>
      </c>
      <c r="J372" s="162">
        <f>+[2]data1cf!I372</f>
        <v>11711.83746086778</v>
      </c>
      <c r="K372" s="162">
        <f>+[2]data1cf!J372</f>
        <v>11627.646827126291</v>
      </c>
      <c r="L372" s="162">
        <f>+[2]data1cf!K372</f>
        <v>11665.133118352534</v>
      </c>
      <c r="M372" s="162">
        <f>+[2]data1cf!L372</f>
        <v>11576.457703592119</v>
      </c>
      <c r="N372" s="162">
        <f>+[2]data1cf!M372</f>
        <v>11414.148505655294</v>
      </c>
      <c r="O372" s="162">
        <f>+[2]data1cf!N372</f>
        <v>11429.032225210278</v>
      </c>
      <c r="P372" s="162">
        <f>+[2]data1cf!O372</f>
        <v>11594.111013026719</v>
      </c>
      <c r="Q372" s="162">
        <f>+[2]data1cf!P372</f>
        <v>11447.641009521638</v>
      </c>
      <c r="R372" s="162">
        <f>+[2]data1cf!Q372</f>
        <v>762.63732954948728</v>
      </c>
      <c r="S372" s="162">
        <f>+[2]data1cf!R372</f>
        <v>0</v>
      </c>
      <c r="T372" s="162">
        <f>+[2]data1cf!S372</f>
        <v>0</v>
      </c>
      <c r="U372" s="162">
        <f>+[2]data1cf!T372</f>
        <v>0</v>
      </c>
      <c r="V372" s="162">
        <f>+[2]data1cf!U372</f>
        <v>0</v>
      </c>
      <c r="W372" s="162">
        <f>+[2]data1cf!V372</f>
        <v>0</v>
      </c>
      <c r="X372" s="162">
        <f>+[2]data1cf!W372</f>
        <v>0</v>
      </c>
      <c r="Y372" s="162">
        <f>+[2]data1cf!X372</f>
        <v>0</v>
      </c>
      <c r="Z372" s="162">
        <f>+[2]data1cf!Y372</f>
        <v>0</v>
      </c>
      <c r="AA372" s="162">
        <f>+[2]data1cf!Z372</f>
        <v>0</v>
      </c>
      <c r="AB372" s="162"/>
      <c r="AC372" s="163">
        <f t="shared" si="40"/>
        <v>25129.912924923286</v>
      </c>
      <c r="AD372" s="163">
        <f t="shared" si="42"/>
        <v>50220.917093957134</v>
      </c>
      <c r="AE372" s="164">
        <f t="shared" si="43"/>
        <v>49856.279026258802</v>
      </c>
      <c r="AF372" s="165">
        <f t="shared" si="41"/>
        <v>0.16338084340095524</v>
      </c>
      <c r="AG372" s="166">
        <f t="shared" si="47"/>
        <v>0.98353374177762576</v>
      </c>
    </row>
    <row r="373" spans="1:33">
      <c r="A373" s="158"/>
      <c r="B373" s="162">
        <f>+[2]data1cf!A373</f>
        <v>-65229.769122204634</v>
      </c>
      <c r="C373" s="162">
        <f>+[2]data1cf!B373</f>
        <v>12033.178312812857</v>
      </c>
      <c r="D373" s="162">
        <f>+[2]data1cf!C373</f>
        <v>12984.846529545532</v>
      </c>
      <c r="E373" s="162">
        <f>+[2]data1cf!D373</f>
        <v>12619.360852256777</v>
      </c>
      <c r="F373" s="162">
        <f>+[2]data1cf!E373</f>
        <v>12385.192520274062</v>
      </c>
      <c r="G373" s="162">
        <f>+[2]data1cf!F373</f>
        <v>12069.893342085292</v>
      </c>
      <c r="H373" s="162">
        <f>+[2]data1cf!G373</f>
        <v>11864.470421414182</v>
      </c>
      <c r="I373" s="162">
        <f>+[2]data1cf!H373</f>
        <v>11707.405157981097</v>
      </c>
      <c r="J373" s="162">
        <f>+[2]data1cf!I373</f>
        <v>11764.866733645387</v>
      </c>
      <c r="K373" s="162">
        <f>+[2]data1cf!J373</f>
        <v>11676.336088394652</v>
      </c>
      <c r="L373" s="162">
        <f>+[2]data1cf!K373</f>
        <v>11626.93091725542</v>
      </c>
      <c r="M373" s="162">
        <f>+[2]data1cf!L373</f>
        <v>11659.849967272752</v>
      </c>
      <c r="N373" s="162">
        <f>+[2]data1cf!M373</f>
        <v>11520.277860303035</v>
      </c>
      <c r="O373" s="162">
        <f>+[2]data1cf!N373</f>
        <v>11421.449667892659</v>
      </c>
      <c r="P373" s="162">
        <f>+[2]data1cf!O373</f>
        <v>11315.347701609659</v>
      </c>
      <c r="Q373" s="162">
        <f>+[2]data1cf!P373</f>
        <v>11378.765462392788</v>
      </c>
      <c r="R373" s="162">
        <f>+[2]data1cf!Q373</f>
        <v>748.1593599240382</v>
      </c>
      <c r="S373" s="162">
        <f>+[2]data1cf!R373</f>
        <v>0</v>
      </c>
      <c r="T373" s="162">
        <f>+[2]data1cf!S373</f>
        <v>0</v>
      </c>
      <c r="U373" s="162">
        <f>+[2]data1cf!T373</f>
        <v>0</v>
      </c>
      <c r="V373" s="162">
        <f>+[2]data1cf!U373</f>
        <v>0</v>
      </c>
      <c r="W373" s="162">
        <f>+[2]data1cf!V373</f>
        <v>0</v>
      </c>
      <c r="X373" s="162">
        <f>+[2]data1cf!W373</f>
        <v>0</v>
      </c>
      <c r="Y373" s="162">
        <f>+[2]data1cf!X373</f>
        <v>0</v>
      </c>
      <c r="Z373" s="162">
        <f>+[2]data1cf!Y373</f>
        <v>0</v>
      </c>
      <c r="AA373" s="162">
        <f>+[2]data1cf!Z373</f>
        <v>0</v>
      </c>
      <c r="AB373" s="162"/>
      <c r="AC373" s="163">
        <f t="shared" si="40"/>
        <v>26395.978955279879</v>
      </c>
      <c r="AD373" s="163">
        <f t="shared" si="42"/>
        <v>51465.070328495283</v>
      </c>
      <c r="AE373" s="164">
        <f t="shared" si="43"/>
        <v>51100.880209334224</v>
      </c>
      <c r="AF373" s="165">
        <f t="shared" si="41"/>
        <v>0.16771171689033512</v>
      </c>
      <c r="AG373" s="166">
        <f t="shared" si="47"/>
        <v>0.98512648738344244</v>
      </c>
    </row>
    <row r="374" spans="1:33">
      <c r="A374" s="158"/>
      <c r="B374" s="162">
        <f>+[2]data1cf!A374</f>
        <v>-65942.448801781255</v>
      </c>
      <c r="C374" s="162">
        <f>+[2]data1cf!B374</f>
        <v>12003.995477848166</v>
      </c>
      <c r="D374" s="162">
        <f>+[2]data1cf!C374</f>
        <v>13102.839584678732</v>
      </c>
      <c r="E374" s="162">
        <f>+[2]data1cf!D374</f>
        <v>12692.117166740276</v>
      </c>
      <c r="F374" s="162">
        <f>+[2]data1cf!E374</f>
        <v>12358.233732011347</v>
      </c>
      <c r="G374" s="162">
        <f>+[2]data1cf!F374</f>
        <v>12066.598724061078</v>
      </c>
      <c r="H374" s="162">
        <f>+[2]data1cf!G374</f>
        <v>11988.80072588548</v>
      </c>
      <c r="I374" s="162">
        <f>+[2]data1cf!H374</f>
        <v>11785.36102868291</v>
      </c>
      <c r="J374" s="162">
        <f>+[2]data1cf!I374</f>
        <v>11620.471583758805</v>
      </c>
      <c r="K374" s="162">
        <f>+[2]data1cf!J374</f>
        <v>11748.002607605456</v>
      </c>
      <c r="L374" s="162">
        <f>+[2]data1cf!K374</f>
        <v>11676.41045138492</v>
      </c>
      <c r="M374" s="162">
        <f>+[2]data1cf!L374</f>
        <v>11537.451026885619</v>
      </c>
      <c r="N374" s="162">
        <f>+[2]data1cf!M374</f>
        <v>11623.119048560553</v>
      </c>
      <c r="O374" s="162">
        <f>+[2]data1cf!N374</f>
        <v>11505.167360818785</v>
      </c>
      <c r="P374" s="162">
        <f>+[2]data1cf!O374</f>
        <v>11422.606364636125</v>
      </c>
      <c r="Q374" s="162">
        <f>+[2]data1cf!P374</f>
        <v>11499.714465303448</v>
      </c>
      <c r="R374" s="162">
        <f>+[2]data1cf!Q374</f>
        <v>756.3335107769102</v>
      </c>
      <c r="S374" s="162">
        <f>+[2]data1cf!R374</f>
        <v>0</v>
      </c>
      <c r="T374" s="162">
        <f>+[2]data1cf!S374</f>
        <v>0</v>
      </c>
      <c r="U374" s="162">
        <f>+[2]data1cf!T374</f>
        <v>0</v>
      </c>
      <c r="V374" s="162">
        <f>+[2]data1cf!U374</f>
        <v>0</v>
      </c>
      <c r="W374" s="162">
        <f>+[2]data1cf!V374</f>
        <v>0</v>
      </c>
      <c r="X374" s="162">
        <f>+[2]data1cf!W374</f>
        <v>0</v>
      </c>
      <c r="Y374" s="162">
        <f>+[2]data1cf!X374</f>
        <v>0</v>
      </c>
      <c r="Z374" s="162">
        <f>+[2]data1cf!Y374</f>
        <v>0</v>
      </c>
      <c r="AA374" s="162">
        <f>+[2]data1cf!Z374</f>
        <v>0</v>
      </c>
      <c r="AB374" s="162"/>
      <c r="AC374" s="163">
        <f t="shared" si="40"/>
        <v>25953.717795969606</v>
      </c>
      <c r="AD374" s="163">
        <f t="shared" si="42"/>
        <v>51105.561274697371</v>
      </c>
      <c r="AE374" s="164">
        <f t="shared" si="43"/>
        <v>50740.053045404478</v>
      </c>
      <c r="AF374" s="165">
        <f t="shared" si="41"/>
        <v>0.16591754555702212</v>
      </c>
      <c r="AG374" s="166">
        <f t="shared" si="47"/>
        <v>0.98468277314739061</v>
      </c>
    </row>
    <row r="375" spans="1:33">
      <c r="A375" s="158"/>
      <c r="B375" s="162">
        <f>+[2]data1cf!A375</f>
        <v>-63576.022113289699</v>
      </c>
      <c r="C375" s="162">
        <f>+[2]data1cf!B375</f>
        <v>11892.051738929567</v>
      </c>
      <c r="D375" s="162">
        <f>+[2]data1cf!C375</f>
        <v>12755.764430092189</v>
      </c>
      <c r="E375" s="162">
        <f>+[2]data1cf!D375</f>
        <v>12557.580748401106</v>
      </c>
      <c r="F375" s="162">
        <f>+[2]data1cf!E375</f>
        <v>12363.786125590017</v>
      </c>
      <c r="G375" s="162">
        <f>+[2]data1cf!F375</f>
        <v>12161.796260043637</v>
      </c>
      <c r="H375" s="162">
        <f>+[2]data1cf!G375</f>
        <v>11781.469976222539</v>
      </c>
      <c r="I375" s="162">
        <f>+[2]data1cf!H375</f>
        <v>11719.636523575897</v>
      </c>
      <c r="J375" s="162">
        <f>+[2]data1cf!I375</f>
        <v>11660.951864804021</v>
      </c>
      <c r="K375" s="162">
        <f>+[2]data1cf!J375</f>
        <v>11665.227665159755</v>
      </c>
      <c r="L375" s="162">
        <f>+[2]data1cf!K375</f>
        <v>11595.087867787222</v>
      </c>
      <c r="M375" s="162">
        <f>+[2]data1cf!L375</f>
        <v>11619.099245717818</v>
      </c>
      <c r="N375" s="162">
        <f>+[2]data1cf!M375</f>
        <v>11556.440719939965</v>
      </c>
      <c r="O375" s="162">
        <f>+[2]data1cf!N375</f>
        <v>11460.255878400669</v>
      </c>
      <c r="P375" s="162">
        <f>+[2]data1cf!O375</f>
        <v>11529.892768910373</v>
      </c>
      <c r="Q375" s="162">
        <f>+[2]data1cf!P375</f>
        <v>11247.430154487987</v>
      </c>
      <c r="R375" s="162">
        <f>+[2]data1cf!Q375</f>
        <v>729.19154323058751</v>
      </c>
      <c r="S375" s="162">
        <f>+[2]data1cf!R375</f>
        <v>0</v>
      </c>
      <c r="T375" s="162">
        <f>+[2]data1cf!S375</f>
        <v>0</v>
      </c>
      <c r="U375" s="162">
        <f>+[2]data1cf!T375</f>
        <v>0</v>
      </c>
      <c r="V375" s="162">
        <f>+[2]data1cf!U375</f>
        <v>0</v>
      </c>
      <c r="W375" s="162">
        <f>+[2]data1cf!V375</f>
        <v>0</v>
      </c>
      <c r="X375" s="162">
        <f>+[2]data1cf!W375</f>
        <v>0</v>
      </c>
      <c r="Y375" s="162">
        <f>+[2]data1cf!X375</f>
        <v>0</v>
      </c>
      <c r="Z375" s="162">
        <f>+[2]data1cf!Y375</f>
        <v>0</v>
      </c>
      <c r="AA375" s="162">
        <f>+[2]data1cf!Z375</f>
        <v>0</v>
      </c>
      <c r="AB375" s="162"/>
      <c r="AC375" s="163">
        <f t="shared" si="40"/>
        <v>27651.581293510801</v>
      </c>
      <c r="AD375" s="163">
        <f t="shared" si="42"/>
        <v>52679.892244307048</v>
      </c>
      <c r="AE375" s="164">
        <f t="shared" si="43"/>
        <v>52316.139807765903</v>
      </c>
      <c r="AF375" s="165">
        <f t="shared" si="41"/>
        <v>0.1722515285015106</v>
      </c>
      <c r="AG375" s="166">
        <f t="shared" si="47"/>
        <v>0.98653291004580634</v>
      </c>
    </row>
    <row r="376" spans="1:33">
      <c r="A376" s="158"/>
      <c r="B376" s="162">
        <f>+[2]data1cf!A376</f>
        <v>-71147.834973609002</v>
      </c>
      <c r="C376" s="162">
        <f>+[2]data1cf!B376</f>
        <v>12058.032265751832</v>
      </c>
      <c r="D376" s="162">
        <f>+[2]data1cf!C376</f>
        <v>13153.519820411919</v>
      </c>
      <c r="E376" s="162">
        <f>+[2]data1cf!D376</f>
        <v>12825.398685024538</v>
      </c>
      <c r="F376" s="162">
        <f>+[2]data1cf!E376</f>
        <v>12560.722577113869</v>
      </c>
      <c r="G376" s="162">
        <f>+[2]data1cf!F376</f>
        <v>12238.819164408087</v>
      </c>
      <c r="H376" s="162">
        <f>+[2]data1cf!G376</f>
        <v>12079.628793706936</v>
      </c>
      <c r="I376" s="162">
        <f>+[2]data1cf!H376</f>
        <v>11942.377153881334</v>
      </c>
      <c r="J376" s="162">
        <f>+[2]data1cf!I376</f>
        <v>11903.050054188978</v>
      </c>
      <c r="K376" s="162">
        <f>+[2]data1cf!J376</f>
        <v>11812.401471022065</v>
      </c>
      <c r="L376" s="162">
        <f>+[2]data1cf!K376</f>
        <v>11680.724282433297</v>
      </c>
      <c r="M376" s="162">
        <f>+[2]data1cf!L376</f>
        <v>11707.81463331839</v>
      </c>
      <c r="N376" s="162">
        <f>+[2]data1cf!M376</f>
        <v>11737.832113000975</v>
      </c>
      <c r="O376" s="162">
        <f>+[2]data1cf!N376</f>
        <v>11689.162011699393</v>
      </c>
      <c r="P376" s="162">
        <f>+[2]data1cf!O376</f>
        <v>11542.729705230206</v>
      </c>
      <c r="Q376" s="162">
        <f>+[2]data1cf!P376</f>
        <v>11517.672959805788</v>
      </c>
      <c r="R376" s="162">
        <f>+[2]data1cf!Q376</f>
        <v>816.03720801330576</v>
      </c>
      <c r="S376" s="162">
        <f>+[2]data1cf!R376</f>
        <v>0</v>
      </c>
      <c r="T376" s="162">
        <f>+[2]data1cf!S376</f>
        <v>0</v>
      </c>
      <c r="U376" s="162">
        <f>+[2]data1cf!T376</f>
        <v>0</v>
      </c>
      <c r="V376" s="162">
        <f>+[2]data1cf!U376</f>
        <v>0</v>
      </c>
      <c r="W376" s="162">
        <f>+[2]data1cf!V376</f>
        <v>0</v>
      </c>
      <c r="X376" s="162">
        <f>+[2]data1cf!W376</f>
        <v>0</v>
      </c>
      <c r="Y376" s="162">
        <f>+[2]data1cf!X376</f>
        <v>0</v>
      </c>
      <c r="Z376" s="162">
        <f>+[2]data1cf!Y376</f>
        <v>0</v>
      </c>
      <c r="AA376" s="162">
        <f>+[2]data1cf!Z376</f>
        <v>0</v>
      </c>
      <c r="AB376" s="162"/>
      <c r="AC376" s="163">
        <f t="shared" si="40"/>
        <v>21675.419795102542</v>
      </c>
      <c r="AD376" s="163">
        <f t="shared" si="42"/>
        <v>47106.95573519812</v>
      </c>
      <c r="AE376" s="164">
        <f t="shared" si="43"/>
        <v>46737.436242069598</v>
      </c>
      <c r="AF376" s="165">
        <f t="shared" si="41"/>
        <v>0.15157770514488225</v>
      </c>
      <c r="AG376" s="166">
        <f t="shared" si="47"/>
        <v>0.97875897699858416</v>
      </c>
    </row>
    <row r="377" spans="1:33">
      <c r="A377" s="158"/>
      <c r="B377" s="162">
        <f>+[2]data1cf!A377</f>
        <v>-69554.308078118745</v>
      </c>
      <c r="C377" s="162">
        <f>+[2]data1cf!B377</f>
        <v>11963.621657582262</v>
      </c>
      <c r="D377" s="162">
        <f>+[2]data1cf!C377</f>
        <v>13150.757628131621</v>
      </c>
      <c r="E377" s="162">
        <f>+[2]data1cf!D377</f>
        <v>12792.260339605753</v>
      </c>
      <c r="F377" s="162">
        <f>+[2]data1cf!E377</f>
        <v>12585.191115005407</v>
      </c>
      <c r="G377" s="162">
        <f>+[2]data1cf!F377</f>
        <v>12150.121518049738</v>
      </c>
      <c r="H377" s="162">
        <f>+[2]data1cf!G377</f>
        <v>12055.056739208252</v>
      </c>
      <c r="I377" s="162">
        <f>+[2]data1cf!H377</f>
        <v>12111.034299798826</v>
      </c>
      <c r="J377" s="162">
        <f>+[2]data1cf!I377</f>
        <v>11821.223167651129</v>
      </c>
      <c r="K377" s="162">
        <f>+[2]data1cf!J377</f>
        <v>11696.903071769819</v>
      </c>
      <c r="L377" s="162">
        <f>+[2]data1cf!K377</f>
        <v>11788.315295304381</v>
      </c>
      <c r="M377" s="162">
        <f>+[2]data1cf!L377</f>
        <v>11698.081524172845</v>
      </c>
      <c r="N377" s="162">
        <f>+[2]data1cf!M377</f>
        <v>11680.082795635186</v>
      </c>
      <c r="O377" s="162">
        <f>+[2]data1cf!N377</f>
        <v>11679.782179353835</v>
      </c>
      <c r="P377" s="162">
        <f>+[2]data1cf!O377</f>
        <v>11429.158555053091</v>
      </c>
      <c r="Q377" s="162">
        <f>+[2]data1cf!P377</f>
        <v>11512.863388373402</v>
      </c>
      <c r="R377" s="162">
        <f>+[2]data1cf!Q377</f>
        <v>797.76009193279071</v>
      </c>
      <c r="S377" s="162">
        <f>+[2]data1cf!R377</f>
        <v>0</v>
      </c>
      <c r="T377" s="162">
        <f>+[2]data1cf!S377</f>
        <v>0</v>
      </c>
      <c r="U377" s="162">
        <f>+[2]data1cf!T377</f>
        <v>0</v>
      </c>
      <c r="V377" s="162">
        <f>+[2]data1cf!U377</f>
        <v>0</v>
      </c>
      <c r="W377" s="162">
        <f>+[2]data1cf!V377</f>
        <v>0</v>
      </c>
      <c r="X377" s="162">
        <f>+[2]data1cf!W377</f>
        <v>0</v>
      </c>
      <c r="Y377" s="162">
        <f>+[2]data1cf!X377</f>
        <v>0</v>
      </c>
      <c r="Z377" s="162">
        <f>+[2]data1cf!Y377</f>
        <v>0</v>
      </c>
      <c r="AA377" s="162">
        <f>+[2]data1cf!Z377</f>
        <v>0</v>
      </c>
      <c r="AB377" s="162"/>
      <c r="AC377" s="163">
        <f t="shared" si="40"/>
        <v>23085.06288490109</v>
      </c>
      <c r="AD377" s="163">
        <f t="shared" si="42"/>
        <v>48475.852591974755</v>
      </c>
      <c r="AE377" s="164">
        <f t="shared" si="43"/>
        <v>48106.988433232356</v>
      </c>
      <c r="AF377" s="165">
        <f t="shared" si="41"/>
        <v>0.15595347285270694</v>
      </c>
      <c r="AG377" s="166">
        <f t="shared" si="47"/>
        <v>0.98100828178679411</v>
      </c>
    </row>
    <row r="378" spans="1:33">
      <c r="A378" s="158"/>
      <c r="B378" s="162">
        <f>+[2]data1cf!A378</f>
        <v>-71486.059560163907</v>
      </c>
      <c r="C378" s="162">
        <f>+[2]data1cf!B378</f>
        <v>11997.268908830498</v>
      </c>
      <c r="D378" s="162">
        <f>+[2]data1cf!C378</f>
        <v>13191.910137576913</v>
      </c>
      <c r="E378" s="162">
        <f>+[2]data1cf!D378</f>
        <v>12739.198430980621</v>
      </c>
      <c r="F378" s="162">
        <f>+[2]data1cf!E378</f>
        <v>12482.996570689224</v>
      </c>
      <c r="G378" s="162">
        <f>+[2]data1cf!F378</f>
        <v>12292.536218500441</v>
      </c>
      <c r="H378" s="162">
        <f>+[2]data1cf!G378</f>
        <v>11971.559058741088</v>
      </c>
      <c r="I378" s="162">
        <f>+[2]data1cf!H378</f>
        <v>11883.616969050456</v>
      </c>
      <c r="J378" s="162">
        <f>+[2]data1cf!I378</f>
        <v>11842.657548211606</v>
      </c>
      <c r="K378" s="162">
        <f>+[2]data1cf!J378</f>
        <v>11767.873553707124</v>
      </c>
      <c r="L378" s="162">
        <f>+[2]data1cf!K378</f>
        <v>11717.218926704114</v>
      </c>
      <c r="M378" s="162">
        <f>+[2]data1cf!L378</f>
        <v>11593.716358170579</v>
      </c>
      <c r="N378" s="162">
        <f>+[2]data1cf!M378</f>
        <v>11619.331970414076</v>
      </c>
      <c r="O378" s="162">
        <f>+[2]data1cf!N378</f>
        <v>11617.468795354751</v>
      </c>
      <c r="P378" s="162">
        <f>+[2]data1cf!O378</f>
        <v>11462.582789544904</v>
      </c>
      <c r="Q378" s="162">
        <f>+[2]data1cf!P378</f>
        <v>11412.694573498517</v>
      </c>
      <c r="R378" s="162">
        <f>+[2]data1cf!Q378</f>
        <v>819.91650873125582</v>
      </c>
      <c r="S378" s="162">
        <f>+[2]data1cf!R378</f>
        <v>0</v>
      </c>
      <c r="T378" s="162">
        <f>+[2]data1cf!S378</f>
        <v>0</v>
      </c>
      <c r="U378" s="162">
        <f>+[2]data1cf!T378</f>
        <v>0</v>
      </c>
      <c r="V378" s="162">
        <f>+[2]data1cf!U378</f>
        <v>0</v>
      </c>
      <c r="W378" s="162">
        <f>+[2]data1cf!V378</f>
        <v>0</v>
      </c>
      <c r="X378" s="162">
        <f>+[2]data1cf!W378</f>
        <v>0</v>
      </c>
      <c r="Y378" s="162">
        <f>+[2]data1cf!X378</f>
        <v>0</v>
      </c>
      <c r="Z378" s="162">
        <f>+[2]data1cf!Y378</f>
        <v>0</v>
      </c>
      <c r="AA378" s="162">
        <f>+[2]data1cf!Z378</f>
        <v>0</v>
      </c>
      <c r="AB378" s="162"/>
      <c r="AC378" s="163">
        <f t="shared" si="40"/>
        <v>20961.334680981257</v>
      </c>
      <c r="AD378" s="163">
        <f t="shared" si="42"/>
        <v>46266.088537678566</v>
      </c>
      <c r="AE378" s="164">
        <f t="shared" si="43"/>
        <v>45898.498035775207</v>
      </c>
      <c r="AF378" s="165">
        <f t="shared" si="41"/>
        <v>0.1497754275798798</v>
      </c>
      <c r="AG378" s="166">
        <f t="shared" si="47"/>
        <v>0.97724715893084257</v>
      </c>
    </row>
    <row r="379" spans="1:33">
      <c r="A379" s="158"/>
      <c r="B379" s="162">
        <f>+[2]data1cf!A379</f>
        <v>-72831.165586277464</v>
      </c>
      <c r="C379" s="162">
        <f>+[2]data1cf!B379</f>
        <v>12088.088152262571</v>
      </c>
      <c r="D379" s="162">
        <f>+[2]data1cf!C379</f>
        <v>13267.177616230007</v>
      </c>
      <c r="E379" s="162">
        <f>+[2]data1cf!D379</f>
        <v>12858.262863992644</v>
      </c>
      <c r="F379" s="162">
        <f>+[2]data1cf!E379</f>
        <v>12612.518401102745</v>
      </c>
      <c r="G379" s="162">
        <f>+[2]data1cf!F379</f>
        <v>12199.167175954597</v>
      </c>
      <c r="H379" s="162">
        <f>+[2]data1cf!G379</f>
        <v>11963.218554866833</v>
      </c>
      <c r="I379" s="162">
        <f>+[2]data1cf!H379</f>
        <v>11853.603845314512</v>
      </c>
      <c r="J379" s="162">
        <f>+[2]data1cf!I379</f>
        <v>11874.172094627822</v>
      </c>
      <c r="K379" s="162">
        <f>+[2]data1cf!J379</f>
        <v>11905.392948890889</v>
      </c>
      <c r="L379" s="162">
        <f>+[2]data1cf!K379</f>
        <v>11988.753521504561</v>
      </c>
      <c r="M379" s="162">
        <f>+[2]data1cf!L379</f>
        <v>11812.41331383207</v>
      </c>
      <c r="N379" s="162">
        <f>+[2]data1cf!M379</f>
        <v>11770.432196880185</v>
      </c>
      <c r="O379" s="162">
        <f>+[2]data1cf!N379</f>
        <v>11580.892036957466</v>
      </c>
      <c r="P379" s="162">
        <f>+[2]data1cf!O379</f>
        <v>11596.502975158828</v>
      </c>
      <c r="Q379" s="162">
        <f>+[2]data1cf!P379</f>
        <v>11583.94177016199</v>
      </c>
      <c r="R379" s="162">
        <f>+[2]data1cf!Q379</f>
        <v>835.34433680836787</v>
      </c>
      <c r="S379" s="162">
        <f>+[2]data1cf!R379</f>
        <v>0</v>
      </c>
      <c r="T379" s="162">
        <f>+[2]data1cf!S379</f>
        <v>0</v>
      </c>
      <c r="U379" s="162">
        <f>+[2]data1cf!T379</f>
        <v>0</v>
      </c>
      <c r="V379" s="162">
        <f>+[2]data1cf!U379</f>
        <v>0</v>
      </c>
      <c r="W379" s="162">
        <f>+[2]data1cf!V379</f>
        <v>0</v>
      </c>
      <c r="X379" s="162">
        <f>+[2]data1cf!W379</f>
        <v>0</v>
      </c>
      <c r="Y379" s="162">
        <f>+[2]data1cf!X379</f>
        <v>0</v>
      </c>
      <c r="Z379" s="162">
        <f>+[2]data1cf!Y379</f>
        <v>0</v>
      </c>
      <c r="AA379" s="162">
        <f>+[2]data1cf!Z379</f>
        <v>0</v>
      </c>
      <c r="AB379" s="162"/>
      <c r="AC379" s="163">
        <f t="shared" si="40"/>
        <v>20232.034186855188</v>
      </c>
      <c r="AD379" s="163">
        <f t="shared" si="42"/>
        <v>45732.079385602563</v>
      </c>
      <c r="AE379" s="164">
        <f t="shared" si="43"/>
        <v>45361.441694190507</v>
      </c>
      <c r="AF379" s="165">
        <f t="shared" si="41"/>
        <v>0.14720092415809641</v>
      </c>
      <c r="AG379" s="166">
        <f t="shared" si="47"/>
        <v>0.97623165517117416</v>
      </c>
    </row>
    <row r="380" spans="1:33">
      <c r="A380" s="158"/>
      <c r="B380" s="162">
        <f>+[2]data1cf!A380</f>
        <v>-62781.613620175805</v>
      </c>
      <c r="C380" s="162">
        <f>+[2]data1cf!B380</f>
        <v>12156.590619520906</v>
      </c>
      <c r="D380" s="162">
        <f>+[2]data1cf!C380</f>
        <v>12786.28766468816</v>
      </c>
      <c r="E380" s="162">
        <f>+[2]data1cf!D380</f>
        <v>12512.747187576157</v>
      </c>
      <c r="F380" s="162">
        <f>+[2]data1cf!E380</f>
        <v>12294.280534793706</v>
      </c>
      <c r="G380" s="162">
        <f>+[2]data1cf!F380</f>
        <v>12117.256577040051</v>
      </c>
      <c r="H380" s="162">
        <f>+[2]data1cf!G380</f>
        <v>11803.980531076253</v>
      </c>
      <c r="I380" s="162">
        <f>+[2]data1cf!H380</f>
        <v>11644.998212506205</v>
      </c>
      <c r="J380" s="162">
        <f>+[2]data1cf!I380</f>
        <v>11710.057473347584</v>
      </c>
      <c r="K380" s="162">
        <f>+[2]data1cf!J380</f>
        <v>11676.104530098744</v>
      </c>
      <c r="L380" s="162">
        <f>+[2]data1cf!K380</f>
        <v>11546.315267465623</v>
      </c>
      <c r="M380" s="162">
        <f>+[2]data1cf!L380</f>
        <v>11549.540196908674</v>
      </c>
      <c r="N380" s="162">
        <f>+[2]data1cf!M380</f>
        <v>11481.654678294592</v>
      </c>
      <c r="O380" s="162">
        <f>+[2]data1cf!N380</f>
        <v>11432.991960692696</v>
      </c>
      <c r="P380" s="162">
        <f>+[2]data1cf!O380</f>
        <v>11396.549728611841</v>
      </c>
      <c r="Q380" s="162">
        <f>+[2]data1cf!P380</f>
        <v>11383.334307022673</v>
      </c>
      <c r="R380" s="162">
        <f>+[2]data1cf!Q380</f>
        <v>720.07999557796836</v>
      </c>
      <c r="S380" s="162">
        <f>+[2]data1cf!R380</f>
        <v>0</v>
      </c>
      <c r="T380" s="162">
        <f>+[2]data1cf!S380</f>
        <v>0</v>
      </c>
      <c r="U380" s="162">
        <f>+[2]data1cf!T380</f>
        <v>0</v>
      </c>
      <c r="V380" s="162">
        <f>+[2]data1cf!U380</f>
        <v>0</v>
      </c>
      <c r="W380" s="162">
        <f>+[2]data1cf!V380</f>
        <v>0</v>
      </c>
      <c r="X380" s="162">
        <f>+[2]data1cf!W380</f>
        <v>0</v>
      </c>
      <c r="Y380" s="162">
        <f>+[2]data1cf!X380</f>
        <v>0</v>
      </c>
      <c r="Z380" s="162">
        <f>+[2]data1cf!Y380</f>
        <v>0</v>
      </c>
      <c r="AA380" s="162">
        <f>+[2]data1cf!Z380</f>
        <v>0</v>
      </c>
      <c r="AB380" s="162"/>
      <c r="AC380" s="163">
        <f t="shared" si="40"/>
        <v>28525.430619800241</v>
      </c>
      <c r="AD380" s="163">
        <f t="shared" si="42"/>
        <v>53511.480631015351</v>
      </c>
      <c r="AE380" s="164">
        <f t="shared" si="43"/>
        <v>53148.394769273924</v>
      </c>
      <c r="AF380" s="165">
        <f t="shared" si="41"/>
        <v>0.17555674910545352</v>
      </c>
      <c r="AG380" s="166">
        <f t="shared" si="47"/>
        <v>0.98741819184889124</v>
      </c>
    </row>
    <row r="381" spans="1:33">
      <c r="A381" s="158"/>
      <c r="B381" s="162">
        <f>+[2]data1cf!A381</f>
        <v>-73894.181519064208</v>
      </c>
      <c r="C381" s="162">
        <f>+[2]data1cf!B381</f>
        <v>12157.309257338713</v>
      </c>
      <c r="D381" s="162">
        <f>+[2]data1cf!C381</f>
        <v>13195.673762746548</v>
      </c>
      <c r="E381" s="162">
        <f>+[2]data1cf!D381</f>
        <v>12933.855635385749</v>
      </c>
      <c r="F381" s="162">
        <f>+[2]data1cf!E381</f>
        <v>12623.177892943735</v>
      </c>
      <c r="G381" s="162">
        <f>+[2]data1cf!F381</f>
        <v>12303.557376757031</v>
      </c>
      <c r="H381" s="162">
        <f>+[2]data1cf!G381</f>
        <v>12017.042944778026</v>
      </c>
      <c r="I381" s="162">
        <f>+[2]data1cf!H381</f>
        <v>11857.677389562494</v>
      </c>
      <c r="J381" s="162">
        <f>+[2]data1cf!I381</f>
        <v>11920.103267918676</v>
      </c>
      <c r="K381" s="162">
        <f>+[2]data1cf!J381</f>
        <v>11900.308969676729</v>
      </c>
      <c r="L381" s="162">
        <f>+[2]data1cf!K381</f>
        <v>11919.989656154346</v>
      </c>
      <c r="M381" s="162">
        <f>+[2]data1cf!L381</f>
        <v>11785.053183942511</v>
      </c>
      <c r="N381" s="162">
        <f>+[2]data1cf!M381</f>
        <v>11792.634650861673</v>
      </c>
      <c r="O381" s="162">
        <f>+[2]data1cf!N381</f>
        <v>11704.275121017981</v>
      </c>
      <c r="P381" s="162">
        <f>+[2]data1cf!O381</f>
        <v>11590.131689481253</v>
      </c>
      <c r="Q381" s="162">
        <f>+[2]data1cf!P381</f>
        <v>11607.66259758329</v>
      </c>
      <c r="R381" s="162">
        <f>+[2]data1cf!Q381</f>
        <v>847.53670435105869</v>
      </c>
      <c r="S381" s="162">
        <f>+[2]data1cf!R381</f>
        <v>0</v>
      </c>
      <c r="T381" s="162">
        <f>+[2]data1cf!S381</f>
        <v>0</v>
      </c>
      <c r="U381" s="162">
        <f>+[2]data1cf!T381</f>
        <v>0</v>
      </c>
      <c r="V381" s="162">
        <f>+[2]data1cf!U381</f>
        <v>0</v>
      </c>
      <c r="W381" s="162">
        <f>+[2]data1cf!V381</f>
        <v>0</v>
      </c>
      <c r="X381" s="162">
        <f>+[2]data1cf!W381</f>
        <v>0</v>
      </c>
      <c r="Y381" s="162">
        <f>+[2]data1cf!X381</f>
        <v>0</v>
      </c>
      <c r="Z381" s="162">
        <f>+[2]data1cf!Y381</f>
        <v>0</v>
      </c>
      <c r="AA381" s="162">
        <f>+[2]data1cf!Z381</f>
        <v>0</v>
      </c>
      <c r="AB381" s="162"/>
      <c r="AC381" s="163">
        <f t="shared" si="40"/>
        <v>19366.798903755753</v>
      </c>
      <c r="AD381" s="163">
        <f t="shared" si="42"/>
        <v>44916.088510667862</v>
      </c>
      <c r="AE381" s="164">
        <f t="shared" si="43"/>
        <v>44544.749686833951</v>
      </c>
      <c r="AF381" s="165">
        <f t="shared" si="41"/>
        <v>0.14464487433433534</v>
      </c>
      <c r="AG381" s="166">
        <f t="shared" si="47"/>
        <v>0.97459169140541047</v>
      </c>
    </row>
    <row r="382" spans="1:33">
      <c r="A382" s="158"/>
      <c r="B382" s="162">
        <f>+[2]data1cf!A382</f>
        <v>-73112.16657772295</v>
      </c>
      <c r="C382" s="162">
        <f>+[2]data1cf!B382</f>
        <v>12130.072518109249</v>
      </c>
      <c r="D382" s="162">
        <f>+[2]data1cf!C382</f>
        <v>13251.45549671572</v>
      </c>
      <c r="E382" s="162">
        <f>+[2]data1cf!D382</f>
        <v>12933.862158229731</v>
      </c>
      <c r="F382" s="162">
        <f>+[2]data1cf!E382</f>
        <v>12628.891518273937</v>
      </c>
      <c r="G382" s="162">
        <f>+[2]data1cf!F382</f>
        <v>12328.24244546509</v>
      </c>
      <c r="H382" s="162">
        <f>+[2]data1cf!G382</f>
        <v>12233.995670018267</v>
      </c>
      <c r="I382" s="162">
        <f>+[2]data1cf!H382</f>
        <v>12034.948917980351</v>
      </c>
      <c r="J382" s="162">
        <f>+[2]data1cf!I382</f>
        <v>11870.073068358037</v>
      </c>
      <c r="K382" s="162">
        <f>+[2]data1cf!J382</f>
        <v>11668.437263681622</v>
      </c>
      <c r="L382" s="162">
        <f>+[2]data1cf!K382</f>
        <v>11730.515122468334</v>
      </c>
      <c r="M382" s="162">
        <f>+[2]data1cf!L382</f>
        <v>11757.079983650845</v>
      </c>
      <c r="N382" s="162">
        <f>+[2]data1cf!M382</f>
        <v>11741.832896441356</v>
      </c>
      <c r="O382" s="162">
        <f>+[2]data1cf!N382</f>
        <v>11808.742810704873</v>
      </c>
      <c r="P382" s="162">
        <f>+[2]data1cf!O382</f>
        <v>11575.033756897335</v>
      </c>
      <c r="Q382" s="162">
        <f>+[2]data1cf!P382</f>
        <v>11505.65338586361</v>
      </c>
      <c r="R382" s="162">
        <f>+[2]data1cf!Q382</f>
        <v>838.56730577985104</v>
      </c>
      <c r="S382" s="162">
        <f>+[2]data1cf!R382</f>
        <v>0</v>
      </c>
      <c r="T382" s="162">
        <f>+[2]data1cf!S382</f>
        <v>0</v>
      </c>
      <c r="U382" s="162">
        <f>+[2]data1cf!T382</f>
        <v>0</v>
      </c>
      <c r="V382" s="162">
        <f>+[2]data1cf!U382</f>
        <v>0</v>
      </c>
      <c r="W382" s="162">
        <f>+[2]data1cf!V382</f>
        <v>0</v>
      </c>
      <c r="X382" s="162">
        <f>+[2]data1cf!W382</f>
        <v>0</v>
      </c>
      <c r="Y382" s="162">
        <f>+[2]data1cf!X382</f>
        <v>0</v>
      </c>
      <c r="Z382" s="162">
        <f>+[2]data1cf!Y382</f>
        <v>0</v>
      </c>
      <c r="AA382" s="162">
        <f>+[2]data1cf!Z382</f>
        <v>0</v>
      </c>
      <c r="AB382" s="162"/>
      <c r="AC382" s="163">
        <f t="shared" si="40"/>
        <v>20182.036549806613</v>
      </c>
      <c r="AD382" s="163">
        <f t="shared" si="42"/>
        <v>45708.127574657941</v>
      </c>
      <c r="AE382" s="164">
        <f t="shared" si="43"/>
        <v>45337.31509991971</v>
      </c>
      <c r="AF382" s="165">
        <f t="shared" si="41"/>
        <v>0.1469962894916535</v>
      </c>
      <c r="AG382" s="166">
        <f t="shared" si="47"/>
        <v>0.97618505970175951</v>
      </c>
    </row>
    <row r="383" spans="1:33">
      <c r="A383" s="158"/>
      <c r="B383" s="162">
        <f>+[2]data1cf!A383</f>
        <v>-66232.383513223554</v>
      </c>
      <c r="C383" s="162">
        <f>+[2]data1cf!B383</f>
        <v>11989.678897921011</v>
      </c>
      <c r="D383" s="162">
        <f>+[2]data1cf!C383</f>
        <v>12940.695019787698</v>
      </c>
      <c r="E383" s="162">
        <f>+[2]data1cf!D383</f>
        <v>12680.363564444693</v>
      </c>
      <c r="F383" s="162">
        <f>+[2]data1cf!E383</f>
        <v>12289.932810121139</v>
      </c>
      <c r="G383" s="162">
        <f>+[2]data1cf!F383</f>
        <v>12111.456668193241</v>
      </c>
      <c r="H383" s="162">
        <f>+[2]data1cf!G383</f>
        <v>11965.763732444291</v>
      </c>
      <c r="I383" s="162">
        <f>+[2]data1cf!H383</f>
        <v>11775.795370313866</v>
      </c>
      <c r="J383" s="162">
        <f>+[2]data1cf!I383</f>
        <v>11719.345984887812</v>
      </c>
      <c r="K383" s="162">
        <f>+[2]data1cf!J383</f>
        <v>11650.5555975887</v>
      </c>
      <c r="L383" s="162">
        <f>+[2]data1cf!K383</f>
        <v>11699.97989098263</v>
      </c>
      <c r="M383" s="162">
        <f>+[2]data1cf!L383</f>
        <v>11694.276123422045</v>
      </c>
      <c r="N383" s="162">
        <f>+[2]data1cf!M383</f>
        <v>11589.209053258517</v>
      </c>
      <c r="O383" s="162">
        <f>+[2]data1cf!N383</f>
        <v>11456.512123805294</v>
      </c>
      <c r="P383" s="162">
        <f>+[2]data1cf!O383</f>
        <v>11338.309018798904</v>
      </c>
      <c r="Q383" s="162">
        <f>+[2]data1cf!P383</f>
        <v>11455.585251122335</v>
      </c>
      <c r="R383" s="162">
        <f>+[2]data1cf!Q383</f>
        <v>759.6589459432688</v>
      </c>
      <c r="S383" s="162">
        <f>+[2]data1cf!R383</f>
        <v>0</v>
      </c>
      <c r="T383" s="162">
        <f>+[2]data1cf!S383</f>
        <v>0</v>
      </c>
      <c r="U383" s="162">
        <f>+[2]data1cf!T383</f>
        <v>0</v>
      </c>
      <c r="V383" s="162">
        <f>+[2]data1cf!U383</f>
        <v>0</v>
      </c>
      <c r="W383" s="162">
        <f>+[2]data1cf!V383</f>
        <v>0</v>
      </c>
      <c r="X383" s="162">
        <f>+[2]data1cf!W383</f>
        <v>0</v>
      </c>
      <c r="Y383" s="162">
        <f>+[2]data1cf!X383</f>
        <v>0</v>
      </c>
      <c r="Z383" s="162">
        <f>+[2]data1cf!Y383</f>
        <v>0</v>
      </c>
      <c r="AA383" s="162">
        <f>+[2]data1cf!Z383</f>
        <v>0</v>
      </c>
      <c r="AB383" s="162"/>
      <c r="AC383" s="163">
        <f t="shared" si="40"/>
        <v>25483.190560968949</v>
      </c>
      <c r="AD383" s="163">
        <f t="shared" si="42"/>
        <v>50613.770546238084</v>
      </c>
      <c r="AE383" s="164">
        <f t="shared" si="43"/>
        <v>50248.594806338013</v>
      </c>
      <c r="AF383" s="165">
        <f t="shared" si="41"/>
        <v>0.1644293248653412</v>
      </c>
      <c r="AG383" s="166">
        <f t="shared" si="47"/>
        <v>0.98405427669507284</v>
      </c>
    </row>
    <row r="384" spans="1:33">
      <c r="A384" s="158"/>
      <c r="B384" s="162">
        <f>+[2]data1cf!A384</f>
        <v>-72272.795361183948</v>
      </c>
      <c r="C384" s="162">
        <f>+[2]data1cf!B384</f>
        <v>12134.700370100749</v>
      </c>
      <c r="D384" s="162">
        <f>+[2]data1cf!C384</f>
        <v>13176.062408436444</v>
      </c>
      <c r="E384" s="162">
        <f>+[2]data1cf!D384</f>
        <v>12876.165000503355</v>
      </c>
      <c r="F384" s="162">
        <f>+[2]data1cf!E384</f>
        <v>12759.809145745177</v>
      </c>
      <c r="G384" s="162">
        <f>+[2]data1cf!F384</f>
        <v>12321.100998645874</v>
      </c>
      <c r="H384" s="162">
        <f>+[2]data1cf!G384</f>
        <v>12069.828615590033</v>
      </c>
      <c r="I384" s="162">
        <f>+[2]data1cf!H384</f>
        <v>11981.892070027436</v>
      </c>
      <c r="J384" s="162">
        <f>+[2]data1cf!I384</f>
        <v>11803.867720746453</v>
      </c>
      <c r="K384" s="162">
        <f>+[2]data1cf!J384</f>
        <v>11814.31044238609</v>
      </c>
      <c r="L384" s="162">
        <f>+[2]data1cf!K384</f>
        <v>11671.282333583482</v>
      </c>
      <c r="M384" s="162">
        <f>+[2]data1cf!L384</f>
        <v>11780.774303263128</v>
      </c>
      <c r="N384" s="162">
        <f>+[2]data1cf!M384</f>
        <v>11608.832806354851</v>
      </c>
      <c r="O384" s="162">
        <f>+[2]data1cf!N384</f>
        <v>11706.489373155713</v>
      </c>
      <c r="P384" s="162">
        <f>+[2]data1cf!O384</f>
        <v>11598.465848307156</v>
      </c>
      <c r="Q384" s="162">
        <f>+[2]data1cf!P384</f>
        <v>11592.588099150544</v>
      </c>
      <c r="R384" s="162">
        <f>+[2]data1cf!Q384</f>
        <v>828.94005367463535</v>
      </c>
      <c r="S384" s="162">
        <f>+[2]data1cf!R384</f>
        <v>0</v>
      </c>
      <c r="T384" s="162">
        <f>+[2]data1cf!S384</f>
        <v>0</v>
      </c>
      <c r="U384" s="162">
        <f>+[2]data1cf!T384</f>
        <v>0</v>
      </c>
      <c r="V384" s="162">
        <f>+[2]data1cf!U384</f>
        <v>0</v>
      </c>
      <c r="W384" s="162">
        <f>+[2]data1cf!V384</f>
        <v>0</v>
      </c>
      <c r="X384" s="162">
        <f>+[2]data1cf!W384</f>
        <v>0</v>
      </c>
      <c r="Y384" s="162">
        <f>+[2]data1cf!X384</f>
        <v>0</v>
      </c>
      <c r="Z384" s="162">
        <f>+[2]data1cf!Y384</f>
        <v>0</v>
      </c>
      <c r="AA384" s="162">
        <f>+[2]data1cf!Z384</f>
        <v>0</v>
      </c>
      <c r="AB384" s="162"/>
      <c r="AC384" s="163">
        <f t="shared" si="40"/>
        <v>20854.477786263731</v>
      </c>
      <c r="AD384" s="163">
        <f t="shared" si="42"/>
        <v>46333.397979330737</v>
      </c>
      <c r="AE384" s="164">
        <f t="shared" si="43"/>
        <v>45963.230015153647</v>
      </c>
      <c r="AF384" s="165">
        <f t="shared" si="41"/>
        <v>0.14903869032859804</v>
      </c>
      <c r="AG384" s="166">
        <f t="shared" si="47"/>
        <v>0.9773720404284677</v>
      </c>
    </row>
    <row r="385" spans="1:33">
      <c r="A385" s="158"/>
      <c r="B385" s="162">
        <f>+[2]data1cf!A385</f>
        <v>-64991.050891965184</v>
      </c>
      <c r="C385" s="162">
        <f>+[2]data1cf!B385</f>
        <v>11989.266430846485</v>
      </c>
      <c r="D385" s="162">
        <f>+[2]data1cf!C385</f>
        <v>12997.555208054535</v>
      </c>
      <c r="E385" s="162">
        <f>+[2]data1cf!D385</f>
        <v>12697.196459403829</v>
      </c>
      <c r="F385" s="162">
        <f>+[2]data1cf!E385</f>
        <v>12441.677400946142</v>
      </c>
      <c r="G385" s="162">
        <f>+[2]data1cf!F385</f>
        <v>12035.037993883036</v>
      </c>
      <c r="H385" s="162">
        <f>+[2]data1cf!G385</f>
        <v>11994.226526636548</v>
      </c>
      <c r="I385" s="162">
        <f>+[2]data1cf!H385</f>
        <v>11740.07339139161</v>
      </c>
      <c r="J385" s="162">
        <f>+[2]data1cf!I385</f>
        <v>11592.374471127092</v>
      </c>
      <c r="K385" s="162">
        <f>+[2]data1cf!J385</f>
        <v>11688.162797737126</v>
      </c>
      <c r="L385" s="162">
        <f>+[2]data1cf!K385</f>
        <v>11596.697118583876</v>
      </c>
      <c r="M385" s="162">
        <f>+[2]data1cf!L385</f>
        <v>11560.408086359097</v>
      </c>
      <c r="N385" s="162">
        <f>+[2]data1cf!M385</f>
        <v>11664.844406417142</v>
      </c>
      <c r="O385" s="162">
        <f>+[2]data1cf!N385</f>
        <v>11439.798074421942</v>
      </c>
      <c r="P385" s="162">
        <f>+[2]data1cf!O385</f>
        <v>11484.051240269106</v>
      </c>
      <c r="Q385" s="162">
        <f>+[2]data1cf!P385</f>
        <v>11274.260998406098</v>
      </c>
      <c r="R385" s="162">
        <f>+[2]data1cf!Q385</f>
        <v>745.42135731048381</v>
      </c>
      <c r="S385" s="162">
        <f>+[2]data1cf!R385</f>
        <v>0</v>
      </c>
      <c r="T385" s="162">
        <f>+[2]data1cf!S385</f>
        <v>0</v>
      </c>
      <c r="U385" s="162">
        <f>+[2]data1cf!T385</f>
        <v>0</v>
      </c>
      <c r="V385" s="162">
        <f>+[2]data1cf!U385</f>
        <v>0</v>
      </c>
      <c r="W385" s="162">
        <f>+[2]data1cf!V385</f>
        <v>0</v>
      </c>
      <c r="X385" s="162">
        <f>+[2]data1cf!W385</f>
        <v>0</v>
      </c>
      <c r="Y385" s="162">
        <f>+[2]data1cf!X385</f>
        <v>0</v>
      </c>
      <c r="Z385" s="162">
        <f>+[2]data1cf!Y385</f>
        <v>0</v>
      </c>
      <c r="AA385" s="162">
        <f>+[2]data1cf!Z385</f>
        <v>0</v>
      </c>
      <c r="AB385" s="162"/>
      <c r="AC385" s="163">
        <f t="shared" si="40"/>
        <v>26718.877605983678</v>
      </c>
      <c r="AD385" s="163">
        <f t="shared" si="42"/>
        <v>51807.329949204111</v>
      </c>
      <c r="AE385" s="164">
        <f t="shared" si="43"/>
        <v>51442.828789551968</v>
      </c>
      <c r="AF385" s="165">
        <f t="shared" si="41"/>
        <v>0.16873386502265933</v>
      </c>
      <c r="AG385" s="166">
        <f t="shared" si="47"/>
        <v>0.98553696304050964</v>
      </c>
    </row>
    <row r="386" spans="1:33">
      <c r="A386" s="158"/>
      <c r="B386" s="162">
        <f>+[2]data1cf!A386</f>
        <v>-73560.220520999384</v>
      </c>
      <c r="C386" s="162">
        <f>+[2]data1cf!B386</f>
        <v>12218.668655711976</v>
      </c>
      <c r="D386" s="162">
        <f>+[2]data1cf!C386</f>
        <v>13335.005077407124</v>
      </c>
      <c r="E386" s="162">
        <f>+[2]data1cf!D386</f>
        <v>12901.333835267462</v>
      </c>
      <c r="F386" s="162">
        <f>+[2]data1cf!E386</f>
        <v>12726.64408980832</v>
      </c>
      <c r="G386" s="162">
        <f>+[2]data1cf!F386</f>
        <v>12395.607039621544</v>
      </c>
      <c r="H386" s="162">
        <f>+[2]data1cf!G386</f>
        <v>12060.11146377793</v>
      </c>
      <c r="I386" s="162">
        <f>+[2]data1cf!H386</f>
        <v>11860.293477151052</v>
      </c>
      <c r="J386" s="162">
        <f>+[2]data1cf!I386</f>
        <v>11921.924964332111</v>
      </c>
      <c r="K386" s="162">
        <f>+[2]data1cf!J386</f>
        <v>11978.552160457599</v>
      </c>
      <c r="L386" s="162">
        <f>+[2]data1cf!K386</f>
        <v>11807.088417854575</v>
      </c>
      <c r="M386" s="162">
        <f>+[2]data1cf!L386</f>
        <v>11649.932125251507</v>
      </c>
      <c r="N386" s="162">
        <f>+[2]data1cf!M386</f>
        <v>11684.653777216683</v>
      </c>
      <c r="O386" s="162">
        <f>+[2]data1cf!N386</f>
        <v>11582.788207523765</v>
      </c>
      <c r="P386" s="162">
        <f>+[2]data1cf!O386</f>
        <v>11628.272322206507</v>
      </c>
      <c r="Q386" s="162">
        <f>+[2]data1cf!P386</f>
        <v>11627.657699023992</v>
      </c>
      <c r="R386" s="162">
        <f>+[2]data1cf!Q386</f>
        <v>843.70630528765435</v>
      </c>
      <c r="S386" s="162">
        <f>+[2]data1cf!R386</f>
        <v>0</v>
      </c>
      <c r="T386" s="162">
        <f>+[2]data1cf!S386</f>
        <v>0</v>
      </c>
      <c r="U386" s="162">
        <f>+[2]data1cf!T386</f>
        <v>0</v>
      </c>
      <c r="V386" s="162">
        <f>+[2]data1cf!U386</f>
        <v>0</v>
      </c>
      <c r="W386" s="162">
        <f>+[2]data1cf!V386</f>
        <v>0</v>
      </c>
      <c r="X386" s="162">
        <f>+[2]data1cf!W386</f>
        <v>0</v>
      </c>
      <c r="Y386" s="162">
        <f>+[2]data1cf!X386</f>
        <v>0</v>
      </c>
      <c r="Z386" s="162">
        <f>+[2]data1cf!Y386</f>
        <v>0</v>
      </c>
      <c r="AA386" s="162">
        <f>+[2]data1cf!Z386</f>
        <v>0</v>
      </c>
      <c r="AB386" s="162"/>
      <c r="AC386" s="163">
        <f t="shared" ref="AC386:AC449" si="48">XNPV(0.1,B386:AA386,$B$1:$AA$1)</f>
        <v>19888.303053164655</v>
      </c>
      <c r="AD386" s="163">
        <f t="shared" si="42"/>
        <v>45423.882981680203</v>
      </c>
      <c r="AE386" s="164">
        <f t="shared" si="43"/>
        <v>45052.941539782354</v>
      </c>
      <c r="AF386" s="165">
        <f t="shared" ref="AF386:AF449" si="49">XIRR(B386:AA386,$B$1:$AA$1)</f>
        <v>0.14613409638404851</v>
      </c>
      <c r="AG386" s="166">
        <f t="shared" si="47"/>
        <v>0.97562507074042015</v>
      </c>
    </row>
    <row r="387" spans="1:33">
      <c r="A387" s="158"/>
      <c r="B387" s="162">
        <f>+[2]data1cf!A387</f>
        <v>-68264.35367969067</v>
      </c>
      <c r="C387" s="162">
        <f>+[2]data1cf!B387</f>
        <v>12089.853559863568</v>
      </c>
      <c r="D387" s="162">
        <f>+[2]data1cf!C387</f>
        <v>12977.58071678482</v>
      </c>
      <c r="E387" s="162">
        <f>+[2]data1cf!D387</f>
        <v>12688.695471416322</v>
      </c>
      <c r="F387" s="162">
        <f>+[2]data1cf!E387</f>
        <v>12393.320805076302</v>
      </c>
      <c r="G387" s="162">
        <f>+[2]data1cf!F387</f>
        <v>12262.597911104001</v>
      </c>
      <c r="H387" s="162">
        <f>+[2]data1cf!G387</f>
        <v>11889.860621223603</v>
      </c>
      <c r="I387" s="162">
        <f>+[2]data1cf!H387</f>
        <v>11810.30277974727</v>
      </c>
      <c r="J387" s="162">
        <f>+[2]data1cf!I387</f>
        <v>11763.083916458188</v>
      </c>
      <c r="K387" s="162">
        <f>+[2]data1cf!J387</f>
        <v>11692.227584298958</v>
      </c>
      <c r="L387" s="162">
        <f>+[2]data1cf!K387</f>
        <v>11713.547077862249</v>
      </c>
      <c r="M387" s="162">
        <f>+[2]data1cf!L387</f>
        <v>11545.029150292245</v>
      </c>
      <c r="N387" s="162">
        <f>+[2]data1cf!M387</f>
        <v>11664.14798195734</v>
      </c>
      <c r="O387" s="162">
        <f>+[2]data1cf!N387</f>
        <v>11710.178821386045</v>
      </c>
      <c r="P387" s="162">
        <f>+[2]data1cf!O387</f>
        <v>11457.373295425932</v>
      </c>
      <c r="Q387" s="162">
        <f>+[2]data1cf!P387</f>
        <v>11441.130269647561</v>
      </c>
      <c r="R387" s="162">
        <f>+[2]data1cf!Q387</f>
        <v>782.96483096458007</v>
      </c>
      <c r="S387" s="162">
        <f>+[2]data1cf!R387</f>
        <v>0</v>
      </c>
      <c r="T387" s="162">
        <f>+[2]data1cf!S387</f>
        <v>0</v>
      </c>
      <c r="U387" s="162">
        <f>+[2]data1cf!T387</f>
        <v>0</v>
      </c>
      <c r="V387" s="162">
        <f>+[2]data1cf!U387</f>
        <v>0</v>
      </c>
      <c r="W387" s="162">
        <f>+[2]data1cf!V387</f>
        <v>0</v>
      </c>
      <c r="X387" s="162">
        <f>+[2]data1cf!W387</f>
        <v>0</v>
      </c>
      <c r="Y387" s="162">
        <f>+[2]data1cf!X387</f>
        <v>0</v>
      </c>
      <c r="Z387" s="162">
        <f>+[2]data1cf!Y387</f>
        <v>0</v>
      </c>
      <c r="AA387" s="162">
        <f>+[2]data1cf!Z387</f>
        <v>0</v>
      </c>
      <c r="AB387" s="162"/>
      <c r="AC387" s="163">
        <f t="shared" si="48"/>
        <v>23839.542449253204</v>
      </c>
      <c r="AD387" s="163">
        <f t="shared" ref="AD387:AD450" si="50">SUMPRODUCT(B387:AA387,$B$1010:$AA$1010)</f>
        <v>49069.8650629654</v>
      </c>
      <c r="AE387" s="164">
        <f t="shared" ref="AE387:AE450" si="51">SUMPRODUCT(B387:AA387,$B$1012:$AA$1012)</f>
        <v>48703.179475161211</v>
      </c>
      <c r="AF387" s="165">
        <f t="shared" si="49"/>
        <v>0.158773547410965</v>
      </c>
      <c r="AG387" s="166">
        <f t="shared" ref="AG387:AG402" si="52">1-EXP(-(1/0.25)*(AD387/ABS($AD$1010)))</f>
        <v>0.98190868390974817</v>
      </c>
    </row>
    <row r="388" spans="1:33">
      <c r="A388" s="158"/>
      <c r="B388" s="162">
        <f>+[2]data1cf!A388</f>
        <v>-70551.156546320373</v>
      </c>
      <c r="C388" s="162">
        <f>+[2]data1cf!B388</f>
        <v>12186.643496851899</v>
      </c>
      <c r="D388" s="162">
        <f>+[2]data1cf!C388</f>
        <v>13094.978863619768</v>
      </c>
      <c r="E388" s="162">
        <f>+[2]data1cf!D388</f>
        <v>12779.096098954014</v>
      </c>
      <c r="F388" s="162">
        <f>+[2]data1cf!E388</f>
        <v>12628.857370686706</v>
      </c>
      <c r="G388" s="162">
        <f>+[2]data1cf!F388</f>
        <v>12375.79262339645</v>
      </c>
      <c r="H388" s="162">
        <f>+[2]data1cf!G388</f>
        <v>12116.185868893288</v>
      </c>
      <c r="I388" s="162">
        <f>+[2]data1cf!H388</f>
        <v>11921.140324122938</v>
      </c>
      <c r="J388" s="162">
        <f>+[2]data1cf!I388</f>
        <v>11934.05152123773</v>
      </c>
      <c r="K388" s="162">
        <f>+[2]data1cf!J388</f>
        <v>11848.373770662318</v>
      </c>
      <c r="L388" s="162">
        <f>+[2]data1cf!K388</f>
        <v>11606.935325235776</v>
      </c>
      <c r="M388" s="162">
        <f>+[2]data1cf!L388</f>
        <v>11673.342957964884</v>
      </c>
      <c r="N388" s="162">
        <f>+[2]data1cf!M388</f>
        <v>11750.752766977905</v>
      </c>
      <c r="O388" s="162">
        <f>+[2]data1cf!N388</f>
        <v>11512.475377418075</v>
      </c>
      <c r="P388" s="162">
        <f>+[2]data1cf!O388</f>
        <v>11529.262869460459</v>
      </c>
      <c r="Q388" s="162">
        <f>+[2]data1cf!P388</f>
        <v>11513.778487080768</v>
      </c>
      <c r="R388" s="162">
        <f>+[2]data1cf!Q388</f>
        <v>809.19354512367602</v>
      </c>
      <c r="S388" s="162">
        <f>+[2]data1cf!R388</f>
        <v>0</v>
      </c>
      <c r="T388" s="162">
        <f>+[2]data1cf!S388</f>
        <v>0</v>
      </c>
      <c r="U388" s="162">
        <f>+[2]data1cf!T388</f>
        <v>0</v>
      </c>
      <c r="V388" s="162">
        <f>+[2]data1cf!U388</f>
        <v>0</v>
      </c>
      <c r="W388" s="162">
        <f>+[2]data1cf!V388</f>
        <v>0</v>
      </c>
      <c r="X388" s="162">
        <f>+[2]data1cf!W388</f>
        <v>0</v>
      </c>
      <c r="Y388" s="162">
        <f>+[2]data1cf!X388</f>
        <v>0</v>
      </c>
      <c r="Z388" s="162">
        <f>+[2]data1cf!Y388</f>
        <v>0</v>
      </c>
      <c r="AA388" s="162">
        <f>+[2]data1cf!Z388</f>
        <v>0</v>
      </c>
      <c r="AB388" s="162"/>
      <c r="AC388" s="163">
        <f t="shared" si="48"/>
        <v>22383.371115493541</v>
      </c>
      <c r="AD388" s="163">
        <f t="shared" si="50"/>
        <v>47805.352585676461</v>
      </c>
      <c r="AE388" s="164">
        <f t="shared" si="51"/>
        <v>47436.128442081252</v>
      </c>
      <c r="AF388" s="165">
        <f t="shared" si="49"/>
        <v>0.15371740460395816</v>
      </c>
      <c r="AG388" s="166">
        <f t="shared" si="52"/>
        <v>0.97993798649935193</v>
      </c>
    </row>
    <row r="389" spans="1:33">
      <c r="A389" s="158"/>
      <c r="B389" s="162">
        <f>+[2]data1cf!A389</f>
        <v>-69499.998177988455</v>
      </c>
      <c r="C389" s="162">
        <f>+[2]data1cf!B389</f>
        <v>12031.938549767696</v>
      </c>
      <c r="D389" s="162">
        <f>+[2]data1cf!C389</f>
        <v>13053.313291368921</v>
      </c>
      <c r="E389" s="162">
        <f>+[2]data1cf!D389</f>
        <v>12739.078188347994</v>
      </c>
      <c r="F389" s="162">
        <f>+[2]data1cf!E389</f>
        <v>12528.446980023295</v>
      </c>
      <c r="G389" s="162">
        <f>+[2]data1cf!F389</f>
        <v>12311.866573774747</v>
      </c>
      <c r="H389" s="162">
        <f>+[2]data1cf!G389</f>
        <v>12145.525626165363</v>
      </c>
      <c r="I389" s="162">
        <f>+[2]data1cf!H389</f>
        <v>11878.435014433662</v>
      </c>
      <c r="J389" s="162">
        <f>+[2]data1cf!I389</f>
        <v>11965.769003882739</v>
      </c>
      <c r="K389" s="162">
        <f>+[2]data1cf!J389</f>
        <v>11793.081562999359</v>
      </c>
      <c r="L389" s="162">
        <f>+[2]data1cf!K389</f>
        <v>11725.224558922866</v>
      </c>
      <c r="M389" s="162">
        <f>+[2]data1cf!L389</f>
        <v>11730.127360624858</v>
      </c>
      <c r="N389" s="162">
        <f>+[2]data1cf!M389</f>
        <v>11526.682636628622</v>
      </c>
      <c r="O389" s="162">
        <f>+[2]data1cf!N389</f>
        <v>11531.596218939339</v>
      </c>
      <c r="P389" s="162">
        <f>+[2]data1cf!O389</f>
        <v>11576.628264131738</v>
      </c>
      <c r="Q389" s="162">
        <f>+[2]data1cf!P389</f>
        <v>11530.475938279691</v>
      </c>
      <c r="R389" s="162">
        <f>+[2]data1cf!Q389</f>
        <v>797.13717910225637</v>
      </c>
      <c r="S389" s="162">
        <f>+[2]data1cf!R389</f>
        <v>0</v>
      </c>
      <c r="T389" s="162">
        <f>+[2]data1cf!S389</f>
        <v>0</v>
      </c>
      <c r="U389" s="162">
        <f>+[2]data1cf!T389</f>
        <v>0</v>
      </c>
      <c r="V389" s="162">
        <f>+[2]data1cf!U389</f>
        <v>0</v>
      </c>
      <c r="W389" s="162">
        <f>+[2]data1cf!V389</f>
        <v>0</v>
      </c>
      <c r="X389" s="162">
        <f>+[2]data1cf!W389</f>
        <v>0</v>
      </c>
      <c r="Y389" s="162">
        <f>+[2]data1cf!X389</f>
        <v>0</v>
      </c>
      <c r="Z389" s="162">
        <f>+[2]data1cf!Y389</f>
        <v>0</v>
      </c>
      <c r="AA389" s="162">
        <f>+[2]data1cf!Z389</f>
        <v>0</v>
      </c>
      <c r="AB389" s="162"/>
      <c r="AC389" s="163">
        <f t="shared" si="48"/>
        <v>23120.643254750237</v>
      </c>
      <c r="AD389" s="163">
        <f t="shared" si="50"/>
        <v>48505.350807329138</v>
      </c>
      <c r="AE389" s="164">
        <f t="shared" si="51"/>
        <v>48136.594298334436</v>
      </c>
      <c r="AF389" s="165">
        <f t="shared" si="49"/>
        <v>0.1560806691646576</v>
      </c>
      <c r="AG389" s="166">
        <f t="shared" si="52"/>
        <v>0.98105403455704965</v>
      </c>
    </row>
    <row r="390" spans="1:33">
      <c r="A390" s="158"/>
      <c r="B390" s="162">
        <f>+[2]data1cf!A390</f>
        <v>-72903.416478086001</v>
      </c>
      <c r="C390" s="162">
        <f>+[2]data1cf!B390</f>
        <v>12140.058966264462</v>
      </c>
      <c r="D390" s="162">
        <f>+[2]data1cf!C390</f>
        <v>13171.334156763469</v>
      </c>
      <c r="E390" s="162">
        <f>+[2]data1cf!D390</f>
        <v>12961.994305367443</v>
      </c>
      <c r="F390" s="162">
        <f>+[2]data1cf!E390</f>
        <v>12575.261669244326</v>
      </c>
      <c r="G390" s="162">
        <f>+[2]data1cf!F390</f>
        <v>12346.342123659688</v>
      </c>
      <c r="H390" s="162">
        <f>+[2]data1cf!G390</f>
        <v>12053.293109455082</v>
      </c>
      <c r="I390" s="162">
        <f>+[2]data1cf!H390</f>
        <v>11928.354860179295</v>
      </c>
      <c r="J390" s="162">
        <f>+[2]data1cf!I390</f>
        <v>11936.878101824153</v>
      </c>
      <c r="K390" s="162">
        <f>+[2]data1cf!J390</f>
        <v>11956.623460998515</v>
      </c>
      <c r="L390" s="162">
        <f>+[2]data1cf!K390</f>
        <v>11708.724776052713</v>
      </c>
      <c r="M390" s="162">
        <f>+[2]data1cf!L390</f>
        <v>11637.209385273476</v>
      </c>
      <c r="N390" s="162">
        <f>+[2]data1cf!M390</f>
        <v>11814.351328313258</v>
      </c>
      <c r="O390" s="162">
        <f>+[2]data1cf!N390</f>
        <v>11740.682534829386</v>
      </c>
      <c r="P390" s="162">
        <f>+[2]data1cf!O390</f>
        <v>11664.63489046328</v>
      </c>
      <c r="Q390" s="162">
        <f>+[2]data1cf!P390</f>
        <v>11502.080170863381</v>
      </c>
      <c r="R390" s="162">
        <f>+[2]data1cf!Q390</f>
        <v>836.17302563705516</v>
      </c>
      <c r="S390" s="162">
        <f>+[2]data1cf!R390</f>
        <v>0</v>
      </c>
      <c r="T390" s="162">
        <f>+[2]data1cf!S390</f>
        <v>0</v>
      </c>
      <c r="U390" s="162">
        <f>+[2]data1cf!T390</f>
        <v>0</v>
      </c>
      <c r="V390" s="162">
        <f>+[2]data1cf!U390</f>
        <v>0</v>
      </c>
      <c r="W390" s="162">
        <f>+[2]data1cf!V390</f>
        <v>0</v>
      </c>
      <c r="X390" s="162">
        <f>+[2]data1cf!W390</f>
        <v>0</v>
      </c>
      <c r="Y390" s="162">
        <f>+[2]data1cf!X390</f>
        <v>0</v>
      </c>
      <c r="Z390" s="162">
        <f>+[2]data1cf!Y390</f>
        <v>0</v>
      </c>
      <c r="AA390" s="162">
        <f>+[2]data1cf!Z390</f>
        <v>0</v>
      </c>
      <c r="AB390" s="162"/>
      <c r="AC390" s="163">
        <f t="shared" si="48"/>
        <v>20301.305559362263</v>
      </c>
      <c r="AD390" s="163">
        <f t="shared" si="50"/>
        <v>45824.612408991714</v>
      </c>
      <c r="AE390" s="164">
        <f t="shared" si="51"/>
        <v>45453.74327508454</v>
      </c>
      <c r="AF390" s="165">
        <f t="shared" si="49"/>
        <v>0.14734573960304262</v>
      </c>
      <c r="AG390" s="166">
        <f t="shared" si="52"/>
        <v>0.97641081259005347</v>
      </c>
    </row>
    <row r="391" spans="1:33">
      <c r="A391" s="158"/>
      <c r="B391" s="162">
        <f>+[2]data1cf!A391</f>
        <v>-68251.331033227645</v>
      </c>
      <c r="C391" s="162">
        <f>+[2]data1cf!B391</f>
        <v>11991.709992319451</v>
      </c>
      <c r="D391" s="162">
        <f>+[2]data1cf!C391</f>
        <v>13121.675563299683</v>
      </c>
      <c r="E391" s="162">
        <f>+[2]data1cf!D391</f>
        <v>12742.016568723142</v>
      </c>
      <c r="F391" s="162">
        <f>+[2]data1cf!E391</f>
        <v>12256.557442355868</v>
      </c>
      <c r="G391" s="162">
        <f>+[2]data1cf!F391</f>
        <v>12272.664484030245</v>
      </c>
      <c r="H391" s="162">
        <f>+[2]data1cf!G391</f>
        <v>11826.864454416082</v>
      </c>
      <c r="I391" s="162">
        <f>+[2]data1cf!H391</f>
        <v>11808.359269188404</v>
      </c>
      <c r="J391" s="162">
        <f>+[2]data1cf!I391</f>
        <v>11842.463612451138</v>
      </c>
      <c r="K391" s="162">
        <f>+[2]data1cf!J391</f>
        <v>11617.337995189842</v>
      </c>
      <c r="L391" s="162">
        <f>+[2]data1cf!K391</f>
        <v>11585.612442928377</v>
      </c>
      <c r="M391" s="162">
        <f>+[2]data1cf!L391</f>
        <v>11506.367038586715</v>
      </c>
      <c r="N391" s="162">
        <f>+[2]data1cf!M391</f>
        <v>11689.762746644841</v>
      </c>
      <c r="O391" s="162">
        <f>+[2]data1cf!N391</f>
        <v>11516.727794738465</v>
      </c>
      <c r="P391" s="162">
        <f>+[2]data1cf!O391</f>
        <v>11529.583064858612</v>
      </c>
      <c r="Q391" s="162">
        <f>+[2]data1cf!P391</f>
        <v>11672.101499699784</v>
      </c>
      <c r="R391" s="162">
        <f>+[2]data1cf!Q391</f>
        <v>782.81546641870773</v>
      </c>
      <c r="S391" s="162">
        <f>+[2]data1cf!R391</f>
        <v>0</v>
      </c>
      <c r="T391" s="162">
        <f>+[2]data1cf!S391</f>
        <v>0</v>
      </c>
      <c r="U391" s="162">
        <f>+[2]data1cf!T391</f>
        <v>0</v>
      </c>
      <c r="V391" s="162">
        <f>+[2]data1cf!U391</f>
        <v>0</v>
      </c>
      <c r="W391" s="162">
        <f>+[2]data1cf!V391</f>
        <v>0</v>
      </c>
      <c r="X391" s="162">
        <f>+[2]data1cf!W391</f>
        <v>0</v>
      </c>
      <c r="Y391" s="162">
        <f>+[2]data1cf!X391</f>
        <v>0</v>
      </c>
      <c r="Z391" s="162">
        <f>+[2]data1cf!Y391</f>
        <v>0</v>
      </c>
      <c r="AA391" s="162">
        <f>+[2]data1cf!Z391</f>
        <v>0</v>
      </c>
      <c r="AB391" s="162"/>
      <c r="AC391" s="163">
        <f t="shared" si="48"/>
        <v>23767.576869554036</v>
      </c>
      <c r="AD391" s="163">
        <f t="shared" si="50"/>
        <v>48977.557368874455</v>
      </c>
      <c r="AE391" s="164">
        <f t="shared" si="51"/>
        <v>48611.1085010807</v>
      </c>
      <c r="AF391" s="165">
        <f t="shared" si="49"/>
        <v>0.15861535668373114</v>
      </c>
      <c r="AG391" s="166">
        <f t="shared" si="52"/>
        <v>0.98177161810455016</v>
      </c>
    </row>
    <row r="392" spans="1:33">
      <c r="A392" s="158"/>
      <c r="B392" s="162">
        <f>+[2]data1cf!A392</f>
        <v>-71810.612459020049</v>
      </c>
      <c r="C392" s="162">
        <f>+[2]data1cf!B392</f>
        <v>12093.843045830106</v>
      </c>
      <c r="D392" s="162">
        <f>+[2]data1cf!C392</f>
        <v>13302.124448770172</v>
      </c>
      <c r="E392" s="162">
        <f>+[2]data1cf!D392</f>
        <v>12766.222323096554</v>
      </c>
      <c r="F392" s="162">
        <f>+[2]data1cf!E392</f>
        <v>12576.425912730672</v>
      </c>
      <c r="G392" s="162">
        <f>+[2]data1cf!F392</f>
        <v>12271.076977605138</v>
      </c>
      <c r="H392" s="162">
        <f>+[2]data1cf!G392</f>
        <v>11941.673314720505</v>
      </c>
      <c r="I392" s="162">
        <f>+[2]data1cf!H392</f>
        <v>12090.016766704546</v>
      </c>
      <c r="J392" s="162">
        <f>+[2]data1cf!I392</f>
        <v>11936.377898234023</v>
      </c>
      <c r="K392" s="162">
        <f>+[2]data1cf!J392</f>
        <v>11718.45130496449</v>
      </c>
      <c r="L392" s="162">
        <f>+[2]data1cf!K392</f>
        <v>11715.206496265979</v>
      </c>
      <c r="M392" s="162">
        <f>+[2]data1cf!L392</f>
        <v>11471.227424006516</v>
      </c>
      <c r="N392" s="162">
        <f>+[2]data1cf!M392</f>
        <v>11684.929658844352</v>
      </c>
      <c r="O392" s="162">
        <f>+[2]data1cf!N392</f>
        <v>11561.398329474745</v>
      </c>
      <c r="P392" s="162">
        <f>+[2]data1cf!O392</f>
        <v>11430.315196939882</v>
      </c>
      <c r="Q392" s="162">
        <f>+[2]data1cf!P392</f>
        <v>11528.496934278268</v>
      </c>
      <c r="R392" s="162">
        <f>+[2]data1cf!Q392</f>
        <v>823.63900065997632</v>
      </c>
      <c r="S392" s="162">
        <f>+[2]data1cf!R392</f>
        <v>0</v>
      </c>
      <c r="T392" s="162">
        <f>+[2]data1cf!S392</f>
        <v>0</v>
      </c>
      <c r="U392" s="162">
        <f>+[2]data1cf!T392</f>
        <v>0</v>
      </c>
      <c r="V392" s="162">
        <f>+[2]data1cf!U392</f>
        <v>0</v>
      </c>
      <c r="W392" s="162">
        <f>+[2]data1cf!V392</f>
        <v>0</v>
      </c>
      <c r="X392" s="162">
        <f>+[2]data1cf!W392</f>
        <v>0</v>
      </c>
      <c r="Y392" s="162">
        <f>+[2]data1cf!X392</f>
        <v>0</v>
      </c>
      <c r="Z392" s="162">
        <f>+[2]data1cf!Y392</f>
        <v>0</v>
      </c>
      <c r="AA392" s="162">
        <f>+[2]data1cf!Z392</f>
        <v>0</v>
      </c>
      <c r="AB392" s="162"/>
      <c r="AC392" s="163">
        <f t="shared" si="48"/>
        <v>20979.159059739533</v>
      </c>
      <c r="AD392" s="163">
        <f t="shared" si="50"/>
        <v>46341.871314779499</v>
      </c>
      <c r="AE392" s="164">
        <f t="shared" si="51"/>
        <v>45973.56788898298</v>
      </c>
      <c r="AF392" s="165">
        <f t="shared" si="49"/>
        <v>0.14969035983085632</v>
      </c>
      <c r="AG392" s="166">
        <f t="shared" si="52"/>
        <v>0.97738771264423119</v>
      </c>
    </row>
    <row r="393" spans="1:33">
      <c r="A393" s="158"/>
      <c r="B393" s="162">
        <f>+[2]data1cf!A393</f>
        <v>-65800.652642418005</v>
      </c>
      <c r="C393" s="162">
        <f>+[2]data1cf!B393</f>
        <v>12045.621211278252</v>
      </c>
      <c r="D393" s="162">
        <f>+[2]data1cf!C393</f>
        <v>13098.863689129164</v>
      </c>
      <c r="E393" s="162">
        <f>+[2]data1cf!D393</f>
        <v>12532.888323095354</v>
      </c>
      <c r="F393" s="162">
        <f>+[2]data1cf!E393</f>
        <v>12399.141775960241</v>
      </c>
      <c r="G393" s="162">
        <f>+[2]data1cf!F393</f>
        <v>12175.486147915295</v>
      </c>
      <c r="H393" s="162">
        <f>+[2]data1cf!G393</f>
        <v>12025.868240488551</v>
      </c>
      <c r="I393" s="162">
        <f>+[2]data1cf!H393</f>
        <v>11737.729551993951</v>
      </c>
      <c r="J393" s="162">
        <f>+[2]data1cf!I393</f>
        <v>11706.088303085682</v>
      </c>
      <c r="K393" s="162">
        <f>+[2]data1cf!J393</f>
        <v>11572.411008778323</v>
      </c>
      <c r="L393" s="162">
        <f>+[2]data1cf!K393</f>
        <v>11556.336427286531</v>
      </c>
      <c r="M393" s="162">
        <f>+[2]data1cf!L393</f>
        <v>11484.83976980847</v>
      </c>
      <c r="N393" s="162">
        <f>+[2]data1cf!M393</f>
        <v>11406.413934954195</v>
      </c>
      <c r="O393" s="162">
        <f>+[2]data1cf!N393</f>
        <v>11444.521295425468</v>
      </c>
      <c r="P393" s="162">
        <f>+[2]data1cf!O393</f>
        <v>11503.315024375494</v>
      </c>
      <c r="Q393" s="162">
        <f>+[2]data1cf!P393</f>
        <v>11369.075119213547</v>
      </c>
      <c r="R393" s="162">
        <f>+[2]data1cf!Q393</f>
        <v>754.70716554747742</v>
      </c>
      <c r="S393" s="162">
        <f>+[2]data1cf!R393</f>
        <v>0</v>
      </c>
      <c r="T393" s="162">
        <f>+[2]data1cf!S393</f>
        <v>0</v>
      </c>
      <c r="U393" s="162">
        <f>+[2]data1cf!T393</f>
        <v>0</v>
      </c>
      <c r="V393" s="162">
        <f>+[2]data1cf!U393</f>
        <v>0</v>
      </c>
      <c r="W393" s="162">
        <f>+[2]data1cf!V393</f>
        <v>0</v>
      </c>
      <c r="X393" s="162">
        <f>+[2]data1cf!W393</f>
        <v>0</v>
      </c>
      <c r="Y393" s="162">
        <f>+[2]data1cf!X393</f>
        <v>0</v>
      </c>
      <c r="Z393" s="162">
        <f>+[2]data1cf!Y393</f>
        <v>0</v>
      </c>
      <c r="AA393" s="162">
        <f>+[2]data1cf!Z393</f>
        <v>0</v>
      </c>
      <c r="AB393" s="162"/>
      <c r="AC393" s="163">
        <f t="shared" si="48"/>
        <v>25906.375883922796</v>
      </c>
      <c r="AD393" s="163">
        <f t="shared" si="50"/>
        <v>50966.779016983215</v>
      </c>
      <c r="AE393" s="164">
        <f t="shared" si="51"/>
        <v>50602.776798520812</v>
      </c>
      <c r="AF393" s="165">
        <f t="shared" si="49"/>
        <v>0.16606737971305849</v>
      </c>
      <c r="AG393" s="166">
        <f t="shared" si="52"/>
        <v>0.98450796501464266</v>
      </c>
    </row>
    <row r="394" spans="1:33">
      <c r="A394" s="158"/>
      <c r="B394" s="162">
        <f>+[2]data1cf!A394</f>
        <v>-66847.496995240217</v>
      </c>
      <c r="C394" s="162">
        <f>+[2]data1cf!B394</f>
        <v>12036.685508360715</v>
      </c>
      <c r="D394" s="162">
        <f>+[2]data1cf!C394</f>
        <v>13028.587342120292</v>
      </c>
      <c r="E394" s="162">
        <f>+[2]data1cf!D394</f>
        <v>12615.53060690334</v>
      </c>
      <c r="F394" s="162">
        <f>+[2]data1cf!E394</f>
        <v>12332.368512865643</v>
      </c>
      <c r="G394" s="162">
        <f>+[2]data1cf!F394</f>
        <v>12095.723675959616</v>
      </c>
      <c r="H394" s="162">
        <f>+[2]data1cf!G394</f>
        <v>11971.308806271491</v>
      </c>
      <c r="I394" s="162">
        <f>+[2]data1cf!H394</f>
        <v>11840.969224020522</v>
      </c>
      <c r="J394" s="162">
        <f>+[2]data1cf!I394</f>
        <v>11639.12499770668</v>
      </c>
      <c r="K394" s="162">
        <f>+[2]data1cf!J394</f>
        <v>11758.93029564184</v>
      </c>
      <c r="L394" s="162">
        <f>+[2]data1cf!K394</f>
        <v>11591.260842517444</v>
      </c>
      <c r="M394" s="162">
        <f>+[2]data1cf!L394</f>
        <v>11684.255014812472</v>
      </c>
      <c r="N394" s="162">
        <f>+[2]data1cf!M394</f>
        <v>11713.451856119038</v>
      </c>
      <c r="O394" s="162">
        <f>+[2]data1cf!N394</f>
        <v>11588.499844192535</v>
      </c>
      <c r="P394" s="162">
        <f>+[2]data1cf!O394</f>
        <v>11474.021342598637</v>
      </c>
      <c r="Q394" s="162">
        <f>+[2]data1cf!P394</f>
        <v>11332.276678633267</v>
      </c>
      <c r="R394" s="162">
        <f>+[2]data1cf!Q394</f>
        <v>766.71405153660714</v>
      </c>
      <c r="S394" s="162">
        <f>+[2]data1cf!R394</f>
        <v>0</v>
      </c>
      <c r="T394" s="162">
        <f>+[2]data1cf!S394</f>
        <v>0</v>
      </c>
      <c r="U394" s="162">
        <f>+[2]data1cf!T394</f>
        <v>0</v>
      </c>
      <c r="V394" s="162">
        <f>+[2]data1cf!U394</f>
        <v>0</v>
      </c>
      <c r="W394" s="162">
        <f>+[2]data1cf!V394</f>
        <v>0</v>
      </c>
      <c r="X394" s="162">
        <f>+[2]data1cf!W394</f>
        <v>0</v>
      </c>
      <c r="Y394" s="162">
        <f>+[2]data1cf!X394</f>
        <v>0</v>
      </c>
      <c r="Z394" s="162">
        <f>+[2]data1cf!Y394</f>
        <v>0</v>
      </c>
      <c r="AA394" s="162">
        <f>+[2]data1cf!Z394</f>
        <v>0</v>
      </c>
      <c r="AB394" s="162"/>
      <c r="AC394" s="163">
        <f t="shared" si="48"/>
        <v>25039.143013786488</v>
      </c>
      <c r="AD394" s="163">
        <f t="shared" si="50"/>
        <v>50214.267031632793</v>
      </c>
      <c r="AE394" s="164">
        <f t="shared" si="51"/>
        <v>49848.376350057442</v>
      </c>
      <c r="AF394" s="165">
        <f t="shared" si="49"/>
        <v>0.16281217932701117</v>
      </c>
      <c r="AG394" s="166">
        <f t="shared" si="52"/>
        <v>0.98352478566045087</v>
      </c>
    </row>
    <row r="395" spans="1:33">
      <c r="A395" s="158"/>
      <c r="B395" s="162">
        <f>+[2]data1cf!A395</f>
        <v>-70044.204311875728</v>
      </c>
      <c r="C395" s="162">
        <f>+[2]data1cf!B395</f>
        <v>12061.22389741744</v>
      </c>
      <c r="D395" s="162">
        <f>+[2]data1cf!C395</f>
        <v>13100.032415050089</v>
      </c>
      <c r="E395" s="162">
        <f>+[2]data1cf!D395</f>
        <v>12613.020542463193</v>
      </c>
      <c r="F395" s="162">
        <f>+[2]data1cf!E395</f>
        <v>12561.265702184199</v>
      </c>
      <c r="G395" s="162">
        <f>+[2]data1cf!F395</f>
        <v>12348.367892088711</v>
      </c>
      <c r="H395" s="162">
        <f>+[2]data1cf!G395</f>
        <v>12121.858927706016</v>
      </c>
      <c r="I395" s="162">
        <f>+[2]data1cf!H395</f>
        <v>11853.73929540013</v>
      </c>
      <c r="J395" s="162">
        <f>+[2]data1cf!I395</f>
        <v>11792.627516776773</v>
      </c>
      <c r="K395" s="162">
        <f>+[2]data1cf!J395</f>
        <v>11753.36517125454</v>
      </c>
      <c r="L395" s="162">
        <f>+[2]data1cf!K395</f>
        <v>11726.442402635774</v>
      </c>
      <c r="M395" s="162">
        <f>+[2]data1cf!L395</f>
        <v>11614.546769554729</v>
      </c>
      <c r="N395" s="162">
        <f>+[2]data1cf!M395</f>
        <v>11605.600475345251</v>
      </c>
      <c r="O395" s="162">
        <f>+[2]data1cf!N395</f>
        <v>11606.933372363208</v>
      </c>
      <c r="P395" s="162">
        <f>+[2]data1cf!O395</f>
        <v>11444.297017511468</v>
      </c>
      <c r="Q395" s="162">
        <f>+[2]data1cf!P395</f>
        <v>11421.671416548685</v>
      </c>
      <c r="R395" s="162">
        <f>+[2]data1cf!Q395</f>
        <v>803.37900577548987</v>
      </c>
      <c r="S395" s="162">
        <f>+[2]data1cf!R395</f>
        <v>0</v>
      </c>
      <c r="T395" s="162">
        <f>+[2]data1cf!S395</f>
        <v>0</v>
      </c>
      <c r="U395" s="162">
        <f>+[2]data1cf!T395</f>
        <v>0</v>
      </c>
      <c r="V395" s="162">
        <f>+[2]data1cf!U395</f>
        <v>0</v>
      </c>
      <c r="W395" s="162">
        <f>+[2]data1cf!V395</f>
        <v>0</v>
      </c>
      <c r="X395" s="162">
        <f>+[2]data1cf!W395</f>
        <v>0</v>
      </c>
      <c r="Y395" s="162">
        <f>+[2]data1cf!X395</f>
        <v>0</v>
      </c>
      <c r="Z395" s="162">
        <f>+[2]data1cf!Y395</f>
        <v>0</v>
      </c>
      <c r="AA395" s="162">
        <f>+[2]data1cf!Z395</f>
        <v>0</v>
      </c>
      <c r="AB395" s="162"/>
      <c r="AC395" s="163">
        <f t="shared" si="48"/>
        <v>22415.91071840587</v>
      </c>
      <c r="AD395" s="163">
        <f t="shared" si="50"/>
        <v>47725.324211667816</v>
      </c>
      <c r="AE395" s="164">
        <f t="shared" si="51"/>
        <v>47357.693152145788</v>
      </c>
      <c r="AF395" s="165">
        <f t="shared" si="49"/>
        <v>0.15411576628684998</v>
      </c>
      <c r="AG395" s="166">
        <f t="shared" si="52"/>
        <v>0.97980627572997869</v>
      </c>
    </row>
    <row r="396" spans="1:33">
      <c r="A396" s="158"/>
      <c r="B396" s="162">
        <f>+[2]data1cf!A396</f>
        <v>-68067.846228809954</v>
      </c>
      <c r="C396" s="162">
        <f>+[2]data1cf!B396</f>
        <v>12044.235054299001</v>
      </c>
      <c r="D396" s="162">
        <f>+[2]data1cf!C396</f>
        <v>13205.069597498612</v>
      </c>
      <c r="E396" s="162">
        <f>+[2]data1cf!D396</f>
        <v>12708.370983378651</v>
      </c>
      <c r="F396" s="162">
        <f>+[2]data1cf!E396</f>
        <v>12497.757482747449</v>
      </c>
      <c r="G396" s="162">
        <f>+[2]data1cf!F396</f>
        <v>12221.621905375372</v>
      </c>
      <c r="H396" s="162">
        <f>+[2]data1cf!G396</f>
        <v>11850.13367019756</v>
      </c>
      <c r="I396" s="162">
        <f>+[2]data1cf!H396</f>
        <v>11797.28113816469</v>
      </c>
      <c r="J396" s="162">
        <f>+[2]data1cf!I396</f>
        <v>11657.475372948848</v>
      </c>
      <c r="K396" s="162">
        <f>+[2]data1cf!J396</f>
        <v>11696.811606363106</v>
      </c>
      <c r="L396" s="162">
        <f>+[2]data1cf!K396</f>
        <v>11729.977943405744</v>
      </c>
      <c r="M396" s="162">
        <f>+[2]data1cf!L396</f>
        <v>11653.024327100666</v>
      </c>
      <c r="N396" s="162">
        <f>+[2]data1cf!M396</f>
        <v>11568.144837111617</v>
      </c>
      <c r="O396" s="162">
        <f>+[2]data1cf!N396</f>
        <v>11574.684952991774</v>
      </c>
      <c r="P396" s="162">
        <f>+[2]data1cf!O396</f>
        <v>11535.126767687532</v>
      </c>
      <c r="Q396" s="162">
        <f>+[2]data1cf!P396</f>
        <v>11444.552110567289</v>
      </c>
      <c r="R396" s="162">
        <f>+[2]data1cf!Q396</f>
        <v>780.7109691059585</v>
      </c>
      <c r="S396" s="162">
        <f>+[2]data1cf!R396</f>
        <v>0</v>
      </c>
      <c r="T396" s="162">
        <f>+[2]data1cf!S396</f>
        <v>0</v>
      </c>
      <c r="U396" s="162">
        <f>+[2]data1cf!T396</f>
        <v>0</v>
      </c>
      <c r="V396" s="162">
        <f>+[2]data1cf!U396</f>
        <v>0</v>
      </c>
      <c r="W396" s="162">
        <f>+[2]data1cf!V396</f>
        <v>0</v>
      </c>
      <c r="X396" s="162">
        <f>+[2]data1cf!W396</f>
        <v>0</v>
      </c>
      <c r="Y396" s="162">
        <f>+[2]data1cf!X396</f>
        <v>0</v>
      </c>
      <c r="Z396" s="162">
        <f>+[2]data1cf!Y396</f>
        <v>0</v>
      </c>
      <c r="AA396" s="162">
        <f>+[2]data1cf!Z396</f>
        <v>0</v>
      </c>
      <c r="AB396" s="162"/>
      <c r="AC396" s="163">
        <f t="shared" si="48"/>
        <v>24161.953146772594</v>
      </c>
      <c r="AD396" s="163">
        <f t="shared" si="50"/>
        <v>49384.849222397905</v>
      </c>
      <c r="AE396" s="164">
        <f t="shared" si="51"/>
        <v>49018.321459309715</v>
      </c>
      <c r="AF396" s="165">
        <f t="shared" si="49"/>
        <v>0.15980477929115303</v>
      </c>
      <c r="AG396" s="166">
        <f t="shared" si="52"/>
        <v>0.9823686853532051</v>
      </c>
    </row>
    <row r="397" spans="1:33">
      <c r="A397" s="158"/>
      <c r="B397" s="162">
        <f>+[2]data1cf!A397</f>
        <v>-75567.359135098464</v>
      </c>
      <c r="C397" s="162">
        <f>+[2]data1cf!B397</f>
        <v>12246.82828383995</v>
      </c>
      <c r="D397" s="162">
        <f>+[2]data1cf!C397</f>
        <v>13407.438080704811</v>
      </c>
      <c r="E397" s="162">
        <f>+[2]data1cf!D397</f>
        <v>12882.246346454735</v>
      </c>
      <c r="F397" s="162">
        <f>+[2]data1cf!E397</f>
        <v>12786.869398008446</v>
      </c>
      <c r="G397" s="162">
        <f>+[2]data1cf!F397</f>
        <v>12380.726799945292</v>
      </c>
      <c r="H397" s="162">
        <f>+[2]data1cf!G397</f>
        <v>12120.985096300519</v>
      </c>
      <c r="I397" s="162">
        <f>+[2]data1cf!H397</f>
        <v>12033.592489430008</v>
      </c>
      <c r="J397" s="162">
        <f>+[2]data1cf!I397</f>
        <v>11894.837831929013</v>
      </c>
      <c r="K397" s="162">
        <f>+[2]data1cf!J397</f>
        <v>11878.724273959955</v>
      </c>
      <c r="L397" s="162">
        <f>+[2]data1cf!K397</f>
        <v>11779.848436903769</v>
      </c>
      <c r="M397" s="162">
        <f>+[2]data1cf!L397</f>
        <v>11686.44962609</v>
      </c>
      <c r="N397" s="162">
        <f>+[2]data1cf!M397</f>
        <v>11631.200766285099</v>
      </c>
      <c r="O397" s="162">
        <f>+[2]data1cf!N397</f>
        <v>11646.505690187125</v>
      </c>
      <c r="P397" s="162">
        <f>+[2]data1cf!O397</f>
        <v>11577.391355277834</v>
      </c>
      <c r="Q397" s="162">
        <f>+[2]data1cf!P397</f>
        <v>11504.013498564109</v>
      </c>
      <c r="R397" s="162">
        <f>+[2]data1cf!Q397</f>
        <v>866.72738233592531</v>
      </c>
      <c r="S397" s="162">
        <f>+[2]data1cf!R397</f>
        <v>0</v>
      </c>
      <c r="T397" s="162">
        <f>+[2]data1cf!S397</f>
        <v>0</v>
      </c>
      <c r="U397" s="162">
        <f>+[2]data1cf!T397</f>
        <v>0</v>
      </c>
      <c r="V397" s="162">
        <f>+[2]data1cf!U397</f>
        <v>0</v>
      </c>
      <c r="W397" s="162">
        <f>+[2]data1cf!V397</f>
        <v>0</v>
      </c>
      <c r="X397" s="162">
        <f>+[2]data1cf!W397</f>
        <v>0</v>
      </c>
      <c r="Y397" s="162">
        <f>+[2]data1cf!X397</f>
        <v>0</v>
      </c>
      <c r="Z397" s="162">
        <f>+[2]data1cf!Y397</f>
        <v>0</v>
      </c>
      <c r="AA397" s="162">
        <f>+[2]data1cf!Z397</f>
        <v>0</v>
      </c>
      <c r="AB397" s="162"/>
      <c r="AC397" s="163">
        <f t="shared" si="48"/>
        <v>18018.213677901982</v>
      </c>
      <c r="AD397" s="163">
        <f t="shared" si="50"/>
        <v>43561.796130713126</v>
      </c>
      <c r="AE397" s="164">
        <f t="shared" si="51"/>
        <v>43190.892817931672</v>
      </c>
      <c r="AF397" s="165">
        <f t="shared" si="49"/>
        <v>0.14093361496925355</v>
      </c>
      <c r="AG397" s="166">
        <f t="shared" si="52"/>
        <v>0.97161634598564917</v>
      </c>
    </row>
    <row r="398" spans="1:33">
      <c r="A398" s="158"/>
      <c r="B398" s="162">
        <f>+[2]data1cf!A398</f>
        <v>-73164.982800057609</v>
      </c>
      <c r="C398" s="162">
        <f>+[2]data1cf!B398</f>
        <v>12061.255758698213</v>
      </c>
      <c r="D398" s="162">
        <f>+[2]data1cf!C398</f>
        <v>13287.827577632303</v>
      </c>
      <c r="E398" s="162">
        <f>+[2]data1cf!D398</f>
        <v>12959.167884674745</v>
      </c>
      <c r="F398" s="162">
        <f>+[2]data1cf!E398</f>
        <v>12588.658213016246</v>
      </c>
      <c r="G398" s="162">
        <f>+[2]data1cf!F398</f>
        <v>12297.815859175207</v>
      </c>
      <c r="H398" s="162">
        <f>+[2]data1cf!G398</f>
        <v>12025.254813601263</v>
      </c>
      <c r="I398" s="162">
        <f>+[2]data1cf!H398</f>
        <v>11943.522393032436</v>
      </c>
      <c r="J398" s="162">
        <f>+[2]data1cf!I398</f>
        <v>11858.339086192613</v>
      </c>
      <c r="K398" s="162">
        <f>+[2]data1cf!J398</f>
        <v>11970.760027188488</v>
      </c>
      <c r="L398" s="162">
        <f>+[2]data1cf!K398</f>
        <v>11899.127887955396</v>
      </c>
      <c r="M398" s="162">
        <f>+[2]data1cf!L398</f>
        <v>11708.461789016908</v>
      </c>
      <c r="N398" s="162">
        <f>+[2]data1cf!M398</f>
        <v>11925.841227946512</v>
      </c>
      <c r="O398" s="162">
        <f>+[2]data1cf!N398</f>
        <v>11762.554226897257</v>
      </c>
      <c r="P398" s="162">
        <f>+[2]data1cf!O398</f>
        <v>11652.018525071238</v>
      </c>
      <c r="Q398" s="162">
        <f>+[2]data1cf!P398</f>
        <v>11532.383847242327</v>
      </c>
      <c r="R398" s="162">
        <f>+[2]data1cf!Q398</f>
        <v>839.17308672354056</v>
      </c>
      <c r="S398" s="162">
        <f>+[2]data1cf!R398</f>
        <v>0</v>
      </c>
      <c r="T398" s="162">
        <f>+[2]data1cf!S398</f>
        <v>0</v>
      </c>
      <c r="U398" s="162">
        <f>+[2]data1cf!T398</f>
        <v>0</v>
      </c>
      <c r="V398" s="162">
        <f>+[2]data1cf!U398</f>
        <v>0</v>
      </c>
      <c r="W398" s="162">
        <f>+[2]data1cf!V398</f>
        <v>0</v>
      </c>
      <c r="X398" s="162">
        <f>+[2]data1cf!W398</f>
        <v>0</v>
      </c>
      <c r="Y398" s="162">
        <f>+[2]data1cf!X398</f>
        <v>0</v>
      </c>
      <c r="Z398" s="162">
        <f>+[2]data1cf!Y398</f>
        <v>0</v>
      </c>
      <c r="AA398" s="162">
        <f>+[2]data1cf!Z398</f>
        <v>0</v>
      </c>
      <c r="AB398" s="162"/>
      <c r="AC398" s="163">
        <f t="shared" si="48"/>
        <v>20147.297026436408</v>
      </c>
      <c r="AD398" s="163">
        <f t="shared" si="50"/>
        <v>45724.968278811975</v>
      </c>
      <c r="AE398" s="164">
        <f t="shared" si="51"/>
        <v>45353.195803433242</v>
      </c>
      <c r="AF398" s="165">
        <f t="shared" si="49"/>
        <v>0.14678254723548892</v>
      </c>
      <c r="AG398" s="166">
        <f t="shared" si="52"/>
        <v>0.97621783086140257</v>
      </c>
    </row>
    <row r="399" spans="1:33">
      <c r="A399" s="158"/>
      <c r="B399" s="162">
        <f>+[2]data1cf!A399</f>
        <v>-70403.959851788342</v>
      </c>
      <c r="C399" s="162">
        <f>+[2]data1cf!B399</f>
        <v>12205.000018389768</v>
      </c>
      <c r="D399" s="162">
        <f>+[2]data1cf!C399</f>
        <v>13232.699260856014</v>
      </c>
      <c r="E399" s="162">
        <f>+[2]data1cf!D399</f>
        <v>12830.175799696422</v>
      </c>
      <c r="F399" s="162">
        <f>+[2]data1cf!E399</f>
        <v>12625.537132741632</v>
      </c>
      <c r="G399" s="162">
        <f>+[2]data1cf!F399</f>
        <v>12285.006212945551</v>
      </c>
      <c r="H399" s="162">
        <f>+[2]data1cf!G399</f>
        <v>11965.186032901554</v>
      </c>
      <c r="I399" s="162">
        <f>+[2]data1cf!H399</f>
        <v>12051.786765890069</v>
      </c>
      <c r="J399" s="162">
        <f>+[2]data1cf!I399</f>
        <v>11898.028557667189</v>
      </c>
      <c r="K399" s="162">
        <f>+[2]data1cf!J399</f>
        <v>11889.81134560721</v>
      </c>
      <c r="L399" s="162">
        <f>+[2]data1cf!K399</f>
        <v>11683.730409374897</v>
      </c>
      <c r="M399" s="162">
        <f>+[2]data1cf!L399</f>
        <v>11761.252303974643</v>
      </c>
      <c r="N399" s="162">
        <f>+[2]data1cf!M399</f>
        <v>11690.198275968956</v>
      </c>
      <c r="O399" s="162">
        <f>+[2]data1cf!N399</f>
        <v>11470.229282087786</v>
      </c>
      <c r="P399" s="162">
        <f>+[2]data1cf!O399</f>
        <v>11476.761812115719</v>
      </c>
      <c r="Q399" s="162">
        <f>+[2]data1cf!P399</f>
        <v>11522.134393156331</v>
      </c>
      <c r="R399" s="162">
        <f>+[2]data1cf!Q399</f>
        <v>807.50525791607151</v>
      </c>
      <c r="S399" s="162">
        <f>+[2]data1cf!R399</f>
        <v>0</v>
      </c>
      <c r="T399" s="162">
        <f>+[2]data1cf!S399</f>
        <v>0</v>
      </c>
      <c r="U399" s="162">
        <f>+[2]data1cf!T399</f>
        <v>0</v>
      </c>
      <c r="V399" s="162">
        <f>+[2]data1cf!U399</f>
        <v>0</v>
      </c>
      <c r="W399" s="162">
        <f>+[2]data1cf!V399</f>
        <v>0</v>
      </c>
      <c r="X399" s="162">
        <f>+[2]data1cf!W399</f>
        <v>0</v>
      </c>
      <c r="Y399" s="162">
        <f>+[2]data1cf!X399</f>
        <v>0</v>
      </c>
      <c r="Z399" s="162">
        <f>+[2]data1cf!Y399</f>
        <v>0</v>
      </c>
      <c r="AA399" s="162">
        <f>+[2]data1cf!Z399</f>
        <v>0</v>
      </c>
      <c r="AB399" s="162"/>
      <c r="AC399" s="163">
        <f t="shared" si="48"/>
        <v>22640.057755323622</v>
      </c>
      <c r="AD399" s="163">
        <f t="shared" si="50"/>
        <v>48068.367452047525</v>
      </c>
      <c r="AE399" s="164">
        <f t="shared" si="51"/>
        <v>47699.090154444166</v>
      </c>
      <c r="AF399" s="165">
        <f t="shared" si="49"/>
        <v>0.15447595715522772</v>
      </c>
      <c r="AG399" s="166">
        <f t="shared" si="52"/>
        <v>0.98036483547752917</v>
      </c>
    </row>
    <row r="400" spans="1:33">
      <c r="A400" s="158"/>
      <c r="B400" s="162">
        <f>+[2]data1cf!A400</f>
        <v>-74549.497016588924</v>
      </c>
      <c r="C400" s="162">
        <f>+[2]data1cf!B400</f>
        <v>12262.341287195708</v>
      </c>
      <c r="D400" s="162">
        <f>+[2]data1cf!C400</f>
        <v>13296.911521050293</v>
      </c>
      <c r="E400" s="162">
        <f>+[2]data1cf!D400</f>
        <v>12997.250306336704</v>
      </c>
      <c r="F400" s="162">
        <f>+[2]data1cf!E400</f>
        <v>12771.202160792905</v>
      </c>
      <c r="G400" s="162">
        <f>+[2]data1cf!F400</f>
        <v>12442.675355031512</v>
      </c>
      <c r="H400" s="162">
        <f>+[2]data1cf!G400</f>
        <v>12148.726966655508</v>
      </c>
      <c r="I400" s="162">
        <f>+[2]data1cf!H400</f>
        <v>12008.398947135423</v>
      </c>
      <c r="J400" s="162">
        <f>+[2]data1cf!I400</f>
        <v>11882.477251895196</v>
      </c>
      <c r="K400" s="162">
        <f>+[2]data1cf!J400</f>
        <v>11953.451031711622</v>
      </c>
      <c r="L400" s="162">
        <f>+[2]data1cf!K400</f>
        <v>11604.162953170189</v>
      </c>
      <c r="M400" s="162">
        <f>+[2]data1cf!L400</f>
        <v>11752.473559839827</v>
      </c>
      <c r="N400" s="162">
        <f>+[2]data1cf!M400</f>
        <v>11775.127179354262</v>
      </c>
      <c r="O400" s="162">
        <f>+[2]data1cf!N400</f>
        <v>11634.706278451406</v>
      </c>
      <c r="P400" s="162">
        <f>+[2]data1cf!O400</f>
        <v>11540.521023859423</v>
      </c>
      <c r="Q400" s="162">
        <f>+[2]data1cf!P400</f>
        <v>11657.341518899597</v>
      </c>
      <c r="R400" s="162">
        <f>+[2]data1cf!Q400</f>
        <v>855.05291098146824</v>
      </c>
      <c r="S400" s="162">
        <f>+[2]data1cf!R400</f>
        <v>0</v>
      </c>
      <c r="T400" s="162">
        <f>+[2]data1cf!S400</f>
        <v>0</v>
      </c>
      <c r="U400" s="162">
        <f>+[2]data1cf!T400</f>
        <v>0</v>
      </c>
      <c r="V400" s="162">
        <f>+[2]data1cf!U400</f>
        <v>0</v>
      </c>
      <c r="W400" s="162">
        <f>+[2]data1cf!V400</f>
        <v>0</v>
      </c>
      <c r="X400" s="162">
        <f>+[2]data1cf!W400</f>
        <v>0</v>
      </c>
      <c r="Y400" s="162">
        <f>+[2]data1cf!X400</f>
        <v>0</v>
      </c>
      <c r="Z400" s="162">
        <f>+[2]data1cf!Y400</f>
        <v>0</v>
      </c>
      <c r="AA400" s="162">
        <f>+[2]data1cf!Z400</f>
        <v>0</v>
      </c>
      <c r="AB400" s="162"/>
      <c r="AC400" s="163">
        <f t="shared" si="48"/>
        <v>19123.918189660613</v>
      </c>
      <c r="AD400" s="163">
        <f t="shared" si="50"/>
        <v>44707.095771323402</v>
      </c>
      <c r="AE400" s="164">
        <f t="shared" si="51"/>
        <v>44335.542656217149</v>
      </c>
      <c r="AF400" s="165">
        <f t="shared" si="49"/>
        <v>0.14388858675956728</v>
      </c>
      <c r="AG400" s="166">
        <f t="shared" si="52"/>
        <v>0.97415376202933668</v>
      </c>
    </row>
    <row r="401" spans="1:33">
      <c r="A401" s="158"/>
      <c r="B401" s="162">
        <f>+[2]data1cf!A401</f>
        <v>-74823.679211336974</v>
      </c>
      <c r="C401" s="162">
        <f>+[2]data1cf!B401</f>
        <v>12142.389847495997</v>
      </c>
      <c r="D401" s="162">
        <f>+[2]data1cf!C401</f>
        <v>13177.406592046269</v>
      </c>
      <c r="E401" s="162">
        <f>+[2]data1cf!D401</f>
        <v>12911.93490820266</v>
      </c>
      <c r="F401" s="162">
        <f>+[2]data1cf!E401</f>
        <v>12755.931202793861</v>
      </c>
      <c r="G401" s="162">
        <f>+[2]data1cf!F401</f>
        <v>12388.156922585371</v>
      </c>
      <c r="H401" s="162">
        <f>+[2]data1cf!G401</f>
        <v>12064.550980750715</v>
      </c>
      <c r="I401" s="162">
        <f>+[2]data1cf!H401</f>
        <v>12019.092477923023</v>
      </c>
      <c r="J401" s="162">
        <f>+[2]data1cf!I401</f>
        <v>11936.643884542695</v>
      </c>
      <c r="K401" s="162">
        <f>+[2]data1cf!J401</f>
        <v>11851.032427901271</v>
      </c>
      <c r="L401" s="162">
        <f>+[2]data1cf!K401</f>
        <v>11920.716183288776</v>
      </c>
      <c r="M401" s="162">
        <f>+[2]data1cf!L401</f>
        <v>11702.411669614965</v>
      </c>
      <c r="N401" s="162">
        <f>+[2]data1cf!M401</f>
        <v>11632.793165852623</v>
      </c>
      <c r="O401" s="162">
        <f>+[2]data1cf!N401</f>
        <v>11702.97291175646</v>
      </c>
      <c r="P401" s="162">
        <f>+[2]data1cf!O401</f>
        <v>11742.76474464157</v>
      </c>
      <c r="Q401" s="162">
        <f>+[2]data1cf!P401</f>
        <v>11673.272635653815</v>
      </c>
      <c r="R401" s="162">
        <f>+[2]data1cf!Q401</f>
        <v>858.19767108235044</v>
      </c>
      <c r="S401" s="162">
        <f>+[2]data1cf!R401</f>
        <v>0</v>
      </c>
      <c r="T401" s="162">
        <f>+[2]data1cf!S401</f>
        <v>0</v>
      </c>
      <c r="U401" s="162">
        <f>+[2]data1cf!T401</f>
        <v>0</v>
      </c>
      <c r="V401" s="162">
        <f>+[2]data1cf!U401</f>
        <v>0</v>
      </c>
      <c r="W401" s="162">
        <f>+[2]data1cf!V401</f>
        <v>0</v>
      </c>
      <c r="X401" s="162">
        <f>+[2]data1cf!W401</f>
        <v>0</v>
      </c>
      <c r="Y401" s="162">
        <f>+[2]data1cf!X401</f>
        <v>0</v>
      </c>
      <c r="Z401" s="162">
        <f>+[2]data1cf!Y401</f>
        <v>0</v>
      </c>
      <c r="AA401" s="162">
        <f>+[2]data1cf!Z401</f>
        <v>0</v>
      </c>
      <c r="AB401" s="162"/>
      <c r="AC401" s="163">
        <f t="shared" si="48"/>
        <v>18609.989829290953</v>
      </c>
      <c r="AD401" s="163">
        <f t="shared" si="50"/>
        <v>44208.732968137803</v>
      </c>
      <c r="AE401" s="164">
        <f t="shared" si="51"/>
        <v>43836.746150451763</v>
      </c>
      <c r="AF401" s="165">
        <f t="shared" si="49"/>
        <v>0.14244948029518131</v>
      </c>
      <c r="AG401" s="166">
        <f t="shared" si="52"/>
        <v>0.97307877608387117</v>
      </c>
    </row>
    <row r="402" spans="1:33">
      <c r="A402" s="158"/>
      <c r="B402" s="162">
        <f>+[2]data1cf!A402</f>
        <v>-63688.103699613413</v>
      </c>
      <c r="C402" s="162">
        <f>+[2]data1cf!B402</f>
        <v>11930.193419147205</v>
      </c>
      <c r="D402" s="162">
        <f>+[2]data1cf!C402</f>
        <v>12874.003486470068</v>
      </c>
      <c r="E402" s="162">
        <f>+[2]data1cf!D402</f>
        <v>12456.780739097121</v>
      </c>
      <c r="F402" s="162">
        <f>+[2]data1cf!E402</f>
        <v>12301.768553516968</v>
      </c>
      <c r="G402" s="162">
        <f>+[2]data1cf!F402</f>
        <v>12187.952583927217</v>
      </c>
      <c r="H402" s="162">
        <f>+[2]data1cf!G402</f>
        <v>11734.105908362833</v>
      </c>
      <c r="I402" s="162">
        <f>+[2]data1cf!H402</f>
        <v>11732.470260710637</v>
      </c>
      <c r="J402" s="162">
        <f>+[2]data1cf!I402</f>
        <v>11740.803423852882</v>
      </c>
      <c r="K402" s="162">
        <f>+[2]data1cf!J402</f>
        <v>11663.266486375793</v>
      </c>
      <c r="L402" s="162">
        <f>+[2]data1cf!K402</f>
        <v>11591.00553477434</v>
      </c>
      <c r="M402" s="162">
        <f>+[2]data1cf!L402</f>
        <v>11619.311534538247</v>
      </c>
      <c r="N402" s="162">
        <f>+[2]data1cf!M402</f>
        <v>11409.925540417356</v>
      </c>
      <c r="O402" s="162">
        <f>+[2]data1cf!N402</f>
        <v>11502.101460586164</v>
      </c>
      <c r="P402" s="162">
        <f>+[2]data1cf!O402</f>
        <v>11408.019241082315</v>
      </c>
      <c r="Q402" s="162">
        <f>+[2]data1cf!P402</f>
        <v>11297.033247716863</v>
      </c>
      <c r="R402" s="162">
        <f>+[2]data1cf!Q402</f>
        <v>730.47707419308597</v>
      </c>
      <c r="S402" s="162">
        <f>+[2]data1cf!R402</f>
        <v>0</v>
      </c>
      <c r="T402" s="162">
        <f>+[2]data1cf!S402</f>
        <v>0</v>
      </c>
      <c r="U402" s="162">
        <f>+[2]data1cf!T402</f>
        <v>0</v>
      </c>
      <c r="V402" s="162">
        <f>+[2]data1cf!U402</f>
        <v>0</v>
      </c>
      <c r="W402" s="162">
        <f>+[2]data1cf!V402</f>
        <v>0</v>
      </c>
      <c r="X402" s="162">
        <f>+[2]data1cf!W402</f>
        <v>0</v>
      </c>
      <c r="Y402" s="162">
        <f>+[2]data1cf!X402</f>
        <v>0</v>
      </c>
      <c r="Z402" s="162">
        <f>+[2]data1cf!Y402</f>
        <v>0</v>
      </c>
      <c r="AA402" s="162">
        <f>+[2]data1cf!Z402</f>
        <v>0</v>
      </c>
      <c r="AB402" s="162"/>
      <c r="AC402" s="163">
        <f t="shared" si="48"/>
        <v>27530.35169759483</v>
      </c>
      <c r="AD402" s="163">
        <f t="shared" si="50"/>
        <v>52535.433004527004</v>
      </c>
      <c r="AE402" s="164">
        <f t="shared" si="51"/>
        <v>52172.086721120402</v>
      </c>
      <c r="AF402" s="165">
        <f t="shared" si="49"/>
        <v>0.17191495299339296</v>
      </c>
      <c r="AG402" s="166">
        <f t="shared" si="52"/>
        <v>0.98637289249463556</v>
      </c>
    </row>
    <row r="403" spans="1:33">
      <c r="A403" s="158"/>
      <c r="B403" s="162">
        <f>+[2]data1cf!A403</f>
        <v>-63066.60715007531</v>
      </c>
      <c r="C403" s="162">
        <f>+[2]data1cf!B403</f>
        <v>11901.232681701833</v>
      </c>
      <c r="D403" s="162">
        <f>+[2]data1cf!C403</f>
        <v>12779.736431994454</v>
      </c>
      <c r="E403" s="162">
        <f>+[2]data1cf!D403</f>
        <v>12601.519997430642</v>
      </c>
      <c r="F403" s="162">
        <f>+[2]data1cf!E403</f>
        <v>12261.707384858495</v>
      </c>
      <c r="G403" s="162">
        <f>+[2]data1cf!F403</f>
        <v>12149.089989340624</v>
      </c>
      <c r="H403" s="162">
        <f>+[2]data1cf!G403</f>
        <v>11762.051913268422</v>
      </c>
      <c r="I403" s="162">
        <f>+[2]data1cf!H403</f>
        <v>11690.05293010674</v>
      </c>
      <c r="J403" s="162">
        <f>+[2]data1cf!I403</f>
        <v>11704.162737299102</v>
      </c>
      <c r="K403" s="162">
        <f>+[2]data1cf!J403</f>
        <v>11625.911688023529</v>
      </c>
      <c r="L403" s="162">
        <f>+[2]data1cf!K403</f>
        <v>11502.089071509217</v>
      </c>
      <c r="M403" s="162">
        <f>+[2]data1cf!L403</f>
        <v>11492.125064937518</v>
      </c>
      <c r="N403" s="162">
        <f>+[2]data1cf!M403</f>
        <v>11469.157909588197</v>
      </c>
      <c r="O403" s="162">
        <f>+[2]data1cf!N403</f>
        <v>11292.629510944058</v>
      </c>
      <c r="P403" s="162">
        <f>+[2]data1cf!O403</f>
        <v>11397.616353662146</v>
      </c>
      <c r="Q403" s="162">
        <f>+[2]data1cf!P403</f>
        <v>11172.050211077989</v>
      </c>
      <c r="R403" s="162">
        <f>+[2]data1cf!Q403</f>
        <v>723.3487573685037</v>
      </c>
      <c r="S403" s="162">
        <f>+[2]data1cf!R403</f>
        <v>0</v>
      </c>
      <c r="T403" s="162">
        <f>+[2]data1cf!S403</f>
        <v>0</v>
      </c>
      <c r="U403" s="162">
        <f>+[2]data1cf!T403</f>
        <v>0</v>
      </c>
      <c r="V403" s="162">
        <f>+[2]data1cf!U403</f>
        <v>0</v>
      </c>
      <c r="W403" s="162">
        <f>+[2]data1cf!V403</f>
        <v>0</v>
      </c>
      <c r="X403" s="162">
        <f>+[2]data1cf!W403</f>
        <v>0</v>
      </c>
      <c r="Y403" s="162">
        <f>+[2]data1cf!X403</f>
        <v>0</v>
      </c>
      <c r="Z403" s="162">
        <f>+[2]data1cf!Y403</f>
        <v>0</v>
      </c>
      <c r="AA403" s="162">
        <f>+[2]data1cf!Z403</f>
        <v>0</v>
      </c>
      <c r="AB403" s="162"/>
      <c r="AC403" s="163">
        <f t="shared" si="48"/>
        <v>27911.220931780368</v>
      </c>
      <c r="AD403" s="163">
        <f t="shared" si="50"/>
        <v>52815.547435516783</v>
      </c>
      <c r="AE403" s="164">
        <f t="shared" si="51"/>
        <v>52453.821275424947</v>
      </c>
      <c r="AF403" s="165">
        <f t="shared" si="49"/>
        <v>0.17365117669105531</v>
      </c>
      <c r="AG403" s="166">
        <f t="shared" ref="AG403:AG418" si="53">1-EXP(-(1/0.25)*(AD403/ABS($AD$1010)))</f>
        <v>0.98668146420459213</v>
      </c>
    </row>
    <row r="404" spans="1:33">
      <c r="A404" s="158"/>
      <c r="B404" s="162">
        <f>+[2]data1cf!A404</f>
        <v>-67245.10427350417</v>
      </c>
      <c r="C404" s="162">
        <f>+[2]data1cf!B404</f>
        <v>11976.296202663361</v>
      </c>
      <c r="D404" s="162">
        <f>+[2]data1cf!C404</f>
        <v>12989.725320127589</v>
      </c>
      <c r="E404" s="162">
        <f>+[2]data1cf!D404</f>
        <v>12660.922163952029</v>
      </c>
      <c r="F404" s="162">
        <f>+[2]data1cf!E404</f>
        <v>12347.902830970679</v>
      </c>
      <c r="G404" s="162">
        <f>+[2]data1cf!F404</f>
        <v>12153.043815835397</v>
      </c>
      <c r="H404" s="162">
        <f>+[2]data1cf!G404</f>
        <v>11938.616487721421</v>
      </c>
      <c r="I404" s="162">
        <f>+[2]data1cf!H404</f>
        <v>11771.98969254109</v>
      </c>
      <c r="J404" s="162">
        <f>+[2]data1cf!I404</f>
        <v>11710.467329794119</v>
      </c>
      <c r="K404" s="162">
        <f>+[2]data1cf!J404</f>
        <v>11695.974259107712</v>
      </c>
      <c r="L404" s="162">
        <f>+[2]data1cf!K404</f>
        <v>11529.134271087363</v>
      </c>
      <c r="M404" s="162">
        <f>+[2]data1cf!L404</f>
        <v>11477.832697190335</v>
      </c>
      <c r="N404" s="162">
        <f>+[2]data1cf!M404</f>
        <v>11607.205985514303</v>
      </c>
      <c r="O404" s="162">
        <f>+[2]data1cf!N404</f>
        <v>11340.71234106765</v>
      </c>
      <c r="P404" s="162">
        <f>+[2]data1cf!O404</f>
        <v>11446.232174972485</v>
      </c>
      <c r="Q404" s="162">
        <f>+[2]data1cf!P404</f>
        <v>11382.469451575693</v>
      </c>
      <c r="R404" s="162">
        <f>+[2]data1cf!Q404</f>
        <v>771.2744479753834</v>
      </c>
      <c r="S404" s="162">
        <f>+[2]data1cf!R404</f>
        <v>0</v>
      </c>
      <c r="T404" s="162">
        <f>+[2]data1cf!S404</f>
        <v>0</v>
      </c>
      <c r="U404" s="162">
        <f>+[2]data1cf!T404</f>
        <v>0</v>
      </c>
      <c r="V404" s="162">
        <f>+[2]data1cf!U404</f>
        <v>0</v>
      </c>
      <c r="W404" s="162">
        <f>+[2]data1cf!V404</f>
        <v>0</v>
      </c>
      <c r="X404" s="162">
        <f>+[2]data1cf!W404</f>
        <v>0</v>
      </c>
      <c r="Y404" s="162">
        <f>+[2]data1cf!X404</f>
        <v>0</v>
      </c>
      <c r="Z404" s="162">
        <f>+[2]data1cf!Y404</f>
        <v>0</v>
      </c>
      <c r="AA404" s="162">
        <f>+[2]data1cf!Z404</f>
        <v>0</v>
      </c>
      <c r="AB404" s="162"/>
      <c r="AC404" s="163">
        <f t="shared" si="48"/>
        <v>24391.478722828957</v>
      </c>
      <c r="AD404" s="163">
        <f t="shared" si="50"/>
        <v>49464.546596333872</v>
      </c>
      <c r="AE404" s="164">
        <f t="shared" si="51"/>
        <v>49100.317233969748</v>
      </c>
      <c r="AF404" s="165">
        <f t="shared" si="49"/>
        <v>0.16101823449134831</v>
      </c>
      <c r="AG404" s="166">
        <f t="shared" si="53"/>
        <v>0.98248320907401032</v>
      </c>
    </row>
    <row r="405" spans="1:33">
      <c r="A405" s="158"/>
      <c r="B405" s="162">
        <f>+[2]data1cf!A405</f>
        <v>-73890.012229741551</v>
      </c>
      <c r="C405" s="162">
        <f>+[2]data1cf!B405</f>
        <v>12213.497459893668</v>
      </c>
      <c r="D405" s="162">
        <f>+[2]data1cf!C405</f>
        <v>13182.425175071348</v>
      </c>
      <c r="E405" s="162">
        <f>+[2]data1cf!D405</f>
        <v>12957.994934705435</v>
      </c>
      <c r="F405" s="162">
        <f>+[2]data1cf!E405</f>
        <v>12707.020022872734</v>
      </c>
      <c r="G405" s="162">
        <f>+[2]data1cf!F405</f>
        <v>12283.030430104962</v>
      </c>
      <c r="H405" s="162">
        <f>+[2]data1cf!G405</f>
        <v>12109.009127474328</v>
      </c>
      <c r="I405" s="162">
        <f>+[2]data1cf!H405</f>
        <v>12014.098659902254</v>
      </c>
      <c r="J405" s="162">
        <f>+[2]data1cf!I405</f>
        <v>11962.530514850634</v>
      </c>
      <c r="K405" s="162">
        <f>+[2]data1cf!J405</f>
        <v>11901.006157945132</v>
      </c>
      <c r="L405" s="162">
        <f>+[2]data1cf!K405</f>
        <v>11901.127995574509</v>
      </c>
      <c r="M405" s="162">
        <f>+[2]data1cf!L405</f>
        <v>11760.848042140344</v>
      </c>
      <c r="N405" s="162">
        <f>+[2]data1cf!M405</f>
        <v>11466.640175889792</v>
      </c>
      <c r="O405" s="162">
        <f>+[2]data1cf!N405</f>
        <v>11690.992227949042</v>
      </c>
      <c r="P405" s="162">
        <f>+[2]data1cf!O405</f>
        <v>11749.38603230136</v>
      </c>
      <c r="Q405" s="162">
        <f>+[2]data1cf!P405</f>
        <v>11507.065215157196</v>
      </c>
      <c r="R405" s="162">
        <f>+[2]data1cf!Q405</f>
        <v>847.4888842702436</v>
      </c>
      <c r="S405" s="162">
        <f>+[2]data1cf!R405</f>
        <v>0</v>
      </c>
      <c r="T405" s="162">
        <f>+[2]data1cf!S405</f>
        <v>0</v>
      </c>
      <c r="U405" s="162">
        <f>+[2]data1cf!T405</f>
        <v>0</v>
      </c>
      <c r="V405" s="162">
        <f>+[2]data1cf!U405</f>
        <v>0</v>
      </c>
      <c r="W405" s="162">
        <f>+[2]data1cf!V405</f>
        <v>0</v>
      </c>
      <c r="X405" s="162">
        <f>+[2]data1cf!W405</f>
        <v>0</v>
      </c>
      <c r="Y405" s="162">
        <f>+[2]data1cf!X405</f>
        <v>0</v>
      </c>
      <c r="Z405" s="162">
        <f>+[2]data1cf!Y405</f>
        <v>0</v>
      </c>
      <c r="AA405" s="162">
        <f>+[2]data1cf!Z405</f>
        <v>0</v>
      </c>
      <c r="AB405" s="162"/>
      <c r="AC405" s="163">
        <f t="shared" si="48"/>
        <v>19520.378561060137</v>
      </c>
      <c r="AD405" s="163">
        <f t="shared" si="50"/>
        <v>45077.562059989395</v>
      </c>
      <c r="AE405" s="164">
        <f t="shared" si="51"/>
        <v>44706.310732968806</v>
      </c>
      <c r="AF405" s="165">
        <f t="shared" si="49"/>
        <v>0.14505799412727358</v>
      </c>
      <c r="AG405" s="166">
        <f t="shared" si="53"/>
        <v>0.97492495992338368</v>
      </c>
    </row>
    <row r="406" spans="1:33">
      <c r="A406" s="158"/>
      <c r="B406" s="162">
        <f>+[2]data1cf!A406</f>
        <v>-74695.127878475527</v>
      </c>
      <c r="C406" s="162">
        <f>+[2]data1cf!B406</f>
        <v>12139.407112810932</v>
      </c>
      <c r="D406" s="162">
        <f>+[2]data1cf!C406</f>
        <v>13360.319726524625</v>
      </c>
      <c r="E406" s="162">
        <f>+[2]data1cf!D406</f>
        <v>13059.270344892289</v>
      </c>
      <c r="F406" s="162">
        <f>+[2]data1cf!E406</f>
        <v>12654.674045035663</v>
      </c>
      <c r="G406" s="162">
        <f>+[2]data1cf!F406</f>
        <v>12397.373455389825</v>
      </c>
      <c r="H406" s="162">
        <f>+[2]data1cf!G406</f>
        <v>12082.882914644837</v>
      </c>
      <c r="I406" s="162">
        <f>+[2]data1cf!H406</f>
        <v>12057.419407318524</v>
      </c>
      <c r="J406" s="162">
        <f>+[2]data1cf!I406</f>
        <v>11983.319583479308</v>
      </c>
      <c r="K406" s="162">
        <f>+[2]data1cf!J406</f>
        <v>11836.840981551712</v>
      </c>
      <c r="L406" s="162">
        <f>+[2]data1cf!K406</f>
        <v>11754.939470508101</v>
      </c>
      <c r="M406" s="162">
        <f>+[2]data1cf!L406</f>
        <v>11765.705226857248</v>
      </c>
      <c r="N406" s="162">
        <f>+[2]data1cf!M406</f>
        <v>11687.687970944873</v>
      </c>
      <c r="O406" s="162">
        <f>+[2]data1cf!N406</f>
        <v>11765.068142254129</v>
      </c>
      <c r="P406" s="162">
        <f>+[2]data1cf!O406</f>
        <v>11610.917118607969</v>
      </c>
      <c r="Q406" s="162">
        <f>+[2]data1cf!P406</f>
        <v>11530.87457786746</v>
      </c>
      <c r="R406" s="162">
        <f>+[2]data1cf!Q406</f>
        <v>856.7232387149628</v>
      </c>
      <c r="S406" s="162">
        <f>+[2]data1cf!R406</f>
        <v>0</v>
      </c>
      <c r="T406" s="162">
        <f>+[2]data1cf!S406</f>
        <v>0</v>
      </c>
      <c r="U406" s="162">
        <f>+[2]data1cf!T406</f>
        <v>0</v>
      </c>
      <c r="V406" s="162">
        <f>+[2]data1cf!U406</f>
        <v>0</v>
      </c>
      <c r="W406" s="162">
        <f>+[2]data1cf!V406</f>
        <v>0</v>
      </c>
      <c r="X406" s="162">
        <f>+[2]data1cf!W406</f>
        <v>0</v>
      </c>
      <c r="Y406" s="162">
        <f>+[2]data1cf!X406</f>
        <v>0</v>
      </c>
      <c r="Z406" s="162">
        <f>+[2]data1cf!Y406</f>
        <v>0</v>
      </c>
      <c r="AA406" s="162">
        <f>+[2]data1cf!Z406</f>
        <v>0</v>
      </c>
      <c r="AB406" s="162"/>
      <c r="AC406" s="163">
        <f t="shared" si="48"/>
        <v>18904.646948061622</v>
      </c>
      <c r="AD406" s="163">
        <f t="shared" si="50"/>
        <v>44495.953437137861</v>
      </c>
      <c r="AE406" s="164">
        <f t="shared" si="51"/>
        <v>44124.259127109057</v>
      </c>
      <c r="AF406" s="165">
        <f t="shared" si="49"/>
        <v>0.14327034354209903</v>
      </c>
      <c r="AG406" s="166">
        <f t="shared" si="53"/>
        <v>0.97370366301891675</v>
      </c>
    </row>
    <row r="407" spans="1:33">
      <c r="A407" s="158"/>
      <c r="B407" s="162">
        <f>+[2]data1cf!A407</f>
        <v>-70762.737562452792</v>
      </c>
      <c r="C407" s="162">
        <f>+[2]data1cf!B407</f>
        <v>12112.23369202928</v>
      </c>
      <c r="D407" s="162">
        <f>+[2]data1cf!C407</f>
        <v>13236.33647689501</v>
      </c>
      <c r="E407" s="162">
        <f>+[2]data1cf!D407</f>
        <v>12821.386991978088</v>
      </c>
      <c r="F407" s="162">
        <f>+[2]data1cf!E407</f>
        <v>12532.114652067912</v>
      </c>
      <c r="G407" s="162">
        <f>+[2]data1cf!F407</f>
        <v>12370.631732575202</v>
      </c>
      <c r="H407" s="162">
        <f>+[2]data1cf!G407</f>
        <v>11961.681049789499</v>
      </c>
      <c r="I407" s="162">
        <f>+[2]data1cf!H407</f>
        <v>11871.795116860612</v>
      </c>
      <c r="J407" s="162">
        <f>+[2]data1cf!I407</f>
        <v>12036.683826543107</v>
      </c>
      <c r="K407" s="162">
        <f>+[2]data1cf!J407</f>
        <v>11846.43219217546</v>
      </c>
      <c r="L407" s="162">
        <f>+[2]data1cf!K407</f>
        <v>11795.88743409175</v>
      </c>
      <c r="M407" s="162">
        <f>+[2]data1cf!L407</f>
        <v>11752.419816920716</v>
      </c>
      <c r="N407" s="162">
        <f>+[2]data1cf!M407</f>
        <v>11559.910362144892</v>
      </c>
      <c r="O407" s="162">
        <f>+[2]data1cf!N407</f>
        <v>11614.424607512186</v>
      </c>
      <c r="P407" s="162">
        <f>+[2]data1cf!O407</f>
        <v>11600.490893705713</v>
      </c>
      <c r="Q407" s="162">
        <f>+[2]data1cf!P407</f>
        <v>11415.473871940883</v>
      </c>
      <c r="R407" s="162">
        <f>+[2]data1cf!Q407</f>
        <v>811.62029474630833</v>
      </c>
      <c r="S407" s="162">
        <f>+[2]data1cf!R407</f>
        <v>0</v>
      </c>
      <c r="T407" s="162">
        <f>+[2]data1cf!S407</f>
        <v>0</v>
      </c>
      <c r="U407" s="162">
        <f>+[2]data1cf!T407</f>
        <v>0</v>
      </c>
      <c r="V407" s="162">
        <f>+[2]data1cf!U407</f>
        <v>0</v>
      </c>
      <c r="W407" s="162">
        <f>+[2]data1cf!V407</f>
        <v>0</v>
      </c>
      <c r="X407" s="162">
        <f>+[2]data1cf!W407</f>
        <v>0</v>
      </c>
      <c r="Y407" s="162">
        <f>+[2]data1cf!X407</f>
        <v>0</v>
      </c>
      <c r="Z407" s="162">
        <f>+[2]data1cf!Y407</f>
        <v>0</v>
      </c>
      <c r="AA407" s="162">
        <f>+[2]data1cf!Z407</f>
        <v>0</v>
      </c>
      <c r="AB407" s="162"/>
      <c r="AC407" s="163">
        <f t="shared" si="48"/>
        <v>22182.984431125566</v>
      </c>
      <c r="AD407" s="163">
        <f t="shared" si="50"/>
        <v>47616.018550869063</v>
      </c>
      <c r="AE407" s="164">
        <f t="shared" si="51"/>
        <v>47246.60114336566</v>
      </c>
      <c r="AF407" s="165">
        <f t="shared" si="49"/>
        <v>0.15308622717857359</v>
      </c>
      <c r="AG407" s="166">
        <f t="shared" si="53"/>
        <v>0.97962498217808647</v>
      </c>
    </row>
    <row r="408" spans="1:33">
      <c r="A408" s="158"/>
      <c r="B408" s="162">
        <f>+[2]data1cf!A408</f>
        <v>-74696.831433911269</v>
      </c>
      <c r="C408" s="162">
        <f>+[2]data1cf!B408</f>
        <v>12147.126351670078</v>
      </c>
      <c r="D408" s="162">
        <f>+[2]data1cf!C408</f>
        <v>13342.912900526007</v>
      </c>
      <c r="E408" s="162">
        <f>+[2]data1cf!D408</f>
        <v>12990.910106357904</v>
      </c>
      <c r="F408" s="162">
        <f>+[2]data1cf!E408</f>
        <v>12507.709223936843</v>
      </c>
      <c r="G408" s="162">
        <f>+[2]data1cf!F408</f>
        <v>12306.076968899779</v>
      </c>
      <c r="H408" s="162">
        <f>+[2]data1cf!G408</f>
        <v>12273.900954788847</v>
      </c>
      <c r="I408" s="162">
        <f>+[2]data1cf!H408</f>
        <v>11968.469250757498</v>
      </c>
      <c r="J408" s="162">
        <f>+[2]data1cf!I408</f>
        <v>11923.426428719646</v>
      </c>
      <c r="K408" s="162">
        <f>+[2]data1cf!J408</f>
        <v>11839.666514821594</v>
      </c>
      <c r="L408" s="162">
        <f>+[2]data1cf!K408</f>
        <v>11778.589326159441</v>
      </c>
      <c r="M408" s="162">
        <f>+[2]data1cf!L408</f>
        <v>11852.105476569548</v>
      </c>
      <c r="N408" s="162">
        <f>+[2]data1cf!M408</f>
        <v>11752.954605282363</v>
      </c>
      <c r="O408" s="162">
        <f>+[2]data1cf!N408</f>
        <v>11530.385599351823</v>
      </c>
      <c r="P408" s="162">
        <f>+[2]data1cf!O408</f>
        <v>11592.113921257969</v>
      </c>
      <c r="Q408" s="162">
        <f>+[2]data1cf!P408</f>
        <v>11498.574976485477</v>
      </c>
      <c r="R408" s="162">
        <f>+[2]data1cf!Q408</f>
        <v>856.74277781438855</v>
      </c>
      <c r="S408" s="162">
        <f>+[2]data1cf!R408</f>
        <v>0</v>
      </c>
      <c r="T408" s="162">
        <f>+[2]data1cf!S408</f>
        <v>0</v>
      </c>
      <c r="U408" s="162">
        <f>+[2]data1cf!T408</f>
        <v>0</v>
      </c>
      <c r="V408" s="162">
        <f>+[2]data1cf!U408</f>
        <v>0</v>
      </c>
      <c r="W408" s="162">
        <f>+[2]data1cf!V408</f>
        <v>0</v>
      </c>
      <c r="X408" s="162">
        <f>+[2]data1cf!W408</f>
        <v>0</v>
      </c>
      <c r="Y408" s="162">
        <f>+[2]data1cf!X408</f>
        <v>0</v>
      </c>
      <c r="Z408" s="162">
        <f>+[2]data1cf!Y408</f>
        <v>0</v>
      </c>
      <c r="AA408" s="162">
        <f>+[2]data1cf!Z408</f>
        <v>0</v>
      </c>
      <c r="AB408" s="162"/>
      <c r="AC408" s="163">
        <f t="shared" si="48"/>
        <v>18702.18215287738</v>
      </c>
      <c r="AD408" s="163">
        <f t="shared" si="50"/>
        <v>44242.697636324992</v>
      </c>
      <c r="AE408" s="164">
        <f t="shared" si="51"/>
        <v>43871.738126023614</v>
      </c>
      <c r="AF408" s="165">
        <f t="shared" si="49"/>
        <v>0.14281480908393868</v>
      </c>
      <c r="AG408" s="166">
        <f t="shared" si="53"/>
        <v>0.97315343820112887</v>
      </c>
    </row>
    <row r="409" spans="1:33">
      <c r="A409" s="158"/>
      <c r="B409" s="162">
        <f>+[2]data1cf!A409</f>
        <v>-67638.711253832429</v>
      </c>
      <c r="C409" s="162">
        <f>+[2]data1cf!B409</f>
        <v>11960.238279337103</v>
      </c>
      <c r="D409" s="162">
        <f>+[2]data1cf!C409</f>
        <v>13075.940822224002</v>
      </c>
      <c r="E409" s="162">
        <f>+[2]data1cf!D409</f>
        <v>12729.979160649098</v>
      </c>
      <c r="F409" s="162">
        <f>+[2]data1cf!E409</f>
        <v>12402.829229718347</v>
      </c>
      <c r="G409" s="162">
        <f>+[2]data1cf!F409</f>
        <v>12126.826508523167</v>
      </c>
      <c r="H409" s="162">
        <f>+[2]data1cf!G409</f>
        <v>11963.983931363851</v>
      </c>
      <c r="I409" s="162">
        <f>+[2]data1cf!H409</f>
        <v>11709.625773284424</v>
      </c>
      <c r="J409" s="162">
        <f>+[2]data1cf!I409</f>
        <v>11723.077010991834</v>
      </c>
      <c r="K409" s="162">
        <f>+[2]data1cf!J409</f>
        <v>11656.344883696162</v>
      </c>
      <c r="L409" s="162">
        <f>+[2]data1cf!K409</f>
        <v>11628.743867053578</v>
      </c>
      <c r="M409" s="162">
        <f>+[2]data1cf!L409</f>
        <v>11738.672787592765</v>
      </c>
      <c r="N409" s="162">
        <f>+[2]data1cf!M409</f>
        <v>11525.881593754282</v>
      </c>
      <c r="O409" s="162">
        <f>+[2]data1cf!N409</f>
        <v>11558.435361749518</v>
      </c>
      <c r="P409" s="162">
        <f>+[2]data1cf!O409</f>
        <v>11456.702592854592</v>
      </c>
      <c r="Q409" s="162">
        <f>+[2]data1cf!P409</f>
        <v>11519.827790262287</v>
      </c>
      <c r="R409" s="162">
        <f>+[2]data1cf!Q409</f>
        <v>775.78896259695637</v>
      </c>
      <c r="S409" s="162">
        <f>+[2]data1cf!R409</f>
        <v>0</v>
      </c>
      <c r="T409" s="162">
        <f>+[2]data1cf!S409</f>
        <v>0</v>
      </c>
      <c r="U409" s="162">
        <f>+[2]data1cf!T409</f>
        <v>0</v>
      </c>
      <c r="V409" s="162">
        <f>+[2]data1cf!U409</f>
        <v>0</v>
      </c>
      <c r="W409" s="162">
        <f>+[2]data1cf!V409</f>
        <v>0</v>
      </c>
      <c r="X409" s="162">
        <f>+[2]data1cf!W409</f>
        <v>0</v>
      </c>
      <c r="Y409" s="162">
        <f>+[2]data1cf!X409</f>
        <v>0</v>
      </c>
      <c r="Z409" s="162">
        <f>+[2]data1cf!Y409</f>
        <v>0</v>
      </c>
      <c r="AA409" s="162">
        <f>+[2]data1cf!Z409</f>
        <v>0</v>
      </c>
      <c r="AB409" s="162"/>
      <c r="AC409" s="163">
        <f t="shared" si="48"/>
        <v>24302.449978223252</v>
      </c>
      <c r="AD409" s="163">
        <f t="shared" si="50"/>
        <v>49483.857995890212</v>
      </c>
      <c r="AE409" s="164">
        <f t="shared" si="51"/>
        <v>49117.881370673727</v>
      </c>
      <c r="AF409" s="165">
        <f t="shared" si="49"/>
        <v>0.16039611697196965</v>
      </c>
      <c r="AG409" s="166">
        <f t="shared" si="53"/>
        <v>0.98251084706711278</v>
      </c>
    </row>
    <row r="410" spans="1:33">
      <c r="A410" s="158"/>
      <c r="B410" s="162">
        <f>+[2]data1cf!A410</f>
        <v>-74812.530912203962</v>
      </c>
      <c r="C410" s="162">
        <f>+[2]data1cf!B410</f>
        <v>12330.000769159531</v>
      </c>
      <c r="D410" s="162">
        <f>+[2]data1cf!C410</f>
        <v>13285.555319182235</v>
      </c>
      <c r="E410" s="162">
        <f>+[2]data1cf!D410</f>
        <v>12934.081124676468</v>
      </c>
      <c r="F410" s="162">
        <f>+[2]data1cf!E410</f>
        <v>12585.93075793907</v>
      </c>
      <c r="G410" s="162">
        <f>+[2]data1cf!F410</f>
        <v>12335.395094184949</v>
      </c>
      <c r="H410" s="162">
        <f>+[2]data1cf!G410</f>
        <v>12138.355276389881</v>
      </c>
      <c r="I410" s="162">
        <f>+[2]data1cf!H410</f>
        <v>12104.085639710676</v>
      </c>
      <c r="J410" s="162">
        <f>+[2]data1cf!I410</f>
        <v>11961.523198218707</v>
      </c>
      <c r="K410" s="162">
        <f>+[2]data1cf!J410</f>
        <v>11958.559994697982</v>
      </c>
      <c r="L410" s="162">
        <f>+[2]data1cf!K410</f>
        <v>11773.144072832814</v>
      </c>
      <c r="M410" s="162">
        <f>+[2]data1cf!L410</f>
        <v>11729.444883515971</v>
      </c>
      <c r="N410" s="162">
        <f>+[2]data1cf!M410</f>
        <v>11703.502760973421</v>
      </c>
      <c r="O410" s="162">
        <f>+[2]data1cf!N410</f>
        <v>11722.251286090584</v>
      </c>
      <c r="P410" s="162">
        <f>+[2]data1cf!O410</f>
        <v>11610.519427836905</v>
      </c>
      <c r="Q410" s="162">
        <f>+[2]data1cf!P410</f>
        <v>11449.676641735961</v>
      </c>
      <c r="R410" s="162">
        <f>+[2]data1cf!Q410</f>
        <v>858.06980455061455</v>
      </c>
      <c r="S410" s="162">
        <f>+[2]data1cf!R410</f>
        <v>0</v>
      </c>
      <c r="T410" s="162">
        <f>+[2]data1cf!S410</f>
        <v>0</v>
      </c>
      <c r="U410" s="162">
        <f>+[2]data1cf!T410</f>
        <v>0</v>
      </c>
      <c r="V410" s="162">
        <f>+[2]data1cf!U410</f>
        <v>0</v>
      </c>
      <c r="W410" s="162">
        <f>+[2]data1cf!V410</f>
        <v>0</v>
      </c>
      <c r="X410" s="162">
        <f>+[2]data1cf!W410</f>
        <v>0</v>
      </c>
      <c r="Y410" s="162">
        <f>+[2]data1cf!X410</f>
        <v>0</v>
      </c>
      <c r="Z410" s="162">
        <f>+[2]data1cf!Y410</f>
        <v>0</v>
      </c>
      <c r="AA410" s="162">
        <f>+[2]data1cf!Z410</f>
        <v>0</v>
      </c>
      <c r="AB410" s="162"/>
      <c r="AC410" s="163">
        <f t="shared" si="48"/>
        <v>18783.680946174354</v>
      </c>
      <c r="AD410" s="163">
        <f t="shared" si="50"/>
        <v>44361.486597465693</v>
      </c>
      <c r="AE410" s="164">
        <f t="shared" si="51"/>
        <v>43990.006257074892</v>
      </c>
      <c r="AF410" s="165">
        <f t="shared" si="49"/>
        <v>0.14296647906303406</v>
      </c>
      <c r="AG410" s="166">
        <f t="shared" si="53"/>
        <v>0.97341293878822954</v>
      </c>
    </row>
    <row r="411" spans="1:33">
      <c r="A411" s="158"/>
      <c r="B411" s="162">
        <f>+[2]data1cf!A411</f>
        <v>-64114.176601150153</v>
      </c>
      <c r="C411" s="162">
        <f>+[2]data1cf!B411</f>
        <v>11930.207067058813</v>
      </c>
      <c r="D411" s="162">
        <f>+[2]data1cf!C411</f>
        <v>13012.406036590943</v>
      </c>
      <c r="E411" s="162">
        <f>+[2]data1cf!D411</f>
        <v>12495.827975066848</v>
      </c>
      <c r="F411" s="162">
        <f>+[2]data1cf!E411</f>
        <v>12405.841385610023</v>
      </c>
      <c r="G411" s="162">
        <f>+[2]data1cf!F411</f>
        <v>12025.282480087491</v>
      </c>
      <c r="H411" s="162">
        <f>+[2]data1cf!G411</f>
        <v>11949.222902453319</v>
      </c>
      <c r="I411" s="162">
        <f>+[2]data1cf!H411</f>
        <v>11780.371845578517</v>
      </c>
      <c r="J411" s="162">
        <f>+[2]data1cf!I411</f>
        <v>11716.202284682935</v>
      </c>
      <c r="K411" s="162">
        <f>+[2]data1cf!J411</f>
        <v>11634.127408380606</v>
      </c>
      <c r="L411" s="162">
        <f>+[2]data1cf!K411</f>
        <v>11589.600743917148</v>
      </c>
      <c r="M411" s="162">
        <f>+[2]data1cf!L411</f>
        <v>11476.403475030023</v>
      </c>
      <c r="N411" s="162">
        <f>+[2]data1cf!M411</f>
        <v>11465.619628931416</v>
      </c>
      <c r="O411" s="162">
        <f>+[2]data1cf!N411</f>
        <v>11420.161821395726</v>
      </c>
      <c r="P411" s="162">
        <f>+[2]data1cf!O411</f>
        <v>11346.281652562408</v>
      </c>
      <c r="Q411" s="162">
        <f>+[2]data1cf!P411</f>
        <v>11335.556398871762</v>
      </c>
      <c r="R411" s="162">
        <f>+[2]data1cf!Q411</f>
        <v>735.36395994455177</v>
      </c>
      <c r="S411" s="162">
        <f>+[2]data1cf!R411</f>
        <v>0</v>
      </c>
      <c r="T411" s="162">
        <f>+[2]data1cf!S411</f>
        <v>0</v>
      </c>
      <c r="U411" s="162">
        <f>+[2]data1cf!T411</f>
        <v>0</v>
      </c>
      <c r="V411" s="162">
        <f>+[2]data1cf!U411</f>
        <v>0</v>
      </c>
      <c r="W411" s="162">
        <f>+[2]data1cf!V411</f>
        <v>0</v>
      </c>
      <c r="X411" s="162">
        <f>+[2]data1cf!W411</f>
        <v>0</v>
      </c>
      <c r="Y411" s="162">
        <f>+[2]data1cf!X411</f>
        <v>0</v>
      </c>
      <c r="Z411" s="162">
        <f>+[2]data1cf!Y411</f>
        <v>0</v>
      </c>
      <c r="AA411" s="162">
        <f>+[2]data1cf!Z411</f>
        <v>0</v>
      </c>
      <c r="AB411" s="162"/>
      <c r="AC411" s="163">
        <f t="shared" si="48"/>
        <v>27277.62879306508</v>
      </c>
      <c r="AD411" s="163">
        <f t="shared" si="50"/>
        <v>52288.957689502029</v>
      </c>
      <c r="AE411" s="164">
        <f t="shared" si="51"/>
        <v>51925.669452039911</v>
      </c>
      <c r="AF411" s="165">
        <f t="shared" si="49"/>
        <v>0.17098169922828671</v>
      </c>
      <c r="AG411" s="166">
        <f t="shared" si="53"/>
        <v>0.98609546990072794</v>
      </c>
    </row>
    <row r="412" spans="1:33">
      <c r="A412" s="158"/>
      <c r="B412" s="162">
        <f>+[2]data1cf!A412</f>
        <v>-68548.324130581837</v>
      </c>
      <c r="C412" s="162">
        <f>+[2]data1cf!B412</f>
        <v>12112.976188320772</v>
      </c>
      <c r="D412" s="162">
        <f>+[2]data1cf!C412</f>
        <v>13206.8763973409</v>
      </c>
      <c r="E412" s="162">
        <f>+[2]data1cf!D412</f>
        <v>12790.473364402729</v>
      </c>
      <c r="F412" s="162">
        <f>+[2]data1cf!E412</f>
        <v>12476.119790511662</v>
      </c>
      <c r="G412" s="162">
        <f>+[2]data1cf!F412</f>
        <v>12139.666826099929</v>
      </c>
      <c r="H412" s="162">
        <f>+[2]data1cf!G412</f>
        <v>11985.602333928004</v>
      </c>
      <c r="I412" s="162">
        <f>+[2]data1cf!H412</f>
        <v>11786.024854916475</v>
      </c>
      <c r="J412" s="162">
        <f>+[2]data1cf!I412</f>
        <v>11752.29145503924</v>
      </c>
      <c r="K412" s="162">
        <f>+[2]data1cf!J412</f>
        <v>11826.557982241351</v>
      </c>
      <c r="L412" s="162">
        <f>+[2]data1cf!K412</f>
        <v>11615.934860585261</v>
      </c>
      <c r="M412" s="162">
        <f>+[2]data1cf!L412</f>
        <v>11567.045415524473</v>
      </c>
      <c r="N412" s="162">
        <f>+[2]data1cf!M412</f>
        <v>11576.083689072941</v>
      </c>
      <c r="O412" s="162">
        <f>+[2]data1cf!N412</f>
        <v>11668.501508766405</v>
      </c>
      <c r="P412" s="162">
        <f>+[2]data1cf!O412</f>
        <v>11372.087107635245</v>
      </c>
      <c r="Q412" s="162">
        <f>+[2]data1cf!P412</f>
        <v>11321.972052988778</v>
      </c>
      <c r="R412" s="162">
        <f>+[2]data1cf!Q412</f>
        <v>786.22185844812134</v>
      </c>
      <c r="S412" s="162">
        <f>+[2]data1cf!R412</f>
        <v>0</v>
      </c>
      <c r="T412" s="162">
        <f>+[2]data1cf!S412</f>
        <v>0</v>
      </c>
      <c r="U412" s="162">
        <f>+[2]data1cf!T412</f>
        <v>0</v>
      </c>
      <c r="V412" s="162">
        <f>+[2]data1cf!U412</f>
        <v>0</v>
      </c>
      <c r="W412" s="162">
        <f>+[2]data1cf!V412</f>
        <v>0</v>
      </c>
      <c r="X412" s="162">
        <f>+[2]data1cf!W412</f>
        <v>0</v>
      </c>
      <c r="Y412" s="162">
        <f>+[2]data1cf!X412</f>
        <v>0</v>
      </c>
      <c r="Z412" s="162">
        <f>+[2]data1cf!Y412</f>
        <v>0</v>
      </c>
      <c r="AA412" s="162">
        <f>+[2]data1cf!Z412</f>
        <v>0</v>
      </c>
      <c r="AB412" s="162"/>
      <c r="AC412" s="163">
        <f t="shared" si="48"/>
        <v>23795.971793411645</v>
      </c>
      <c r="AD412" s="163">
        <f t="shared" si="50"/>
        <v>49014.938646988478</v>
      </c>
      <c r="AE412" s="164">
        <f t="shared" si="51"/>
        <v>48648.656725035602</v>
      </c>
      <c r="AF412" s="165">
        <f t="shared" si="49"/>
        <v>0.15864574313163762</v>
      </c>
      <c r="AG412" s="166">
        <f t="shared" si="53"/>
        <v>0.98182724947460775</v>
      </c>
    </row>
    <row r="413" spans="1:33">
      <c r="A413" s="158"/>
      <c r="B413" s="162">
        <f>+[2]data1cf!A413</f>
        <v>-69023.463400035849</v>
      </c>
      <c r="C413" s="162">
        <f>+[2]data1cf!B413</f>
        <v>12021.672091740751</v>
      </c>
      <c r="D413" s="162">
        <f>+[2]data1cf!C413</f>
        <v>13107.939775891769</v>
      </c>
      <c r="E413" s="162">
        <f>+[2]data1cf!D413</f>
        <v>12810.817958149131</v>
      </c>
      <c r="F413" s="162">
        <f>+[2]data1cf!E413</f>
        <v>12420.962392007539</v>
      </c>
      <c r="G413" s="162">
        <f>+[2]data1cf!F413</f>
        <v>12243.169723099971</v>
      </c>
      <c r="H413" s="162">
        <f>+[2]data1cf!G413</f>
        <v>12062.858757596698</v>
      </c>
      <c r="I413" s="162">
        <f>+[2]data1cf!H413</f>
        <v>11928.653718439813</v>
      </c>
      <c r="J413" s="162">
        <f>+[2]data1cf!I413</f>
        <v>11846.769891426604</v>
      </c>
      <c r="K413" s="162">
        <f>+[2]data1cf!J413</f>
        <v>11766.092142325655</v>
      </c>
      <c r="L413" s="162">
        <f>+[2]data1cf!K413</f>
        <v>11689.984292945865</v>
      </c>
      <c r="M413" s="162">
        <f>+[2]data1cf!L413</f>
        <v>11650.839049772585</v>
      </c>
      <c r="N413" s="162">
        <f>+[2]data1cf!M413</f>
        <v>11480.773987410628</v>
      </c>
      <c r="O413" s="162">
        <f>+[2]data1cf!N413</f>
        <v>11570.020855854262</v>
      </c>
      <c r="P413" s="162">
        <f>+[2]data1cf!O413</f>
        <v>11446.634835493776</v>
      </c>
      <c r="Q413" s="162">
        <f>+[2]data1cf!P413</f>
        <v>11441.308110749946</v>
      </c>
      <c r="R413" s="162">
        <f>+[2]data1cf!Q413</f>
        <v>791.67151581305109</v>
      </c>
      <c r="S413" s="162">
        <f>+[2]data1cf!R413</f>
        <v>0</v>
      </c>
      <c r="T413" s="162">
        <f>+[2]data1cf!S413</f>
        <v>0</v>
      </c>
      <c r="U413" s="162">
        <f>+[2]data1cf!T413</f>
        <v>0</v>
      </c>
      <c r="V413" s="162">
        <f>+[2]data1cf!U413</f>
        <v>0</v>
      </c>
      <c r="W413" s="162">
        <f>+[2]data1cf!V413</f>
        <v>0</v>
      </c>
      <c r="X413" s="162">
        <f>+[2]data1cf!W413</f>
        <v>0</v>
      </c>
      <c r="Y413" s="162">
        <f>+[2]data1cf!X413</f>
        <v>0</v>
      </c>
      <c r="Z413" s="162">
        <f>+[2]data1cf!Y413</f>
        <v>0</v>
      </c>
      <c r="AA413" s="162">
        <f>+[2]data1cf!Z413</f>
        <v>0</v>
      </c>
      <c r="AB413" s="162"/>
      <c r="AC413" s="163">
        <f t="shared" si="48"/>
        <v>23381.471312768783</v>
      </c>
      <c r="AD413" s="163">
        <f t="shared" si="50"/>
        <v>48668.90870244574</v>
      </c>
      <c r="AE413" s="164">
        <f t="shared" si="51"/>
        <v>48301.64130880397</v>
      </c>
      <c r="AF413" s="165">
        <f t="shared" si="49"/>
        <v>0.1571572840213776</v>
      </c>
      <c r="AG413" s="166">
        <f t="shared" si="53"/>
        <v>0.98130572601126742</v>
      </c>
    </row>
    <row r="414" spans="1:33">
      <c r="A414" s="158"/>
      <c r="B414" s="162">
        <f>+[2]data1cf!A414</f>
        <v>-75245.981760865994</v>
      </c>
      <c r="C414" s="162">
        <f>+[2]data1cf!B414</f>
        <v>12175.258054674685</v>
      </c>
      <c r="D414" s="162">
        <f>+[2]data1cf!C414</f>
        <v>13254.138366681946</v>
      </c>
      <c r="E414" s="162">
        <f>+[2]data1cf!D414</f>
        <v>12800.892076347976</v>
      </c>
      <c r="F414" s="162">
        <f>+[2]data1cf!E414</f>
        <v>12596.457766240739</v>
      </c>
      <c r="G414" s="162">
        <f>+[2]data1cf!F414</f>
        <v>12315.317362977374</v>
      </c>
      <c r="H414" s="162">
        <f>+[2]data1cf!G414</f>
        <v>12222.907762388173</v>
      </c>
      <c r="I414" s="162">
        <f>+[2]data1cf!H414</f>
        <v>12062.826442417909</v>
      </c>
      <c r="J414" s="162">
        <f>+[2]data1cf!I414</f>
        <v>12109.944267628183</v>
      </c>
      <c r="K414" s="162">
        <f>+[2]data1cf!J414</f>
        <v>11799.882063149009</v>
      </c>
      <c r="L414" s="162">
        <f>+[2]data1cf!K414</f>
        <v>11681.448890132135</v>
      </c>
      <c r="M414" s="162">
        <f>+[2]data1cf!L414</f>
        <v>11819.189908584944</v>
      </c>
      <c r="N414" s="162">
        <f>+[2]data1cf!M414</f>
        <v>11609.792302308704</v>
      </c>
      <c r="O414" s="162">
        <f>+[2]data1cf!N414</f>
        <v>11707.062341639838</v>
      </c>
      <c r="P414" s="162">
        <f>+[2]data1cf!O414</f>
        <v>11761.913182908571</v>
      </c>
      <c r="Q414" s="162">
        <f>+[2]data1cf!P414</f>
        <v>11627.164823441761</v>
      </c>
      <c r="R414" s="162">
        <f>+[2]data1cf!Q414</f>
        <v>863.04131240442848</v>
      </c>
      <c r="S414" s="162">
        <f>+[2]data1cf!R414</f>
        <v>0</v>
      </c>
      <c r="T414" s="162">
        <f>+[2]data1cf!S414</f>
        <v>0</v>
      </c>
      <c r="U414" s="162">
        <f>+[2]data1cf!T414</f>
        <v>0</v>
      </c>
      <c r="V414" s="162">
        <f>+[2]data1cf!U414</f>
        <v>0</v>
      </c>
      <c r="W414" s="162">
        <f>+[2]data1cf!V414</f>
        <v>0</v>
      </c>
      <c r="X414" s="162">
        <f>+[2]data1cf!W414</f>
        <v>0</v>
      </c>
      <c r="Y414" s="162">
        <f>+[2]data1cf!X414</f>
        <v>0</v>
      </c>
      <c r="Z414" s="162">
        <f>+[2]data1cf!Y414</f>
        <v>0</v>
      </c>
      <c r="AA414" s="162">
        <f>+[2]data1cf!Z414</f>
        <v>0</v>
      </c>
      <c r="AB414" s="162"/>
      <c r="AC414" s="163">
        <f t="shared" si="48"/>
        <v>18151.990719882142</v>
      </c>
      <c r="AD414" s="163">
        <f t="shared" si="50"/>
        <v>43745.294590285281</v>
      </c>
      <c r="AE414" s="164">
        <f t="shared" si="51"/>
        <v>43373.435216985417</v>
      </c>
      <c r="AF414" s="165">
        <f t="shared" si="49"/>
        <v>0.14122005105018617</v>
      </c>
      <c r="AG414" s="166">
        <f t="shared" si="53"/>
        <v>0.97203904158266907</v>
      </c>
    </row>
    <row r="415" spans="1:33">
      <c r="A415" s="158"/>
      <c r="B415" s="162">
        <f>+[2]data1cf!A415</f>
        <v>-70278.498983997153</v>
      </c>
      <c r="C415" s="162">
        <f>+[2]data1cf!B415</f>
        <v>12027.736267110135</v>
      </c>
      <c r="D415" s="162">
        <f>+[2]data1cf!C415</f>
        <v>13198.840948498833</v>
      </c>
      <c r="E415" s="162">
        <f>+[2]data1cf!D415</f>
        <v>12842.347557564921</v>
      </c>
      <c r="F415" s="162">
        <f>+[2]data1cf!E415</f>
        <v>12400.933374811051</v>
      </c>
      <c r="G415" s="162">
        <f>+[2]data1cf!F415</f>
        <v>12382.750672724116</v>
      </c>
      <c r="H415" s="162">
        <f>+[2]data1cf!G415</f>
        <v>11967.341944998183</v>
      </c>
      <c r="I415" s="162">
        <f>+[2]data1cf!H415</f>
        <v>11758.518240148662</v>
      </c>
      <c r="J415" s="162">
        <f>+[2]data1cf!I415</f>
        <v>11746.855376860098</v>
      </c>
      <c r="K415" s="162">
        <f>+[2]data1cf!J415</f>
        <v>11768.305570050394</v>
      </c>
      <c r="L415" s="162">
        <f>+[2]data1cf!K415</f>
        <v>11840.705449085288</v>
      </c>
      <c r="M415" s="162">
        <f>+[2]data1cf!L415</f>
        <v>11690.445979706881</v>
      </c>
      <c r="N415" s="162">
        <f>+[2]data1cf!M415</f>
        <v>11651.208117612445</v>
      </c>
      <c r="O415" s="162">
        <f>+[2]data1cf!N415</f>
        <v>11661.658203513714</v>
      </c>
      <c r="P415" s="162">
        <f>+[2]data1cf!O415</f>
        <v>11621.790429879271</v>
      </c>
      <c r="Q415" s="162">
        <f>+[2]data1cf!P415</f>
        <v>11541.366607702599</v>
      </c>
      <c r="R415" s="162">
        <f>+[2]data1cf!Q415</f>
        <v>806.06627194685359</v>
      </c>
      <c r="S415" s="162">
        <f>+[2]data1cf!R415</f>
        <v>0</v>
      </c>
      <c r="T415" s="162">
        <f>+[2]data1cf!S415</f>
        <v>0</v>
      </c>
      <c r="U415" s="162">
        <f>+[2]data1cf!T415</f>
        <v>0</v>
      </c>
      <c r="V415" s="162">
        <f>+[2]data1cf!U415</f>
        <v>0</v>
      </c>
      <c r="W415" s="162">
        <f>+[2]data1cf!V415</f>
        <v>0</v>
      </c>
      <c r="X415" s="162">
        <f>+[2]data1cf!W415</f>
        <v>0</v>
      </c>
      <c r="Y415" s="162">
        <f>+[2]data1cf!X415</f>
        <v>0</v>
      </c>
      <c r="Z415" s="162">
        <f>+[2]data1cf!Y415</f>
        <v>0</v>
      </c>
      <c r="AA415" s="162">
        <f>+[2]data1cf!Z415</f>
        <v>0</v>
      </c>
      <c r="AB415" s="162"/>
      <c r="AC415" s="163">
        <f t="shared" si="48"/>
        <v>22342.763245568549</v>
      </c>
      <c r="AD415" s="163">
        <f t="shared" si="50"/>
        <v>47712.07420518127</v>
      </c>
      <c r="AE415" s="164">
        <f t="shared" si="51"/>
        <v>47343.315709876333</v>
      </c>
      <c r="AF415" s="165">
        <f t="shared" si="49"/>
        <v>0.15373132824897773</v>
      </c>
      <c r="AG415" s="166">
        <f t="shared" si="53"/>
        <v>0.97978438557459058</v>
      </c>
    </row>
    <row r="416" spans="1:33">
      <c r="A416" s="158"/>
      <c r="B416" s="162">
        <f>+[2]data1cf!A416</f>
        <v>-67013.748644429143</v>
      </c>
      <c r="C416" s="162">
        <f>+[2]data1cf!B416</f>
        <v>12120.18602200269</v>
      </c>
      <c r="D416" s="162">
        <f>+[2]data1cf!C416</f>
        <v>13089.058412133665</v>
      </c>
      <c r="E416" s="162">
        <f>+[2]data1cf!D416</f>
        <v>12701.95554529207</v>
      </c>
      <c r="F416" s="162">
        <f>+[2]data1cf!E416</f>
        <v>12377.338564033938</v>
      </c>
      <c r="G416" s="162">
        <f>+[2]data1cf!F416</f>
        <v>12117.985408240655</v>
      </c>
      <c r="H416" s="162">
        <f>+[2]data1cf!G416</f>
        <v>11919.850006055069</v>
      </c>
      <c r="I416" s="162">
        <f>+[2]data1cf!H416</f>
        <v>11727.284932631726</v>
      </c>
      <c r="J416" s="162">
        <f>+[2]data1cf!I416</f>
        <v>11604.753275381314</v>
      </c>
      <c r="K416" s="162">
        <f>+[2]data1cf!J416</f>
        <v>11669.534137346023</v>
      </c>
      <c r="L416" s="162">
        <f>+[2]data1cf!K416</f>
        <v>11619.051539304943</v>
      </c>
      <c r="M416" s="162">
        <f>+[2]data1cf!L416</f>
        <v>11705.926637261953</v>
      </c>
      <c r="N416" s="162">
        <f>+[2]data1cf!M416</f>
        <v>11531.819839716149</v>
      </c>
      <c r="O416" s="162">
        <f>+[2]data1cf!N416</f>
        <v>11388.919739086628</v>
      </c>
      <c r="P416" s="162">
        <f>+[2]data1cf!O416</f>
        <v>11379.399685272047</v>
      </c>
      <c r="Q416" s="162">
        <f>+[2]data1cf!P416</f>
        <v>11352.844225046119</v>
      </c>
      <c r="R416" s="162">
        <f>+[2]data1cf!Q416</f>
        <v>768.62089145214441</v>
      </c>
      <c r="S416" s="162">
        <f>+[2]data1cf!R416</f>
        <v>0</v>
      </c>
      <c r="T416" s="162">
        <f>+[2]data1cf!S416</f>
        <v>0</v>
      </c>
      <c r="U416" s="162">
        <f>+[2]data1cf!T416</f>
        <v>0</v>
      </c>
      <c r="V416" s="162">
        <f>+[2]data1cf!U416</f>
        <v>0</v>
      </c>
      <c r="W416" s="162">
        <f>+[2]data1cf!V416</f>
        <v>0</v>
      </c>
      <c r="X416" s="162">
        <f>+[2]data1cf!W416</f>
        <v>0</v>
      </c>
      <c r="Y416" s="162">
        <f>+[2]data1cf!X416</f>
        <v>0</v>
      </c>
      <c r="Z416" s="162">
        <f>+[2]data1cf!Y416</f>
        <v>0</v>
      </c>
      <c r="AA416" s="162">
        <f>+[2]data1cf!Z416</f>
        <v>0</v>
      </c>
      <c r="AB416" s="162"/>
      <c r="AC416" s="163">
        <f t="shared" si="48"/>
        <v>24850.090939646539</v>
      </c>
      <c r="AD416" s="163">
        <f t="shared" si="50"/>
        <v>49937.73061990393</v>
      </c>
      <c r="AE416" s="164">
        <f t="shared" si="51"/>
        <v>49573.290392128809</v>
      </c>
      <c r="AF416" s="165">
        <f t="shared" si="49"/>
        <v>0.16245127320289615</v>
      </c>
      <c r="AG416" s="166">
        <f t="shared" si="53"/>
        <v>0.9831480091953978</v>
      </c>
    </row>
    <row r="417" spans="1:33">
      <c r="A417" s="158"/>
      <c r="B417" s="162">
        <f>+[2]data1cf!A417</f>
        <v>-61986.959534020614</v>
      </c>
      <c r="C417" s="162">
        <f>+[2]data1cf!B417</f>
        <v>12095.552035335444</v>
      </c>
      <c r="D417" s="162">
        <f>+[2]data1cf!C417</f>
        <v>12807.804290701713</v>
      </c>
      <c r="E417" s="162">
        <f>+[2]data1cf!D417</f>
        <v>12515.442414467645</v>
      </c>
      <c r="F417" s="162">
        <f>+[2]data1cf!E417</f>
        <v>12229.604672816047</v>
      </c>
      <c r="G417" s="162">
        <f>+[2]data1cf!F417</f>
        <v>12044.731628309579</v>
      </c>
      <c r="H417" s="162">
        <f>+[2]data1cf!G417</f>
        <v>11714.133484768881</v>
      </c>
      <c r="I417" s="162">
        <f>+[2]data1cf!H417</f>
        <v>11681.86779683665</v>
      </c>
      <c r="J417" s="162">
        <f>+[2]data1cf!I417</f>
        <v>11730.897973507901</v>
      </c>
      <c r="K417" s="162">
        <f>+[2]data1cf!J417</f>
        <v>11561.92761388034</v>
      </c>
      <c r="L417" s="162">
        <f>+[2]data1cf!K417</f>
        <v>11450.955115373803</v>
      </c>
      <c r="M417" s="162">
        <f>+[2]data1cf!L417</f>
        <v>11493.08900441765</v>
      </c>
      <c r="N417" s="162">
        <f>+[2]data1cf!M417</f>
        <v>11388.098390979187</v>
      </c>
      <c r="O417" s="162">
        <f>+[2]data1cf!N417</f>
        <v>11389.418213179051</v>
      </c>
      <c r="P417" s="162">
        <f>+[2]data1cf!O417</f>
        <v>11180.243180605408</v>
      </c>
      <c r="Q417" s="162">
        <f>+[2]data1cf!P417</f>
        <v>11419.48497646839</v>
      </c>
      <c r="R417" s="162">
        <f>+[2]data1cf!Q417</f>
        <v>710.96563107140275</v>
      </c>
      <c r="S417" s="162">
        <f>+[2]data1cf!R417</f>
        <v>0</v>
      </c>
      <c r="T417" s="162">
        <f>+[2]data1cf!S417</f>
        <v>0</v>
      </c>
      <c r="U417" s="162">
        <f>+[2]data1cf!T417</f>
        <v>0</v>
      </c>
      <c r="V417" s="162">
        <f>+[2]data1cf!U417</f>
        <v>0</v>
      </c>
      <c r="W417" s="162">
        <f>+[2]data1cf!V417</f>
        <v>0</v>
      </c>
      <c r="X417" s="162">
        <f>+[2]data1cf!W417</f>
        <v>0</v>
      </c>
      <c r="Y417" s="162">
        <f>+[2]data1cf!X417</f>
        <v>0</v>
      </c>
      <c r="Z417" s="162">
        <f>+[2]data1cf!Y417</f>
        <v>0</v>
      </c>
      <c r="AA417" s="162">
        <f>+[2]data1cf!Z417</f>
        <v>0</v>
      </c>
      <c r="AB417" s="162"/>
      <c r="AC417" s="163">
        <f t="shared" si="48"/>
        <v>28975.611661446696</v>
      </c>
      <c r="AD417" s="163">
        <f t="shared" si="50"/>
        <v>53843.826653152566</v>
      </c>
      <c r="AE417" s="164">
        <f t="shared" si="51"/>
        <v>53482.569908418416</v>
      </c>
      <c r="AF417" s="165">
        <f t="shared" si="49"/>
        <v>0.17770952582359315</v>
      </c>
      <c r="AG417" s="166">
        <f t="shared" si="53"/>
        <v>0.98775550009029545</v>
      </c>
    </row>
    <row r="418" spans="1:33">
      <c r="A418" s="158"/>
      <c r="B418" s="162">
        <f>+[2]data1cf!A418</f>
        <v>-62561.949300170854</v>
      </c>
      <c r="C418" s="162">
        <f>+[2]data1cf!B418</f>
        <v>11882.749436318882</v>
      </c>
      <c r="D418" s="162">
        <f>+[2]data1cf!C418</f>
        <v>12744.14572347741</v>
      </c>
      <c r="E418" s="162">
        <f>+[2]data1cf!D418</f>
        <v>12543.725022380815</v>
      </c>
      <c r="F418" s="162">
        <f>+[2]data1cf!E418</f>
        <v>12494.106719518448</v>
      </c>
      <c r="G418" s="162">
        <f>+[2]data1cf!F418</f>
        <v>12019.94194543768</v>
      </c>
      <c r="H418" s="162">
        <f>+[2]data1cf!G418</f>
        <v>11697.307313786905</v>
      </c>
      <c r="I418" s="162">
        <f>+[2]data1cf!H418</f>
        <v>11675.592351193485</v>
      </c>
      <c r="J418" s="162">
        <f>+[2]data1cf!I418</f>
        <v>11710.115377525413</v>
      </c>
      <c r="K418" s="162">
        <f>+[2]data1cf!J418</f>
        <v>11534.195760744507</v>
      </c>
      <c r="L418" s="162">
        <f>+[2]data1cf!K418</f>
        <v>11575.540188073377</v>
      </c>
      <c r="M418" s="162">
        <f>+[2]data1cf!L418</f>
        <v>11611.054586615341</v>
      </c>
      <c r="N418" s="162">
        <f>+[2]data1cf!M418</f>
        <v>11652.231922935363</v>
      </c>
      <c r="O418" s="162">
        <f>+[2]data1cf!N418</f>
        <v>11425.032378626014</v>
      </c>
      <c r="P418" s="162">
        <f>+[2]data1cf!O418</f>
        <v>11375.496404649042</v>
      </c>
      <c r="Q418" s="162">
        <f>+[2]data1cf!P418</f>
        <v>11437.546228575036</v>
      </c>
      <c r="R418" s="162">
        <f>+[2]data1cf!Q418</f>
        <v>717.56053369323956</v>
      </c>
      <c r="S418" s="162">
        <f>+[2]data1cf!R418</f>
        <v>0</v>
      </c>
      <c r="T418" s="162">
        <f>+[2]data1cf!S418</f>
        <v>0</v>
      </c>
      <c r="U418" s="162">
        <f>+[2]data1cf!T418</f>
        <v>0</v>
      </c>
      <c r="V418" s="162">
        <f>+[2]data1cf!U418</f>
        <v>0</v>
      </c>
      <c r="W418" s="162">
        <f>+[2]data1cf!V418</f>
        <v>0</v>
      </c>
      <c r="X418" s="162">
        <f>+[2]data1cf!W418</f>
        <v>0</v>
      </c>
      <c r="Y418" s="162">
        <f>+[2]data1cf!X418</f>
        <v>0</v>
      </c>
      <c r="Z418" s="162">
        <f>+[2]data1cf!Y418</f>
        <v>0</v>
      </c>
      <c r="AA418" s="162">
        <f>+[2]data1cf!Z418</f>
        <v>0</v>
      </c>
      <c r="AB418" s="162"/>
      <c r="AC418" s="163">
        <f t="shared" si="48"/>
        <v>28547.706134853586</v>
      </c>
      <c r="AD418" s="163">
        <f t="shared" si="50"/>
        <v>53544.62320458817</v>
      </c>
      <c r="AE418" s="164">
        <f t="shared" si="51"/>
        <v>53181.273263373871</v>
      </c>
      <c r="AF418" s="165">
        <f t="shared" si="49"/>
        <v>0.1756115019321442</v>
      </c>
      <c r="AG418" s="166">
        <f t="shared" si="53"/>
        <v>0.98745224223201811</v>
      </c>
    </row>
    <row r="419" spans="1:33">
      <c r="A419" s="158"/>
      <c r="B419" s="162">
        <f>+[2]data1cf!A419</f>
        <v>-72397.360928318158</v>
      </c>
      <c r="C419" s="162">
        <f>+[2]data1cf!B419</f>
        <v>12119.879425352054</v>
      </c>
      <c r="D419" s="162">
        <f>+[2]data1cf!C419</f>
        <v>13313.832065230006</v>
      </c>
      <c r="E419" s="162">
        <f>+[2]data1cf!D419</f>
        <v>12944.414560031393</v>
      </c>
      <c r="F419" s="162">
        <f>+[2]data1cf!E419</f>
        <v>12528.869722596795</v>
      </c>
      <c r="G419" s="162">
        <f>+[2]data1cf!F419</f>
        <v>12334.089532241376</v>
      </c>
      <c r="H419" s="162">
        <f>+[2]data1cf!G419</f>
        <v>12339.239305345563</v>
      </c>
      <c r="I419" s="162">
        <f>+[2]data1cf!H419</f>
        <v>12029.421113801334</v>
      </c>
      <c r="J419" s="162">
        <f>+[2]data1cf!I419</f>
        <v>11961.923404334841</v>
      </c>
      <c r="K419" s="162">
        <f>+[2]data1cf!J419</f>
        <v>11953.622369193039</v>
      </c>
      <c r="L419" s="162">
        <f>+[2]data1cf!K419</f>
        <v>11927.528278238819</v>
      </c>
      <c r="M419" s="162">
        <f>+[2]data1cf!L419</f>
        <v>11749.054808569683</v>
      </c>
      <c r="N419" s="162">
        <f>+[2]data1cf!M419</f>
        <v>11543.935056638918</v>
      </c>
      <c r="O419" s="162">
        <f>+[2]data1cf!N419</f>
        <v>11684.297224275337</v>
      </c>
      <c r="P419" s="162">
        <f>+[2]data1cf!O419</f>
        <v>11560.708176939817</v>
      </c>
      <c r="Q419" s="162">
        <f>+[2]data1cf!P419</f>
        <v>11389.883849124639</v>
      </c>
      <c r="R419" s="162">
        <f>+[2]data1cf!Q419</f>
        <v>830.36877090343785</v>
      </c>
      <c r="S419" s="162">
        <f>+[2]data1cf!R419</f>
        <v>0</v>
      </c>
      <c r="T419" s="162">
        <f>+[2]data1cf!S419</f>
        <v>0</v>
      </c>
      <c r="U419" s="162">
        <f>+[2]data1cf!T419</f>
        <v>0</v>
      </c>
      <c r="V419" s="162">
        <f>+[2]data1cf!U419</f>
        <v>0</v>
      </c>
      <c r="W419" s="162">
        <f>+[2]data1cf!V419</f>
        <v>0</v>
      </c>
      <c r="X419" s="162">
        <f>+[2]data1cf!W419</f>
        <v>0</v>
      </c>
      <c r="Y419" s="162">
        <f>+[2]data1cf!X419</f>
        <v>0</v>
      </c>
      <c r="Z419" s="162">
        <f>+[2]data1cf!Y419</f>
        <v>0</v>
      </c>
      <c r="AA419" s="162">
        <f>+[2]data1cf!Z419</f>
        <v>0</v>
      </c>
      <c r="AB419" s="162"/>
      <c r="AC419" s="163">
        <f t="shared" si="48"/>
        <v>21043.445959550671</v>
      </c>
      <c r="AD419" s="163">
        <f t="shared" si="50"/>
        <v>46603.107804620326</v>
      </c>
      <c r="AE419" s="164">
        <f t="shared" si="51"/>
        <v>46231.995614304513</v>
      </c>
      <c r="AF419" s="165">
        <f t="shared" si="49"/>
        <v>0.14939609169960019</v>
      </c>
      <c r="AG419" s="166">
        <f t="shared" ref="AG419:AG434" si="54">1-EXP(-(1/0.25)*(AD419/ABS($AD$1010)))</f>
        <v>0.97786560406035272</v>
      </c>
    </row>
    <row r="420" spans="1:33">
      <c r="A420" s="158"/>
      <c r="B420" s="162">
        <f>+[2]data1cf!A420</f>
        <v>-66616.123956989555</v>
      </c>
      <c r="C420" s="162">
        <f>+[2]data1cf!B420</f>
        <v>12066.690857762962</v>
      </c>
      <c r="D420" s="162">
        <f>+[2]data1cf!C420</f>
        <v>13185.722545500721</v>
      </c>
      <c r="E420" s="162">
        <f>+[2]data1cf!D420</f>
        <v>12732.095802641732</v>
      </c>
      <c r="F420" s="162">
        <f>+[2]data1cf!E420</f>
        <v>12297.601238573427</v>
      </c>
      <c r="G420" s="162">
        <f>+[2]data1cf!F420</f>
        <v>12131.017439164372</v>
      </c>
      <c r="H420" s="162">
        <f>+[2]data1cf!G420</f>
        <v>11876.334608389578</v>
      </c>
      <c r="I420" s="162">
        <f>+[2]data1cf!H420</f>
        <v>11774.569916542832</v>
      </c>
      <c r="J420" s="162">
        <f>+[2]data1cf!I420</f>
        <v>11651.166543966567</v>
      </c>
      <c r="K420" s="162">
        <f>+[2]data1cf!J420</f>
        <v>11660.224308469522</v>
      </c>
      <c r="L420" s="162">
        <f>+[2]data1cf!K420</f>
        <v>11684.786765224289</v>
      </c>
      <c r="M420" s="162">
        <f>+[2]data1cf!L420</f>
        <v>11562.790868722346</v>
      </c>
      <c r="N420" s="162">
        <f>+[2]data1cf!M420</f>
        <v>11479.043832839423</v>
      </c>
      <c r="O420" s="162">
        <f>+[2]data1cf!N420</f>
        <v>11471.952108501628</v>
      </c>
      <c r="P420" s="162">
        <f>+[2]data1cf!O420</f>
        <v>11609.094133391813</v>
      </c>
      <c r="Q420" s="162">
        <f>+[2]data1cf!P420</f>
        <v>11563.205635432849</v>
      </c>
      <c r="R420" s="162">
        <f>+[2]data1cf!Q420</f>
        <v>764.06029533708738</v>
      </c>
      <c r="S420" s="162">
        <f>+[2]data1cf!R420</f>
        <v>0</v>
      </c>
      <c r="T420" s="162">
        <f>+[2]data1cf!S420</f>
        <v>0</v>
      </c>
      <c r="U420" s="162">
        <f>+[2]data1cf!T420</f>
        <v>0</v>
      </c>
      <c r="V420" s="162">
        <f>+[2]data1cf!U420</f>
        <v>0</v>
      </c>
      <c r="W420" s="162">
        <f>+[2]data1cf!V420</f>
        <v>0</v>
      </c>
      <c r="X420" s="162">
        <f>+[2]data1cf!W420</f>
        <v>0</v>
      </c>
      <c r="Y420" s="162">
        <f>+[2]data1cf!X420</f>
        <v>0</v>
      </c>
      <c r="Z420" s="162">
        <f>+[2]data1cf!Y420</f>
        <v>0</v>
      </c>
      <c r="AA420" s="162">
        <f>+[2]data1cf!Z420</f>
        <v>0</v>
      </c>
      <c r="AB420" s="162"/>
      <c r="AC420" s="163">
        <f t="shared" si="48"/>
        <v>25364.790035276317</v>
      </c>
      <c r="AD420" s="163">
        <f t="shared" si="50"/>
        <v>50518.100847726855</v>
      </c>
      <c r="AE420" s="164">
        <f t="shared" si="51"/>
        <v>50152.512342285692</v>
      </c>
      <c r="AF420" s="165">
        <f t="shared" si="49"/>
        <v>0.16394854187965396</v>
      </c>
      <c r="AG420" s="166">
        <f t="shared" si="54"/>
        <v>0.98392904926791369</v>
      </c>
    </row>
    <row r="421" spans="1:33">
      <c r="A421" s="158"/>
      <c r="B421" s="162">
        <f>+[2]data1cf!A421</f>
        <v>-74367.507030501729</v>
      </c>
      <c r="C421" s="162">
        <f>+[2]data1cf!B421</f>
        <v>12157.082275789289</v>
      </c>
      <c r="D421" s="162">
        <f>+[2]data1cf!C421</f>
        <v>13217.483447717808</v>
      </c>
      <c r="E421" s="162">
        <f>+[2]data1cf!D421</f>
        <v>12982.746316215544</v>
      </c>
      <c r="F421" s="162">
        <f>+[2]data1cf!E421</f>
        <v>12502.76677768441</v>
      </c>
      <c r="G421" s="162">
        <f>+[2]data1cf!F421</f>
        <v>12249.626029283805</v>
      </c>
      <c r="H421" s="162">
        <f>+[2]data1cf!G421</f>
        <v>12179.840373951278</v>
      </c>
      <c r="I421" s="162">
        <f>+[2]data1cf!H421</f>
        <v>12095.6334136398</v>
      </c>
      <c r="J421" s="162">
        <f>+[2]data1cf!I421</f>
        <v>11999.775521354277</v>
      </c>
      <c r="K421" s="162">
        <f>+[2]data1cf!J421</f>
        <v>11857.141468972928</v>
      </c>
      <c r="L421" s="162">
        <f>+[2]data1cf!K421</f>
        <v>11767.862226327434</v>
      </c>
      <c r="M421" s="162">
        <f>+[2]data1cf!L421</f>
        <v>11867.326973359053</v>
      </c>
      <c r="N421" s="162">
        <f>+[2]data1cf!M421</f>
        <v>11762.450638650562</v>
      </c>
      <c r="O421" s="162">
        <f>+[2]data1cf!N421</f>
        <v>11747.370868997976</v>
      </c>
      <c r="P421" s="162">
        <f>+[2]data1cf!O421</f>
        <v>11634.473842298266</v>
      </c>
      <c r="Q421" s="162">
        <f>+[2]data1cf!P421</f>
        <v>11536.982535988875</v>
      </c>
      <c r="R421" s="162">
        <f>+[2]data1cf!Q421</f>
        <v>852.96555863704248</v>
      </c>
      <c r="S421" s="162">
        <f>+[2]data1cf!R421</f>
        <v>0</v>
      </c>
      <c r="T421" s="162">
        <f>+[2]data1cf!S421</f>
        <v>0</v>
      </c>
      <c r="U421" s="162">
        <f>+[2]data1cf!T421</f>
        <v>0</v>
      </c>
      <c r="V421" s="162">
        <f>+[2]data1cf!U421</f>
        <v>0</v>
      </c>
      <c r="W421" s="162">
        <f>+[2]data1cf!V421</f>
        <v>0</v>
      </c>
      <c r="X421" s="162">
        <f>+[2]data1cf!W421</f>
        <v>0</v>
      </c>
      <c r="Y421" s="162">
        <f>+[2]data1cf!X421</f>
        <v>0</v>
      </c>
      <c r="Z421" s="162">
        <f>+[2]data1cf!Y421</f>
        <v>0</v>
      </c>
      <c r="AA421" s="162">
        <f>+[2]data1cf!Z421</f>
        <v>0</v>
      </c>
      <c r="AB421" s="162"/>
      <c r="AC421" s="163">
        <f t="shared" si="48"/>
        <v>19034.066852283973</v>
      </c>
      <c r="AD421" s="163">
        <f t="shared" si="50"/>
        <v>44628.78895205439</v>
      </c>
      <c r="AE421" s="164">
        <f t="shared" si="51"/>
        <v>44256.896398948113</v>
      </c>
      <c r="AF421" s="165">
        <f t="shared" si="49"/>
        <v>0.14363190531730652</v>
      </c>
      <c r="AG421" s="166">
        <f t="shared" si="54"/>
        <v>0.9739877387081477</v>
      </c>
    </row>
    <row r="422" spans="1:33">
      <c r="A422" s="158"/>
      <c r="B422" s="162">
        <f>+[2]data1cf!A422</f>
        <v>-66020.839628549686</v>
      </c>
      <c r="C422" s="162">
        <f>+[2]data1cf!B422</f>
        <v>12101.73610601648</v>
      </c>
      <c r="D422" s="162">
        <f>+[2]data1cf!C422</f>
        <v>13052.96766376021</v>
      </c>
      <c r="E422" s="162">
        <f>+[2]data1cf!D422</f>
        <v>12643.096744551569</v>
      </c>
      <c r="F422" s="162">
        <f>+[2]data1cf!E422</f>
        <v>12603.684935876006</v>
      </c>
      <c r="G422" s="162">
        <f>+[2]data1cf!F422</f>
        <v>12101.206733926025</v>
      </c>
      <c r="H422" s="162">
        <f>+[2]data1cf!G422</f>
        <v>11886.138979031972</v>
      </c>
      <c r="I422" s="162">
        <f>+[2]data1cf!H422</f>
        <v>11781.583708943985</v>
      </c>
      <c r="J422" s="162">
        <f>+[2]data1cf!I422</f>
        <v>11663.11985571589</v>
      </c>
      <c r="K422" s="162">
        <f>+[2]data1cf!J422</f>
        <v>11665.969061412499</v>
      </c>
      <c r="L422" s="162">
        <f>+[2]data1cf!K422</f>
        <v>11797.726448222042</v>
      </c>
      <c r="M422" s="162">
        <f>+[2]data1cf!L422</f>
        <v>11702.86289704073</v>
      </c>
      <c r="N422" s="162">
        <f>+[2]data1cf!M422</f>
        <v>11571.779021700066</v>
      </c>
      <c r="O422" s="162">
        <f>+[2]data1cf!N422</f>
        <v>11492.827919874861</v>
      </c>
      <c r="P422" s="162">
        <f>+[2]data1cf!O422</f>
        <v>11447.293327214396</v>
      </c>
      <c r="Q422" s="162">
        <f>+[2]data1cf!P422</f>
        <v>11398.128252543011</v>
      </c>
      <c r="R422" s="162">
        <f>+[2]data1cf!Q422</f>
        <v>757.23262220361335</v>
      </c>
      <c r="S422" s="162">
        <f>+[2]data1cf!R422</f>
        <v>0</v>
      </c>
      <c r="T422" s="162">
        <f>+[2]data1cf!S422</f>
        <v>0</v>
      </c>
      <c r="U422" s="162">
        <f>+[2]data1cf!T422</f>
        <v>0</v>
      </c>
      <c r="V422" s="162">
        <f>+[2]data1cf!U422</f>
        <v>0</v>
      </c>
      <c r="W422" s="162">
        <f>+[2]data1cf!V422</f>
        <v>0</v>
      </c>
      <c r="X422" s="162">
        <f>+[2]data1cf!W422</f>
        <v>0</v>
      </c>
      <c r="Y422" s="162">
        <f>+[2]data1cf!X422</f>
        <v>0</v>
      </c>
      <c r="Z422" s="162">
        <f>+[2]data1cf!Y422</f>
        <v>0</v>
      </c>
      <c r="AA422" s="162">
        <f>+[2]data1cf!Z422</f>
        <v>0</v>
      </c>
      <c r="AB422" s="162"/>
      <c r="AC422" s="163">
        <f t="shared" si="48"/>
        <v>26067.643659743757</v>
      </c>
      <c r="AD422" s="163">
        <f t="shared" si="50"/>
        <v>51253.786855513899</v>
      </c>
      <c r="AE422" s="164">
        <f t="shared" si="51"/>
        <v>50887.847443738072</v>
      </c>
      <c r="AF422" s="165">
        <f t="shared" si="49"/>
        <v>0.166173130273819</v>
      </c>
      <c r="AG422" s="166">
        <f t="shared" si="54"/>
        <v>0.98486729813195772</v>
      </c>
    </row>
    <row r="423" spans="1:33">
      <c r="A423" s="158"/>
      <c r="B423" s="162">
        <f>+[2]data1cf!A423</f>
        <v>-72790.574238295929</v>
      </c>
      <c r="C423" s="162">
        <f>+[2]data1cf!B423</f>
        <v>12130.746753348871</v>
      </c>
      <c r="D423" s="162">
        <f>+[2]data1cf!C423</f>
        <v>13204.205115893803</v>
      </c>
      <c r="E423" s="162">
        <f>+[2]data1cf!D423</f>
        <v>12947.476903223385</v>
      </c>
      <c r="F423" s="162">
        <f>+[2]data1cf!E423</f>
        <v>12640.993234470287</v>
      </c>
      <c r="G423" s="162">
        <f>+[2]data1cf!F423</f>
        <v>12386.43024020271</v>
      </c>
      <c r="H423" s="162">
        <f>+[2]data1cf!G423</f>
        <v>12034.708350328408</v>
      </c>
      <c r="I423" s="162">
        <f>+[2]data1cf!H423</f>
        <v>11938.548748810921</v>
      </c>
      <c r="J423" s="162">
        <f>+[2]data1cf!I423</f>
        <v>11725.338464374607</v>
      </c>
      <c r="K423" s="162">
        <f>+[2]data1cf!J423</f>
        <v>11888.041740499928</v>
      </c>
      <c r="L423" s="162">
        <f>+[2]data1cf!K423</f>
        <v>11932.898891790621</v>
      </c>
      <c r="M423" s="162">
        <f>+[2]data1cf!L423</f>
        <v>11871.726921568021</v>
      </c>
      <c r="N423" s="162">
        <f>+[2]data1cf!M423</f>
        <v>11676.380906989843</v>
      </c>
      <c r="O423" s="162">
        <f>+[2]data1cf!N423</f>
        <v>11778.069668744025</v>
      </c>
      <c r="P423" s="162">
        <f>+[2]data1cf!O423</f>
        <v>11559.119509537133</v>
      </c>
      <c r="Q423" s="162">
        <f>+[2]data1cf!P423</f>
        <v>11507.571693956408</v>
      </c>
      <c r="R423" s="162">
        <f>+[2]data1cf!Q423</f>
        <v>834.87877028355888</v>
      </c>
      <c r="S423" s="162">
        <f>+[2]data1cf!R423</f>
        <v>0</v>
      </c>
      <c r="T423" s="162">
        <f>+[2]data1cf!S423</f>
        <v>0</v>
      </c>
      <c r="U423" s="162">
        <f>+[2]data1cf!T423</f>
        <v>0</v>
      </c>
      <c r="V423" s="162">
        <f>+[2]data1cf!U423</f>
        <v>0</v>
      </c>
      <c r="W423" s="162">
        <f>+[2]data1cf!V423</f>
        <v>0</v>
      </c>
      <c r="X423" s="162">
        <f>+[2]data1cf!W423</f>
        <v>0</v>
      </c>
      <c r="Y423" s="162">
        <f>+[2]data1cf!X423</f>
        <v>0</v>
      </c>
      <c r="Z423" s="162">
        <f>+[2]data1cf!Y423</f>
        <v>0</v>
      </c>
      <c r="AA423" s="162">
        <f>+[2]data1cf!Z423</f>
        <v>0</v>
      </c>
      <c r="AB423" s="162"/>
      <c r="AC423" s="163">
        <f t="shared" si="48"/>
        <v>20467.40868665637</v>
      </c>
      <c r="AD423" s="163">
        <f t="shared" si="50"/>
        <v>45997.979513492646</v>
      </c>
      <c r="AE423" s="164">
        <f t="shared" si="51"/>
        <v>45626.979684146354</v>
      </c>
      <c r="AF423" s="165">
        <f t="shared" si="49"/>
        <v>0.14779521822929384</v>
      </c>
      <c r="AG423" s="166">
        <f t="shared" si="54"/>
        <v>0.97674284931721234</v>
      </c>
    </row>
    <row r="424" spans="1:33">
      <c r="A424" s="158"/>
      <c r="B424" s="162">
        <f>+[2]data1cf!A424</f>
        <v>-75483.16355606688</v>
      </c>
      <c r="C424" s="162">
        <f>+[2]data1cf!B424</f>
        <v>12149.522029242929</v>
      </c>
      <c r="D424" s="162">
        <f>+[2]data1cf!C424</f>
        <v>13280.85795600952</v>
      </c>
      <c r="E424" s="162">
        <f>+[2]data1cf!D424</f>
        <v>12965.171483733262</v>
      </c>
      <c r="F424" s="162">
        <f>+[2]data1cf!E424</f>
        <v>12701.450263005139</v>
      </c>
      <c r="G424" s="162">
        <f>+[2]data1cf!F424</f>
        <v>12446.801532841999</v>
      </c>
      <c r="H424" s="162">
        <f>+[2]data1cf!G424</f>
        <v>12067.504826006909</v>
      </c>
      <c r="I424" s="162">
        <f>+[2]data1cf!H424</f>
        <v>11948.890695109334</v>
      </c>
      <c r="J424" s="162">
        <f>+[2]data1cf!I424</f>
        <v>11893.409744226807</v>
      </c>
      <c r="K424" s="162">
        <f>+[2]data1cf!J424</f>
        <v>11900.625868824784</v>
      </c>
      <c r="L424" s="162">
        <f>+[2]data1cf!K424</f>
        <v>11759.770293021098</v>
      </c>
      <c r="M424" s="162">
        <f>+[2]data1cf!L424</f>
        <v>11737.743714550852</v>
      </c>
      <c r="N424" s="162">
        <f>+[2]data1cf!M424</f>
        <v>11604.195350651833</v>
      </c>
      <c r="O424" s="162">
        <f>+[2]data1cf!N424</f>
        <v>11674.566801076222</v>
      </c>
      <c r="P424" s="162">
        <f>+[2]data1cf!O424</f>
        <v>11520.211642065964</v>
      </c>
      <c r="Q424" s="162">
        <f>+[2]data1cf!P424</f>
        <v>11565.946557861436</v>
      </c>
      <c r="R424" s="162">
        <f>+[2]data1cf!Q424</f>
        <v>865.76169272266463</v>
      </c>
      <c r="S424" s="162">
        <f>+[2]data1cf!R424</f>
        <v>0</v>
      </c>
      <c r="T424" s="162">
        <f>+[2]data1cf!S424</f>
        <v>0</v>
      </c>
      <c r="U424" s="162">
        <f>+[2]data1cf!T424</f>
        <v>0</v>
      </c>
      <c r="V424" s="162">
        <f>+[2]data1cf!U424</f>
        <v>0</v>
      </c>
      <c r="W424" s="162">
        <f>+[2]data1cf!V424</f>
        <v>0</v>
      </c>
      <c r="X424" s="162">
        <f>+[2]data1cf!W424</f>
        <v>0</v>
      </c>
      <c r="Y424" s="162">
        <f>+[2]data1cf!X424</f>
        <v>0</v>
      </c>
      <c r="Z424" s="162">
        <f>+[2]data1cf!Y424</f>
        <v>0</v>
      </c>
      <c r="AA424" s="162">
        <f>+[2]data1cf!Z424</f>
        <v>0</v>
      </c>
      <c r="AB424" s="162"/>
      <c r="AC424" s="163">
        <f t="shared" si="48"/>
        <v>17898.655666457253</v>
      </c>
      <c r="AD424" s="163">
        <f t="shared" si="50"/>
        <v>43421.852436159243</v>
      </c>
      <c r="AE424" s="164">
        <f t="shared" si="51"/>
        <v>43051.161353555741</v>
      </c>
      <c r="AF424" s="165">
        <f t="shared" si="49"/>
        <v>0.14064933657646178</v>
      </c>
      <c r="AG424" s="166">
        <f t="shared" si="54"/>
        <v>0.9712896905858156</v>
      </c>
    </row>
    <row r="425" spans="1:33">
      <c r="A425" s="158"/>
      <c r="B425" s="162">
        <f>+[2]data1cf!A425</f>
        <v>-62249.131653015102</v>
      </c>
      <c r="C425" s="162">
        <f>+[2]data1cf!B425</f>
        <v>12031.868036446278</v>
      </c>
      <c r="D425" s="162">
        <f>+[2]data1cf!C425</f>
        <v>12678.02919849267</v>
      </c>
      <c r="E425" s="162">
        <f>+[2]data1cf!D425</f>
        <v>12429.86526125274</v>
      </c>
      <c r="F425" s="162">
        <f>+[2]data1cf!E425</f>
        <v>12325.719595133027</v>
      </c>
      <c r="G425" s="162">
        <f>+[2]data1cf!F425</f>
        <v>12080.0585178939</v>
      </c>
      <c r="H425" s="162">
        <f>+[2]data1cf!G425</f>
        <v>11836.784867082886</v>
      </c>
      <c r="I425" s="162">
        <f>+[2]data1cf!H425</f>
        <v>11747.5594446876</v>
      </c>
      <c r="J425" s="162">
        <f>+[2]data1cf!I425</f>
        <v>11492.816839402789</v>
      </c>
      <c r="K425" s="162">
        <f>+[2]data1cf!J425</f>
        <v>11611.899024055565</v>
      </c>
      <c r="L425" s="162">
        <f>+[2]data1cf!K425</f>
        <v>11569.937784688809</v>
      </c>
      <c r="M425" s="162">
        <f>+[2]data1cf!L425</f>
        <v>11530.472098265438</v>
      </c>
      <c r="N425" s="162">
        <f>+[2]data1cf!M425</f>
        <v>11550.736566900112</v>
      </c>
      <c r="O425" s="162">
        <f>+[2]data1cf!N425</f>
        <v>11358.093461939414</v>
      </c>
      <c r="P425" s="162">
        <f>+[2]data1cf!O425</f>
        <v>11354.917869289322</v>
      </c>
      <c r="Q425" s="162">
        <f>+[2]data1cf!P425</f>
        <v>11235.106884856996</v>
      </c>
      <c r="R425" s="162">
        <f>+[2]data1cf!Q425</f>
        <v>713.97264040742186</v>
      </c>
      <c r="S425" s="162">
        <f>+[2]data1cf!R425</f>
        <v>0</v>
      </c>
      <c r="T425" s="162">
        <f>+[2]data1cf!S425</f>
        <v>0</v>
      </c>
      <c r="U425" s="162">
        <f>+[2]data1cf!T425</f>
        <v>0</v>
      </c>
      <c r="V425" s="162">
        <f>+[2]data1cf!U425</f>
        <v>0</v>
      </c>
      <c r="W425" s="162">
        <f>+[2]data1cf!V425</f>
        <v>0</v>
      </c>
      <c r="X425" s="162">
        <f>+[2]data1cf!W425</f>
        <v>0</v>
      </c>
      <c r="Y425" s="162">
        <f>+[2]data1cf!X425</f>
        <v>0</v>
      </c>
      <c r="Z425" s="162">
        <f>+[2]data1cf!Y425</f>
        <v>0</v>
      </c>
      <c r="AA425" s="162">
        <f>+[2]data1cf!Z425</f>
        <v>0</v>
      </c>
      <c r="AB425" s="162"/>
      <c r="AC425" s="163">
        <f t="shared" si="48"/>
        <v>28688.819611917887</v>
      </c>
      <c r="AD425" s="163">
        <f t="shared" si="50"/>
        <v>53595.031254730304</v>
      </c>
      <c r="AE425" s="164">
        <f t="shared" si="51"/>
        <v>53233.133996621342</v>
      </c>
      <c r="AF425" s="165">
        <f t="shared" si="49"/>
        <v>0.17648186087608339</v>
      </c>
      <c r="AG425" s="166">
        <f t="shared" si="54"/>
        <v>0.98750385443010957</v>
      </c>
    </row>
    <row r="426" spans="1:33">
      <c r="A426" s="158"/>
      <c r="B426" s="162">
        <f>+[2]data1cf!A426</f>
        <v>-73749.149373913722</v>
      </c>
      <c r="C426" s="162">
        <f>+[2]data1cf!B426</f>
        <v>12121.396567560561</v>
      </c>
      <c r="D426" s="162">
        <f>+[2]data1cf!C426</f>
        <v>13160.911711705552</v>
      </c>
      <c r="E426" s="162">
        <f>+[2]data1cf!D426</f>
        <v>12951.521198389895</v>
      </c>
      <c r="F426" s="162">
        <f>+[2]data1cf!E426</f>
        <v>12773.79637113338</v>
      </c>
      <c r="G426" s="162">
        <f>+[2]data1cf!F426</f>
        <v>12536.931441821689</v>
      </c>
      <c r="H426" s="162">
        <f>+[2]data1cf!G426</f>
        <v>12039.830517451035</v>
      </c>
      <c r="I426" s="162">
        <f>+[2]data1cf!H426</f>
        <v>11897.349779023996</v>
      </c>
      <c r="J426" s="162">
        <f>+[2]data1cf!I426</f>
        <v>11926.575261877064</v>
      </c>
      <c r="K426" s="162">
        <f>+[2]data1cf!J426</f>
        <v>11831.824200455214</v>
      </c>
      <c r="L426" s="162">
        <f>+[2]data1cf!K426</f>
        <v>11760.043432744142</v>
      </c>
      <c r="M426" s="162">
        <f>+[2]data1cf!L426</f>
        <v>11675.946353780808</v>
      </c>
      <c r="N426" s="162">
        <f>+[2]data1cf!M426</f>
        <v>11560.045995233155</v>
      </c>
      <c r="O426" s="162">
        <f>+[2]data1cf!N426</f>
        <v>11822.487842859613</v>
      </c>
      <c r="P426" s="162">
        <f>+[2]data1cf!O426</f>
        <v>11733.122324800992</v>
      </c>
      <c r="Q426" s="162">
        <f>+[2]data1cf!P426</f>
        <v>11619.78937197756</v>
      </c>
      <c r="R426" s="162">
        <f>+[2]data1cf!Q426</f>
        <v>845.87324365904067</v>
      </c>
      <c r="S426" s="162">
        <f>+[2]data1cf!R426</f>
        <v>0</v>
      </c>
      <c r="T426" s="162">
        <f>+[2]data1cf!S426</f>
        <v>0</v>
      </c>
      <c r="U426" s="162">
        <f>+[2]data1cf!T426</f>
        <v>0</v>
      </c>
      <c r="V426" s="162">
        <f>+[2]data1cf!U426</f>
        <v>0</v>
      </c>
      <c r="W426" s="162">
        <f>+[2]data1cf!V426</f>
        <v>0</v>
      </c>
      <c r="X426" s="162">
        <f>+[2]data1cf!W426</f>
        <v>0</v>
      </c>
      <c r="Y426" s="162">
        <f>+[2]data1cf!X426</f>
        <v>0</v>
      </c>
      <c r="Z426" s="162">
        <f>+[2]data1cf!Y426</f>
        <v>0</v>
      </c>
      <c r="AA426" s="162">
        <f>+[2]data1cf!Z426</f>
        <v>0</v>
      </c>
      <c r="AB426" s="162"/>
      <c r="AC426" s="163">
        <f t="shared" si="48"/>
        <v>19619.126811355989</v>
      </c>
      <c r="AD426" s="163">
        <f t="shared" si="50"/>
        <v>45177.049221699715</v>
      </c>
      <c r="AE426" s="164">
        <f t="shared" si="51"/>
        <v>44805.701109043519</v>
      </c>
      <c r="AF426" s="165">
        <f t="shared" si="49"/>
        <v>0.14532931447029115</v>
      </c>
      <c r="AG426" s="166">
        <f t="shared" si="54"/>
        <v>0.97512811349801698</v>
      </c>
    </row>
    <row r="427" spans="1:33">
      <c r="A427" s="158"/>
      <c r="B427" s="162">
        <f>+[2]data1cf!A427</f>
        <v>-63074.387603492658</v>
      </c>
      <c r="C427" s="162">
        <f>+[2]data1cf!B427</f>
        <v>12044.140278757859</v>
      </c>
      <c r="D427" s="162">
        <f>+[2]data1cf!C427</f>
        <v>12948.6468953488</v>
      </c>
      <c r="E427" s="162">
        <f>+[2]data1cf!D427</f>
        <v>12552.958150052855</v>
      </c>
      <c r="F427" s="162">
        <f>+[2]data1cf!E427</f>
        <v>12337.793266317673</v>
      </c>
      <c r="G427" s="162">
        <f>+[2]data1cf!F427</f>
        <v>12038.920107277921</v>
      </c>
      <c r="H427" s="162">
        <f>+[2]data1cf!G427</f>
        <v>11915.880178661671</v>
      </c>
      <c r="I427" s="162">
        <f>+[2]data1cf!H427</f>
        <v>11611.997910558057</v>
      </c>
      <c r="J427" s="162">
        <f>+[2]data1cf!I427</f>
        <v>11631.097915410879</v>
      </c>
      <c r="K427" s="162">
        <f>+[2]data1cf!J427</f>
        <v>11681.06577666352</v>
      </c>
      <c r="L427" s="162">
        <f>+[2]data1cf!K427</f>
        <v>11567.009157080858</v>
      </c>
      <c r="M427" s="162">
        <f>+[2]data1cf!L427</f>
        <v>11642.355324099372</v>
      </c>
      <c r="N427" s="162">
        <f>+[2]data1cf!M427</f>
        <v>11440.954818294942</v>
      </c>
      <c r="O427" s="162">
        <f>+[2]data1cf!N427</f>
        <v>11423.858210192653</v>
      </c>
      <c r="P427" s="162">
        <f>+[2]data1cf!O427</f>
        <v>11351.706596070546</v>
      </c>
      <c r="Q427" s="162">
        <f>+[2]data1cf!P427</f>
        <v>11444.528352128968</v>
      </c>
      <c r="R427" s="162">
        <f>+[2]data1cf!Q427</f>
        <v>723.4379960570194</v>
      </c>
      <c r="S427" s="162">
        <f>+[2]data1cf!R427</f>
        <v>0</v>
      </c>
      <c r="T427" s="162">
        <f>+[2]data1cf!S427</f>
        <v>0</v>
      </c>
      <c r="U427" s="162">
        <f>+[2]data1cf!T427</f>
        <v>0</v>
      </c>
      <c r="V427" s="162">
        <f>+[2]data1cf!U427</f>
        <v>0</v>
      </c>
      <c r="W427" s="162">
        <f>+[2]data1cf!V427</f>
        <v>0</v>
      </c>
      <c r="X427" s="162">
        <f>+[2]data1cf!W427</f>
        <v>0</v>
      </c>
      <c r="Y427" s="162">
        <f>+[2]data1cf!X427</f>
        <v>0</v>
      </c>
      <c r="Z427" s="162">
        <f>+[2]data1cf!Y427</f>
        <v>0</v>
      </c>
      <c r="AA427" s="162">
        <f>+[2]data1cf!Z427</f>
        <v>0</v>
      </c>
      <c r="AB427" s="162"/>
      <c r="AC427" s="163">
        <f t="shared" si="48"/>
        <v>28315.799156022269</v>
      </c>
      <c r="AD427" s="163">
        <f t="shared" si="50"/>
        <v>53319.404837848138</v>
      </c>
      <c r="AE427" s="164">
        <f t="shared" si="51"/>
        <v>52956.067961731613</v>
      </c>
      <c r="AF427" s="165">
        <f t="shared" si="49"/>
        <v>0.17471049427986143</v>
      </c>
      <c r="AG427" s="166">
        <f t="shared" si="54"/>
        <v>0.98721902748796941</v>
      </c>
    </row>
    <row r="428" spans="1:33">
      <c r="A428" s="158"/>
      <c r="B428" s="162">
        <f>+[2]data1cf!A428</f>
        <v>-71764.307076150682</v>
      </c>
      <c r="C428" s="162">
        <f>+[2]data1cf!B428</f>
        <v>12160.541592397871</v>
      </c>
      <c r="D428" s="162">
        <f>+[2]data1cf!C428</f>
        <v>13190.741131449406</v>
      </c>
      <c r="E428" s="162">
        <f>+[2]data1cf!D428</f>
        <v>12837.505630662738</v>
      </c>
      <c r="F428" s="162">
        <f>+[2]data1cf!E428</f>
        <v>12636.099213885933</v>
      </c>
      <c r="G428" s="162">
        <f>+[2]data1cf!F428</f>
        <v>12235.827221728525</v>
      </c>
      <c r="H428" s="162">
        <f>+[2]data1cf!G428</f>
        <v>11998.064338337867</v>
      </c>
      <c r="I428" s="162">
        <f>+[2]data1cf!H428</f>
        <v>11977.138049666995</v>
      </c>
      <c r="J428" s="162">
        <f>+[2]data1cf!I428</f>
        <v>11808.724603251485</v>
      </c>
      <c r="K428" s="162">
        <f>+[2]data1cf!J428</f>
        <v>11840.8113031251</v>
      </c>
      <c r="L428" s="162">
        <f>+[2]data1cf!K428</f>
        <v>11770.932132887814</v>
      </c>
      <c r="M428" s="162">
        <f>+[2]data1cf!L428</f>
        <v>11862.330780161526</v>
      </c>
      <c r="N428" s="162">
        <f>+[2]data1cf!M428</f>
        <v>11591.06292263147</v>
      </c>
      <c r="O428" s="162">
        <f>+[2]data1cf!N428</f>
        <v>11566.591305497088</v>
      </c>
      <c r="P428" s="162">
        <f>+[2]data1cf!O428</f>
        <v>11429.791585037477</v>
      </c>
      <c r="Q428" s="162">
        <f>+[2]data1cf!P428</f>
        <v>11523.055846491308</v>
      </c>
      <c r="R428" s="162">
        <f>+[2]data1cf!Q428</f>
        <v>823.10789644061788</v>
      </c>
      <c r="S428" s="162">
        <f>+[2]data1cf!R428</f>
        <v>0</v>
      </c>
      <c r="T428" s="162">
        <f>+[2]data1cf!S428</f>
        <v>0</v>
      </c>
      <c r="U428" s="162">
        <f>+[2]data1cf!T428</f>
        <v>0</v>
      </c>
      <c r="V428" s="162">
        <f>+[2]data1cf!U428</f>
        <v>0</v>
      </c>
      <c r="W428" s="162">
        <f>+[2]data1cf!V428</f>
        <v>0</v>
      </c>
      <c r="X428" s="162">
        <f>+[2]data1cf!W428</f>
        <v>0</v>
      </c>
      <c r="Y428" s="162">
        <f>+[2]data1cf!X428</f>
        <v>0</v>
      </c>
      <c r="Z428" s="162">
        <f>+[2]data1cf!Y428</f>
        <v>0</v>
      </c>
      <c r="AA428" s="162">
        <f>+[2]data1cf!Z428</f>
        <v>0</v>
      </c>
      <c r="AB428" s="162"/>
      <c r="AC428" s="163">
        <f t="shared" si="48"/>
        <v>21161.247513670955</v>
      </c>
      <c r="AD428" s="163">
        <f t="shared" si="50"/>
        <v>46572.944660735549</v>
      </c>
      <c r="AE428" s="164">
        <f t="shared" si="51"/>
        <v>46203.82263057329</v>
      </c>
      <c r="AF428" s="165">
        <f t="shared" si="49"/>
        <v>0.1500980794429779</v>
      </c>
      <c r="AG428" s="166">
        <f t="shared" si="54"/>
        <v>0.9778109451457454</v>
      </c>
    </row>
    <row r="429" spans="1:33">
      <c r="A429" s="158"/>
      <c r="B429" s="162">
        <f>+[2]data1cf!A429</f>
        <v>-70427.418738392851</v>
      </c>
      <c r="C429" s="162">
        <f>+[2]data1cf!B429</f>
        <v>12200.039614554355</v>
      </c>
      <c r="D429" s="162">
        <f>+[2]data1cf!C429</f>
        <v>13165.92071409906</v>
      </c>
      <c r="E429" s="162">
        <f>+[2]data1cf!D429</f>
        <v>12720.775571173792</v>
      </c>
      <c r="F429" s="162">
        <f>+[2]data1cf!E429</f>
        <v>12518.285535045374</v>
      </c>
      <c r="G429" s="162">
        <f>+[2]data1cf!F429</f>
        <v>12144.63707300745</v>
      </c>
      <c r="H429" s="162">
        <f>+[2]data1cf!G429</f>
        <v>11960.029744039715</v>
      </c>
      <c r="I429" s="162">
        <f>+[2]data1cf!H429</f>
        <v>11877.409592485488</v>
      </c>
      <c r="J429" s="162">
        <f>+[2]data1cf!I429</f>
        <v>11875.42603585036</v>
      </c>
      <c r="K429" s="162">
        <f>+[2]data1cf!J429</f>
        <v>11757.255828907066</v>
      </c>
      <c r="L429" s="162">
        <f>+[2]data1cf!K429</f>
        <v>11660.041528158601</v>
      </c>
      <c r="M429" s="162">
        <f>+[2]data1cf!L429</f>
        <v>11760.50509720853</v>
      </c>
      <c r="N429" s="162">
        <f>+[2]data1cf!M429</f>
        <v>11697.379850446403</v>
      </c>
      <c r="O429" s="162">
        <f>+[2]data1cf!N429</f>
        <v>11596.567278689423</v>
      </c>
      <c r="P429" s="162">
        <f>+[2]data1cf!O429</f>
        <v>11575.17219819548</v>
      </c>
      <c r="Q429" s="162">
        <f>+[2]data1cf!P429</f>
        <v>11412.595507840984</v>
      </c>
      <c r="R429" s="162">
        <f>+[2]data1cf!Q429</f>
        <v>807.77432196187056</v>
      </c>
      <c r="S429" s="162">
        <f>+[2]data1cf!R429</f>
        <v>0</v>
      </c>
      <c r="T429" s="162">
        <f>+[2]data1cf!S429</f>
        <v>0</v>
      </c>
      <c r="U429" s="162">
        <f>+[2]data1cf!T429</f>
        <v>0</v>
      </c>
      <c r="V429" s="162">
        <f>+[2]data1cf!U429</f>
        <v>0</v>
      </c>
      <c r="W429" s="162">
        <f>+[2]data1cf!V429</f>
        <v>0</v>
      </c>
      <c r="X429" s="162">
        <f>+[2]data1cf!W429</f>
        <v>0</v>
      </c>
      <c r="Y429" s="162">
        <f>+[2]data1cf!X429</f>
        <v>0</v>
      </c>
      <c r="Z429" s="162">
        <f>+[2]data1cf!Y429</f>
        <v>0</v>
      </c>
      <c r="AA429" s="162">
        <f>+[2]data1cf!Z429</f>
        <v>0</v>
      </c>
      <c r="AB429" s="162"/>
      <c r="AC429" s="163">
        <f t="shared" si="48"/>
        <v>22184.516939354311</v>
      </c>
      <c r="AD429" s="163">
        <f t="shared" si="50"/>
        <v>47521.304460389481</v>
      </c>
      <c r="AE429" s="164">
        <f t="shared" si="51"/>
        <v>47153.148297531232</v>
      </c>
      <c r="AF429" s="165">
        <f t="shared" si="49"/>
        <v>0.15334693789482115</v>
      </c>
      <c r="AG429" s="166">
        <f t="shared" si="54"/>
        <v>0.97946657442645224</v>
      </c>
    </row>
    <row r="430" spans="1:33">
      <c r="A430" s="158"/>
      <c r="B430" s="162">
        <f>+[2]data1cf!A430</f>
        <v>-71746.405003623295</v>
      </c>
      <c r="C430" s="162">
        <f>+[2]data1cf!B430</f>
        <v>12006.04406861082</v>
      </c>
      <c r="D430" s="162">
        <f>+[2]data1cf!C430</f>
        <v>13260.522974020449</v>
      </c>
      <c r="E430" s="162">
        <f>+[2]data1cf!D430</f>
        <v>12919.455292977207</v>
      </c>
      <c r="F430" s="162">
        <f>+[2]data1cf!E430</f>
        <v>12546.446172000902</v>
      </c>
      <c r="G430" s="162">
        <f>+[2]data1cf!F430</f>
        <v>12367.843901983499</v>
      </c>
      <c r="H430" s="162">
        <f>+[2]data1cf!G430</f>
        <v>12079.423432116935</v>
      </c>
      <c r="I430" s="162">
        <f>+[2]data1cf!H430</f>
        <v>11832.961844393079</v>
      </c>
      <c r="J430" s="162">
        <f>+[2]data1cf!I430</f>
        <v>11717.386142438372</v>
      </c>
      <c r="K430" s="162">
        <f>+[2]data1cf!J430</f>
        <v>11760.915483674624</v>
      </c>
      <c r="L430" s="162">
        <f>+[2]data1cf!K430</f>
        <v>11753.773344588933</v>
      </c>
      <c r="M430" s="162">
        <f>+[2]data1cf!L430</f>
        <v>11739.171889184561</v>
      </c>
      <c r="N430" s="162">
        <f>+[2]data1cf!M430</f>
        <v>11708.838791768922</v>
      </c>
      <c r="O430" s="162">
        <f>+[2]data1cf!N430</f>
        <v>11689.056551002577</v>
      </c>
      <c r="P430" s="162">
        <f>+[2]data1cf!O430</f>
        <v>11523.322847055038</v>
      </c>
      <c r="Q430" s="162">
        <f>+[2]data1cf!P430</f>
        <v>11519.022139835579</v>
      </c>
      <c r="R430" s="162">
        <f>+[2]data1cf!Q430</f>
        <v>822.90256682955771</v>
      </c>
      <c r="S430" s="162">
        <f>+[2]data1cf!R430</f>
        <v>0</v>
      </c>
      <c r="T430" s="162">
        <f>+[2]data1cf!S430</f>
        <v>0</v>
      </c>
      <c r="U430" s="162">
        <f>+[2]data1cf!T430</f>
        <v>0</v>
      </c>
      <c r="V430" s="162">
        <f>+[2]data1cf!U430</f>
        <v>0</v>
      </c>
      <c r="W430" s="162">
        <f>+[2]data1cf!V430</f>
        <v>0</v>
      </c>
      <c r="X430" s="162">
        <f>+[2]data1cf!W430</f>
        <v>0</v>
      </c>
      <c r="Y430" s="162">
        <f>+[2]data1cf!X430</f>
        <v>0</v>
      </c>
      <c r="Z430" s="162">
        <f>+[2]data1cf!Y430</f>
        <v>0</v>
      </c>
      <c r="AA430" s="162">
        <f>+[2]data1cf!Z430</f>
        <v>0</v>
      </c>
      <c r="AB430" s="162"/>
      <c r="AC430" s="163">
        <f t="shared" si="48"/>
        <v>21120.93570170243</v>
      </c>
      <c r="AD430" s="163">
        <f t="shared" si="50"/>
        <v>46532.935383449032</v>
      </c>
      <c r="AE430" s="164">
        <f t="shared" si="51"/>
        <v>46163.691876486904</v>
      </c>
      <c r="AF430" s="165">
        <f t="shared" si="49"/>
        <v>0.14997143149375916</v>
      </c>
      <c r="AG430" s="166">
        <f t="shared" si="54"/>
        <v>0.97773823564858287</v>
      </c>
    </row>
    <row r="431" spans="1:33">
      <c r="A431" s="158"/>
      <c r="B431" s="162">
        <f>+[2]data1cf!A431</f>
        <v>-74602.650401537612</v>
      </c>
      <c r="C431" s="162">
        <f>+[2]data1cf!B431</f>
        <v>12032.589139160904</v>
      </c>
      <c r="D431" s="162">
        <f>+[2]data1cf!C431</f>
        <v>13344.474642854906</v>
      </c>
      <c r="E431" s="162">
        <f>+[2]data1cf!D431</f>
        <v>12882.093910415706</v>
      </c>
      <c r="F431" s="162">
        <f>+[2]data1cf!E431</f>
        <v>12563.150412185294</v>
      </c>
      <c r="G431" s="162">
        <f>+[2]data1cf!F431</f>
        <v>12419.649376967513</v>
      </c>
      <c r="H431" s="162">
        <f>+[2]data1cf!G431</f>
        <v>12151.860051732998</v>
      </c>
      <c r="I431" s="162">
        <f>+[2]data1cf!H431</f>
        <v>12003.051024294702</v>
      </c>
      <c r="J431" s="162">
        <f>+[2]data1cf!I431</f>
        <v>11826.503166593997</v>
      </c>
      <c r="K431" s="162">
        <f>+[2]data1cf!J431</f>
        <v>11848.907297292844</v>
      </c>
      <c r="L431" s="162">
        <f>+[2]data1cf!K431</f>
        <v>11832.897959230184</v>
      </c>
      <c r="M431" s="162">
        <f>+[2]data1cf!L431</f>
        <v>11718.63239350346</v>
      </c>
      <c r="N431" s="162">
        <f>+[2]data1cf!M431</f>
        <v>11778.874063624835</v>
      </c>
      <c r="O431" s="162">
        <f>+[2]data1cf!N431</f>
        <v>11785.35092943364</v>
      </c>
      <c r="P431" s="162">
        <f>+[2]data1cf!O431</f>
        <v>11486.779601226899</v>
      </c>
      <c r="Q431" s="162">
        <f>+[2]data1cf!P431</f>
        <v>11500.707752217411</v>
      </c>
      <c r="R431" s="162">
        <f>+[2]data1cf!Q431</f>
        <v>855.66255904547575</v>
      </c>
      <c r="S431" s="162">
        <f>+[2]data1cf!R431</f>
        <v>0</v>
      </c>
      <c r="T431" s="162">
        <f>+[2]data1cf!S431</f>
        <v>0</v>
      </c>
      <c r="U431" s="162">
        <f>+[2]data1cf!T431</f>
        <v>0</v>
      </c>
      <c r="V431" s="162">
        <f>+[2]data1cf!U431</f>
        <v>0</v>
      </c>
      <c r="W431" s="162">
        <f>+[2]data1cf!V431</f>
        <v>0</v>
      </c>
      <c r="X431" s="162">
        <f>+[2]data1cf!W431</f>
        <v>0</v>
      </c>
      <c r="Y431" s="162">
        <f>+[2]data1cf!X431</f>
        <v>0</v>
      </c>
      <c r="Z431" s="162">
        <f>+[2]data1cf!Y431</f>
        <v>0</v>
      </c>
      <c r="AA431" s="162">
        <f>+[2]data1cf!Z431</f>
        <v>0</v>
      </c>
      <c r="AB431" s="162"/>
      <c r="AC431" s="163">
        <f t="shared" si="48"/>
        <v>18656.554301720946</v>
      </c>
      <c r="AD431" s="163">
        <f t="shared" si="50"/>
        <v>44190.427649724013</v>
      </c>
      <c r="AE431" s="164">
        <f t="shared" si="51"/>
        <v>43819.48148333632</v>
      </c>
      <c r="AF431" s="165">
        <f t="shared" si="49"/>
        <v>0.14270170331001286</v>
      </c>
      <c r="AG431" s="166">
        <f t="shared" si="54"/>
        <v>0.97303845072891326</v>
      </c>
    </row>
    <row r="432" spans="1:33">
      <c r="A432" s="158"/>
      <c r="B432" s="162">
        <f>+[2]data1cf!A432</f>
        <v>-69772.173646470605</v>
      </c>
      <c r="C432" s="162">
        <f>+[2]data1cf!B432</f>
        <v>12190.3736674909</v>
      </c>
      <c r="D432" s="162">
        <f>+[2]data1cf!C432</f>
        <v>13111.561881576621</v>
      </c>
      <c r="E432" s="162">
        <f>+[2]data1cf!D432</f>
        <v>12799.80569110935</v>
      </c>
      <c r="F432" s="162">
        <f>+[2]data1cf!E432</f>
        <v>12523.825925534024</v>
      </c>
      <c r="G432" s="162">
        <f>+[2]data1cf!F432</f>
        <v>12288.838342117473</v>
      </c>
      <c r="H432" s="162">
        <f>+[2]data1cf!G432</f>
        <v>11946.481945099695</v>
      </c>
      <c r="I432" s="162">
        <f>+[2]data1cf!H432</f>
        <v>11954.488506330144</v>
      </c>
      <c r="J432" s="162">
        <f>+[2]data1cf!I432</f>
        <v>11858.973278369831</v>
      </c>
      <c r="K432" s="162">
        <f>+[2]data1cf!J432</f>
        <v>11884.860978373574</v>
      </c>
      <c r="L432" s="162">
        <f>+[2]data1cf!K432</f>
        <v>11645.697746312668</v>
      </c>
      <c r="M432" s="162">
        <f>+[2]data1cf!L432</f>
        <v>11708.494285786615</v>
      </c>
      <c r="N432" s="162">
        <f>+[2]data1cf!M432</f>
        <v>11536.745018136506</v>
      </c>
      <c r="O432" s="162">
        <f>+[2]data1cf!N432</f>
        <v>11522.055799221644</v>
      </c>
      <c r="P432" s="162">
        <f>+[2]data1cf!O432</f>
        <v>11401.953313388783</v>
      </c>
      <c r="Q432" s="162">
        <f>+[2]data1cf!P432</f>
        <v>11461.780714575914</v>
      </c>
      <c r="R432" s="162">
        <f>+[2]data1cf!Q432</f>
        <v>800.25892285555926</v>
      </c>
      <c r="S432" s="162">
        <f>+[2]data1cf!R432</f>
        <v>0</v>
      </c>
      <c r="T432" s="162">
        <f>+[2]data1cf!S432</f>
        <v>0</v>
      </c>
      <c r="U432" s="162">
        <f>+[2]data1cf!T432</f>
        <v>0</v>
      </c>
      <c r="V432" s="162">
        <f>+[2]data1cf!U432</f>
        <v>0</v>
      </c>
      <c r="W432" s="162">
        <f>+[2]data1cf!V432</f>
        <v>0</v>
      </c>
      <c r="X432" s="162">
        <f>+[2]data1cf!W432</f>
        <v>0</v>
      </c>
      <c r="Y432" s="162">
        <f>+[2]data1cf!X432</f>
        <v>0</v>
      </c>
      <c r="Z432" s="162">
        <f>+[2]data1cf!Y432</f>
        <v>0</v>
      </c>
      <c r="AA432" s="162">
        <f>+[2]data1cf!Z432</f>
        <v>0</v>
      </c>
      <c r="AB432" s="162"/>
      <c r="AC432" s="163">
        <f t="shared" si="48"/>
        <v>22885.138909198962</v>
      </c>
      <c r="AD432" s="163">
        <f t="shared" si="50"/>
        <v>48207.50781514241</v>
      </c>
      <c r="AE432" s="164">
        <f t="shared" si="51"/>
        <v>47839.775043569054</v>
      </c>
      <c r="AF432" s="165">
        <f t="shared" si="49"/>
        <v>0.15551496148109442</v>
      </c>
      <c r="AG432" s="166">
        <f t="shared" si="54"/>
        <v>0.98058696206622364</v>
      </c>
    </row>
    <row r="433" spans="1:33">
      <c r="A433" s="158"/>
      <c r="B433" s="162">
        <f>+[2]data1cf!A433</f>
        <v>-73499.263352928348</v>
      </c>
      <c r="C433" s="162">
        <f>+[2]data1cf!B433</f>
        <v>12135.919863577092</v>
      </c>
      <c r="D433" s="162">
        <f>+[2]data1cf!C433</f>
        <v>13189.880137240358</v>
      </c>
      <c r="E433" s="162">
        <f>+[2]data1cf!D433</f>
        <v>12893.802045369002</v>
      </c>
      <c r="F433" s="162">
        <f>+[2]data1cf!E433</f>
        <v>12590.168099560364</v>
      </c>
      <c r="G433" s="162">
        <f>+[2]data1cf!F433</f>
        <v>12341.217145345025</v>
      </c>
      <c r="H433" s="162">
        <f>+[2]data1cf!G433</f>
        <v>12102.650949230785</v>
      </c>
      <c r="I433" s="162">
        <f>+[2]data1cf!H433</f>
        <v>11922.746641549165</v>
      </c>
      <c r="J433" s="162">
        <f>+[2]data1cf!I433</f>
        <v>11934.129814940254</v>
      </c>
      <c r="K433" s="162">
        <f>+[2]data1cf!J433</f>
        <v>11863.011241677013</v>
      </c>
      <c r="L433" s="162">
        <f>+[2]data1cf!K433</f>
        <v>11742.277468148099</v>
      </c>
      <c r="M433" s="162">
        <f>+[2]data1cf!L433</f>
        <v>11749.829627533436</v>
      </c>
      <c r="N433" s="162">
        <f>+[2]data1cf!M433</f>
        <v>11878.061407133708</v>
      </c>
      <c r="O433" s="162">
        <f>+[2]data1cf!N433</f>
        <v>11686.765057652694</v>
      </c>
      <c r="P433" s="162">
        <f>+[2]data1cf!O433</f>
        <v>11599.350076238543</v>
      </c>
      <c r="Q433" s="162">
        <f>+[2]data1cf!P433</f>
        <v>11507.1522151426</v>
      </c>
      <c r="R433" s="162">
        <f>+[2]data1cf!Q433</f>
        <v>843.007150952747</v>
      </c>
      <c r="S433" s="162">
        <f>+[2]data1cf!R433</f>
        <v>0</v>
      </c>
      <c r="T433" s="162">
        <f>+[2]data1cf!S433</f>
        <v>0</v>
      </c>
      <c r="U433" s="162">
        <f>+[2]data1cf!T433</f>
        <v>0</v>
      </c>
      <c r="V433" s="162">
        <f>+[2]data1cf!U433</f>
        <v>0</v>
      </c>
      <c r="W433" s="162">
        <f>+[2]data1cf!V433</f>
        <v>0</v>
      </c>
      <c r="X433" s="162">
        <f>+[2]data1cf!W433</f>
        <v>0</v>
      </c>
      <c r="Y433" s="162">
        <f>+[2]data1cf!X433</f>
        <v>0</v>
      </c>
      <c r="Z433" s="162">
        <f>+[2]data1cf!Y433</f>
        <v>0</v>
      </c>
      <c r="AA433" s="162">
        <f>+[2]data1cf!Z433</f>
        <v>0</v>
      </c>
      <c r="AB433" s="162"/>
      <c r="AC433" s="163">
        <f t="shared" si="48"/>
        <v>19699.375892913718</v>
      </c>
      <c r="AD433" s="163">
        <f t="shared" si="50"/>
        <v>45226.758599575558</v>
      </c>
      <c r="AE433" s="164">
        <f t="shared" si="51"/>
        <v>44855.830039061511</v>
      </c>
      <c r="AF433" s="165">
        <f t="shared" si="49"/>
        <v>0.14562749266624453</v>
      </c>
      <c r="AG433" s="166">
        <f t="shared" si="54"/>
        <v>0.97522900295457171</v>
      </c>
    </row>
    <row r="434" spans="1:33">
      <c r="A434" s="158"/>
      <c r="B434" s="162">
        <f>+[2]data1cf!A434</f>
        <v>-64440.758992117255</v>
      </c>
      <c r="C434" s="162">
        <f>+[2]data1cf!B434</f>
        <v>11873.329202437977</v>
      </c>
      <c r="D434" s="162">
        <f>+[2]data1cf!C434</f>
        <v>12893.136988852511</v>
      </c>
      <c r="E434" s="162">
        <f>+[2]data1cf!D434</f>
        <v>12555.539716303843</v>
      </c>
      <c r="F434" s="162">
        <f>+[2]data1cf!E434</f>
        <v>12467.041822971347</v>
      </c>
      <c r="G434" s="162">
        <f>+[2]data1cf!F434</f>
        <v>12084.505667468566</v>
      </c>
      <c r="H434" s="162">
        <f>+[2]data1cf!G434</f>
        <v>11940.585720668525</v>
      </c>
      <c r="I434" s="162">
        <f>+[2]data1cf!H434</f>
        <v>11851.910428735744</v>
      </c>
      <c r="J434" s="162">
        <f>+[2]data1cf!I434</f>
        <v>11894.102102625384</v>
      </c>
      <c r="K434" s="162">
        <f>+[2]data1cf!J434</f>
        <v>11552.743707795849</v>
      </c>
      <c r="L434" s="162">
        <f>+[2]data1cf!K434</f>
        <v>11609.038913064942</v>
      </c>
      <c r="M434" s="162">
        <f>+[2]data1cf!L434</f>
        <v>11514.108452570938</v>
      </c>
      <c r="N434" s="162">
        <f>+[2]data1cf!M434</f>
        <v>11489.106526392754</v>
      </c>
      <c r="O434" s="162">
        <f>+[2]data1cf!N434</f>
        <v>11322.726922836726</v>
      </c>
      <c r="P434" s="162">
        <f>+[2]data1cf!O434</f>
        <v>11468.081399498282</v>
      </c>
      <c r="Q434" s="162">
        <f>+[2]data1cf!P434</f>
        <v>11356.992618354652</v>
      </c>
      <c r="R434" s="162">
        <f>+[2]data1cf!Q434</f>
        <v>739.10972933598794</v>
      </c>
      <c r="S434" s="162">
        <f>+[2]data1cf!R434</f>
        <v>0</v>
      </c>
      <c r="T434" s="162">
        <f>+[2]data1cf!S434</f>
        <v>0</v>
      </c>
      <c r="U434" s="162">
        <f>+[2]data1cf!T434</f>
        <v>0</v>
      </c>
      <c r="V434" s="162">
        <f>+[2]data1cf!U434</f>
        <v>0</v>
      </c>
      <c r="W434" s="162">
        <f>+[2]data1cf!V434</f>
        <v>0</v>
      </c>
      <c r="X434" s="162">
        <f>+[2]data1cf!W434</f>
        <v>0</v>
      </c>
      <c r="Y434" s="162">
        <f>+[2]data1cf!X434</f>
        <v>0</v>
      </c>
      <c r="Z434" s="162">
        <f>+[2]data1cf!Y434</f>
        <v>0</v>
      </c>
      <c r="AA434" s="162">
        <f>+[2]data1cf!Z434</f>
        <v>0</v>
      </c>
      <c r="AB434" s="162"/>
      <c r="AC434" s="163">
        <f t="shared" si="48"/>
        <v>27042.420140946175</v>
      </c>
      <c r="AD434" s="163">
        <f t="shared" si="50"/>
        <v>52115.202304390288</v>
      </c>
      <c r="AE434" s="164">
        <f t="shared" si="51"/>
        <v>51751.051749221369</v>
      </c>
      <c r="AF434" s="165">
        <f t="shared" si="49"/>
        <v>0.16994394659996034</v>
      </c>
      <c r="AG434" s="166">
        <f t="shared" si="54"/>
        <v>0.98589651051919547</v>
      </c>
    </row>
    <row r="435" spans="1:33">
      <c r="A435" s="158"/>
      <c r="B435" s="162">
        <f>+[2]data1cf!A435</f>
        <v>-68031.711732312906</v>
      </c>
      <c r="C435" s="162">
        <f>+[2]data1cf!B435</f>
        <v>12071.846661450851</v>
      </c>
      <c r="D435" s="162">
        <f>+[2]data1cf!C435</f>
        <v>12935.615013918883</v>
      </c>
      <c r="E435" s="162">
        <f>+[2]data1cf!D435</f>
        <v>12676.426443550674</v>
      </c>
      <c r="F435" s="162">
        <f>+[2]data1cf!E435</f>
        <v>12411.09965833955</v>
      </c>
      <c r="G435" s="162">
        <f>+[2]data1cf!F435</f>
        <v>12127.920222432596</v>
      </c>
      <c r="H435" s="162">
        <f>+[2]data1cf!G435</f>
        <v>11905.645569271135</v>
      </c>
      <c r="I435" s="162">
        <f>+[2]data1cf!H435</f>
        <v>11767.620358664441</v>
      </c>
      <c r="J435" s="162">
        <f>+[2]data1cf!I435</f>
        <v>11902.840901626312</v>
      </c>
      <c r="K435" s="162">
        <f>+[2]data1cf!J435</f>
        <v>11881.751821108181</v>
      </c>
      <c r="L435" s="162">
        <f>+[2]data1cf!K435</f>
        <v>11711.264343242263</v>
      </c>
      <c r="M435" s="162">
        <f>+[2]data1cf!L435</f>
        <v>11857.066129979454</v>
      </c>
      <c r="N435" s="162">
        <f>+[2]data1cf!M435</f>
        <v>11592.589561833618</v>
      </c>
      <c r="O435" s="162">
        <f>+[2]data1cf!N435</f>
        <v>11548.146581242047</v>
      </c>
      <c r="P435" s="162">
        <f>+[2]data1cf!O435</f>
        <v>11449.563078017774</v>
      </c>
      <c r="Q435" s="162">
        <f>+[2]data1cf!P435</f>
        <v>11489.641725368754</v>
      </c>
      <c r="R435" s="162">
        <f>+[2]data1cf!Q435</f>
        <v>780.29652088493606</v>
      </c>
      <c r="S435" s="162">
        <f>+[2]data1cf!R435</f>
        <v>0</v>
      </c>
      <c r="T435" s="162">
        <f>+[2]data1cf!S435</f>
        <v>0</v>
      </c>
      <c r="U435" s="162">
        <f>+[2]data1cf!T435</f>
        <v>0</v>
      </c>
      <c r="V435" s="162">
        <f>+[2]data1cf!U435</f>
        <v>0</v>
      </c>
      <c r="W435" s="162">
        <f>+[2]data1cf!V435</f>
        <v>0</v>
      </c>
      <c r="X435" s="162">
        <f>+[2]data1cf!W435</f>
        <v>0</v>
      </c>
      <c r="Y435" s="162">
        <f>+[2]data1cf!X435</f>
        <v>0</v>
      </c>
      <c r="Z435" s="162">
        <f>+[2]data1cf!Y435</f>
        <v>0</v>
      </c>
      <c r="AA435" s="162">
        <f>+[2]data1cf!Z435</f>
        <v>0</v>
      </c>
      <c r="AB435" s="162"/>
      <c r="AC435" s="163">
        <f t="shared" si="48"/>
        <v>24120.663284577586</v>
      </c>
      <c r="AD435" s="163">
        <f t="shared" si="50"/>
        <v>49401.94930121232</v>
      </c>
      <c r="AE435" s="164">
        <f t="shared" si="51"/>
        <v>49034.497348870609</v>
      </c>
      <c r="AF435" s="165">
        <f t="shared" si="49"/>
        <v>0.15952619910240176</v>
      </c>
      <c r="AG435" s="166">
        <f t="shared" ref="AG435:AG450" si="55">1-EXP(-(1/0.25)*(AD435/ABS($AD$1010)))</f>
        <v>0.98239332079015729</v>
      </c>
    </row>
    <row r="436" spans="1:33">
      <c r="A436" s="158"/>
      <c r="B436" s="162">
        <f>+[2]data1cf!A436</f>
        <v>-67323.887662125693</v>
      </c>
      <c r="C436" s="162">
        <f>+[2]data1cf!B436</f>
        <v>12089.379164724485</v>
      </c>
      <c r="D436" s="162">
        <f>+[2]data1cf!C436</f>
        <v>13219.838972347774</v>
      </c>
      <c r="E436" s="162">
        <f>+[2]data1cf!D436</f>
        <v>12788.927361245987</v>
      </c>
      <c r="F436" s="162">
        <f>+[2]data1cf!E436</f>
        <v>12436.332842703039</v>
      </c>
      <c r="G436" s="162">
        <f>+[2]data1cf!F436</f>
        <v>12111.05058423616</v>
      </c>
      <c r="H436" s="162">
        <f>+[2]data1cf!G436</f>
        <v>11876.519043168493</v>
      </c>
      <c r="I436" s="162">
        <f>+[2]data1cf!H436</f>
        <v>11765.705212323268</v>
      </c>
      <c r="J436" s="162">
        <f>+[2]data1cf!I436</f>
        <v>11636.861601038803</v>
      </c>
      <c r="K436" s="162">
        <f>+[2]data1cf!J436</f>
        <v>11722.480088529584</v>
      </c>
      <c r="L436" s="162">
        <f>+[2]data1cf!K436</f>
        <v>11574.09103379073</v>
      </c>
      <c r="M436" s="162">
        <f>+[2]data1cf!L436</f>
        <v>11677.820774314623</v>
      </c>
      <c r="N436" s="162">
        <f>+[2]data1cf!M436</f>
        <v>11519.287572703586</v>
      </c>
      <c r="O436" s="162">
        <f>+[2]data1cf!N436</f>
        <v>11586.116488654043</v>
      </c>
      <c r="P436" s="162">
        <f>+[2]data1cf!O436</f>
        <v>11414.821340716855</v>
      </c>
      <c r="Q436" s="162">
        <f>+[2]data1cf!P436</f>
        <v>11556.111433110129</v>
      </c>
      <c r="R436" s="162">
        <f>+[2]data1cf!Q436</f>
        <v>772.17806192951673</v>
      </c>
      <c r="S436" s="162">
        <f>+[2]data1cf!R436</f>
        <v>0</v>
      </c>
      <c r="T436" s="162">
        <f>+[2]data1cf!S436</f>
        <v>0</v>
      </c>
      <c r="U436" s="162">
        <f>+[2]data1cf!T436</f>
        <v>0</v>
      </c>
      <c r="V436" s="162">
        <f>+[2]data1cf!U436</f>
        <v>0</v>
      </c>
      <c r="W436" s="162">
        <f>+[2]data1cf!V436</f>
        <v>0</v>
      </c>
      <c r="X436" s="162">
        <f>+[2]data1cf!W436</f>
        <v>0</v>
      </c>
      <c r="Y436" s="162">
        <f>+[2]data1cf!X436</f>
        <v>0</v>
      </c>
      <c r="Z436" s="162">
        <f>+[2]data1cf!Y436</f>
        <v>0</v>
      </c>
      <c r="AA436" s="162">
        <f>+[2]data1cf!Z436</f>
        <v>0</v>
      </c>
      <c r="AB436" s="162"/>
      <c r="AC436" s="163">
        <f t="shared" si="48"/>
        <v>24838.600892794402</v>
      </c>
      <c r="AD436" s="163">
        <f t="shared" si="50"/>
        <v>50017.512770453206</v>
      </c>
      <c r="AE436" s="164">
        <f t="shared" si="51"/>
        <v>49651.629149043089</v>
      </c>
      <c r="AF436" s="165">
        <f t="shared" si="49"/>
        <v>0.16212446093559268</v>
      </c>
      <c r="AG436" s="166">
        <f t="shared" si="55"/>
        <v>0.98325758689798104</v>
      </c>
    </row>
    <row r="437" spans="1:33">
      <c r="A437" s="158"/>
      <c r="B437" s="162">
        <f>+[2]data1cf!A437</f>
        <v>-72402.678633743286</v>
      </c>
      <c r="C437" s="162">
        <f>+[2]data1cf!B437</f>
        <v>12275.524650070995</v>
      </c>
      <c r="D437" s="162">
        <f>+[2]data1cf!C437</f>
        <v>13116.215024985704</v>
      </c>
      <c r="E437" s="162">
        <f>+[2]data1cf!D437</f>
        <v>12796.581123559474</v>
      </c>
      <c r="F437" s="162">
        <f>+[2]data1cf!E437</f>
        <v>12473.981566906983</v>
      </c>
      <c r="G437" s="162">
        <f>+[2]data1cf!F437</f>
        <v>12358.920088124169</v>
      </c>
      <c r="H437" s="162">
        <f>+[2]data1cf!G437</f>
        <v>12005.058629521605</v>
      </c>
      <c r="I437" s="162">
        <f>+[2]data1cf!H437</f>
        <v>11902.573215409351</v>
      </c>
      <c r="J437" s="162">
        <f>+[2]data1cf!I437</f>
        <v>11940.423036386372</v>
      </c>
      <c r="K437" s="162">
        <f>+[2]data1cf!J437</f>
        <v>11872.898838860567</v>
      </c>
      <c r="L437" s="162">
        <f>+[2]data1cf!K437</f>
        <v>11845.582757526114</v>
      </c>
      <c r="M437" s="162">
        <f>+[2]data1cf!L437</f>
        <v>11811.907535417697</v>
      </c>
      <c r="N437" s="162">
        <f>+[2]data1cf!M437</f>
        <v>11642.41145898405</v>
      </c>
      <c r="O437" s="162">
        <f>+[2]data1cf!N437</f>
        <v>11611.565494154578</v>
      </c>
      <c r="P437" s="162">
        <f>+[2]data1cf!O437</f>
        <v>11644.161648518188</v>
      </c>
      <c r="Q437" s="162">
        <f>+[2]data1cf!P437</f>
        <v>11529.086586043399</v>
      </c>
      <c r="R437" s="162">
        <f>+[2]data1cf!Q437</f>
        <v>830.42976285758198</v>
      </c>
      <c r="S437" s="162">
        <f>+[2]data1cf!R437</f>
        <v>0</v>
      </c>
      <c r="T437" s="162">
        <f>+[2]data1cf!S437</f>
        <v>0</v>
      </c>
      <c r="U437" s="162">
        <f>+[2]data1cf!T437</f>
        <v>0</v>
      </c>
      <c r="V437" s="162">
        <f>+[2]data1cf!U437</f>
        <v>0</v>
      </c>
      <c r="W437" s="162">
        <f>+[2]data1cf!V437</f>
        <v>0</v>
      </c>
      <c r="X437" s="162">
        <f>+[2]data1cf!W437</f>
        <v>0</v>
      </c>
      <c r="Y437" s="162">
        <f>+[2]data1cf!X437</f>
        <v>0</v>
      </c>
      <c r="Z437" s="162">
        <f>+[2]data1cf!Y437</f>
        <v>0</v>
      </c>
      <c r="AA437" s="162">
        <f>+[2]data1cf!Z437</f>
        <v>0</v>
      </c>
      <c r="AB437" s="162"/>
      <c r="AC437" s="163">
        <f t="shared" si="48"/>
        <v>20641.402670245163</v>
      </c>
      <c r="AD437" s="163">
        <f t="shared" si="50"/>
        <v>46117.120755048316</v>
      </c>
      <c r="AE437" s="164">
        <f t="shared" si="51"/>
        <v>45746.91181214356</v>
      </c>
      <c r="AF437" s="165">
        <f t="shared" si="49"/>
        <v>0.14843891263008122</v>
      </c>
      <c r="AG437" s="166">
        <f t="shared" si="55"/>
        <v>0.97696831786610594</v>
      </c>
    </row>
    <row r="438" spans="1:33">
      <c r="A438" s="158"/>
      <c r="B438" s="162">
        <f>+[2]data1cf!A438</f>
        <v>-74657.167866200747</v>
      </c>
      <c r="C438" s="162">
        <f>+[2]data1cf!B438</f>
        <v>12027.358866808445</v>
      </c>
      <c r="D438" s="162">
        <f>+[2]data1cf!C438</f>
        <v>13283.930323113616</v>
      </c>
      <c r="E438" s="162">
        <f>+[2]data1cf!D438</f>
        <v>12955.886880877606</v>
      </c>
      <c r="F438" s="162">
        <f>+[2]data1cf!E438</f>
        <v>12615.03966292386</v>
      </c>
      <c r="G438" s="162">
        <f>+[2]data1cf!F438</f>
        <v>12378.747719243445</v>
      </c>
      <c r="H438" s="162">
        <f>+[2]data1cf!G438</f>
        <v>12092.908574118808</v>
      </c>
      <c r="I438" s="162">
        <f>+[2]data1cf!H438</f>
        <v>11996.209851635298</v>
      </c>
      <c r="J438" s="162">
        <f>+[2]data1cf!I438</f>
        <v>12014.529864760301</v>
      </c>
      <c r="K438" s="162">
        <f>+[2]data1cf!J438</f>
        <v>11966.725002710677</v>
      </c>
      <c r="L438" s="162">
        <f>+[2]data1cf!K438</f>
        <v>11954.892292620305</v>
      </c>
      <c r="M438" s="162">
        <f>+[2]data1cf!L438</f>
        <v>11907.759397784532</v>
      </c>
      <c r="N438" s="162">
        <f>+[2]data1cf!M438</f>
        <v>11707.226862557593</v>
      </c>
      <c r="O438" s="162">
        <f>+[2]data1cf!N438</f>
        <v>11673.306605147623</v>
      </c>
      <c r="P438" s="162">
        <f>+[2]data1cf!O438</f>
        <v>11569.375390116635</v>
      </c>
      <c r="Q438" s="162">
        <f>+[2]data1cf!P438</f>
        <v>11688.4397773619</v>
      </c>
      <c r="R438" s="162">
        <f>+[2]data1cf!Q438</f>
        <v>856.28785255817593</v>
      </c>
      <c r="S438" s="162">
        <f>+[2]data1cf!R438</f>
        <v>0</v>
      </c>
      <c r="T438" s="162">
        <f>+[2]data1cf!S438</f>
        <v>0</v>
      </c>
      <c r="U438" s="162">
        <f>+[2]data1cf!T438</f>
        <v>0</v>
      </c>
      <c r="V438" s="162">
        <f>+[2]data1cf!U438</f>
        <v>0</v>
      </c>
      <c r="W438" s="162">
        <f>+[2]data1cf!V438</f>
        <v>0</v>
      </c>
      <c r="X438" s="162">
        <f>+[2]data1cf!W438</f>
        <v>0</v>
      </c>
      <c r="Y438" s="162">
        <f>+[2]data1cf!X438</f>
        <v>0</v>
      </c>
      <c r="Z438" s="162">
        <f>+[2]data1cf!Y438</f>
        <v>0</v>
      </c>
      <c r="AA438" s="162">
        <f>+[2]data1cf!Z438</f>
        <v>0</v>
      </c>
      <c r="AB438" s="162"/>
      <c r="AC438" s="163">
        <f t="shared" si="48"/>
        <v>18838.319853946316</v>
      </c>
      <c r="AD438" s="163">
        <f t="shared" si="50"/>
        <v>44483.128465578375</v>
      </c>
      <c r="AE438" s="164">
        <f t="shared" si="51"/>
        <v>44110.479806470707</v>
      </c>
      <c r="AF438" s="165">
        <f t="shared" si="49"/>
        <v>0.14298728108406072</v>
      </c>
      <c r="AG438" s="166">
        <f t="shared" si="55"/>
        <v>0.9736760724630279</v>
      </c>
    </row>
    <row r="439" spans="1:33">
      <c r="A439" s="158"/>
      <c r="B439" s="162">
        <f>+[2]data1cf!A439</f>
        <v>-70582.5938844786</v>
      </c>
      <c r="C439" s="162">
        <f>+[2]data1cf!B439</f>
        <v>12201.63766899614</v>
      </c>
      <c r="D439" s="162">
        <f>+[2]data1cf!C439</f>
        <v>13208.984338670998</v>
      </c>
      <c r="E439" s="162">
        <f>+[2]data1cf!D439</f>
        <v>12757.31559825669</v>
      </c>
      <c r="F439" s="162">
        <f>+[2]data1cf!E439</f>
        <v>12591.810029361593</v>
      </c>
      <c r="G439" s="162">
        <f>+[2]data1cf!F439</f>
        <v>12308.522628737064</v>
      </c>
      <c r="H439" s="162">
        <f>+[2]data1cf!G439</f>
        <v>12173.961142384625</v>
      </c>
      <c r="I439" s="162">
        <f>+[2]data1cf!H439</f>
        <v>12116.770096505254</v>
      </c>
      <c r="J439" s="162">
        <f>+[2]data1cf!I439</f>
        <v>11916.488456915893</v>
      </c>
      <c r="K439" s="162">
        <f>+[2]data1cf!J439</f>
        <v>11921.18256367409</v>
      </c>
      <c r="L439" s="162">
        <f>+[2]data1cf!K439</f>
        <v>11804.055043223601</v>
      </c>
      <c r="M439" s="162">
        <f>+[2]data1cf!L439</f>
        <v>11650.360448171685</v>
      </c>
      <c r="N439" s="162">
        <f>+[2]data1cf!M439</f>
        <v>11545.44646928918</v>
      </c>
      <c r="O439" s="162">
        <f>+[2]data1cf!N439</f>
        <v>11585.843615980308</v>
      </c>
      <c r="P439" s="162">
        <f>+[2]data1cf!O439</f>
        <v>11472.402721383311</v>
      </c>
      <c r="Q439" s="162">
        <f>+[2]data1cf!P439</f>
        <v>11610.229041862503</v>
      </c>
      <c r="R439" s="162">
        <f>+[2]data1cf!Q439</f>
        <v>809.55411881741566</v>
      </c>
      <c r="S439" s="162">
        <f>+[2]data1cf!R439</f>
        <v>0</v>
      </c>
      <c r="T439" s="162">
        <f>+[2]data1cf!S439</f>
        <v>0</v>
      </c>
      <c r="U439" s="162">
        <f>+[2]data1cf!T439</f>
        <v>0</v>
      </c>
      <c r="V439" s="162">
        <f>+[2]data1cf!U439</f>
        <v>0</v>
      </c>
      <c r="W439" s="162">
        <f>+[2]data1cf!V439</f>
        <v>0</v>
      </c>
      <c r="X439" s="162">
        <f>+[2]data1cf!W439</f>
        <v>0</v>
      </c>
      <c r="Y439" s="162">
        <f>+[2]data1cf!X439</f>
        <v>0</v>
      </c>
      <c r="Z439" s="162">
        <f>+[2]data1cf!Y439</f>
        <v>0</v>
      </c>
      <c r="AA439" s="162">
        <f>+[2]data1cf!Z439</f>
        <v>0</v>
      </c>
      <c r="AB439" s="162"/>
      <c r="AC439" s="163">
        <f t="shared" si="48"/>
        <v>22563.895247028122</v>
      </c>
      <c r="AD439" s="163">
        <f t="shared" si="50"/>
        <v>48044.268329466118</v>
      </c>
      <c r="AE439" s="164">
        <f t="shared" si="51"/>
        <v>47674.246226190007</v>
      </c>
      <c r="AF439" s="165">
        <f t="shared" si="49"/>
        <v>0.15411176085472106</v>
      </c>
      <c r="AG439" s="166">
        <f t="shared" si="55"/>
        <v>0.98032610571907253</v>
      </c>
    </row>
    <row r="440" spans="1:33">
      <c r="A440" s="158"/>
      <c r="B440" s="162">
        <f>+[2]data1cf!A440</f>
        <v>-71242.267468293314</v>
      </c>
      <c r="C440" s="162">
        <f>+[2]data1cf!B440</f>
        <v>12037.361603502912</v>
      </c>
      <c r="D440" s="162">
        <f>+[2]data1cf!C440</f>
        <v>13237.984838288517</v>
      </c>
      <c r="E440" s="162">
        <f>+[2]data1cf!D440</f>
        <v>12772.454264238306</v>
      </c>
      <c r="F440" s="162">
        <f>+[2]data1cf!E440</f>
        <v>12624.398438471966</v>
      </c>
      <c r="G440" s="162">
        <f>+[2]data1cf!F440</f>
        <v>12268.77693202889</v>
      </c>
      <c r="H440" s="162">
        <f>+[2]data1cf!G440</f>
        <v>12081.275142045761</v>
      </c>
      <c r="I440" s="162">
        <f>+[2]data1cf!H440</f>
        <v>11980.541629064763</v>
      </c>
      <c r="J440" s="162">
        <f>+[2]data1cf!I440</f>
        <v>11742.42372354727</v>
      </c>
      <c r="K440" s="162">
        <f>+[2]data1cf!J440</f>
        <v>11778.676764412561</v>
      </c>
      <c r="L440" s="162">
        <f>+[2]data1cf!K440</f>
        <v>11778.814388640993</v>
      </c>
      <c r="M440" s="162">
        <f>+[2]data1cf!L440</f>
        <v>11687.991871421447</v>
      </c>
      <c r="N440" s="162">
        <f>+[2]data1cf!M440</f>
        <v>11873.538424653552</v>
      </c>
      <c r="O440" s="162">
        <f>+[2]data1cf!N440</f>
        <v>11727.850944658858</v>
      </c>
      <c r="P440" s="162">
        <f>+[2]data1cf!O440</f>
        <v>11692.984134631748</v>
      </c>
      <c r="Q440" s="162">
        <f>+[2]data1cf!P440</f>
        <v>11436.653889948975</v>
      </c>
      <c r="R440" s="162">
        <f>+[2]data1cf!Q440</f>
        <v>817.12031095433701</v>
      </c>
      <c r="S440" s="162">
        <f>+[2]data1cf!R440</f>
        <v>0</v>
      </c>
      <c r="T440" s="162">
        <f>+[2]data1cf!S440</f>
        <v>0</v>
      </c>
      <c r="U440" s="162">
        <f>+[2]data1cf!T440</f>
        <v>0</v>
      </c>
      <c r="V440" s="162">
        <f>+[2]data1cf!U440</f>
        <v>0</v>
      </c>
      <c r="W440" s="162">
        <f>+[2]data1cf!V440</f>
        <v>0</v>
      </c>
      <c r="X440" s="162">
        <f>+[2]data1cf!W440</f>
        <v>0</v>
      </c>
      <c r="Y440" s="162">
        <f>+[2]data1cf!X440</f>
        <v>0</v>
      </c>
      <c r="Z440" s="162">
        <f>+[2]data1cf!Y440</f>
        <v>0</v>
      </c>
      <c r="AA440" s="162">
        <f>+[2]data1cf!Z440</f>
        <v>0</v>
      </c>
      <c r="AB440" s="162"/>
      <c r="AC440" s="163">
        <f t="shared" si="48"/>
        <v>21691.242384375928</v>
      </c>
      <c r="AD440" s="163">
        <f t="shared" si="50"/>
        <v>47158.442643101851</v>
      </c>
      <c r="AE440" s="164">
        <f t="shared" si="51"/>
        <v>46788.307696440919</v>
      </c>
      <c r="AF440" s="165">
        <f t="shared" si="49"/>
        <v>0.15152763724327087</v>
      </c>
      <c r="AG440" s="166">
        <f t="shared" si="55"/>
        <v>0.97884821286159263</v>
      </c>
    </row>
    <row r="441" spans="1:33">
      <c r="A441" s="158"/>
      <c r="B441" s="162">
        <f>+[2]data1cf!A441</f>
        <v>-75627.583041762729</v>
      </c>
      <c r="C441" s="162">
        <f>+[2]data1cf!B441</f>
        <v>12119.791148324741</v>
      </c>
      <c r="D441" s="162">
        <f>+[2]data1cf!C441</f>
        <v>13322.926638750441</v>
      </c>
      <c r="E441" s="162">
        <f>+[2]data1cf!D441</f>
        <v>13035.594204981157</v>
      </c>
      <c r="F441" s="162">
        <f>+[2]data1cf!E441</f>
        <v>12791.837455344623</v>
      </c>
      <c r="G441" s="162">
        <f>+[2]data1cf!F441</f>
        <v>12368.480816162766</v>
      </c>
      <c r="H441" s="162">
        <f>+[2]data1cf!G441</f>
        <v>12062.785850733104</v>
      </c>
      <c r="I441" s="162">
        <f>+[2]data1cf!H441</f>
        <v>11897.277742522547</v>
      </c>
      <c r="J441" s="162">
        <f>+[2]data1cf!I441</f>
        <v>12027.625589760266</v>
      </c>
      <c r="K441" s="162">
        <f>+[2]data1cf!J441</f>
        <v>11944.131296071049</v>
      </c>
      <c r="L441" s="162">
        <f>+[2]data1cf!K441</f>
        <v>11979.944367511071</v>
      </c>
      <c r="M441" s="162">
        <f>+[2]data1cf!L441</f>
        <v>11839.308404969006</v>
      </c>
      <c r="N441" s="162">
        <f>+[2]data1cf!M441</f>
        <v>11679.135958405823</v>
      </c>
      <c r="O441" s="162">
        <f>+[2]data1cf!N441</f>
        <v>11596.070609798091</v>
      </c>
      <c r="P441" s="162">
        <f>+[2]data1cf!O441</f>
        <v>11728.359254116978</v>
      </c>
      <c r="Q441" s="162">
        <f>+[2]data1cf!P441</f>
        <v>11656.293843431242</v>
      </c>
      <c r="R441" s="162">
        <f>+[2]data1cf!Q441</f>
        <v>867.41812645580171</v>
      </c>
      <c r="S441" s="162">
        <f>+[2]data1cf!R441</f>
        <v>0</v>
      </c>
      <c r="T441" s="162">
        <f>+[2]data1cf!S441</f>
        <v>0</v>
      </c>
      <c r="U441" s="162">
        <f>+[2]data1cf!T441</f>
        <v>0</v>
      </c>
      <c r="V441" s="162">
        <f>+[2]data1cf!U441</f>
        <v>0</v>
      </c>
      <c r="W441" s="162">
        <f>+[2]data1cf!V441</f>
        <v>0</v>
      </c>
      <c r="X441" s="162">
        <f>+[2]data1cf!W441</f>
        <v>0</v>
      </c>
      <c r="Y441" s="162">
        <f>+[2]data1cf!X441</f>
        <v>0</v>
      </c>
      <c r="Z441" s="162">
        <f>+[2]data1cf!Y441</f>
        <v>0</v>
      </c>
      <c r="AA441" s="162">
        <f>+[2]data1cf!Z441</f>
        <v>0</v>
      </c>
      <c r="AB441" s="162"/>
      <c r="AC441" s="163">
        <f t="shared" si="48"/>
        <v>18078.100923669961</v>
      </c>
      <c r="AD441" s="163">
        <f t="shared" si="50"/>
        <v>43731.755329304971</v>
      </c>
      <c r="AE441" s="164">
        <f t="shared" si="51"/>
        <v>43359.025033725578</v>
      </c>
      <c r="AF441" s="165">
        <f t="shared" si="49"/>
        <v>0.14089036583900452</v>
      </c>
      <c r="AG441" s="166">
        <f t="shared" si="55"/>
        <v>0.97200806963750219</v>
      </c>
    </row>
    <row r="442" spans="1:33">
      <c r="A442" s="158"/>
      <c r="B442" s="162">
        <f>+[2]data1cf!A442</f>
        <v>-67302.257008078624</v>
      </c>
      <c r="C442" s="162">
        <f>+[2]data1cf!B442</f>
        <v>11956.137699328956</v>
      </c>
      <c r="D442" s="162">
        <f>+[2]data1cf!C442</f>
        <v>13010.461290722438</v>
      </c>
      <c r="E442" s="162">
        <f>+[2]data1cf!D442</f>
        <v>12712.052735834068</v>
      </c>
      <c r="F442" s="162">
        <f>+[2]data1cf!E442</f>
        <v>12509.120612109735</v>
      </c>
      <c r="G442" s="162">
        <f>+[2]data1cf!F442</f>
        <v>12095.261242324967</v>
      </c>
      <c r="H442" s="162">
        <f>+[2]data1cf!G442</f>
        <v>11770.755637950266</v>
      </c>
      <c r="I442" s="162">
        <f>+[2]data1cf!H442</f>
        <v>11863.068295287292</v>
      </c>
      <c r="J442" s="162">
        <f>+[2]data1cf!I442</f>
        <v>11754.661606959467</v>
      </c>
      <c r="K442" s="162">
        <f>+[2]data1cf!J442</f>
        <v>11800.11825037967</v>
      </c>
      <c r="L442" s="162">
        <f>+[2]data1cf!K442</f>
        <v>11555.485659425418</v>
      </c>
      <c r="M442" s="162">
        <f>+[2]data1cf!L442</f>
        <v>11590.238022144764</v>
      </c>
      <c r="N442" s="162">
        <f>+[2]data1cf!M442</f>
        <v>11616.036549702214</v>
      </c>
      <c r="O442" s="162">
        <f>+[2]data1cf!N442</f>
        <v>11441.187066694882</v>
      </c>
      <c r="P442" s="162">
        <f>+[2]data1cf!O442</f>
        <v>11402.798249187563</v>
      </c>
      <c r="Q442" s="162">
        <f>+[2]data1cf!P442</f>
        <v>11403.775823174099</v>
      </c>
      <c r="R442" s="162">
        <f>+[2]data1cf!Q442</f>
        <v>771.92996697985848</v>
      </c>
      <c r="S442" s="162">
        <f>+[2]data1cf!R442</f>
        <v>0</v>
      </c>
      <c r="T442" s="162">
        <f>+[2]data1cf!S442</f>
        <v>0</v>
      </c>
      <c r="U442" s="162">
        <f>+[2]data1cf!T442</f>
        <v>0</v>
      </c>
      <c r="V442" s="162">
        <f>+[2]data1cf!U442</f>
        <v>0</v>
      </c>
      <c r="W442" s="162">
        <f>+[2]data1cf!V442</f>
        <v>0</v>
      </c>
      <c r="X442" s="162">
        <f>+[2]data1cf!W442</f>
        <v>0</v>
      </c>
      <c r="Y442" s="162">
        <f>+[2]data1cf!X442</f>
        <v>0</v>
      </c>
      <c r="Z442" s="162">
        <f>+[2]data1cf!Y442</f>
        <v>0</v>
      </c>
      <c r="AA442" s="162">
        <f>+[2]data1cf!Z442</f>
        <v>0</v>
      </c>
      <c r="AB442" s="162"/>
      <c r="AC442" s="163">
        <f t="shared" si="48"/>
        <v>24537.737076650075</v>
      </c>
      <c r="AD442" s="163">
        <f t="shared" si="50"/>
        <v>49680.801294891964</v>
      </c>
      <c r="AE442" s="164">
        <f t="shared" si="51"/>
        <v>49315.531322500494</v>
      </c>
      <c r="AF442" s="165">
        <f t="shared" si="49"/>
        <v>0.16127536892890934</v>
      </c>
      <c r="AG442" s="166">
        <f t="shared" si="55"/>
        <v>0.98279022936081351</v>
      </c>
    </row>
    <row r="443" spans="1:33">
      <c r="A443" s="158"/>
      <c r="B443" s="162">
        <f>+[2]data1cf!A443</f>
        <v>-64473.022039082374</v>
      </c>
      <c r="C443" s="162">
        <f>+[2]data1cf!B443</f>
        <v>12077.97302200667</v>
      </c>
      <c r="D443" s="162">
        <f>+[2]data1cf!C443</f>
        <v>12863.632788426654</v>
      </c>
      <c r="E443" s="162">
        <f>+[2]data1cf!D443</f>
        <v>12652.802243166672</v>
      </c>
      <c r="F443" s="162">
        <f>+[2]data1cf!E443</f>
        <v>12231.265652267361</v>
      </c>
      <c r="G443" s="162">
        <f>+[2]data1cf!F443</f>
        <v>12095.477141158248</v>
      </c>
      <c r="H443" s="162">
        <f>+[2]data1cf!G443</f>
        <v>11757.91131880691</v>
      </c>
      <c r="I443" s="162">
        <f>+[2]data1cf!H443</f>
        <v>11709.794240328232</v>
      </c>
      <c r="J443" s="162">
        <f>+[2]data1cf!I443</f>
        <v>11781.535741247457</v>
      </c>
      <c r="K443" s="162">
        <f>+[2]data1cf!J443</f>
        <v>11550.634673757653</v>
      </c>
      <c r="L443" s="162">
        <f>+[2]data1cf!K443</f>
        <v>11658.200100234455</v>
      </c>
      <c r="M443" s="162">
        <f>+[2]data1cf!L443</f>
        <v>11501.506602649251</v>
      </c>
      <c r="N443" s="162">
        <f>+[2]data1cf!M443</f>
        <v>11564.540652941301</v>
      </c>
      <c r="O443" s="162">
        <f>+[2]data1cf!N443</f>
        <v>11479.747771562159</v>
      </c>
      <c r="P443" s="162">
        <f>+[2]data1cf!O443</f>
        <v>11315.382874548079</v>
      </c>
      <c r="Q443" s="162">
        <f>+[2]data1cf!P443</f>
        <v>11394.933893916041</v>
      </c>
      <c r="R443" s="162">
        <f>+[2]data1cf!Q443</f>
        <v>739.47977357945911</v>
      </c>
      <c r="S443" s="162">
        <f>+[2]data1cf!R443</f>
        <v>0</v>
      </c>
      <c r="T443" s="162">
        <f>+[2]data1cf!S443</f>
        <v>0</v>
      </c>
      <c r="U443" s="162">
        <f>+[2]data1cf!T443</f>
        <v>0</v>
      </c>
      <c r="V443" s="162">
        <f>+[2]data1cf!U443</f>
        <v>0</v>
      </c>
      <c r="W443" s="162">
        <f>+[2]data1cf!V443</f>
        <v>0</v>
      </c>
      <c r="X443" s="162">
        <f>+[2]data1cf!W443</f>
        <v>0</v>
      </c>
      <c r="Y443" s="162">
        <f>+[2]data1cf!X443</f>
        <v>0</v>
      </c>
      <c r="Z443" s="162">
        <f>+[2]data1cf!Y443</f>
        <v>0</v>
      </c>
      <c r="AA443" s="162">
        <f>+[2]data1cf!Z443</f>
        <v>0</v>
      </c>
      <c r="AB443" s="162"/>
      <c r="AC443" s="163">
        <f t="shared" si="48"/>
        <v>26914.334605582746</v>
      </c>
      <c r="AD443" s="163">
        <f t="shared" si="50"/>
        <v>51926.251538419827</v>
      </c>
      <c r="AE443" s="164">
        <f t="shared" si="51"/>
        <v>51562.812266927715</v>
      </c>
      <c r="AF443" s="165">
        <f t="shared" si="49"/>
        <v>0.16972267031669616</v>
      </c>
      <c r="AG443" s="166">
        <f t="shared" si="55"/>
        <v>0.98567691901277144</v>
      </c>
    </row>
    <row r="444" spans="1:33">
      <c r="A444" s="158"/>
      <c r="B444" s="162">
        <f>+[2]data1cf!A444</f>
        <v>-71189.460562462671</v>
      </c>
      <c r="C444" s="162">
        <f>+[2]data1cf!B444</f>
        <v>12185.876271782377</v>
      </c>
      <c r="D444" s="162">
        <f>+[2]data1cf!C444</f>
        <v>13142.557952022256</v>
      </c>
      <c r="E444" s="162">
        <f>+[2]data1cf!D444</f>
        <v>12849.68730051001</v>
      </c>
      <c r="F444" s="162">
        <f>+[2]data1cf!E444</f>
        <v>12500.218871322375</v>
      </c>
      <c r="G444" s="162">
        <f>+[2]data1cf!F444</f>
        <v>12292.345364732966</v>
      </c>
      <c r="H444" s="162">
        <f>+[2]data1cf!G444</f>
        <v>12082.537692501253</v>
      </c>
      <c r="I444" s="162">
        <f>+[2]data1cf!H444</f>
        <v>11880.385940610093</v>
      </c>
      <c r="J444" s="162">
        <f>+[2]data1cf!I444</f>
        <v>11753.7664501576</v>
      </c>
      <c r="K444" s="162">
        <f>+[2]data1cf!J444</f>
        <v>11716.360576454637</v>
      </c>
      <c r="L444" s="162">
        <f>+[2]data1cf!K444</f>
        <v>11708.017871494587</v>
      </c>
      <c r="M444" s="162">
        <f>+[2]data1cf!L444</f>
        <v>11653.022779376974</v>
      </c>
      <c r="N444" s="162">
        <f>+[2]data1cf!M444</f>
        <v>11615.151809565241</v>
      </c>
      <c r="O444" s="162">
        <f>+[2]data1cf!N444</f>
        <v>11602.121630281716</v>
      </c>
      <c r="P444" s="162">
        <f>+[2]data1cf!O444</f>
        <v>11351.164294849217</v>
      </c>
      <c r="Q444" s="162">
        <f>+[2]data1cf!P444</f>
        <v>11388.272110277087</v>
      </c>
      <c r="R444" s="162">
        <f>+[2]data1cf!Q444</f>
        <v>816.51463686722172</v>
      </c>
      <c r="S444" s="162">
        <f>+[2]data1cf!R444</f>
        <v>0</v>
      </c>
      <c r="T444" s="162">
        <f>+[2]data1cf!S444</f>
        <v>0</v>
      </c>
      <c r="U444" s="162">
        <f>+[2]data1cf!T444</f>
        <v>0</v>
      </c>
      <c r="V444" s="162">
        <f>+[2]data1cf!U444</f>
        <v>0</v>
      </c>
      <c r="W444" s="162">
        <f>+[2]data1cf!V444</f>
        <v>0</v>
      </c>
      <c r="X444" s="162">
        <f>+[2]data1cf!W444</f>
        <v>0</v>
      </c>
      <c r="Y444" s="162">
        <f>+[2]data1cf!X444</f>
        <v>0</v>
      </c>
      <c r="Z444" s="162">
        <f>+[2]data1cf!Y444</f>
        <v>0</v>
      </c>
      <c r="AA444" s="162">
        <f>+[2]data1cf!Z444</f>
        <v>0</v>
      </c>
      <c r="AB444" s="162"/>
      <c r="AC444" s="163">
        <f t="shared" si="48"/>
        <v>21456.486599446409</v>
      </c>
      <c r="AD444" s="163">
        <f t="shared" si="50"/>
        <v>46754.408715078498</v>
      </c>
      <c r="AE444" s="164">
        <f t="shared" si="51"/>
        <v>46387.038512972242</v>
      </c>
      <c r="AF444" s="165">
        <f t="shared" si="49"/>
        <v>0.15124589800834654</v>
      </c>
      <c r="AG444" s="166">
        <f t="shared" si="55"/>
        <v>0.97813775296789784</v>
      </c>
    </row>
    <row r="445" spans="1:33">
      <c r="A445" s="158"/>
      <c r="B445" s="162">
        <f>+[2]data1cf!A445</f>
        <v>-63203.429917396716</v>
      </c>
      <c r="C445" s="162">
        <f>+[2]data1cf!B445</f>
        <v>11919.380740980348</v>
      </c>
      <c r="D445" s="162">
        <f>+[2]data1cf!C445</f>
        <v>12761.159076330974</v>
      </c>
      <c r="E445" s="162">
        <f>+[2]data1cf!D445</f>
        <v>12536.769968408196</v>
      </c>
      <c r="F445" s="162">
        <f>+[2]data1cf!E445</f>
        <v>12279.419861861184</v>
      </c>
      <c r="G445" s="162">
        <f>+[2]data1cf!F445</f>
        <v>12104.211949226643</v>
      </c>
      <c r="H445" s="162">
        <f>+[2]data1cf!G445</f>
        <v>11947.476462981907</v>
      </c>
      <c r="I445" s="162">
        <f>+[2]data1cf!H445</f>
        <v>11618.967806277929</v>
      </c>
      <c r="J445" s="162">
        <f>+[2]data1cf!I445</f>
        <v>11621.258134601292</v>
      </c>
      <c r="K445" s="162">
        <f>+[2]data1cf!J445</f>
        <v>11657.543518283512</v>
      </c>
      <c r="L445" s="162">
        <f>+[2]data1cf!K445</f>
        <v>11521.884975854318</v>
      </c>
      <c r="M445" s="162">
        <f>+[2]data1cf!L445</f>
        <v>11543.805792277699</v>
      </c>
      <c r="N445" s="162">
        <f>+[2]data1cf!M445</f>
        <v>11489.222663354052</v>
      </c>
      <c r="O445" s="162">
        <f>+[2]data1cf!N445</f>
        <v>11413.39809704541</v>
      </c>
      <c r="P445" s="162">
        <f>+[2]data1cf!O445</f>
        <v>11338.203024876295</v>
      </c>
      <c r="Q445" s="162">
        <f>+[2]data1cf!P445</f>
        <v>11404.765653796951</v>
      </c>
      <c r="R445" s="162">
        <f>+[2]data1cf!Q445</f>
        <v>724.91805978057323</v>
      </c>
      <c r="S445" s="162">
        <f>+[2]data1cf!R445</f>
        <v>0</v>
      </c>
      <c r="T445" s="162">
        <f>+[2]data1cf!S445</f>
        <v>0</v>
      </c>
      <c r="U445" s="162">
        <f>+[2]data1cf!T445</f>
        <v>0</v>
      </c>
      <c r="V445" s="162">
        <f>+[2]data1cf!U445</f>
        <v>0</v>
      </c>
      <c r="W445" s="162">
        <f>+[2]data1cf!V445</f>
        <v>0</v>
      </c>
      <c r="X445" s="162">
        <f>+[2]data1cf!W445</f>
        <v>0</v>
      </c>
      <c r="Y445" s="162">
        <f>+[2]data1cf!X445</f>
        <v>0</v>
      </c>
      <c r="Z445" s="162">
        <f>+[2]data1cf!Y445</f>
        <v>0</v>
      </c>
      <c r="AA445" s="162">
        <f>+[2]data1cf!Z445</f>
        <v>0</v>
      </c>
      <c r="AB445" s="162"/>
      <c r="AC445" s="163">
        <f t="shared" si="48"/>
        <v>27861.488078325972</v>
      </c>
      <c r="AD445" s="163">
        <f t="shared" si="50"/>
        <v>52821.398632287826</v>
      </c>
      <c r="AE445" s="164">
        <f t="shared" si="51"/>
        <v>52458.682875118975</v>
      </c>
      <c r="AF445" s="165">
        <f t="shared" si="49"/>
        <v>0.17326430678367619</v>
      </c>
      <c r="AG445" s="166">
        <f t="shared" si="55"/>
        <v>0.98668783477539324</v>
      </c>
    </row>
    <row r="446" spans="1:33">
      <c r="A446" s="158"/>
      <c r="B446" s="162">
        <f>+[2]data1cf!A446</f>
        <v>-70571.39895156557</v>
      </c>
      <c r="C446" s="162">
        <f>+[2]data1cf!B446</f>
        <v>12144.781758509389</v>
      </c>
      <c r="D446" s="162">
        <f>+[2]data1cf!C446</f>
        <v>13156.743380495798</v>
      </c>
      <c r="E446" s="162">
        <f>+[2]data1cf!D446</f>
        <v>12800.645634096185</v>
      </c>
      <c r="F446" s="162">
        <f>+[2]data1cf!E446</f>
        <v>12499.208329649886</v>
      </c>
      <c r="G446" s="162">
        <f>+[2]data1cf!F446</f>
        <v>12404.361288992506</v>
      </c>
      <c r="H446" s="162">
        <f>+[2]data1cf!G446</f>
        <v>12041.847227831255</v>
      </c>
      <c r="I446" s="162">
        <f>+[2]data1cf!H446</f>
        <v>12128.756891927118</v>
      </c>
      <c r="J446" s="162">
        <f>+[2]data1cf!I446</f>
        <v>11716.209428587192</v>
      </c>
      <c r="K446" s="162">
        <f>+[2]data1cf!J446</f>
        <v>11845.840686114181</v>
      </c>
      <c r="L446" s="162">
        <f>+[2]data1cf!K446</f>
        <v>11626.495487741726</v>
      </c>
      <c r="M446" s="162">
        <f>+[2]data1cf!L446</f>
        <v>11816.853236503895</v>
      </c>
      <c r="N446" s="162">
        <f>+[2]data1cf!M446</f>
        <v>11678.266901107236</v>
      </c>
      <c r="O446" s="162">
        <f>+[2]data1cf!N446</f>
        <v>11696.710813647725</v>
      </c>
      <c r="P446" s="162">
        <f>+[2]data1cf!O446</f>
        <v>11398.847299981191</v>
      </c>
      <c r="Q446" s="162">
        <f>+[2]data1cf!P446</f>
        <v>11489.309693287905</v>
      </c>
      <c r="R446" s="162">
        <f>+[2]data1cf!Q446</f>
        <v>809.42571741487643</v>
      </c>
      <c r="S446" s="162">
        <f>+[2]data1cf!R446</f>
        <v>0</v>
      </c>
      <c r="T446" s="162">
        <f>+[2]data1cf!S446</f>
        <v>0</v>
      </c>
      <c r="U446" s="162">
        <f>+[2]data1cf!T446</f>
        <v>0</v>
      </c>
      <c r="V446" s="162">
        <f>+[2]data1cf!U446</f>
        <v>0</v>
      </c>
      <c r="W446" s="162">
        <f>+[2]data1cf!V446</f>
        <v>0</v>
      </c>
      <c r="X446" s="162">
        <f>+[2]data1cf!W446</f>
        <v>0</v>
      </c>
      <c r="Y446" s="162">
        <f>+[2]data1cf!X446</f>
        <v>0</v>
      </c>
      <c r="Z446" s="162">
        <f>+[2]data1cf!Y446</f>
        <v>0</v>
      </c>
      <c r="AA446" s="162">
        <f>+[2]data1cf!Z446</f>
        <v>0</v>
      </c>
      <c r="AB446" s="162"/>
      <c r="AC446" s="163">
        <f t="shared" si="48"/>
        <v>22331.328793579294</v>
      </c>
      <c r="AD446" s="163">
        <f t="shared" si="50"/>
        <v>47750.925921889495</v>
      </c>
      <c r="AE446" s="164">
        <f t="shared" si="51"/>
        <v>47381.69326350202</v>
      </c>
      <c r="AF446" s="165">
        <f t="shared" si="49"/>
        <v>0.15356354117393492</v>
      </c>
      <c r="AG446" s="166">
        <f t="shared" si="55"/>
        <v>0.97984850484242203</v>
      </c>
    </row>
    <row r="447" spans="1:33">
      <c r="A447" s="158"/>
      <c r="B447" s="162">
        <f>+[2]data1cf!A447</f>
        <v>-64517.287351059393</v>
      </c>
      <c r="C447" s="162">
        <f>+[2]data1cf!B447</f>
        <v>11978.367310255457</v>
      </c>
      <c r="D447" s="162">
        <f>+[2]data1cf!C447</f>
        <v>12968.635126835197</v>
      </c>
      <c r="E447" s="162">
        <f>+[2]data1cf!D447</f>
        <v>12707.93220915645</v>
      </c>
      <c r="F447" s="162">
        <f>+[2]data1cf!E447</f>
        <v>12314.025197845693</v>
      </c>
      <c r="G447" s="162">
        <f>+[2]data1cf!F447</f>
        <v>12131.909733033459</v>
      </c>
      <c r="H447" s="162">
        <f>+[2]data1cf!G447</f>
        <v>11837.682431676598</v>
      </c>
      <c r="I447" s="162">
        <f>+[2]data1cf!H447</f>
        <v>11675.191021692593</v>
      </c>
      <c r="J447" s="162">
        <f>+[2]data1cf!I447</f>
        <v>11744.851613743027</v>
      </c>
      <c r="K447" s="162">
        <f>+[2]data1cf!J447</f>
        <v>11664.944039714706</v>
      </c>
      <c r="L447" s="162">
        <f>+[2]data1cf!K447</f>
        <v>11703.171238508701</v>
      </c>
      <c r="M447" s="162">
        <f>+[2]data1cf!L447</f>
        <v>11537.343012767094</v>
      </c>
      <c r="N447" s="162">
        <f>+[2]data1cf!M447</f>
        <v>11409.971709213067</v>
      </c>
      <c r="O447" s="162">
        <f>+[2]data1cf!N447</f>
        <v>11582.96857099786</v>
      </c>
      <c r="P447" s="162">
        <f>+[2]data1cf!O447</f>
        <v>11309.453178362084</v>
      </c>
      <c r="Q447" s="162">
        <f>+[2]data1cf!P447</f>
        <v>11401.586631516859</v>
      </c>
      <c r="R447" s="162">
        <f>+[2]data1cf!Q447</f>
        <v>739.98747900171077</v>
      </c>
      <c r="S447" s="162">
        <f>+[2]data1cf!R447</f>
        <v>0</v>
      </c>
      <c r="T447" s="162">
        <f>+[2]data1cf!S447</f>
        <v>0</v>
      </c>
      <c r="U447" s="162">
        <f>+[2]data1cf!T447</f>
        <v>0</v>
      </c>
      <c r="V447" s="162">
        <f>+[2]data1cf!U447</f>
        <v>0</v>
      </c>
      <c r="W447" s="162">
        <f>+[2]data1cf!V447</f>
        <v>0</v>
      </c>
      <c r="X447" s="162">
        <f>+[2]data1cf!W447</f>
        <v>0</v>
      </c>
      <c r="Y447" s="162">
        <f>+[2]data1cf!X447</f>
        <v>0</v>
      </c>
      <c r="Z447" s="162">
        <f>+[2]data1cf!Y447</f>
        <v>0</v>
      </c>
      <c r="AA447" s="162">
        <f>+[2]data1cf!Z447</f>
        <v>0</v>
      </c>
      <c r="AB447" s="162"/>
      <c r="AC447" s="163">
        <f t="shared" si="48"/>
        <v>27056.097954032019</v>
      </c>
      <c r="AD447" s="163">
        <f t="shared" si="50"/>
        <v>52116.397754551544</v>
      </c>
      <c r="AE447" s="164">
        <f t="shared" si="51"/>
        <v>51752.304323351695</v>
      </c>
      <c r="AF447" s="165">
        <f t="shared" si="49"/>
        <v>0.17001884579658508</v>
      </c>
      <c r="AG447" s="166">
        <f t="shared" si="55"/>
        <v>0.9858978890544482</v>
      </c>
    </row>
    <row r="448" spans="1:33">
      <c r="A448" s="158"/>
      <c r="B448" s="162">
        <f>+[2]data1cf!A448</f>
        <v>-63301.672983961966</v>
      </c>
      <c r="C448" s="162">
        <f>+[2]data1cf!B448</f>
        <v>11962.994132944339</v>
      </c>
      <c r="D448" s="162">
        <f>+[2]data1cf!C448</f>
        <v>12914.129566969728</v>
      </c>
      <c r="E448" s="162">
        <f>+[2]data1cf!D448</f>
        <v>12636.387132203863</v>
      </c>
      <c r="F448" s="162">
        <f>+[2]data1cf!E448</f>
        <v>12322.14818752405</v>
      </c>
      <c r="G448" s="162">
        <f>+[2]data1cf!F448</f>
        <v>12023.96355575993</v>
      </c>
      <c r="H448" s="162">
        <f>+[2]data1cf!G448</f>
        <v>11854.029393620338</v>
      </c>
      <c r="I448" s="162">
        <f>+[2]data1cf!H448</f>
        <v>11597.408584535096</v>
      </c>
      <c r="J448" s="162">
        <f>+[2]data1cf!I448</f>
        <v>11567.22228137992</v>
      </c>
      <c r="K448" s="162">
        <f>+[2]data1cf!J448</f>
        <v>11715.086989655869</v>
      </c>
      <c r="L448" s="162">
        <f>+[2]data1cf!K448</f>
        <v>11642.827521487106</v>
      </c>
      <c r="M448" s="162">
        <f>+[2]data1cf!L448</f>
        <v>11458.182600468755</v>
      </c>
      <c r="N448" s="162">
        <f>+[2]data1cf!M448</f>
        <v>11413.81029840422</v>
      </c>
      <c r="O448" s="162">
        <f>+[2]data1cf!N448</f>
        <v>11365.356744708653</v>
      </c>
      <c r="P448" s="162">
        <f>+[2]data1cf!O448</f>
        <v>11465.533008822022</v>
      </c>
      <c r="Q448" s="162">
        <f>+[2]data1cf!P448</f>
        <v>11164.563949367284</v>
      </c>
      <c r="R448" s="162">
        <f>+[2]data1cf!Q448</f>
        <v>726.04486845685005</v>
      </c>
      <c r="S448" s="162">
        <f>+[2]data1cf!R448</f>
        <v>0</v>
      </c>
      <c r="T448" s="162">
        <f>+[2]data1cf!S448</f>
        <v>0</v>
      </c>
      <c r="U448" s="162">
        <f>+[2]data1cf!T448</f>
        <v>0</v>
      </c>
      <c r="V448" s="162">
        <f>+[2]data1cf!U448</f>
        <v>0</v>
      </c>
      <c r="W448" s="162">
        <f>+[2]data1cf!V448</f>
        <v>0</v>
      </c>
      <c r="X448" s="162">
        <f>+[2]data1cf!W448</f>
        <v>0</v>
      </c>
      <c r="Y448" s="162">
        <f>+[2]data1cf!X448</f>
        <v>0</v>
      </c>
      <c r="Z448" s="162">
        <f>+[2]data1cf!Y448</f>
        <v>0</v>
      </c>
      <c r="AA448" s="162">
        <f>+[2]data1cf!Z448</f>
        <v>0</v>
      </c>
      <c r="AB448" s="162"/>
      <c r="AC448" s="163">
        <f t="shared" si="48"/>
        <v>27873.874044999706</v>
      </c>
      <c r="AD448" s="163">
        <f t="shared" si="50"/>
        <v>52801.889627003657</v>
      </c>
      <c r="AE448" s="164">
        <f t="shared" si="51"/>
        <v>52439.758984248649</v>
      </c>
      <c r="AF448" s="165">
        <f t="shared" si="49"/>
        <v>0.17340187430381773</v>
      </c>
      <c r="AG448" s="166">
        <f t="shared" si="55"/>
        <v>0.98666658221229553</v>
      </c>
    </row>
    <row r="449" spans="1:33">
      <c r="A449" s="158"/>
      <c r="B449" s="162">
        <f>+[2]data1cf!A449</f>
        <v>-64887.640119533819</v>
      </c>
      <c r="C449" s="162">
        <f>+[2]data1cf!B449</f>
        <v>12117.966736565126</v>
      </c>
      <c r="D449" s="162">
        <f>+[2]data1cf!C449</f>
        <v>12813.826175914428</v>
      </c>
      <c r="E449" s="162">
        <f>+[2]data1cf!D449</f>
        <v>12585.899585372399</v>
      </c>
      <c r="F449" s="162">
        <f>+[2]data1cf!E449</f>
        <v>12250.330498404961</v>
      </c>
      <c r="G449" s="162">
        <f>+[2]data1cf!F449</f>
        <v>12064.071162960669</v>
      </c>
      <c r="H449" s="162">
        <f>+[2]data1cf!G449</f>
        <v>11827.642414997365</v>
      </c>
      <c r="I449" s="162">
        <f>+[2]data1cf!H449</f>
        <v>11864.116819079703</v>
      </c>
      <c r="J449" s="162">
        <f>+[2]data1cf!I449</f>
        <v>11781.509550191986</v>
      </c>
      <c r="K449" s="162">
        <f>+[2]data1cf!J449</f>
        <v>11766.701652944826</v>
      </c>
      <c r="L449" s="162">
        <f>+[2]data1cf!K449</f>
        <v>11518.954232030976</v>
      </c>
      <c r="M449" s="162">
        <f>+[2]data1cf!L449</f>
        <v>11646.382434348579</v>
      </c>
      <c r="N449" s="162">
        <f>+[2]data1cf!M449</f>
        <v>11711.520295733222</v>
      </c>
      <c r="O449" s="162">
        <f>+[2]data1cf!N449</f>
        <v>11525.094117381544</v>
      </c>
      <c r="P449" s="162">
        <f>+[2]data1cf!O449</f>
        <v>11255.223707687006</v>
      </c>
      <c r="Q449" s="162">
        <f>+[2]data1cf!P449</f>
        <v>11320.727905110438</v>
      </c>
      <c r="R449" s="162">
        <f>+[2]data1cf!Q449</f>
        <v>744.23527711500503</v>
      </c>
      <c r="S449" s="162">
        <f>+[2]data1cf!R449</f>
        <v>0</v>
      </c>
      <c r="T449" s="162">
        <f>+[2]data1cf!S449</f>
        <v>0</v>
      </c>
      <c r="U449" s="162">
        <f>+[2]data1cf!T449</f>
        <v>0</v>
      </c>
      <c r="V449" s="162">
        <f>+[2]data1cf!U449</f>
        <v>0</v>
      </c>
      <c r="W449" s="162">
        <f>+[2]data1cf!V449</f>
        <v>0</v>
      </c>
      <c r="X449" s="162">
        <f>+[2]data1cf!W449</f>
        <v>0</v>
      </c>
      <c r="Y449" s="162">
        <f>+[2]data1cf!X449</f>
        <v>0</v>
      </c>
      <c r="Z449" s="162">
        <f>+[2]data1cf!Y449</f>
        <v>0</v>
      </c>
      <c r="AA449" s="162">
        <f>+[2]data1cf!Z449</f>
        <v>0</v>
      </c>
      <c r="AB449" s="162"/>
      <c r="AC449" s="163">
        <f t="shared" si="48"/>
        <v>26672.736670915456</v>
      </c>
      <c r="AD449" s="163">
        <f t="shared" si="50"/>
        <v>51760.084168131478</v>
      </c>
      <c r="AE449" s="164">
        <f t="shared" si="51"/>
        <v>51395.564138001035</v>
      </c>
      <c r="AF449" s="165">
        <f t="shared" si="49"/>
        <v>0.16861751675605777</v>
      </c>
      <c r="AG449" s="166">
        <f t="shared" si="55"/>
        <v>0.98548098177331234</v>
      </c>
    </row>
    <row r="450" spans="1:33">
      <c r="A450" s="158"/>
      <c r="B450" s="162">
        <f>+[2]data1cf!A450</f>
        <v>-69207.632384415541</v>
      </c>
      <c r="C450" s="162">
        <f>+[2]data1cf!B450</f>
        <v>12046.927044185077</v>
      </c>
      <c r="D450" s="162">
        <f>+[2]data1cf!C450</f>
        <v>13242.543930645716</v>
      </c>
      <c r="E450" s="162">
        <f>+[2]data1cf!D450</f>
        <v>12930.51558332891</v>
      </c>
      <c r="F450" s="162">
        <f>+[2]data1cf!E450</f>
        <v>12544.123395952103</v>
      </c>
      <c r="G450" s="162">
        <f>+[2]data1cf!F450</f>
        <v>12248.327981020226</v>
      </c>
      <c r="H450" s="162">
        <f>+[2]data1cf!G450</f>
        <v>12005.302900430659</v>
      </c>
      <c r="I450" s="162">
        <f>+[2]data1cf!H450</f>
        <v>11848.512352890151</v>
      </c>
      <c r="J450" s="162">
        <f>+[2]data1cf!I450</f>
        <v>11741.189505738208</v>
      </c>
      <c r="K450" s="162">
        <f>+[2]data1cf!J450</f>
        <v>11723.70506906162</v>
      </c>
      <c r="L450" s="162">
        <f>+[2]data1cf!K450</f>
        <v>11729.491234830222</v>
      </c>
      <c r="M450" s="162">
        <f>+[2]data1cf!L450</f>
        <v>11685.557988360044</v>
      </c>
      <c r="N450" s="162">
        <f>+[2]data1cf!M450</f>
        <v>11650.615837040059</v>
      </c>
      <c r="O450" s="162">
        <f>+[2]data1cf!N450</f>
        <v>11567.143450808388</v>
      </c>
      <c r="P450" s="162">
        <f>+[2]data1cf!O450</f>
        <v>11487.103736780056</v>
      </c>
      <c r="Q450" s="162">
        <f>+[2]data1cf!P450</f>
        <v>11375.369774807437</v>
      </c>
      <c r="R450" s="162">
        <f>+[2]data1cf!Q450</f>
        <v>793.78386039629243</v>
      </c>
      <c r="S450" s="162">
        <f>+[2]data1cf!R450</f>
        <v>0</v>
      </c>
      <c r="T450" s="162">
        <f>+[2]data1cf!S450</f>
        <v>0</v>
      </c>
      <c r="U450" s="162">
        <f>+[2]data1cf!T450</f>
        <v>0</v>
      </c>
      <c r="V450" s="162">
        <f>+[2]data1cf!U450</f>
        <v>0</v>
      </c>
      <c r="W450" s="162">
        <f>+[2]data1cf!V450</f>
        <v>0</v>
      </c>
      <c r="X450" s="162">
        <f>+[2]data1cf!W450</f>
        <v>0</v>
      </c>
      <c r="Y450" s="162">
        <f>+[2]data1cf!X450</f>
        <v>0</v>
      </c>
      <c r="Z450" s="162">
        <f>+[2]data1cf!Y450</f>
        <v>0</v>
      </c>
      <c r="AA450" s="162">
        <f>+[2]data1cf!Z450</f>
        <v>0</v>
      </c>
      <c r="AB450" s="162"/>
      <c r="AC450" s="163">
        <f t="shared" ref="AC450:AC513" si="56">XNPV(0.1,B450:AA450,$B$1:$AA$1)</f>
        <v>23443.869317672987</v>
      </c>
      <c r="AD450" s="163">
        <f t="shared" si="50"/>
        <v>48756.630315271745</v>
      </c>
      <c r="AE450" s="164">
        <f t="shared" si="51"/>
        <v>48388.983741153301</v>
      </c>
      <c r="AF450" s="165">
        <f t="shared" ref="AF450:AF513" si="57">XIRR(B450:AA450,$B$1:$AA$1)</f>
        <v>0.15725936293601991</v>
      </c>
      <c r="AG450" s="166">
        <f t="shared" si="55"/>
        <v>0.98143933621955437</v>
      </c>
    </row>
    <row r="451" spans="1:33">
      <c r="A451" s="158"/>
      <c r="B451" s="162">
        <f>+[2]data1cf!A451</f>
        <v>-74749.245181991369</v>
      </c>
      <c r="C451" s="162">
        <f>+[2]data1cf!B451</f>
        <v>12251.336277605173</v>
      </c>
      <c r="D451" s="162">
        <f>+[2]data1cf!C451</f>
        <v>13274.631546132874</v>
      </c>
      <c r="E451" s="162">
        <f>+[2]data1cf!D451</f>
        <v>12958.02415055577</v>
      </c>
      <c r="F451" s="162">
        <f>+[2]data1cf!E451</f>
        <v>12606.018085420437</v>
      </c>
      <c r="G451" s="162">
        <f>+[2]data1cf!F451</f>
        <v>12385.244605827862</v>
      </c>
      <c r="H451" s="162">
        <f>+[2]data1cf!G451</f>
        <v>12098.781482695162</v>
      </c>
      <c r="I451" s="162">
        <f>+[2]data1cf!H451</f>
        <v>12011.744617964941</v>
      </c>
      <c r="J451" s="162">
        <f>+[2]data1cf!I451</f>
        <v>11912.870399159552</v>
      </c>
      <c r="K451" s="162">
        <f>+[2]data1cf!J451</f>
        <v>11936.030440358398</v>
      </c>
      <c r="L451" s="162">
        <f>+[2]data1cf!K451</f>
        <v>11814.267399336306</v>
      </c>
      <c r="M451" s="162">
        <f>+[2]data1cf!L451</f>
        <v>11855.116679830224</v>
      </c>
      <c r="N451" s="162">
        <f>+[2]data1cf!M451</f>
        <v>11752.112301761983</v>
      </c>
      <c r="O451" s="162">
        <f>+[2]data1cf!N451</f>
        <v>11563.342984712039</v>
      </c>
      <c r="P451" s="162">
        <f>+[2]data1cf!O451</f>
        <v>11659.516661855654</v>
      </c>
      <c r="Q451" s="162">
        <f>+[2]data1cf!P451</f>
        <v>11639.307962364737</v>
      </c>
      <c r="R451" s="162">
        <f>+[2]data1cf!Q451</f>
        <v>857.34394253936807</v>
      </c>
      <c r="S451" s="162">
        <f>+[2]data1cf!R451</f>
        <v>0</v>
      </c>
      <c r="T451" s="162">
        <f>+[2]data1cf!S451</f>
        <v>0</v>
      </c>
      <c r="U451" s="162">
        <f>+[2]data1cf!T451</f>
        <v>0</v>
      </c>
      <c r="V451" s="162">
        <f>+[2]data1cf!U451</f>
        <v>0</v>
      </c>
      <c r="W451" s="162">
        <f>+[2]data1cf!V451</f>
        <v>0</v>
      </c>
      <c r="X451" s="162">
        <f>+[2]data1cf!W451</f>
        <v>0</v>
      </c>
      <c r="Y451" s="162">
        <f>+[2]data1cf!X451</f>
        <v>0</v>
      </c>
      <c r="Z451" s="162">
        <f>+[2]data1cf!Y451</f>
        <v>0</v>
      </c>
      <c r="AA451" s="162">
        <f>+[2]data1cf!Z451</f>
        <v>0</v>
      </c>
      <c r="AB451" s="162"/>
      <c r="AC451" s="163">
        <f t="shared" si="56"/>
        <v>18814.568100875291</v>
      </c>
      <c r="AD451" s="163">
        <f t="shared" ref="AD451:AD514" si="58">SUMPRODUCT(B451:AA451,$B$1010:$AA$1010)</f>
        <v>44411.507646188125</v>
      </c>
      <c r="AE451" s="164">
        <f t="shared" ref="AE451:AE514" si="59">SUMPRODUCT(B451:AA451,$B$1012:$AA$1012)</f>
        <v>44039.606190853963</v>
      </c>
      <c r="AF451" s="165">
        <f t="shared" si="57"/>
        <v>0.1430119097232819</v>
      </c>
      <c r="AG451" s="166">
        <f t="shared" ref="AG451:AG466" si="60">1-EXP(-(1/0.25)*(AD451/ABS($AD$1010)))</f>
        <v>0.97352146042257348</v>
      </c>
    </row>
    <row r="452" spans="1:33">
      <c r="A452" s="158"/>
      <c r="B452" s="162">
        <f>+[2]data1cf!A452</f>
        <v>-63036.378862185578</v>
      </c>
      <c r="C452" s="162">
        <f>+[2]data1cf!B452</f>
        <v>12137.121365034189</v>
      </c>
      <c r="D452" s="162">
        <f>+[2]data1cf!C452</f>
        <v>12769.479362907907</v>
      </c>
      <c r="E452" s="162">
        <f>+[2]data1cf!D452</f>
        <v>12572.644789386977</v>
      </c>
      <c r="F452" s="162">
        <f>+[2]data1cf!E452</f>
        <v>12306.770814354379</v>
      </c>
      <c r="G452" s="162">
        <f>+[2]data1cf!F452</f>
        <v>11941.025332117446</v>
      </c>
      <c r="H452" s="162">
        <f>+[2]data1cf!G452</f>
        <v>11807.322512152878</v>
      </c>
      <c r="I452" s="162">
        <f>+[2]data1cf!H452</f>
        <v>11544.860157745143</v>
      </c>
      <c r="J452" s="162">
        <f>+[2]data1cf!I452</f>
        <v>11714.157884265293</v>
      </c>
      <c r="K452" s="162">
        <f>+[2]data1cf!J452</f>
        <v>11622.33650057942</v>
      </c>
      <c r="L452" s="162">
        <f>+[2]data1cf!K452</f>
        <v>11578.045041203317</v>
      </c>
      <c r="M452" s="162">
        <f>+[2]data1cf!L452</f>
        <v>11544.577632644981</v>
      </c>
      <c r="N452" s="162">
        <f>+[2]data1cf!M452</f>
        <v>11474.580161363361</v>
      </c>
      <c r="O452" s="162">
        <f>+[2]data1cf!N452</f>
        <v>11363.806832895549</v>
      </c>
      <c r="P452" s="162">
        <f>+[2]data1cf!O452</f>
        <v>11568.347119093391</v>
      </c>
      <c r="Q452" s="162">
        <f>+[2]data1cf!P452</f>
        <v>11576.691446845351</v>
      </c>
      <c r="R452" s="162">
        <f>+[2]data1cf!Q452</f>
        <v>723.00205099772359</v>
      </c>
      <c r="S452" s="162">
        <f>+[2]data1cf!R452</f>
        <v>0</v>
      </c>
      <c r="T452" s="162">
        <f>+[2]data1cf!S452</f>
        <v>0</v>
      </c>
      <c r="U452" s="162">
        <f>+[2]data1cf!T452</f>
        <v>0</v>
      </c>
      <c r="V452" s="162">
        <f>+[2]data1cf!U452</f>
        <v>0</v>
      </c>
      <c r="W452" s="162">
        <f>+[2]data1cf!V452</f>
        <v>0</v>
      </c>
      <c r="X452" s="162">
        <f>+[2]data1cf!W452</f>
        <v>0</v>
      </c>
      <c r="Y452" s="162">
        <f>+[2]data1cf!X452</f>
        <v>0</v>
      </c>
      <c r="Z452" s="162">
        <f>+[2]data1cf!Y452</f>
        <v>0</v>
      </c>
      <c r="AA452" s="162">
        <f>+[2]data1cf!Z452</f>
        <v>0</v>
      </c>
      <c r="AB452" s="162"/>
      <c r="AC452" s="163">
        <f t="shared" si="56"/>
        <v>28193.122860327185</v>
      </c>
      <c r="AD452" s="163">
        <f t="shared" si="58"/>
        <v>53182.501650808823</v>
      </c>
      <c r="AE452" s="164">
        <f t="shared" si="59"/>
        <v>52819.150324221249</v>
      </c>
      <c r="AF452" s="165">
        <f t="shared" si="57"/>
        <v>0.17436010241508487</v>
      </c>
      <c r="AG452" s="166">
        <f t="shared" si="60"/>
        <v>0.98707515042175098</v>
      </c>
    </row>
    <row r="453" spans="1:33">
      <c r="A453" s="158"/>
      <c r="B453" s="162">
        <f>+[2]data1cf!A453</f>
        <v>-62449.433535285963</v>
      </c>
      <c r="C453" s="162">
        <f>+[2]data1cf!B453</f>
        <v>12055.647979614365</v>
      </c>
      <c r="D453" s="162">
        <f>+[2]data1cf!C453</f>
        <v>12899.656828185221</v>
      </c>
      <c r="E453" s="162">
        <f>+[2]data1cf!D453</f>
        <v>12473.572225576947</v>
      </c>
      <c r="F453" s="162">
        <f>+[2]data1cf!E453</f>
        <v>12325.561175910334</v>
      </c>
      <c r="G453" s="162">
        <f>+[2]data1cf!F453</f>
        <v>12022.964891363328</v>
      </c>
      <c r="H453" s="162">
        <f>+[2]data1cf!G453</f>
        <v>11839.819191224748</v>
      </c>
      <c r="I453" s="162">
        <f>+[2]data1cf!H453</f>
        <v>11784.044829824834</v>
      </c>
      <c r="J453" s="162">
        <f>+[2]data1cf!I453</f>
        <v>11655.220272427388</v>
      </c>
      <c r="K453" s="162">
        <f>+[2]data1cf!J453</f>
        <v>11687.671480654584</v>
      </c>
      <c r="L453" s="162">
        <f>+[2]data1cf!K453</f>
        <v>11599.090156711114</v>
      </c>
      <c r="M453" s="162">
        <f>+[2]data1cf!L453</f>
        <v>11623.938344512932</v>
      </c>
      <c r="N453" s="162">
        <f>+[2]data1cf!M453</f>
        <v>11499.23233271456</v>
      </c>
      <c r="O453" s="162">
        <f>+[2]data1cf!N453</f>
        <v>11329.906974657464</v>
      </c>
      <c r="P453" s="162">
        <f>+[2]data1cf!O453</f>
        <v>11345.417276036045</v>
      </c>
      <c r="Q453" s="162">
        <f>+[2]data1cf!P453</f>
        <v>11263.515453311698</v>
      </c>
      <c r="R453" s="162">
        <f>+[2]data1cf!Q453</f>
        <v>716.27002287631581</v>
      </c>
      <c r="S453" s="162">
        <f>+[2]data1cf!R453</f>
        <v>0</v>
      </c>
      <c r="T453" s="162">
        <f>+[2]data1cf!S453</f>
        <v>0</v>
      </c>
      <c r="U453" s="162">
        <f>+[2]data1cf!T453</f>
        <v>0</v>
      </c>
      <c r="V453" s="162">
        <f>+[2]data1cf!U453</f>
        <v>0</v>
      </c>
      <c r="W453" s="162">
        <f>+[2]data1cf!V453</f>
        <v>0</v>
      </c>
      <c r="X453" s="162">
        <f>+[2]data1cf!W453</f>
        <v>0</v>
      </c>
      <c r="Y453" s="162">
        <f>+[2]data1cf!X453</f>
        <v>0</v>
      </c>
      <c r="Z453" s="162">
        <f>+[2]data1cf!Y453</f>
        <v>0</v>
      </c>
      <c r="AA453" s="162">
        <f>+[2]data1cf!Z453</f>
        <v>0</v>
      </c>
      <c r="AB453" s="162"/>
      <c r="AC453" s="163">
        <f t="shared" si="56"/>
        <v>28842.998930935861</v>
      </c>
      <c r="AD453" s="163">
        <f t="shared" si="58"/>
        <v>53823.308025951635</v>
      </c>
      <c r="AE453" s="164">
        <f t="shared" si="59"/>
        <v>53460.427207408822</v>
      </c>
      <c r="AF453" s="165">
        <f t="shared" si="57"/>
        <v>0.17673243880271908</v>
      </c>
      <c r="AG453" s="166">
        <f t="shared" si="60"/>
        <v>0.98773493953815128</v>
      </c>
    </row>
    <row r="454" spans="1:33">
      <c r="A454" s="158"/>
      <c r="B454" s="162">
        <f>+[2]data1cf!A454</f>
        <v>-73148.893402679299</v>
      </c>
      <c r="C454" s="162">
        <f>+[2]data1cf!B454</f>
        <v>12183.660880666044</v>
      </c>
      <c r="D454" s="162">
        <f>+[2]data1cf!C454</f>
        <v>13298.047866023158</v>
      </c>
      <c r="E454" s="162">
        <f>+[2]data1cf!D454</f>
        <v>12854.326540032624</v>
      </c>
      <c r="F454" s="162">
        <f>+[2]data1cf!E454</f>
        <v>12613.332114523644</v>
      </c>
      <c r="G454" s="162">
        <f>+[2]data1cf!F454</f>
        <v>12314.228733269063</v>
      </c>
      <c r="H454" s="162">
        <f>+[2]data1cf!G454</f>
        <v>12110.318137734073</v>
      </c>
      <c r="I454" s="162">
        <f>+[2]data1cf!H454</f>
        <v>12059.528005890323</v>
      </c>
      <c r="J454" s="162">
        <f>+[2]data1cf!I454</f>
        <v>11892.675705377456</v>
      </c>
      <c r="K454" s="162">
        <f>+[2]data1cf!J454</f>
        <v>11879.885658297222</v>
      </c>
      <c r="L454" s="162">
        <f>+[2]data1cf!K454</f>
        <v>11928.395334690098</v>
      </c>
      <c r="M454" s="162">
        <f>+[2]data1cf!L454</f>
        <v>11766.736604676913</v>
      </c>
      <c r="N454" s="162">
        <f>+[2]data1cf!M454</f>
        <v>11645.269479536681</v>
      </c>
      <c r="O454" s="162">
        <f>+[2]data1cf!N454</f>
        <v>11592.138001182873</v>
      </c>
      <c r="P454" s="162">
        <f>+[2]data1cf!O454</f>
        <v>11512.30862496639</v>
      </c>
      <c r="Q454" s="162">
        <f>+[2]data1cf!P454</f>
        <v>11514.459911080545</v>
      </c>
      <c r="R454" s="162">
        <f>+[2]data1cf!Q454</f>
        <v>838.98854777137035</v>
      </c>
      <c r="S454" s="162">
        <f>+[2]data1cf!R454</f>
        <v>0</v>
      </c>
      <c r="T454" s="162">
        <f>+[2]data1cf!S454</f>
        <v>0</v>
      </c>
      <c r="U454" s="162">
        <f>+[2]data1cf!T454</f>
        <v>0</v>
      </c>
      <c r="V454" s="162">
        <f>+[2]data1cf!U454</f>
        <v>0</v>
      </c>
      <c r="W454" s="162">
        <f>+[2]data1cf!V454</f>
        <v>0</v>
      </c>
      <c r="X454" s="162">
        <f>+[2]data1cf!W454</f>
        <v>0</v>
      </c>
      <c r="Y454" s="162">
        <f>+[2]data1cf!X454</f>
        <v>0</v>
      </c>
      <c r="Z454" s="162">
        <f>+[2]data1cf!Y454</f>
        <v>0</v>
      </c>
      <c r="AA454" s="162">
        <f>+[2]data1cf!Z454</f>
        <v>0</v>
      </c>
      <c r="AB454" s="162"/>
      <c r="AC454" s="163">
        <f t="shared" si="56"/>
        <v>20168.328309446377</v>
      </c>
      <c r="AD454" s="163">
        <f t="shared" si="58"/>
        <v>45689.806941214636</v>
      </c>
      <c r="AE454" s="164">
        <f t="shared" si="59"/>
        <v>45319.139704577166</v>
      </c>
      <c r="AF454" s="165">
        <f t="shared" si="57"/>
        <v>0.14696809649467471</v>
      </c>
      <c r="AG454" s="166">
        <f t="shared" si="60"/>
        <v>0.97614935738773556</v>
      </c>
    </row>
    <row r="455" spans="1:33">
      <c r="A455" s="158"/>
      <c r="B455" s="162">
        <f>+[2]data1cf!A455</f>
        <v>-75264.09848462051</v>
      </c>
      <c r="C455" s="162">
        <f>+[2]data1cf!B455</f>
        <v>12100.788168324823</v>
      </c>
      <c r="D455" s="162">
        <f>+[2]data1cf!C455</f>
        <v>13215.502968359386</v>
      </c>
      <c r="E455" s="162">
        <f>+[2]data1cf!D455</f>
        <v>12936.287262212729</v>
      </c>
      <c r="F455" s="162">
        <f>+[2]data1cf!E455</f>
        <v>12605.308856061409</v>
      </c>
      <c r="G455" s="162">
        <f>+[2]data1cf!F455</f>
        <v>12452.338557925479</v>
      </c>
      <c r="H455" s="162">
        <f>+[2]data1cf!G455</f>
        <v>12115.615435866152</v>
      </c>
      <c r="I455" s="162">
        <f>+[2]data1cf!H455</f>
        <v>11971.865144869651</v>
      </c>
      <c r="J455" s="162">
        <f>+[2]data1cf!I455</f>
        <v>11929.595424034596</v>
      </c>
      <c r="K455" s="162">
        <f>+[2]data1cf!J455</f>
        <v>11826.490956628641</v>
      </c>
      <c r="L455" s="162">
        <f>+[2]data1cf!K455</f>
        <v>11852.627589632764</v>
      </c>
      <c r="M455" s="162">
        <f>+[2]data1cf!L455</f>
        <v>11763.707209616434</v>
      </c>
      <c r="N455" s="162">
        <f>+[2]data1cf!M455</f>
        <v>11791.176582630218</v>
      </c>
      <c r="O455" s="162">
        <f>+[2]data1cf!N455</f>
        <v>11752.863858482422</v>
      </c>
      <c r="P455" s="162">
        <f>+[2]data1cf!O455</f>
        <v>11664.7150422373</v>
      </c>
      <c r="Q455" s="162">
        <f>+[2]data1cf!P455</f>
        <v>11470.056838725804</v>
      </c>
      <c r="R455" s="162">
        <f>+[2]data1cf!Q455</f>
        <v>863.24910397920337</v>
      </c>
      <c r="S455" s="162">
        <f>+[2]data1cf!R455</f>
        <v>0</v>
      </c>
      <c r="T455" s="162">
        <f>+[2]data1cf!S455</f>
        <v>0</v>
      </c>
      <c r="U455" s="162">
        <f>+[2]data1cf!T455</f>
        <v>0</v>
      </c>
      <c r="V455" s="162">
        <f>+[2]data1cf!U455</f>
        <v>0</v>
      </c>
      <c r="W455" s="162">
        <f>+[2]data1cf!V455</f>
        <v>0</v>
      </c>
      <c r="X455" s="162">
        <f>+[2]data1cf!W455</f>
        <v>0</v>
      </c>
      <c r="Y455" s="162">
        <f>+[2]data1cf!X455</f>
        <v>0</v>
      </c>
      <c r="Z455" s="162">
        <f>+[2]data1cf!Y455</f>
        <v>0</v>
      </c>
      <c r="AA455" s="162">
        <f>+[2]data1cf!Z455</f>
        <v>0</v>
      </c>
      <c r="AB455" s="162"/>
      <c r="AC455" s="163">
        <f t="shared" si="56"/>
        <v>18101.480175815286</v>
      </c>
      <c r="AD455" s="163">
        <f t="shared" si="58"/>
        <v>43679.193189178899</v>
      </c>
      <c r="AE455" s="164">
        <f t="shared" si="59"/>
        <v>43307.557455795904</v>
      </c>
      <c r="AF455" s="165">
        <f t="shared" si="57"/>
        <v>0.14110061526298523</v>
      </c>
      <c r="AG455" s="166">
        <f t="shared" si="60"/>
        <v>0.97188750483367037</v>
      </c>
    </row>
    <row r="456" spans="1:33">
      <c r="A456" s="158"/>
      <c r="B456" s="162">
        <f>+[2]data1cf!A456</f>
        <v>-63706.746709731757</v>
      </c>
      <c r="C456" s="162">
        <f>+[2]data1cf!B456</f>
        <v>12006.209106868708</v>
      </c>
      <c r="D456" s="162">
        <f>+[2]data1cf!C456</f>
        <v>12921.315485468256</v>
      </c>
      <c r="E456" s="162">
        <f>+[2]data1cf!D456</f>
        <v>12711.24112623727</v>
      </c>
      <c r="F456" s="162">
        <f>+[2]data1cf!E456</f>
        <v>12280.239548409245</v>
      </c>
      <c r="G456" s="162">
        <f>+[2]data1cf!F456</f>
        <v>12077.81599783656</v>
      </c>
      <c r="H456" s="162">
        <f>+[2]data1cf!G456</f>
        <v>11919.144271529602</v>
      </c>
      <c r="I456" s="162">
        <f>+[2]data1cf!H456</f>
        <v>11777.565031766808</v>
      </c>
      <c r="J456" s="162">
        <f>+[2]data1cf!I456</f>
        <v>11721.509347571604</v>
      </c>
      <c r="K456" s="162">
        <f>+[2]data1cf!J456</f>
        <v>11539.204054771042</v>
      </c>
      <c r="L456" s="162">
        <f>+[2]data1cf!K456</f>
        <v>11482.621038108886</v>
      </c>
      <c r="M456" s="162">
        <f>+[2]data1cf!L456</f>
        <v>11404.25166297768</v>
      </c>
      <c r="N456" s="162">
        <f>+[2]data1cf!M456</f>
        <v>11374.869263640277</v>
      </c>
      <c r="O456" s="162">
        <f>+[2]data1cf!N456</f>
        <v>11469.886245276353</v>
      </c>
      <c r="P456" s="162">
        <f>+[2]data1cf!O456</f>
        <v>11439.634326836351</v>
      </c>
      <c r="Q456" s="162">
        <f>+[2]data1cf!P456</f>
        <v>11366.900823282322</v>
      </c>
      <c r="R456" s="162">
        <f>+[2]data1cf!Q456</f>
        <v>730.69090206193925</v>
      </c>
      <c r="S456" s="162">
        <f>+[2]data1cf!R456</f>
        <v>0</v>
      </c>
      <c r="T456" s="162">
        <f>+[2]data1cf!S456</f>
        <v>0</v>
      </c>
      <c r="U456" s="162">
        <f>+[2]data1cf!T456</f>
        <v>0</v>
      </c>
      <c r="V456" s="162">
        <f>+[2]data1cf!U456</f>
        <v>0</v>
      </c>
      <c r="W456" s="162">
        <f>+[2]data1cf!V456</f>
        <v>0</v>
      </c>
      <c r="X456" s="162">
        <f>+[2]data1cf!W456</f>
        <v>0</v>
      </c>
      <c r="Y456" s="162">
        <f>+[2]data1cf!X456</f>
        <v>0</v>
      </c>
      <c r="Z456" s="162">
        <f>+[2]data1cf!Y456</f>
        <v>0</v>
      </c>
      <c r="AA456" s="162">
        <f>+[2]data1cf!Z456</f>
        <v>0</v>
      </c>
      <c r="AB456" s="162"/>
      <c r="AC456" s="163">
        <f t="shared" si="56"/>
        <v>27681.418996391283</v>
      </c>
      <c r="AD456" s="163">
        <f t="shared" si="58"/>
        <v>52663.63922451056</v>
      </c>
      <c r="AE456" s="164">
        <f t="shared" si="59"/>
        <v>52300.773246072938</v>
      </c>
      <c r="AF456" s="165">
        <f t="shared" si="57"/>
        <v>0.1725165188312531</v>
      </c>
      <c r="AG456" s="166">
        <f t="shared" si="60"/>
        <v>0.98651500079213594</v>
      </c>
    </row>
    <row r="457" spans="1:33">
      <c r="A457" s="158"/>
      <c r="B457" s="162">
        <f>+[2]data1cf!A457</f>
        <v>-66572.670430323429</v>
      </c>
      <c r="C457" s="162">
        <f>+[2]data1cf!B457</f>
        <v>12049.444266499318</v>
      </c>
      <c r="D457" s="162">
        <f>+[2]data1cf!C457</f>
        <v>12962.726439137912</v>
      </c>
      <c r="E457" s="162">
        <f>+[2]data1cf!D457</f>
        <v>12793.735077904512</v>
      </c>
      <c r="F457" s="162">
        <f>+[2]data1cf!E457</f>
        <v>12585.451647021146</v>
      </c>
      <c r="G457" s="162">
        <f>+[2]data1cf!F457</f>
        <v>12139.621967208419</v>
      </c>
      <c r="H457" s="162">
        <f>+[2]data1cf!G457</f>
        <v>11994.059592813639</v>
      </c>
      <c r="I457" s="162">
        <f>+[2]data1cf!H457</f>
        <v>11853.215675808802</v>
      </c>
      <c r="J457" s="162">
        <f>+[2]data1cf!I457</f>
        <v>11716.171755654348</v>
      </c>
      <c r="K457" s="162">
        <f>+[2]data1cf!J457</f>
        <v>11568.505908545849</v>
      </c>
      <c r="L457" s="162">
        <f>+[2]data1cf!K457</f>
        <v>11579.337276691793</v>
      </c>
      <c r="M457" s="162">
        <f>+[2]data1cf!L457</f>
        <v>11608.627689641555</v>
      </c>
      <c r="N457" s="162">
        <f>+[2]data1cf!M457</f>
        <v>11498.01734874785</v>
      </c>
      <c r="O457" s="162">
        <f>+[2]data1cf!N457</f>
        <v>11519.597624950302</v>
      </c>
      <c r="P457" s="162">
        <f>+[2]data1cf!O457</f>
        <v>11359.096936850607</v>
      </c>
      <c r="Q457" s="162">
        <f>+[2]data1cf!P457</f>
        <v>11323.919758539403</v>
      </c>
      <c r="R457" s="162">
        <f>+[2]data1cf!Q457</f>
        <v>763.56190076763755</v>
      </c>
      <c r="S457" s="162">
        <f>+[2]data1cf!R457</f>
        <v>0</v>
      </c>
      <c r="T457" s="162">
        <f>+[2]data1cf!S457</f>
        <v>0</v>
      </c>
      <c r="U457" s="162">
        <f>+[2]data1cf!T457</f>
        <v>0</v>
      </c>
      <c r="V457" s="162">
        <f>+[2]data1cf!U457</f>
        <v>0</v>
      </c>
      <c r="W457" s="162">
        <f>+[2]data1cf!V457</f>
        <v>0</v>
      </c>
      <c r="X457" s="162">
        <f>+[2]data1cf!W457</f>
        <v>0</v>
      </c>
      <c r="Y457" s="162">
        <f>+[2]data1cf!X457</f>
        <v>0</v>
      </c>
      <c r="Z457" s="162">
        <f>+[2]data1cf!Y457</f>
        <v>0</v>
      </c>
      <c r="AA457" s="162">
        <f>+[2]data1cf!Z457</f>
        <v>0</v>
      </c>
      <c r="AB457" s="162"/>
      <c r="AC457" s="163">
        <f t="shared" si="56"/>
        <v>25426.865351157503</v>
      </c>
      <c r="AD457" s="163">
        <f t="shared" si="58"/>
        <v>50561.873984467064</v>
      </c>
      <c r="AE457" s="164">
        <f t="shared" si="59"/>
        <v>50196.898880271627</v>
      </c>
      <c r="AF457" s="165">
        <f t="shared" si="57"/>
        <v>0.16419774889945987</v>
      </c>
      <c r="AG457" s="166">
        <f t="shared" si="60"/>
        <v>0.98398646796064082</v>
      </c>
    </row>
    <row r="458" spans="1:33">
      <c r="A458" s="158"/>
      <c r="B458" s="162">
        <f>+[2]data1cf!A458</f>
        <v>-64374.195755521854</v>
      </c>
      <c r="C458" s="162">
        <f>+[2]data1cf!B458</f>
        <v>11935.073128230728</v>
      </c>
      <c r="D458" s="162">
        <f>+[2]data1cf!C458</f>
        <v>12965.719697856151</v>
      </c>
      <c r="E458" s="162">
        <f>+[2]data1cf!D458</f>
        <v>12599.700117721462</v>
      </c>
      <c r="F458" s="162">
        <f>+[2]data1cf!E458</f>
        <v>12427.904955328191</v>
      </c>
      <c r="G458" s="162">
        <f>+[2]data1cf!F458</f>
        <v>12090.558471854873</v>
      </c>
      <c r="H458" s="162">
        <f>+[2]data1cf!G458</f>
        <v>12010.639066289626</v>
      </c>
      <c r="I458" s="162">
        <f>+[2]data1cf!H458</f>
        <v>11687.003560466575</v>
      </c>
      <c r="J458" s="162">
        <f>+[2]data1cf!I458</f>
        <v>11752.811259374419</v>
      </c>
      <c r="K458" s="162">
        <f>+[2]data1cf!J458</f>
        <v>11526.04774365147</v>
      </c>
      <c r="L458" s="162">
        <f>+[2]data1cf!K458</f>
        <v>11568.52818972621</v>
      </c>
      <c r="M458" s="162">
        <f>+[2]data1cf!L458</f>
        <v>11638.975173355284</v>
      </c>
      <c r="N458" s="162">
        <f>+[2]data1cf!M458</f>
        <v>11470.563767831263</v>
      </c>
      <c r="O458" s="162">
        <f>+[2]data1cf!N458</f>
        <v>11554.033498959961</v>
      </c>
      <c r="P458" s="162">
        <f>+[2]data1cf!O458</f>
        <v>11458.217484098674</v>
      </c>
      <c r="Q458" s="162">
        <f>+[2]data1cf!P458</f>
        <v>11268.096395680608</v>
      </c>
      <c r="R458" s="162">
        <f>+[2]data1cf!Q458</f>
        <v>738.34627563753338</v>
      </c>
      <c r="S458" s="162">
        <f>+[2]data1cf!R458</f>
        <v>0</v>
      </c>
      <c r="T458" s="162">
        <f>+[2]data1cf!S458</f>
        <v>0</v>
      </c>
      <c r="U458" s="162">
        <f>+[2]data1cf!T458</f>
        <v>0</v>
      </c>
      <c r="V458" s="162">
        <f>+[2]data1cf!U458</f>
        <v>0</v>
      </c>
      <c r="W458" s="162">
        <f>+[2]data1cf!V458</f>
        <v>0</v>
      </c>
      <c r="X458" s="162">
        <f>+[2]data1cf!W458</f>
        <v>0</v>
      </c>
      <c r="Y458" s="162">
        <f>+[2]data1cf!X458</f>
        <v>0</v>
      </c>
      <c r="Z458" s="162">
        <f>+[2]data1cf!Y458</f>
        <v>0</v>
      </c>
      <c r="AA458" s="162">
        <f>+[2]data1cf!Z458</f>
        <v>0</v>
      </c>
      <c r="AB458" s="162"/>
      <c r="AC458" s="163">
        <f t="shared" si="56"/>
        <v>27178.186122576371</v>
      </c>
      <c r="AD458" s="163">
        <f t="shared" si="58"/>
        <v>52243.085538783249</v>
      </c>
      <c r="AE458" s="164">
        <f t="shared" si="59"/>
        <v>51878.95313051538</v>
      </c>
      <c r="AF458" s="165">
        <f t="shared" si="57"/>
        <v>0.17042776942253116</v>
      </c>
      <c r="AG458" s="166">
        <f t="shared" si="60"/>
        <v>0.98604321810627693</v>
      </c>
    </row>
    <row r="459" spans="1:33">
      <c r="A459" s="158"/>
      <c r="B459" s="162">
        <f>+[2]data1cf!A459</f>
        <v>-68643.014655263629</v>
      </c>
      <c r="C459" s="162">
        <f>+[2]data1cf!B459</f>
        <v>11966.569272881454</v>
      </c>
      <c r="D459" s="162">
        <f>+[2]data1cf!C459</f>
        <v>13073.896881712679</v>
      </c>
      <c r="E459" s="162">
        <f>+[2]data1cf!D459</f>
        <v>12653.706608948094</v>
      </c>
      <c r="F459" s="162">
        <f>+[2]data1cf!E459</f>
        <v>12555.058709972522</v>
      </c>
      <c r="G459" s="162">
        <f>+[2]data1cf!F459</f>
        <v>12327.993233192628</v>
      </c>
      <c r="H459" s="162">
        <f>+[2]data1cf!G459</f>
        <v>12006.173474664989</v>
      </c>
      <c r="I459" s="162">
        <f>+[2]data1cf!H459</f>
        <v>11757.702789665356</v>
      </c>
      <c r="J459" s="162">
        <f>+[2]data1cf!I459</f>
        <v>11755.677475688775</v>
      </c>
      <c r="K459" s="162">
        <f>+[2]data1cf!J459</f>
        <v>11822.42262710145</v>
      </c>
      <c r="L459" s="162">
        <f>+[2]data1cf!K459</f>
        <v>11634.173968768733</v>
      </c>
      <c r="M459" s="162">
        <f>+[2]data1cf!L459</f>
        <v>11771.255057251608</v>
      </c>
      <c r="N459" s="162">
        <f>+[2]data1cf!M459</f>
        <v>11515.329130776907</v>
      </c>
      <c r="O459" s="162">
        <f>+[2]data1cf!N459</f>
        <v>11519.951882162231</v>
      </c>
      <c r="P459" s="162">
        <f>+[2]data1cf!O459</f>
        <v>11462.416828702229</v>
      </c>
      <c r="Q459" s="162">
        <f>+[2]data1cf!P459</f>
        <v>11407.507747367781</v>
      </c>
      <c r="R459" s="162">
        <f>+[2]data1cf!Q459</f>
        <v>787.30792089001159</v>
      </c>
      <c r="S459" s="162">
        <f>+[2]data1cf!R459</f>
        <v>0</v>
      </c>
      <c r="T459" s="162">
        <f>+[2]data1cf!S459</f>
        <v>0</v>
      </c>
      <c r="U459" s="162">
        <f>+[2]data1cf!T459</f>
        <v>0</v>
      </c>
      <c r="V459" s="162">
        <f>+[2]data1cf!U459</f>
        <v>0</v>
      </c>
      <c r="W459" s="162">
        <f>+[2]data1cf!V459</f>
        <v>0</v>
      </c>
      <c r="X459" s="162">
        <f>+[2]data1cf!W459</f>
        <v>0</v>
      </c>
      <c r="Y459" s="162">
        <f>+[2]data1cf!X459</f>
        <v>0</v>
      </c>
      <c r="Z459" s="162">
        <f>+[2]data1cf!Y459</f>
        <v>0</v>
      </c>
      <c r="AA459" s="162">
        <f>+[2]data1cf!Z459</f>
        <v>0</v>
      </c>
      <c r="AB459" s="162"/>
      <c r="AC459" s="163">
        <f t="shared" si="56"/>
        <v>23583.956296981291</v>
      </c>
      <c r="AD459" s="163">
        <f t="shared" si="58"/>
        <v>48838.329247390036</v>
      </c>
      <c r="AE459" s="164">
        <f t="shared" si="59"/>
        <v>48471.459670860291</v>
      </c>
      <c r="AF459" s="165">
        <f t="shared" si="57"/>
        <v>0.15788132548332218</v>
      </c>
      <c r="AG459" s="166">
        <f t="shared" si="60"/>
        <v>0.98156291420926323</v>
      </c>
    </row>
    <row r="460" spans="1:33">
      <c r="A460" s="158"/>
      <c r="B460" s="162">
        <f>+[2]data1cf!A460</f>
        <v>-71235.581088976745</v>
      </c>
      <c r="C460" s="162">
        <f>+[2]data1cf!B460</f>
        <v>12111.095918144187</v>
      </c>
      <c r="D460" s="162">
        <f>+[2]data1cf!C460</f>
        <v>13208.740591273185</v>
      </c>
      <c r="E460" s="162">
        <f>+[2]data1cf!D460</f>
        <v>13000.971700909977</v>
      </c>
      <c r="F460" s="162">
        <f>+[2]data1cf!E460</f>
        <v>12579.244714548124</v>
      </c>
      <c r="G460" s="162">
        <f>+[2]data1cf!F460</f>
        <v>12255.690828177907</v>
      </c>
      <c r="H460" s="162">
        <f>+[2]data1cf!G460</f>
        <v>12140.897042869783</v>
      </c>
      <c r="I460" s="162">
        <f>+[2]data1cf!H460</f>
        <v>11905.624436425171</v>
      </c>
      <c r="J460" s="162">
        <f>+[2]data1cf!I460</f>
        <v>11946.021235413868</v>
      </c>
      <c r="K460" s="162">
        <f>+[2]data1cf!J460</f>
        <v>12001.933211126234</v>
      </c>
      <c r="L460" s="162">
        <f>+[2]data1cf!K460</f>
        <v>11962.408689483134</v>
      </c>
      <c r="M460" s="162">
        <f>+[2]data1cf!L460</f>
        <v>11590.399342193956</v>
      </c>
      <c r="N460" s="162">
        <f>+[2]data1cf!M460</f>
        <v>11622.65982475612</v>
      </c>
      <c r="O460" s="162">
        <f>+[2]data1cf!N460</f>
        <v>11545.429869284308</v>
      </c>
      <c r="P460" s="162">
        <f>+[2]data1cf!O460</f>
        <v>11513.436071620086</v>
      </c>
      <c r="Q460" s="162">
        <f>+[2]data1cf!P460</f>
        <v>11623.112324399051</v>
      </c>
      <c r="R460" s="162">
        <f>+[2]data1cf!Q460</f>
        <v>817.04362085812772</v>
      </c>
      <c r="S460" s="162">
        <f>+[2]data1cf!R460</f>
        <v>0</v>
      </c>
      <c r="T460" s="162">
        <f>+[2]data1cf!S460</f>
        <v>0</v>
      </c>
      <c r="U460" s="162">
        <f>+[2]data1cf!T460</f>
        <v>0</v>
      </c>
      <c r="V460" s="162">
        <f>+[2]data1cf!U460</f>
        <v>0</v>
      </c>
      <c r="W460" s="162">
        <f>+[2]data1cf!V460</f>
        <v>0</v>
      </c>
      <c r="X460" s="162">
        <f>+[2]data1cf!W460</f>
        <v>0</v>
      </c>
      <c r="Y460" s="162">
        <f>+[2]data1cf!X460</f>
        <v>0</v>
      </c>
      <c r="Z460" s="162">
        <f>+[2]data1cf!Y460</f>
        <v>0</v>
      </c>
      <c r="AA460" s="162">
        <f>+[2]data1cf!Z460</f>
        <v>0</v>
      </c>
      <c r="AB460" s="162"/>
      <c r="AC460" s="163">
        <f t="shared" si="56"/>
        <v>21959.478588377693</v>
      </c>
      <c r="AD460" s="163">
        <f t="shared" si="58"/>
        <v>47460.691530623313</v>
      </c>
      <c r="AE460" s="164">
        <f t="shared" si="59"/>
        <v>47090.290200440468</v>
      </c>
      <c r="AF460" s="165">
        <f t="shared" si="57"/>
        <v>0.15223639607429507</v>
      </c>
      <c r="AG460" s="166">
        <f t="shared" si="60"/>
        <v>0.97936455464314043</v>
      </c>
    </row>
    <row r="461" spans="1:33">
      <c r="A461" s="158"/>
      <c r="B461" s="162">
        <f>+[2]data1cf!A461</f>
        <v>-67361.414258331715</v>
      </c>
      <c r="C461" s="162">
        <f>+[2]data1cf!B461</f>
        <v>12226.57764962082</v>
      </c>
      <c r="D461" s="162">
        <f>+[2]data1cf!C461</f>
        <v>13008.86750912008</v>
      </c>
      <c r="E461" s="162">
        <f>+[2]data1cf!D461</f>
        <v>12764.255891600949</v>
      </c>
      <c r="F461" s="162">
        <f>+[2]data1cf!E461</f>
        <v>12476.762165559037</v>
      </c>
      <c r="G461" s="162">
        <f>+[2]data1cf!F461</f>
        <v>12331.272652898591</v>
      </c>
      <c r="H461" s="162">
        <f>+[2]data1cf!G461</f>
        <v>12155.638643539423</v>
      </c>
      <c r="I461" s="162">
        <f>+[2]data1cf!H461</f>
        <v>11713.129140082714</v>
      </c>
      <c r="J461" s="162">
        <f>+[2]data1cf!I461</f>
        <v>11734.241499351052</v>
      </c>
      <c r="K461" s="162">
        <f>+[2]data1cf!J461</f>
        <v>11735.485392313763</v>
      </c>
      <c r="L461" s="162">
        <f>+[2]data1cf!K461</f>
        <v>11568.686924835238</v>
      </c>
      <c r="M461" s="162">
        <f>+[2]data1cf!L461</f>
        <v>11667.332531089609</v>
      </c>
      <c r="N461" s="162">
        <f>+[2]data1cf!M461</f>
        <v>11706.04543290334</v>
      </c>
      <c r="O461" s="162">
        <f>+[2]data1cf!N461</f>
        <v>11415.925329487285</v>
      </c>
      <c r="P461" s="162">
        <f>+[2]data1cf!O461</f>
        <v>11344.201636597907</v>
      </c>
      <c r="Q461" s="162">
        <f>+[2]data1cf!P461</f>
        <v>11451.479668580449</v>
      </c>
      <c r="R461" s="162">
        <f>+[2]data1cf!Q461</f>
        <v>772.60847697736131</v>
      </c>
      <c r="S461" s="162">
        <f>+[2]data1cf!R461</f>
        <v>0</v>
      </c>
      <c r="T461" s="162">
        <f>+[2]data1cf!S461</f>
        <v>0</v>
      </c>
      <c r="U461" s="162">
        <f>+[2]data1cf!T461</f>
        <v>0</v>
      </c>
      <c r="V461" s="162">
        <f>+[2]data1cf!U461</f>
        <v>0</v>
      </c>
      <c r="W461" s="162">
        <f>+[2]data1cf!V461</f>
        <v>0</v>
      </c>
      <c r="X461" s="162">
        <f>+[2]data1cf!W461</f>
        <v>0</v>
      </c>
      <c r="Y461" s="162">
        <f>+[2]data1cf!X461</f>
        <v>0</v>
      </c>
      <c r="Z461" s="162">
        <f>+[2]data1cf!Y461</f>
        <v>0</v>
      </c>
      <c r="AA461" s="162">
        <f>+[2]data1cf!Z461</f>
        <v>0</v>
      </c>
      <c r="AB461" s="162"/>
      <c r="AC461" s="163">
        <f t="shared" si="56"/>
        <v>25039.634630764154</v>
      </c>
      <c r="AD461" s="163">
        <f t="shared" si="58"/>
        <v>50271.593457071052</v>
      </c>
      <c r="AE461" s="164">
        <f t="shared" si="59"/>
        <v>49905.158400970358</v>
      </c>
      <c r="AF461" s="165">
        <f t="shared" si="57"/>
        <v>0.16260018944740298</v>
      </c>
      <c r="AG461" s="166">
        <f t="shared" si="60"/>
        <v>0.98360183155762959</v>
      </c>
    </row>
    <row r="462" spans="1:33">
      <c r="A462" s="158"/>
      <c r="B462" s="162">
        <f>+[2]data1cf!A462</f>
        <v>-64068.025241749368</v>
      </c>
      <c r="C462" s="162">
        <f>+[2]data1cf!B462</f>
        <v>11997.301965617207</v>
      </c>
      <c r="D462" s="162">
        <f>+[2]data1cf!C462</f>
        <v>13024.0472051661</v>
      </c>
      <c r="E462" s="162">
        <f>+[2]data1cf!D462</f>
        <v>12521.402834821385</v>
      </c>
      <c r="F462" s="162">
        <f>+[2]data1cf!E462</f>
        <v>12397.181585899287</v>
      </c>
      <c r="G462" s="162">
        <f>+[2]data1cf!F462</f>
        <v>12044.633949719062</v>
      </c>
      <c r="H462" s="162">
        <f>+[2]data1cf!G462</f>
        <v>11794.241122138363</v>
      </c>
      <c r="I462" s="162">
        <f>+[2]data1cf!H462</f>
        <v>11706.803730237752</v>
      </c>
      <c r="J462" s="162">
        <f>+[2]data1cf!I462</f>
        <v>11709.347223763429</v>
      </c>
      <c r="K462" s="162">
        <f>+[2]data1cf!J462</f>
        <v>11636.063701086878</v>
      </c>
      <c r="L462" s="162">
        <f>+[2]data1cf!K462</f>
        <v>11575.614092758078</v>
      </c>
      <c r="M462" s="162">
        <f>+[2]data1cf!L462</f>
        <v>11480.255107636838</v>
      </c>
      <c r="N462" s="162">
        <f>+[2]data1cf!M462</f>
        <v>11478.763967248053</v>
      </c>
      <c r="O462" s="162">
        <f>+[2]data1cf!N462</f>
        <v>11449.520306481589</v>
      </c>
      <c r="P462" s="162">
        <f>+[2]data1cf!O462</f>
        <v>11429.442539260901</v>
      </c>
      <c r="Q462" s="162">
        <f>+[2]data1cf!P462</f>
        <v>11273.830639243501</v>
      </c>
      <c r="R462" s="162">
        <f>+[2]data1cf!Q462</f>
        <v>734.83462231276849</v>
      </c>
      <c r="S462" s="162">
        <f>+[2]data1cf!R462</f>
        <v>0</v>
      </c>
      <c r="T462" s="162">
        <f>+[2]data1cf!S462</f>
        <v>0</v>
      </c>
      <c r="U462" s="162">
        <f>+[2]data1cf!T462</f>
        <v>0</v>
      </c>
      <c r="V462" s="162">
        <f>+[2]data1cf!U462</f>
        <v>0</v>
      </c>
      <c r="W462" s="162">
        <f>+[2]data1cf!V462</f>
        <v>0</v>
      </c>
      <c r="X462" s="162">
        <f>+[2]data1cf!W462</f>
        <v>0</v>
      </c>
      <c r="Y462" s="162">
        <f>+[2]data1cf!X462</f>
        <v>0</v>
      </c>
      <c r="Z462" s="162">
        <f>+[2]data1cf!Y462</f>
        <v>0</v>
      </c>
      <c r="AA462" s="162">
        <f>+[2]data1cf!Z462</f>
        <v>0</v>
      </c>
      <c r="AB462" s="162"/>
      <c r="AC462" s="163">
        <f t="shared" si="56"/>
        <v>27307.800292552332</v>
      </c>
      <c r="AD462" s="163">
        <f t="shared" si="58"/>
        <v>52297.087848153715</v>
      </c>
      <c r="AE462" s="164">
        <f t="shared" si="59"/>
        <v>51934.055135811606</v>
      </c>
      <c r="AF462" s="165">
        <f t="shared" si="57"/>
        <v>0.1711681544780731</v>
      </c>
      <c r="AG462" s="166">
        <f t="shared" si="60"/>
        <v>0.98610471032766955</v>
      </c>
    </row>
    <row r="463" spans="1:33">
      <c r="A463" s="158"/>
      <c r="B463" s="162">
        <f>+[2]data1cf!A463</f>
        <v>-67150.479406467857</v>
      </c>
      <c r="C463" s="162">
        <f>+[2]data1cf!B463</f>
        <v>12016.465758108461</v>
      </c>
      <c r="D463" s="162">
        <f>+[2]data1cf!C463</f>
        <v>13076.508205658216</v>
      </c>
      <c r="E463" s="162">
        <f>+[2]data1cf!D463</f>
        <v>12766.463255382141</v>
      </c>
      <c r="F463" s="162">
        <f>+[2]data1cf!E463</f>
        <v>12373.531014755714</v>
      </c>
      <c r="G463" s="162">
        <f>+[2]data1cf!F463</f>
        <v>12121.673116025157</v>
      </c>
      <c r="H463" s="162">
        <f>+[2]data1cf!G463</f>
        <v>11974.068592627209</v>
      </c>
      <c r="I463" s="162">
        <f>+[2]data1cf!H463</f>
        <v>11868.16261880863</v>
      </c>
      <c r="J463" s="162">
        <f>+[2]data1cf!I463</f>
        <v>11769.599433957403</v>
      </c>
      <c r="K463" s="162">
        <f>+[2]data1cf!J463</f>
        <v>11655.564201536497</v>
      </c>
      <c r="L463" s="162">
        <f>+[2]data1cf!K463</f>
        <v>11588.974944571097</v>
      </c>
      <c r="M463" s="162">
        <f>+[2]data1cf!L463</f>
        <v>11658.480141931337</v>
      </c>
      <c r="N463" s="162">
        <f>+[2]data1cf!M463</f>
        <v>11606.984610477306</v>
      </c>
      <c r="O463" s="162">
        <f>+[2]data1cf!N463</f>
        <v>11505.197424067239</v>
      </c>
      <c r="P463" s="162">
        <f>+[2]data1cf!O463</f>
        <v>11361.744776857848</v>
      </c>
      <c r="Q463" s="162">
        <f>+[2]data1cf!P463</f>
        <v>11404.203890160119</v>
      </c>
      <c r="R463" s="162">
        <f>+[2]data1cf!Q463</f>
        <v>770.18913860042369</v>
      </c>
      <c r="S463" s="162">
        <f>+[2]data1cf!R463</f>
        <v>0</v>
      </c>
      <c r="T463" s="162">
        <f>+[2]data1cf!S463</f>
        <v>0</v>
      </c>
      <c r="U463" s="162">
        <f>+[2]data1cf!T463</f>
        <v>0</v>
      </c>
      <c r="V463" s="162">
        <f>+[2]data1cf!U463</f>
        <v>0</v>
      </c>
      <c r="W463" s="162">
        <f>+[2]data1cf!V463</f>
        <v>0</v>
      </c>
      <c r="X463" s="162">
        <f>+[2]data1cf!W463</f>
        <v>0</v>
      </c>
      <c r="Y463" s="162">
        <f>+[2]data1cf!X463</f>
        <v>0</v>
      </c>
      <c r="Z463" s="162">
        <f>+[2]data1cf!Y463</f>
        <v>0</v>
      </c>
      <c r="AA463" s="162">
        <f>+[2]data1cf!Z463</f>
        <v>0</v>
      </c>
      <c r="AB463" s="162"/>
      <c r="AC463" s="163">
        <f t="shared" si="56"/>
        <v>24867.987633940658</v>
      </c>
      <c r="AD463" s="163">
        <f t="shared" si="58"/>
        <v>50041.096491892378</v>
      </c>
      <c r="AE463" s="164">
        <f t="shared" si="59"/>
        <v>49675.436488403066</v>
      </c>
      <c r="AF463" s="165">
        <f t="shared" si="57"/>
        <v>0.16225097775459296</v>
      </c>
      <c r="AG463" s="166">
        <f t="shared" si="60"/>
        <v>0.98328984157984189</v>
      </c>
    </row>
    <row r="464" spans="1:33">
      <c r="A464" s="158"/>
      <c r="B464" s="162">
        <f>+[2]data1cf!A464</f>
        <v>-64810.562227820308</v>
      </c>
      <c r="C464" s="162">
        <f>+[2]data1cf!B464</f>
        <v>12083.947679026693</v>
      </c>
      <c r="D464" s="162">
        <f>+[2]data1cf!C464</f>
        <v>13093.349115422723</v>
      </c>
      <c r="E464" s="162">
        <f>+[2]data1cf!D464</f>
        <v>12596.216572388115</v>
      </c>
      <c r="F464" s="162">
        <f>+[2]data1cf!E464</f>
        <v>12326.758549621396</v>
      </c>
      <c r="G464" s="162">
        <f>+[2]data1cf!F464</f>
        <v>12238.087353537019</v>
      </c>
      <c r="H464" s="162">
        <f>+[2]data1cf!G464</f>
        <v>11976.1150957465</v>
      </c>
      <c r="I464" s="162">
        <f>+[2]data1cf!H464</f>
        <v>11834.600884161002</v>
      </c>
      <c r="J464" s="162">
        <f>+[2]data1cf!I464</f>
        <v>11650.846194737323</v>
      </c>
      <c r="K464" s="162">
        <f>+[2]data1cf!J464</f>
        <v>11571.157274441397</v>
      </c>
      <c r="L464" s="162">
        <f>+[2]data1cf!K464</f>
        <v>11705.48677381481</v>
      </c>
      <c r="M464" s="162">
        <f>+[2]data1cf!L464</f>
        <v>11498.201403821644</v>
      </c>
      <c r="N464" s="162">
        <f>+[2]data1cf!M464</f>
        <v>11622.321816396112</v>
      </c>
      <c r="O464" s="162">
        <f>+[2]data1cf!N464</f>
        <v>11467.957840703686</v>
      </c>
      <c r="P464" s="162">
        <f>+[2]data1cf!O464</f>
        <v>11344.301741074436</v>
      </c>
      <c r="Q464" s="162">
        <f>+[2]data1cf!P464</f>
        <v>11388.330430472723</v>
      </c>
      <c r="R464" s="162">
        <f>+[2]data1cf!Q464</f>
        <v>743.35122452820769</v>
      </c>
      <c r="S464" s="162">
        <f>+[2]data1cf!R464</f>
        <v>0</v>
      </c>
      <c r="T464" s="162">
        <f>+[2]data1cf!S464</f>
        <v>0</v>
      </c>
      <c r="U464" s="162">
        <f>+[2]data1cf!T464</f>
        <v>0</v>
      </c>
      <c r="V464" s="162">
        <f>+[2]data1cf!U464</f>
        <v>0</v>
      </c>
      <c r="W464" s="162">
        <f>+[2]data1cf!V464</f>
        <v>0</v>
      </c>
      <c r="X464" s="162">
        <f>+[2]data1cf!W464</f>
        <v>0</v>
      </c>
      <c r="Y464" s="162">
        <f>+[2]data1cf!X464</f>
        <v>0</v>
      </c>
      <c r="Z464" s="162">
        <f>+[2]data1cf!Y464</f>
        <v>0</v>
      </c>
      <c r="AA464" s="162">
        <f>+[2]data1cf!Z464</f>
        <v>0</v>
      </c>
      <c r="AB464" s="162"/>
      <c r="AC464" s="163">
        <f t="shared" si="56"/>
        <v>27057.048907672193</v>
      </c>
      <c r="AD464" s="163">
        <f t="shared" si="58"/>
        <v>52166.529921409587</v>
      </c>
      <c r="AE464" s="164">
        <f t="shared" si="59"/>
        <v>51801.805353987525</v>
      </c>
      <c r="AF464" s="165">
        <f t="shared" si="57"/>
        <v>0.16982675194740296</v>
      </c>
      <c r="AG464" s="166">
        <f t="shared" si="60"/>
        <v>0.98595557789751564</v>
      </c>
    </row>
    <row r="465" spans="1:33">
      <c r="A465" s="158"/>
      <c r="B465" s="162">
        <f>+[2]data1cf!A465</f>
        <v>-73617.530867242036</v>
      </c>
      <c r="C465" s="162">
        <f>+[2]data1cf!B465</f>
        <v>12149.910293122681</v>
      </c>
      <c r="D465" s="162">
        <f>+[2]data1cf!C465</f>
        <v>13421.915531837412</v>
      </c>
      <c r="E465" s="162">
        <f>+[2]data1cf!D465</f>
        <v>12832.410627846781</v>
      </c>
      <c r="F465" s="162">
        <f>+[2]data1cf!E465</f>
        <v>12579.827547708999</v>
      </c>
      <c r="G465" s="162">
        <f>+[2]data1cf!F465</f>
        <v>12295.755307546387</v>
      </c>
      <c r="H465" s="162">
        <f>+[2]data1cf!G465</f>
        <v>12016.222668499002</v>
      </c>
      <c r="I465" s="162">
        <f>+[2]data1cf!H465</f>
        <v>11826.453877238189</v>
      </c>
      <c r="J465" s="162">
        <f>+[2]data1cf!I465</f>
        <v>12026.770394718311</v>
      </c>
      <c r="K465" s="162">
        <f>+[2]data1cf!J465</f>
        <v>11771.961798545981</v>
      </c>
      <c r="L465" s="162">
        <f>+[2]data1cf!K465</f>
        <v>11735.700240387592</v>
      </c>
      <c r="M465" s="162">
        <f>+[2]data1cf!L465</f>
        <v>11865.593496995523</v>
      </c>
      <c r="N465" s="162">
        <f>+[2]data1cf!M465</f>
        <v>11839.978688776591</v>
      </c>
      <c r="O465" s="162">
        <f>+[2]data1cf!N465</f>
        <v>11539.610554682784</v>
      </c>
      <c r="P465" s="162">
        <f>+[2]data1cf!O465</f>
        <v>11576.893676459851</v>
      </c>
      <c r="Q465" s="162">
        <f>+[2]data1cf!P465</f>
        <v>11594.324332560722</v>
      </c>
      <c r="R465" s="162">
        <f>+[2]data1cf!Q465</f>
        <v>844.36363203491908</v>
      </c>
      <c r="S465" s="162">
        <f>+[2]data1cf!R465</f>
        <v>0</v>
      </c>
      <c r="T465" s="162">
        <f>+[2]data1cf!S465</f>
        <v>0</v>
      </c>
      <c r="U465" s="162">
        <f>+[2]data1cf!T465</f>
        <v>0</v>
      </c>
      <c r="V465" s="162">
        <f>+[2]data1cf!U465</f>
        <v>0</v>
      </c>
      <c r="W465" s="162">
        <f>+[2]data1cf!V465</f>
        <v>0</v>
      </c>
      <c r="X465" s="162">
        <f>+[2]data1cf!W465</f>
        <v>0</v>
      </c>
      <c r="Y465" s="162">
        <f>+[2]data1cf!X465</f>
        <v>0</v>
      </c>
      <c r="Z465" s="162">
        <f>+[2]data1cf!Y465</f>
        <v>0</v>
      </c>
      <c r="AA465" s="162">
        <f>+[2]data1cf!Z465</f>
        <v>0</v>
      </c>
      <c r="AB465" s="162"/>
      <c r="AC465" s="163">
        <f t="shared" si="56"/>
        <v>19609.126493926524</v>
      </c>
      <c r="AD465" s="163">
        <f t="shared" si="58"/>
        <v>45110.502506782919</v>
      </c>
      <c r="AE465" s="164">
        <f t="shared" si="59"/>
        <v>44739.963384758674</v>
      </c>
      <c r="AF465" s="165">
        <f t="shared" si="57"/>
        <v>0.14542917609214787</v>
      </c>
      <c r="AG465" s="166">
        <f t="shared" si="60"/>
        <v>0.9749924076667239</v>
      </c>
    </row>
    <row r="466" spans="1:33">
      <c r="A466" s="158"/>
      <c r="B466" s="162">
        <f>+[2]data1cf!A466</f>
        <v>-62151.275913376026</v>
      </c>
      <c r="C466" s="162">
        <f>+[2]data1cf!B466</f>
        <v>11946.977802619185</v>
      </c>
      <c r="D466" s="162">
        <f>+[2]data1cf!C466</f>
        <v>12625.140920063135</v>
      </c>
      <c r="E466" s="162">
        <f>+[2]data1cf!D466</f>
        <v>12463.522123877759</v>
      </c>
      <c r="F466" s="162">
        <f>+[2]data1cf!E466</f>
        <v>12301.33252897573</v>
      </c>
      <c r="G466" s="162">
        <f>+[2]data1cf!F466</f>
        <v>12106.504484534016</v>
      </c>
      <c r="H466" s="162">
        <f>+[2]data1cf!G466</f>
        <v>11948.258057073763</v>
      </c>
      <c r="I466" s="162">
        <f>+[2]data1cf!H466</f>
        <v>11759.072026582555</v>
      </c>
      <c r="J466" s="162">
        <f>+[2]data1cf!I466</f>
        <v>11582.894552227404</v>
      </c>
      <c r="K466" s="162">
        <f>+[2]data1cf!J466</f>
        <v>11568.164860008979</v>
      </c>
      <c r="L466" s="162">
        <f>+[2]data1cf!K466</f>
        <v>11507.930022522887</v>
      </c>
      <c r="M466" s="162">
        <f>+[2]data1cf!L466</f>
        <v>11717.543605500345</v>
      </c>
      <c r="N466" s="162">
        <f>+[2]data1cf!M466</f>
        <v>11468.688600871998</v>
      </c>
      <c r="O466" s="162">
        <f>+[2]data1cf!N466</f>
        <v>11367.341397842949</v>
      </c>
      <c r="P466" s="162">
        <f>+[2]data1cf!O466</f>
        <v>11333.774112314899</v>
      </c>
      <c r="Q466" s="162">
        <f>+[2]data1cf!P466</f>
        <v>11265.357921418745</v>
      </c>
      <c r="R466" s="162">
        <f>+[2]data1cf!Q466</f>
        <v>712.85027421605764</v>
      </c>
      <c r="S466" s="162">
        <f>+[2]data1cf!R466</f>
        <v>0</v>
      </c>
      <c r="T466" s="162">
        <f>+[2]data1cf!S466</f>
        <v>0</v>
      </c>
      <c r="U466" s="162">
        <f>+[2]data1cf!T466</f>
        <v>0</v>
      </c>
      <c r="V466" s="162">
        <f>+[2]data1cf!U466</f>
        <v>0</v>
      </c>
      <c r="W466" s="162">
        <f>+[2]data1cf!V466</f>
        <v>0</v>
      </c>
      <c r="X466" s="162">
        <f>+[2]data1cf!W466</f>
        <v>0</v>
      </c>
      <c r="Y466" s="162">
        <f>+[2]data1cf!X466</f>
        <v>0</v>
      </c>
      <c r="Z466" s="162">
        <f>+[2]data1cf!Y466</f>
        <v>0</v>
      </c>
      <c r="AA466" s="162">
        <f>+[2]data1cf!Z466</f>
        <v>0</v>
      </c>
      <c r="AB466" s="162"/>
      <c r="AC466" s="163">
        <f t="shared" si="56"/>
        <v>28802.717261986316</v>
      </c>
      <c r="AD466" s="163">
        <f t="shared" si="58"/>
        <v>53744.431225441607</v>
      </c>
      <c r="AE466" s="164">
        <f t="shared" si="59"/>
        <v>53382.043281576451</v>
      </c>
      <c r="AF466" s="165">
        <f t="shared" si="57"/>
        <v>0.1767620623111725</v>
      </c>
      <c r="AG466" s="166">
        <f t="shared" si="60"/>
        <v>0.98765557960641814</v>
      </c>
    </row>
    <row r="467" spans="1:33">
      <c r="A467" s="158"/>
      <c r="B467" s="162">
        <f>+[2]data1cf!A467</f>
        <v>-64274.419778042669</v>
      </c>
      <c r="C467" s="162">
        <f>+[2]data1cf!B467</f>
        <v>11942.731796566606</v>
      </c>
      <c r="D467" s="162">
        <f>+[2]data1cf!C467</f>
        <v>12867.334291771142</v>
      </c>
      <c r="E467" s="162">
        <f>+[2]data1cf!D467</f>
        <v>12650.996402307002</v>
      </c>
      <c r="F467" s="162">
        <f>+[2]data1cf!E467</f>
        <v>12242.82899650115</v>
      </c>
      <c r="G467" s="162">
        <f>+[2]data1cf!F467</f>
        <v>11985.051993005593</v>
      </c>
      <c r="H467" s="162">
        <f>+[2]data1cf!G467</f>
        <v>11882.74044272112</v>
      </c>
      <c r="I467" s="162">
        <f>+[2]data1cf!H467</f>
        <v>11718.529914219062</v>
      </c>
      <c r="J467" s="162">
        <f>+[2]data1cf!I467</f>
        <v>11746.227619010755</v>
      </c>
      <c r="K467" s="162">
        <f>+[2]data1cf!J467</f>
        <v>11581.591780597546</v>
      </c>
      <c r="L467" s="162">
        <f>+[2]data1cf!K467</f>
        <v>11461.230450475539</v>
      </c>
      <c r="M467" s="162">
        <f>+[2]data1cf!L467</f>
        <v>11615.989363164412</v>
      </c>
      <c r="N467" s="162">
        <f>+[2]data1cf!M467</f>
        <v>11476.168611161374</v>
      </c>
      <c r="O467" s="162">
        <f>+[2]data1cf!N467</f>
        <v>11361.499368271145</v>
      </c>
      <c r="P467" s="162">
        <f>+[2]data1cf!O467</f>
        <v>11417.730236680945</v>
      </c>
      <c r="Q467" s="162">
        <f>+[2]data1cf!P467</f>
        <v>11366.574353045246</v>
      </c>
      <c r="R467" s="162">
        <f>+[2]data1cf!Q467</f>
        <v>737.20188508623812</v>
      </c>
      <c r="S467" s="162">
        <f>+[2]data1cf!R467</f>
        <v>0</v>
      </c>
      <c r="T467" s="162">
        <f>+[2]data1cf!S467</f>
        <v>0</v>
      </c>
      <c r="U467" s="162">
        <f>+[2]data1cf!T467</f>
        <v>0</v>
      </c>
      <c r="V467" s="162">
        <f>+[2]data1cf!U467</f>
        <v>0</v>
      </c>
      <c r="W467" s="162">
        <f>+[2]data1cf!V467</f>
        <v>0</v>
      </c>
      <c r="X467" s="162">
        <f>+[2]data1cf!W467</f>
        <v>0</v>
      </c>
      <c r="Y467" s="162">
        <f>+[2]data1cf!X467</f>
        <v>0</v>
      </c>
      <c r="Z467" s="162">
        <f>+[2]data1cf!Y467</f>
        <v>0</v>
      </c>
      <c r="AA467" s="162">
        <f>+[2]data1cf!Z467</f>
        <v>0</v>
      </c>
      <c r="AB467" s="162"/>
      <c r="AC467" s="163">
        <f t="shared" si="56"/>
        <v>26924.10377942018</v>
      </c>
      <c r="AD467" s="163">
        <f t="shared" si="58"/>
        <v>51900.192300469833</v>
      </c>
      <c r="AE467" s="164">
        <f t="shared" si="59"/>
        <v>51537.294795069116</v>
      </c>
      <c r="AF467" s="165">
        <f t="shared" si="57"/>
        <v>0.16989162564277649</v>
      </c>
      <c r="AG467" s="166">
        <f t="shared" ref="AG467:AG482" si="61">1-EXP(-(1/0.25)*(AD467/ABS($AD$1010)))</f>
        <v>0.98564636684803131</v>
      </c>
    </row>
    <row r="468" spans="1:33">
      <c r="A468" s="158"/>
      <c r="B468" s="162">
        <f>+[2]data1cf!A468</f>
        <v>-69776.684686176799</v>
      </c>
      <c r="C468" s="162">
        <f>+[2]data1cf!B468</f>
        <v>12069.675063322322</v>
      </c>
      <c r="D468" s="162">
        <f>+[2]data1cf!C468</f>
        <v>13190.318808268381</v>
      </c>
      <c r="E468" s="162">
        <f>+[2]data1cf!D468</f>
        <v>12853.049381954037</v>
      </c>
      <c r="F468" s="162">
        <f>+[2]data1cf!E468</f>
        <v>12404.217028921576</v>
      </c>
      <c r="G468" s="162">
        <f>+[2]data1cf!F468</f>
        <v>12355.813203447673</v>
      </c>
      <c r="H468" s="162">
        <f>+[2]data1cf!G468</f>
        <v>11939.34847313588</v>
      </c>
      <c r="I468" s="162">
        <f>+[2]data1cf!H468</f>
        <v>11815.554737238548</v>
      </c>
      <c r="J468" s="162">
        <f>+[2]data1cf!I468</f>
        <v>11781.932652560979</v>
      </c>
      <c r="K468" s="162">
        <f>+[2]data1cf!J468</f>
        <v>11732.62103206022</v>
      </c>
      <c r="L468" s="162">
        <f>+[2]data1cf!K468</f>
        <v>11700.141292799854</v>
      </c>
      <c r="M468" s="162">
        <f>+[2]data1cf!L468</f>
        <v>11634.039288739739</v>
      </c>
      <c r="N468" s="162">
        <f>+[2]data1cf!M468</f>
        <v>11572.263169282172</v>
      </c>
      <c r="O468" s="162">
        <f>+[2]data1cf!N468</f>
        <v>11666.837621015071</v>
      </c>
      <c r="P468" s="162">
        <f>+[2]data1cf!O468</f>
        <v>11549.181177735638</v>
      </c>
      <c r="Q468" s="162">
        <f>+[2]data1cf!P468</f>
        <v>11540.686337997704</v>
      </c>
      <c r="R468" s="162">
        <f>+[2]data1cf!Q468</f>
        <v>800.3106626765732</v>
      </c>
      <c r="S468" s="162">
        <f>+[2]data1cf!R468</f>
        <v>0</v>
      </c>
      <c r="T468" s="162">
        <f>+[2]data1cf!S468</f>
        <v>0</v>
      </c>
      <c r="U468" s="162">
        <f>+[2]data1cf!T468</f>
        <v>0</v>
      </c>
      <c r="V468" s="162">
        <f>+[2]data1cf!U468</f>
        <v>0</v>
      </c>
      <c r="W468" s="162">
        <f>+[2]data1cf!V468</f>
        <v>0</v>
      </c>
      <c r="X468" s="162">
        <f>+[2]data1cf!W468</f>
        <v>0</v>
      </c>
      <c r="Y468" s="162">
        <f>+[2]data1cf!X468</f>
        <v>0</v>
      </c>
      <c r="Z468" s="162">
        <f>+[2]data1cf!Y468</f>
        <v>0</v>
      </c>
      <c r="AA468" s="162">
        <f>+[2]data1cf!Z468</f>
        <v>0</v>
      </c>
      <c r="AB468" s="162"/>
      <c r="AC468" s="163">
        <f t="shared" si="56"/>
        <v>22765.85527036729</v>
      </c>
      <c r="AD468" s="163">
        <f t="shared" si="58"/>
        <v>48083.150025972325</v>
      </c>
      <c r="AE468" s="164">
        <f t="shared" si="59"/>
        <v>47715.259280503327</v>
      </c>
      <c r="AF468" s="165">
        <f t="shared" si="57"/>
        <v>0.15516220927238467</v>
      </c>
      <c r="AG468" s="166">
        <f t="shared" si="61"/>
        <v>0.98038855485057552</v>
      </c>
    </row>
    <row r="469" spans="1:33">
      <c r="A469" s="158"/>
      <c r="B469" s="162">
        <f>+[2]data1cf!A469</f>
        <v>-67224.322984751459</v>
      </c>
      <c r="C469" s="162">
        <f>+[2]data1cf!B469</f>
        <v>12005.188339613098</v>
      </c>
      <c r="D469" s="162">
        <f>+[2]data1cf!C469</f>
        <v>12946.48430695248</v>
      </c>
      <c r="E469" s="162">
        <f>+[2]data1cf!D469</f>
        <v>12527.705709856684</v>
      </c>
      <c r="F469" s="162">
        <f>+[2]data1cf!E469</f>
        <v>12530.359305382266</v>
      </c>
      <c r="G469" s="162">
        <f>+[2]data1cf!F469</f>
        <v>12188.398296169386</v>
      </c>
      <c r="H469" s="162">
        <f>+[2]data1cf!G469</f>
        <v>11926.831488143278</v>
      </c>
      <c r="I469" s="162">
        <f>+[2]data1cf!H469</f>
        <v>11848.662195954996</v>
      </c>
      <c r="J469" s="162">
        <f>+[2]data1cf!I469</f>
        <v>11746.710565731169</v>
      </c>
      <c r="K469" s="162">
        <f>+[2]data1cf!J469</f>
        <v>11645.954660238276</v>
      </c>
      <c r="L469" s="162">
        <f>+[2]data1cf!K469</f>
        <v>11695.583816208389</v>
      </c>
      <c r="M469" s="162">
        <f>+[2]data1cf!L469</f>
        <v>11633.174349982135</v>
      </c>
      <c r="N469" s="162">
        <f>+[2]data1cf!M469</f>
        <v>11447.494974414909</v>
      </c>
      <c r="O469" s="162">
        <f>+[2]data1cf!N469</f>
        <v>11550.605280409676</v>
      </c>
      <c r="P469" s="162">
        <f>+[2]data1cf!O469</f>
        <v>11438.738197191939</v>
      </c>
      <c r="Q469" s="162">
        <f>+[2]data1cf!P469</f>
        <v>11431.188295200162</v>
      </c>
      <c r="R469" s="162">
        <f>+[2]data1cf!Q469</f>
        <v>771.0360949059052</v>
      </c>
      <c r="S469" s="162">
        <f>+[2]data1cf!R469</f>
        <v>0</v>
      </c>
      <c r="T469" s="162">
        <f>+[2]data1cf!S469</f>
        <v>0</v>
      </c>
      <c r="U469" s="162">
        <f>+[2]data1cf!T469</f>
        <v>0</v>
      </c>
      <c r="V469" s="162">
        <f>+[2]data1cf!U469</f>
        <v>0</v>
      </c>
      <c r="W469" s="162">
        <f>+[2]data1cf!V469</f>
        <v>0</v>
      </c>
      <c r="X469" s="162">
        <f>+[2]data1cf!W469</f>
        <v>0</v>
      </c>
      <c r="Y469" s="162">
        <f>+[2]data1cf!X469</f>
        <v>0</v>
      </c>
      <c r="Z469" s="162">
        <f>+[2]data1cf!Y469</f>
        <v>0</v>
      </c>
      <c r="AA469" s="162">
        <f>+[2]data1cf!Z469</f>
        <v>0</v>
      </c>
      <c r="AB469" s="162"/>
      <c r="AC469" s="163">
        <f t="shared" si="56"/>
        <v>24615.700398688699</v>
      </c>
      <c r="AD469" s="163">
        <f t="shared" si="58"/>
        <v>49777.780726885278</v>
      </c>
      <c r="AE469" s="164">
        <f t="shared" si="59"/>
        <v>49412.199439843891</v>
      </c>
      <c r="AF469" s="165">
        <f t="shared" si="57"/>
        <v>0.16147463917732241</v>
      </c>
      <c r="AG469" s="166">
        <f t="shared" si="61"/>
        <v>0.98292615925437044</v>
      </c>
    </row>
    <row r="470" spans="1:33">
      <c r="A470" s="158"/>
      <c r="B470" s="162">
        <f>+[2]data1cf!A470</f>
        <v>-62076.491829527768</v>
      </c>
      <c r="C470" s="162">
        <f>+[2]data1cf!B470</f>
        <v>11872.21723184011</v>
      </c>
      <c r="D470" s="162">
        <f>+[2]data1cf!C470</f>
        <v>12824.05653580794</v>
      </c>
      <c r="E470" s="162">
        <f>+[2]data1cf!D470</f>
        <v>12581.682819017245</v>
      </c>
      <c r="F470" s="162">
        <f>+[2]data1cf!E470</f>
        <v>12358.893793803158</v>
      </c>
      <c r="G470" s="162">
        <f>+[2]data1cf!F470</f>
        <v>12114.877110955946</v>
      </c>
      <c r="H470" s="162">
        <f>+[2]data1cf!G470</f>
        <v>11847.361721308516</v>
      </c>
      <c r="I470" s="162">
        <f>+[2]data1cf!H470</f>
        <v>11698.857969953897</v>
      </c>
      <c r="J470" s="162">
        <f>+[2]data1cf!I470</f>
        <v>11629.648206016263</v>
      </c>
      <c r="K470" s="162">
        <f>+[2]data1cf!J470</f>
        <v>11583.127568878705</v>
      </c>
      <c r="L470" s="162">
        <f>+[2]data1cf!K470</f>
        <v>11467.666994924373</v>
      </c>
      <c r="M470" s="162">
        <f>+[2]data1cf!L470</f>
        <v>11497.430338508435</v>
      </c>
      <c r="N470" s="162">
        <f>+[2]data1cf!M470</f>
        <v>11351.563998773094</v>
      </c>
      <c r="O470" s="162">
        <f>+[2]data1cf!N470</f>
        <v>11412.479997055159</v>
      </c>
      <c r="P470" s="162">
        <f>+[2]data1cf!O470</f>
        <v>11284.152266283112</v>
      </c>
      <c r="Q470" s="162">
        <f>+[2]data1cf!P470</f>
        <v>11375.675333205556</v>
      </c>
      <c r="R470" s="162">
        <f>+[2]data1cf!Q470</f>
        <v>711.99253068795156</v>
      </c>
      <c r="S470" s="162">
        <f>+[2]data1cf!R470</f>
        <v>0</v>
      </c>
      <c r="T470" s="162">
        <f>+[2]data1cf!S470</f>
        <v>0</v>
      </c>
      <c r="U470" s="162">
        <f>+[2]data1cf!T470</f>
        <v>0</v>
      </c>
      <c r="V470" s="162">
        <f>+[2]data1cf!U470</f>
        <v>0</v>
      </c>
      <c r="W470" s="162">
        <f>+[2]data1cf!V470</f>
        <v>0</v>
      </c>
      <c r="X470" s="162">
        <f>+[2]data1cf!W470</f>
        <v>0</v>
      </c>
      <c r="Y470" s="162">
        <f>+[2]data1cf!X470</f>
        <v>0</v>
      </c>
      <c r="Z470" s="162">
        <f>+[2]data1cf!Y470</f>
        <v>0</v>
      </c>
      <c r="AA470" s="162">
        <f>+[2]data1cf!Z470</f>
        <v>0</v>
      </c>
      <c r="AB470" s="162"/>
      <c r="AC470" s="163">
        <f t="shared" si="56"/>
        <v>28943.794654598612</v>
      </c>
      <c r="AD470" s="163">
        <f t="shared" si="58"/>
        <v>53855.94736176404</v>
      </c>
      <c r="AE470" s="164">
        <f t="shared" si="59"/>
        <v>53494.082457054486</v>
      </c>
      <c r="AF470" s="165">
        <f t="shared" si="57"/>
        <v>0.1773849666118622</v>
      </c>
      <c r="AG470" s="166">
        <f t="shared" si="61"/>
        <v>0.98776762936742246</v>
      </c>
    </row>
    <row r="471" spans="1:33">
      <c r="A471" s="158"/>
      <c r="B471" s="162">
        <f>+[2]data1cf!A471</f>
        <v>-65540.990456240703</v>
      </c>
      <c r="C471" s="162">
        <f>+[2]data1cf!B471</f>
        <v>11975.824835609925</v>
      </c>
      <c r="D471" s="162">
        <f>+[2]data1cf!C471</f>
        <v>13031.998527846998</v>
      </c>
      <c r="E471" s="162">
        <f>+[2]data1cf!D471</f>
        <v>12628.590307117262</v>
      </c>
      <c r="F471" s="162">
        <f>+[2]data1cf!E471</f>
        <v>12393.442191092159</v>
      </c>
      <c r="G471" s="162">
        <f>+[2]data1cf!F471</f>
        <v>12136.531726054916</v>
      </c>
      <c r="H471" s="162">
        <f>+[2]data1cf!G471</f>
        <v>11972.683992884518</v>
      </c>
      <c r="I471" s="162">
        <f>+[2]data1cf!H471</f>
        <v>11833.945156749069</v>
      </c>
      <c r="J471" s="162">
        <f>+[2]data1cf!I471</f>
        <v>11765.99108836065</v>
      </c>
      <c r="K471" s="162">
        <f>+[2]data1cf!J471</f>
        <v>11583.450629381794</v>
      </c>
      <c r="L471" s="162">
        <f>+[2]data1cf!K471</f>
        <v>11759.648399994971</v>
      </c>
      <c r="M471" s="162">
        <f>+[2]data1cf!L471</f>
        <v>11645.622735415349</v>
      </c>
      <c r="N471" s="162">
        <f>+[2]data1cf!M471</f>
        <v>11423.029777170428</v>
      </c>
      <c r="O471" s="162">
        <f>+[2]data1cf!N471</f>
        <v>11564.158569955758</v>
      </c>
      <c r="P471" s="162">
        <f>+[2]data1cf!O471</f>
        <v>11345.145847383472</v>
      </c>
      <c r="Q471" s="162">
        <f>+[2]data1cf!P471</f>
        <v>11391.905412259512</v>
      </c>
      <c r="R471" s="162">
        <f>+[2]data1cf!Q471</f>
        <v>751.72894413689824</v>
      </c>
      <c r="S471" s="162">
        <f>+[2]data1cf!R471</f>
        <v>0</v>
      </c>
      <c r="T471" s="162">
        <f>+[2]data1cf!S471</f>
        <v>0</v>
      </c>
      <c r="U471" s="162">
        <f>+[2]data1cf!T471</f>
        <v>0</v>
      </c>
      <c r="V471" s="162">
        <f>+[2]data1cf!U471</f>
        <v>0</v>
      </c>
      <c r="W471" s="162">
        <f>+[2]data1cf!V471</f>
        <v>0</v>
      </c>
      <c r="X471" s="162">
        <f>+[2]data1cf!W471</f>
        <v>0</v>
      </c>
      <c r="Y471" s="162">
        <f>+[2]data1cf!X471</f>
        <v>0</v>
      </c>
      <c r="Z471" s="162">
        <f>+[2]data1cf!Y471</f>
        <v>0</v>
      </c>
      <c r="AA471" s="162">
        <f>+[2]data1cf!Z471</f>
        <v>0</v>
      </c>
      <c r="AB471" s="162"/>
      <c r="AC471" s="163">
        <f t="shared" si="56"/>
        <v>26280.859668634141</v>
      </c>
      <c r="AD471" s="163">
        <f t="shared" si="58"/>
        <v>51419.679422277455</v>
      </c>
      <c r="AE471" s="164">
        <f t="shared" si="59"/>
        <v>51054.505946912446</v>
      </c>
      <c r="AF471" s="165">
        <f t="shared" si="57"/>
        <v>0.16707307696342469</v>
      </c>
      <c r="AG471" s="166">
        <f t="shared" si="61"/>
        <v>0.9850711817157094</v>
      </c>
    </row>
    <row r="472" spans="1:33">
      <c r="A472" s="158"/>
      <c r="B472" s="162">
        <f>+[2]data1cf!A472</f>
        <v>-70624.786754876739</v>
      </c>
      <c r="C472" s="162">
        <f>+[2]data1cf!B472</f>
        <v>12156.175804957576</v>
      </c>
      <c r="D472" s="162">
        <f>+[2]data1cf!C472</f>
        <v>13228.293635444988</v>
      </c>
      <c r="E472" s="162">
        <f>+[2]data1cf!D472</f>
        <v>12818.46580824428</v>
      </c>
      <c r="F472" s="162">
        <f>+[2]data1cf!E472</f>
        <v>12565.696734087262</v>
      </c>
      <c r="G472" s="162">
        <f>+[2]data1cf!F472</f>
        <v>12241.112509053644</v>
      </c>
      <c r="H472" s="162">
        <f>+[2]data1cf!G472</f>
        <v>12199.315514484237</v>
      </c>
      <c r="I472" s="162">
        <f>+[2]data1cf!H472</f>
        <v>12018.292945260899</v>
      </c>
      <c r="J472" s="162">
        <f>+[2]data1cf!I472</f>
        <v>11791.585241576628</v>
      </c>
      <c r="K472" s="162">
        <f>+[2]data1cf!J472</f>
        <v>11635.434147562377</v>
      </c>
      <c r="L472" s="162">
        <f>+[2]data1cf!K472</f>
        <v>11695.311354596071</v>
      </c>
      <c r="M472" s="162">
        <f>+[2]data1cf!L472</f>
        <v>11681.305427199784</v>
      </c>
      <c r="N472" s="162">
        <f>+[2]data1cf!M472</f>
        <v>11608.040499814713</v>
      </c>
      <c r="O472" s="162">
        <f>+[2]data1cf!N472</f>
        <v>11593.210271266473</v>
      </c>
      <c r="P472" s="162">
        <f>+[2]data1cf!O472</f>
        <v>11538.670505537018</v>
      </c>
      <c r="Q472" s="162">
        <f>+[2]data1cf!P472</f>
        <v>11465.403638889293</v>
      </c>
      <c r="R472" s="162">
        <f>+[2]data1cf!Q472</f>
        <v>810.03805416373416</v>
      </c>
      <c r="S472" s="162">
        <f>+[2]data1cf!R472</f>
        <v>0</v>
      </c>
      <c r="T472" s="162">
        <f>+[2]data1cf!S472</f>
        <v>0</v>
      </c>
      <c r="U472" s="162">
        <f>+[2]data1cf!T472</f>
        <v>0</v>
      </c>
      <c r="V472" s="162">
        <f>+[2]data1cf!U472</f>
        <v>0</v>
      </c>
      <c r="W472" s="162">
        <f>+[2]data1cf!V472</f>
        <v>0</v>
      </c>
      <c r="X472" s="162">
        <f>+[2]data1cf!W472</f>
        <v>0</v>
      </c>
      <c r="Y472" s="162">
        <f>+[2]data1cf!X472</f>
        <v>0</v>
      </c>
      <c r="Z472" s="162">
        <f>+[2]data1cf!Y472</f>
        <v>0</v>
      </c>
      <c r="AA472" s="162">
        <f>+[2]data1cf!Z472</f>
        <v>0</v>
      </c>
      <c r="AB472" s="162"/>
      <c r="AC472" s="163">
        <f t="shared" si="56"/>
        <v>22240.927952801088</v>
      </c>
      <c r="AD472" s="163">
        <f t="shared" si="58"/>
        <v>47616.489264109237</v>
      </c>
      <c r="AE472" s="164">
        <f t="shared" si="59"/>
        <v>47247.96085501663</v>
      </c>
      <c r="AF472" s="165">
        <f t="shared" si="57"/>
        <v>0.15340422987937929</v>
      </c>
      <c r="AG472" s="166">
        <f t="shared" si="61"/>
        <v>0.97962576637856369</v>
      </c>
    </row>
    <row r="473" spans="1:33">
      <c r="A473" s="158"/>
      <c r="B473" s="162">
        <f>+[2]data1cf!A473</f>
        <v>-74628.475904422099</v>
      </c>
      <c r="C473" s="162">
        <f>+[2]data1cf!B473</f>
        <v>12105.250873160676</v>
      </c>
      <c r="D473" s="162">
        <f>+[2]data1cf!C473</f>
        <v>13281.337858755116</v>
      </c>
      <c r="E473" s="162">
        <f>+[2]data1cf!D473</f>
        <v>12902.644264639013</v>
      </c>
      <c r="F473" s="162">
        <f>+[2]data1cf!E473</f>
        <v>12682.798309968228</v>
      </c>
      <c r="G473" s="162">
        <f>+[2]data1cf!F473</f>
        <v>12376.244805297847</v>
      </c>
      <c r="H473" s="162">
        <f>+[2]data1cf!G473</f>
        <v>12179.087005453934</v>
      </c>
      <c r="I473" s="162">
        <f>+[2]data1cf!H473</f>
        <v>12024.278997769949</v>
      </c>
      <c r="J473" s="162">
        <f>+[2]data1cf!I473</f>
        <v>12021.671861295956</v>
      </c>
      <c r="K473" s="162">
        <f>+[2]data1cf!J473</f>
        <v>11824.171925063698</v>
      </c>
      <c r="L473" s="162">
        <f>+[2]data1cf!K473</f>
        <v>11849.720577192409</v>
      </c>
      <c r="M473" s="162">
        <f>+[2]data1cf!L473</f>
        <v>11848.253347823163</v>
      </c>
      <c r="N473" s="162">
        <f>+[2]data1cf!M473</f>
        <v>11764.162076876672</v>
      </c>
      <c r="O473" s="162">
        <f>+[2]data1cf!N473</f>
        <v>11711.984730272943</v>
      </c>
      <c r="P473" s="162">
        <f>+[2]data1cf!O473</f>
        <v>11587.029418746832</v>
      </c>
      <c r="Q473" s="162">
        <f>+[2]data1cf!P473</f>
        <v>11605.864923522859</v>
      </c>
      <c r="R473" s="162">
        <f>+[2]data1cf!Q473</f>
        <v>855.95876723335971</v>
      </c>
      <c r="S473" s="162">
        <f>+[2]data1cf!R473</f>
        <v>0</v>
      </c>
      <c r="T473" s="162">
        <f>+[2]data1cf!S473</f>
        <v>0</v>
      </c>
      <c r="U473" s="162">
        <f>+[2]data1cf!T473</f>
        <v>0</v>
      </c>
      <c r="V473" s="162">
        <f>+[2]data1cf!U473</f>
        <v>0</v>
      </c>
      <c r="W473" s="162">
        <f>+[2]data1cf!V473</f>
        <v>0</v>
      </c>
      <c r="X473" s="162">
        <f>+[2]data1cf!W473</f>
        <v>0</v>
      </c>
      <c r="Y473" s="162">
        <f>+[2]data1cf!X473</f>
        <v>0</v>
      </c>
      <c r="Z473" s="162">
        <f>+[2]data1cf!Y473</f>
        <v>0</v>
      </c>
      <c r="AA473" s="162">
        <f>+[2]data1cf!Z473</f>
        <v>0</v>
      </c>
      <c r="AB473" s="162"/>
      <c r="AC473" s="163">
        <f t="shared" si="56"/>
        <v>18899.115852361228</v>
      </c>
      <c r="AD473" s="163">
        <f t="shared" si="58"/>
        <v>44523.447332157819</v>
      </c>
      <c r="AE473" s="164">
        <f t="shared" si="59"/>
        <v>44151.177093135288</v>
      </c>
      <c r="AF473" s="165">
        <f t="shared" si="57"/>
        <v>0.14319506287574771</v>
      </c>
      <c r="AG473" s="166">
        <f t="shared" si="61"/>
        <v>0.97376271364354627</v>
      </c>
    </row>
    <row r="474" spans="1:33">
      <c r="A474" s="158"/>
      <c r="B474" s="162">
        <f>+[2]data1cf!A474</f>
        <v>-69551.267809398138</v>
      </c>
      <c r="C474" s="162">
        <f>+[2]data1cf!B474</f>
        <v>12175.823172325461</v>
      </c>
      <c r="D474" s="162">
        <f>+[2]data1cf!C474</f>
        <v>13120.584674556862</v>
      </c>
      <c r="E474" s="162">
        <f>+[2]data1cf!D474</f>
        <v>12886.037407347034</v>
      </c>
      <c r="F474" s="162">
        <f>+[2]data1cf!E474</f>
        <v>12539.673070665154</v>
      </c>
      <c r="G474" s="162">
        <f>+[2]data1cf!F474</f>
        <v>12160.801194997854</v>
      </c>
      <c r="H474" s="162">
        <f>+[2]data1cf!G474</f>
        <v>11919.658825680059</v>
      </c>
      <c r="I474" s="162">
        <f>+[2]data1cf!H474</f>
        <v>11698.660721261371</v>
      </c>
      <c r="J474" s="162">
        <f>+[2]data1cf!I474</f>
        <v>11798.112038228883</v>
      </c>
      <c r="K474" s="162">
        <f>+[2]data1cf!J474</f>
        <v>11914.503200005332</v>
      </c>
      <c r="L474" s="162">
        <f>+[2]data1cf!K474</f>
        <v>11727.978417400162</v>
      </c>
      <c r="M474" s="162">
        <f>+[2]data1cf!L474</f>
        <v>11742.415265639325</v>
      </c>
      <c r="N474" s="162">
        <f>+[2]data1cf!M474</f>
        <v>11654.546807091639</v>
      </c>
      <c r="O474" s="162">
        <f>+[2]data1cf!N474</f>
        <v>11538.539229875027</v>
      </c>
      <c r="P474" s="162">
        <f>+[2]data1cf!O474</f>
        <v>11546.638790980931</v>
      </c>
      <c r="Q474" s="162">
        <f>+[2]data1cf!P474</f>
        <v>11518.140295683717</v>
      </c>
      <c r="R474" s="162">
        <f>+[2]data1cf!Q474</f>
        <v>797.72522126667275</v>
      </c>
      <c r="S474" s="162">
        <f>+[2]data1cf!R474</f>
        <v>0</v>
      </c>
      <c r="T474" s="162">
        <f>+[2]data1cf!S474</f>
        <v>0</v>
      </c>
      <c r="U474" s="162">
        <f>+[2]data1cf!T474</f>
        <v>0</v>
      </c>
      <c r="V474" s="162">
        <f>+[2]data1cf!U474</f>
        <v>0</v>
      </c>
      <c r="W474" s="162">
        <f>+[2]data1cf!V474</f>
        <v>0</v>
      </c>
      <c r="X474" s="162">
        <f>+[2]data1cf!W474</f>
        <v>0</v>
      </c>
      <c r="Y474" s="162">
        <f>+[2]data1cf!X474</f>
        <v>0</v>
      </c>
      <c r="Z474" s="162">
        <f>+[2]data1cf!Y474</f>
        <v>0</v>
      </c>
      <c r="AA474" s="162">
        <f>+[2]data1cf!Z474</f>
        <v>0</v>
      </c>
      <c r="AB474" s="162"/>
      <c r="AC474" s="163">
        <f t="shared" si="56"/>
        <v>23071.06762939888</v>
      </c>
      <c r="AD474" s="163">
        <f t="shared" si="58"/>
        <v>48401.991182160098</v>
      </c>
      <c r="AE474" s="164">
        <f t="shared" si="59"/>
        <v>48033.870322427108</v>
      </c>
      <c r="AF474" s="165">
        <f t="shared" si="57"/>
        <v>0.15606160759925844</v>
      </c>
      <c r="AG474" s="166">
        <f t="shared" si="61"/>
        <v>0.98089323486238933</v>
      </c>
    </row>
    <row r="475" spans="1:33">
      <c r="A475" s="158"/>
      <c r="B475" s="162">
        <f>+[2]data1cf!A475</f>
        <v>-75458.617169455916</v>
      </c>
      <c r="C475" s="162">
        <f>+[2]data1cf!B475</f>
        <v>12210.617830142248</v>
      </c>
      <c r="D475" s="162">
        <f>+[2]data1cf!C475</f>
        <v>13389.445406112429</v>
      </c>
      <c r="E475" s="162">
        <f>+[2]data1cf!D475</f>
        <v>13080.793478775722</v>
      </c>
      <c r="F475" s="162">
        <f>+[2]data1cf!E475</f>
        <v>12639.172399260708</v>
      </c>
      <c r="G475" s="162">
        <f>+[2]data1cf!F475</f>
        <v>12398.88889448432</v>
      </c>
      <c r="H475" s="162">
        <f>+[2]data1cf!G475</f>
        <v>12203.24586944301</v>
      </c>
      <c r="I475" s="162">
        <f>+[2]data1cf!H475</f>
        <v>12040.597207491395</v>
      </c>
      <c r="J475" s="162">
        <f>+[2]data1cf!I475</f>
        <v>11949.356052794286</v>
      </c>
      <c r="K475" s="162">
        <f>+[2]data1cf!J475</f>
        <v>11841.670449737587</v>
      </c>
      <c r="L475" s="162">
        <f>+[2]data1cf!K475</f>
        <v>11795.033282575245</v>
      </c>
      <c r="M475" s="162">
        <f>+[2]data1cf!L475</f>
        <v>11827.52591279353</v>
      </c>
      <c r="N475" s="162">
        <f>+[2]data1cf!M475</f>
        <v>11769.460663578131</v>
      </c>
      <c r="O475" s="162">
        <f>+[2]data1cf!N475</f>
        <v>11956.058835243535</v>
      </c>
      <c r="P475" s="162">
        <f>+[2]data1cf!O475</f>
        <v>11867.808353096163</v>
      </c>
      <c r="Q475" s="162">
        <f>+[2]data1cf!P475</f>
        <v>11684.170212200343</v>
      </c>
      <c r="R475" s="162">
        <f>+[2]data1cf!Q475</f>
        <v>865.48015548679143</v>
      </c>
      <c r="S475" s="162">
        <f>+[2]data1cf!R475</f>
        <v>0</v>
      </c>
      <c r="T475" s="162">
        <f>+[2]data1cf!S475</f>
        <v>0</v>
      </c>
      <c r="U475" s="162">
        <f>+[2]data1cf!T475</f>
        <v>0</v>
      </c>
      <c r="V475" s="162">
        <f>+[2]data1cf!U475</f>
        <v>0</v>
      </c>
      <c r="W475" s="162">
        <f>+[2]data1cf!V475</f>
        <v>0</v>
      </c>
      <c r="X475" s="162">
        <f>+[2]data1cf!W475</f>
        <v>0</v>
      </c>
      <c r="Y475" s="162">
        <f>+[2]data1cf!X475</f>
        <v>0</v>
      </c>
      <c r="Z475" s="162">
        <f>+[2]data1cf!Y475</f>
        <v>0</v>
      </c>
      <c r="AA475" s="162">
        <f>+[2]data1cf!Z475</f>
        <v>0</v>
      </c>
      <c r="AB475" s="162"/>
      <c r="AC475" s="163">
        <f t="shared" si="56"/>
        <v>18506.522210477262</v>
      </c>
      <c r="AD475" s="163">
        <f t="shared" si="58"/>
        <v>44237.041124241296</v>
      </c>
      <c r="AE475" s="164">
        <f t="shared" si="59"/>
        <v>43863.030289819813</v>
      </c>
      <c r="AF475" s="165">
        <f t="shared" si="57"/>
        <v>0.14190370440483091</v>
      </c>
      <c r="AG475" s="166">
        <f t="shared" si="61"/>
        <v>0.97314101827878319</v>
      </c>
    </row>
    <row r="476" spans="1:33">
      <c r="A476" s="158"/>
      <c r="B476" s="162">
        <f>+[2]data1cf!A476</f>
        <v>-63516.189615128649</v>
      </c>
      <c r="C476" s="162">
        <f>+[2]data1cf!B476</f>
        <v>12071.729029354512</v>
      </c>
      <c r="D476" s="162">
        <f>+[2]data1cf!C476</f>
        <v>13065.344166473602</v>
      </c>
      <c r="E476" s="162">
        <f>+[2]data1cf!D476</f>
        <v>12611.995666618626</v>
      </c>
      <c r="F476" s="162">
        <f>+[2]data1cf!E476</f>
        <v>12430.212711760645</v>
      </c>
      <c r="G476" s="162">
        <f>+[2]data1cf!F476</f>
        <v>12117.287245688734</v>
      </c>
      <c r="H476" s="162">
        <f>+[2]data1cf!G476</f>
        <v>11956.921773950682</v>
      </c>
      <c r="I476" s="162">
        <f>+[2]data1cf!H476</f>
        <v>11845.912386269451</v>
      </c>
      <c r="J476" s="162">
        <f>+[2]data1cf!I476</f>
        <v>11607.702389902886</v>
      </c>
      <c r="K476" s="162">
        <f>+[2]data1cf!J476</f>
        <v>11666.098978115711</v>
      </c>
      <c r="L476" s="162">
        <f>+[2]data1cf!K476</f>
        <v>11662.087715122938</v>
      </c>
      <c r="M476" s="162">
        <f>+[2]data1cf!L476</f>
        <v>11527.404749442758</v>
      </c>
      <c r="N476" s="162">
        <f>+[2]data1cf!M476</f>
        <v>11584.609097470418</v>
      </c>
      <c r="O476" s="162">
        <f>+[2]data1cf!N476</f>
        <v>11489.269532389524</v>
      </c>
      <c r="P476" s="162">
        <f>+[2]data1cf!O476</f>
        <v>11294.523248629803</v>
      </c>
      <c r="Q476" s="162">
        <f>+[2]data1cf!P476</f>
        <v>11372.806074111608</v>
      </c>
      <c r="R476" s="162">
        <f>+[2]data1cf!Q476</f>
        <v>728.50528840967945</v>
      </c>
      <c r="S476" s="162">
        <f>+[2]data1cf!R476</f>
        <v>0</v>
      </c>
      <c r="T476" s="162">
        <f>+[2]data1cf!S476</f>
        <v>0</v>
      </c>
      <c r="U476" s="162">
        <f>+[2]data1cf!T476</f>
        <v>0</v>
      </c>
      <c r="V476" s="162">
        <f>+[2]data1cf!U476</f>
        <v>0</v>
      </c>
      <c r="W476" s="162">
        <f>+[2]data1cf!V476</f>
        <v>0</v>
      </c>
      <c r="X476" s="162">
        <f>+[2]data1cf!W476</f>
        <v>0</v>
      </c>
      <c r="Y476" s="162">
        <f>+[2]data1cf!X476</f>
        <v>0</v>
      </c>
      <c r="Z476" s="162">
        <f>+[2]data1cf!Y476</f>
        <v>0</v>
      </c>
      <c r="AA476" s="162">
        <f>+[2]data1cf!Z476</f>
        <v>0</v>
      </c>
      <c r="AB476" s="162"/>
      <c r="AC476" s="163">
        <f t="shared" si="56"/>
        <v>28307.416894282065</v>
      </c>
      <c r="AD476" s="163">
        <f t="shared" si="58"/>
        <v>53401.458595606549</v>
      </c>
      <c r="AE476" s="164">
        <f t="shared" si="59"/>
        <v>53036.979345705986</v>
      </c>
      <c r="AF476" s="165">
        <f t="shared" si="57"/>
        <v>0.17429268956184388</v>
      </c>
      <c r="AG476" s="166">
        <f t="shared" si="61"/>
        <v>0.98730449229670902</v>
      </c>
    </row>
    <row r="477" spans="1:33">
      <c r="A477" s="158"/>
      <c r="B477" s="162">
        <f>+[2]data1cf!A477</f>
        <v>-74787.595020117049</v>
      </c>
      <c r="C477" s="162">
        <f>+[2]data1cf!B477</f>
        <v>12278.97115118094</v>
      </c>
      <c r="D477" s="162">
        <f>+[2]data1cf!C477</f>
        <v>13305.620086558518</v>
      </c>
      <c r="E477" s="162">
        <f>+[2]data1cf!D477</f>
        <v>12774.383525995177</v>
      </c>
      <c r="F477" s="162">
        <f>+[2]data1cf!E477</f>
        <v>12694.205628632881</v>
      </c>
      <c r="G477" s="162">
        <f>+[2]data1cf!F477</f>
        <v>12318.941474826705</v>
      </c>
      <c r="H477" s="162">
        <f>+[2]data1cf!G477</f>
        <v>12146.543901679681</v>
      </c>
      <c r="I477" s="162">
        <f>+[2]data1cf!H477</f>
        <v>12059.432581478304</v>
      </c>
      <c r="J477" s="162">
        <f>+[2]data1cf!I477</f>
        <v>11965.573438651347</v>
      </c>
      <c r="K477" s="162">
        <f>+[2]data1cf!J477</f>
        <v>12062.87134441232</v>
      </c>
      <c r="L477" s="162">
        <f>+[2]data1cf!K477</f>
        <v>11874.723643071287</v>
      </c>
      <c r="M477" s="162">
        <f>+[2]data1cf!L477</f>
        <v>11714.720300165762</v>
      </c>
      <c r="N477" s="162">
        <f>+[2]data1cf!M477</f>
        <v>11753.483776135628</v>
      </c>
      <c r="O477" s="162">
        <f>+[2]data1cf!N477</f>
        <v>11689.29348217876</v>
      </c>
      <c r="P477" s="162">
        <f>+[2]data1cf!O477</f>
        <v>11652.272704848339</v>
      </c>
      <c r="Q477" s="162">
        <f>+[2]data1cf!P477</f>
        <v>11674.453331934606</v>
      </c>
      <c r="R477" s="162">
        <f>+[2]data1cf!Q477</f>
        <v>857.78379984273442</v>
      </c>
      <c r="S477" s="162">
        <f>+[2]data1cf!R477</f>
        <v>0</v>
      </c>
      <c r="T477" s="162">
        <f>+[2]data1cf!S477</f>
        <v>0</v>
      </c>
      <c r="U477" s="162">
        <f>+[2]data1cf!T477</f>
        <v>0</v>
      </c>
      <c r="V477" s="162">
        <f>+[2]data1cf!U477</f>
        <v>0</v>
      </c>
      <c r="W477" s="162">
        <f>+[2]data1cf!V477</f>
        <v>0</v>
      </c>
      <c r="X477" s="162">
        <f>+[2]data1cf!W477</f>
        <v>0</v>
      </c>
      <c r="Y477" s="162">
        <f>+[2]data1cf!X477</f>
        <v>0</v>
      </c>
      <c r="Z477" s="162">
        <f>+[2]data1cf!Y477</f>
        <v>0</v>
      </c>
      <c r="AA477" s="162">
        <f>+[2]data1cf!Z477</f>
        <v>0</v>
      </c>
      <c r="AB477" s="162"/>
      <c r="AC477" s="163">
        <f t="shared" si="56"/>
        <v>18855.418498671464</v>
      </c>
      <c r="AD477" s="163">
        <f t="shared" si="58"/>
        <v>44496.953651410884</v>
      </c>
      <c r="AE477" s="164">
        <f t="shared" si="59"/>
        <v>44124.368099481988</v>
      </c>
      <c r="AF477" s="165">
        <f t="shared" si="57"/>
        <v>0.14304003119468692</v>
      </c>
      <c r="AG477" s="166">
        <f t="shared" si="61"/>
        <v>0.97370581357906316</v>
      </c>
    </row>
    <row r="478" spans="1:33">
      <c r="A478" s="158"/>
      <c r="B478" s="162">
        <f>+[2]data1cf!A478</f>
        <v>-71547.712223840746</v>
      </c>
      <c r="C478" s="162">
        <f>+[2]data1cf!B478</f>
        <v>12000.367282000858</v>
      </c>
      <c r="D478" s="162">
        <f>+[2]data1cf!C478</f>
        <v>13134.188247088379</v>
      </c>
      <c r="E478" s="162">
        <f>+[2]data1cf!D478</f>
        <v>12858.326407291863</v>
      </c>
      <c r="F478" s="162">
        <f>+[2]data1cf!E478</f>
        <v>12606.349686632086</v>
      </c>
      <c r="G478" s="162">
        <f>+[2]data1cf!F478</f>
        <v>12329.723396758445</v>
      </c>
      <c r="H478" s="162">
        <f>+[2]data1cf!G478</f>
        <v>12106.483751893968</v>
      </c>
      <c r="I478" s="162">
        <f>+[2]data1cf!H478</f>
        <v>11793.927009493691</v>
      </c>
      <c r="J478" s="162">
        <f>+[2]data1cf!I478</f>
        <v>11802.902816444761</v>
      </c>
      <c r="K478" s="162">
        <f>+[2]data1cf!J478</f>
        <v>11761.468411595804</v>
      </c>
      <c r="L478" s="162">
        <f>+[2]data1cf!K478</f>
        <v>11677.452543223015</v>
      </c>
      <c r="M478" s="162">
        <f>+[2]data1cf!L478</f>
        <v>11679.603865082663</v>
      </c>
      <c r="N478" s="162">
        <f>+[2]data1cf!M478</f>
        <v>11716.562027108761</v>
      </c>
      <c r="O478" s="162">
        <f>+[2]data1cf!N478</f>
        <v>11714.165416073472</v>
      </c>
      <c r="P478" s="162">
        <f>+[2]data1cf!O478</f>
        <v>11502.928183577165</v>
      </c>
      <c r="Q478" s="162">
        <f>+[2]data1cf!P478</f>
        <v>11483.492069944028</v>
      </c>
      <c r="R478" s="162">
        <f>+[2]data1cf!Q478</f>
        <v>820.62364012256376</v>
      </c>
      <c r="S478" s="162">
        <f>+[2]data1cf!R478</f>
        <v>0</v>
      </c>
      <c r="T478" s="162">
        <f>+[2]data1cf!S478</f>
        <v>0</v>
      </c>
      <c r="U478" s="162">
        <f>+[2]data1cf!T478</f>
        <v>0</v>
      </c>
      <c r="V478" s="162">
        <f>+[2]data1cf!U478</f>
        <v>0</v>
      </c>
      <c r="W478" s="162">
        <f>+[2]data1cf!V478</f>
        <v>0</v>
      </c>
      <c r="X478" s="162">
        <f>+[2]data1cf!W478</f>
        <v>0</v>
      </c>
      <c r="Y478" s="162">
        <f>+[2]data1cf!X478</f>
        <v>0</v>
      </c>
      <c r="Z478" s="162">
        <f>+[2]data1cf!Y478</f>
        <v>0</v>
      </c>
      <c r="AA478" s="162">
        <f>+[2]data1cf!Z478</f>
        <v>0</v>
      </c>
      <c r="AB478" s="162"/>
      <c r="AC478" s="163">
        <f t="shared" si="56"/>
        <v>21161.871119867013</v>
      </c>
      <c r="AD478" s="163">
        <f t="shared" si="58"/>
        <v>46547.409243072201</v>
      </c>
      <c r="AE478" s="164">
        <f t="shared" si="59"/>
        <v>46178.569691098513</v>
      </c>
      <c r="AF478" s="165">
        <f t="shared" si="57"/>
        <v>0.15016221404075622</v>
      </c>
      <c r="AG478" s="166">
        <f t="shared" si="61"/>
        <v>0.97776456668897493</v>
      </c>
    </row>
    <row r="479" spans="1:33">
      <c r="A479" s="158"/>
      <c r="B479" s="162">
        <f>+[2]data1cf!A479</f>
        <v>-62879.602212905702</v>
      </c>
      <c r="C479" s="162">
        <f>+[2]data1cf!B479</f>
        <v>11987.039641980573</v>
      </c>
      <c r="D479" s="162">
        <f>+[2]data1cf!C479</f>
        <v>12935.23190749427</v>
      </c>
      <c r="E479" s="162">
        <f>+[2]data1cf!D479</f>
        <v>12567.654036252436</v>
      </c>
      <c r="F479" s="162">
        <f>+[2]data1cf!E479</f>
        <v>12336.15254987212</v>
      </c>
      <c r="G479" s="162">
        <f>+[2]data1cf!F479</f>
        <v>12177.32999619194</v>
      </c>
      <c r="H479" s="162">
        <f>+[2]data1cf!G479</f>
        <v>11811.618818322224</v>
      </c>
      <c r="I479" s="162">
        <f>+[2]data1cf!H479</f>
        <v>11811.266278241776</v>
      </c>
      <c r="J479" s="162">
        <f>+[2]data1cf!I479</f>
        <v>11582.24748503686</v>
      </c>
      <c r="K479" s="162">
        <f>+[2]data1cf!J479</f>
        <v>11609.624167000238</v>
      </c>
      <c r="L479" s="162">
        <f>+[2]data1cf!K479</f>
        <v>11799.143117273707</v>
      </c>
      <c r="M479" s="162">
        <f>+[2]data1cf!L479</f>
        <v>11446.792347795679</v>
      </c>
      <c r="N479" s="162">
        <f>+[2]data1cf!M479</f>
        <v>11497.347444214414</v>
      </c>
      <c r="O479" s="162">
        <f>+[2]data1cf!N479</f>
        <v>11353.320706341881</v>
      </c>
      <c r="P479" s="162">
        <f>+[2]data1cf!O479</f>
        <v>11405.76535899006</v>
      </c>
      <c r="Q479" s="162">
        <f>+[2]data1cf!P479</f>
        <v>11189.623696575158</v>
      </c>
      <c r="R479" s="162">
        <f>+[2]data1cf!Q479</f>
        <v>721.20388554114311</v>
      </c>
      <c r="S479" s="162">
        <f>+[2]data1cf!R479</f>
        <v>0</v>
      </c>
      <c r="T479" s="162">
        <f>+[2]data1cf!S479</f>
        <v>0</v>
      </c>
      <c r="U479" s="162">
        <f>+[2]data1cf!T479</f>
        <v>0</v>
      </c>
      <c r="V479" s="162">
        <f>+[2]data1cf!U479</f>
        <v>0</v>
      </c>
      <c r="W479" s="162">
        <f>+[2]data1cf!V479</f>
        <v>0</v>
      </c>
      <c r="X479" s="162">
        <f>+[2]data1cf!W479</f>
        <v>0</v>
      </c>
      <c r="Y479" s="162">
        <f>+[2]data1cf!X479</f>
        <v>0</v>
      </c>
      <c r="Z479" s="162">
        <f>+[2]data1cf!Y479</f>
        <v>0</v>
      </c>
      <c r="AA479" s="162">
        <f>+[2]data1cf!Z479</f>
        <v>0</v>
      </c>
      <c r="AB479" s="162"/>
      <c r="AC479" s="163">
        <f t="shared" si="56"/>
        <v>28505.001511399158</v>
      </c>
      <c r="AD479" s="163">
        <f t="shared" si="58"/>
        <v>53497.720300108049</v>
      </c>
      <c r="AE479" s="164">
        <f t="shared" si="59"/>
        <v>53134.72269181726</v>
      </c>
      <c r="AF479" s="165">
        <f t="shared" si="57"/>
        <v>0.1754227459430695</v>
      </c>
      <c r="AG479" s="166">
        <f t="shared" si="61"/>
        <v>0.98740402747666878</v>
      </c>
    </row>
    <row r="480" spans="1:33">
      <c r="A480" s="158"/>
      <c r="B480" s="162">
        <f>+[2]data1cf!A480</f>
        <v>-62647.335783432864</v>
      </c>
      <c r="C480" s="162">
        <f>+[2]data1cf!B480</f>
        <v>11938.805399117271</v>
      </c>
      <c r="D480" s="162">
        <f>+[2]data1cf!C480</f>
        <v>12888.390172622741</v>
      </c>
      <c r="E480" s="162">
        <f>+[2]data1cf!D480</f>
        <v>12536.046436191211</v>
      </c>
      <c r="F480" s="162">
        <f>+[2]data1cf!E480</f>
        <v>12374.548441925543</v>
      </c>
      <c r="G480" s="162">
        <f>+[2]data1cf!F480</f>
        <v>11988.6956959706</v>
      </c>
      <c r="H480" s="162">
        <f>+[2]data1cf!G480</f>
        <v>11841.551614741584</v>
      </c>
      <c r="I480" s="162">
        <f>+[2]data1cf!H480</f>
        <v>11684.030473192426</v>
      </c>
      <c r="J480" s="162">
        <f>+[2]data1cf!I480</f>
        <v>11562.804450787451</v>
      </c>
      <c r="K480" s="162">
        <f>+[2]data1cf!J480</f>
        <v>11568.809304504117</v>
      </c>
      <c r="L480" s="162">
        <f>+[2]data1cf!K480</f>
        <v>11497.979310161252</v>
      </c>
      <c r="M480" s="162">
        <f>+[2]data1cf!L480</f>
        <v>11528.403760457033</v>
      </c>
      <c r="N480" s="162">
        <f>+[2]data1cf!M480</f>
        <v>11542.769664304002</v>
      </c>
      <c r="O480" s="162">
        <f>+[2]data1cf!N480</f>
        <v>11454.09629130633</v>
      </c>
      <c r="P480" s="162">
        <f>+[2]data1cf!O480</f>
        <v>11420.795580191127</v>
      </c>
      <c r="Q480" s="162">
        <f>+[2]data1cf!P480</f>
        <v>11343.384827336646</v>
      </c>
      <c r="R480" s="162">
        <f>+[2]data1cf!Q480</f>
        <v>718.53988250166151</v>
      </c>
      <c r="S480" s="162">
        <f>+[2]data1cf!R480</f>
        <v>0</v>
      </c>
      <c r="T480" s="162">
        <f>+[2]data1cf!S480</f>
        <v>0</v>
      </c>
      <c r="U480" s="162">
        <f>+[2]data1cf!T480</f>
        <v>0</v>
      </c>
      <c r="V480" s="162">
        <f>+[2]data1cf!U480</f>
        <v>0</v>
      </c>
      <c r="W480" s="162">
        <f>+[2]data1cf!V480</f>
        <v>0</v>
      </c>
      <c r="X480" s="162">
        <f>+[2]data1cf!W480</f>
        <v>0</v>
      </c>
      <c r="Y480" s="162">
        <f>+[2]data1cf!X480</f>
        <v>0</v>
      </c>
      <c r="Z480" s="162">
        <f>+[2]data1cf!Y480</f>
        <v>0</v>
      </c>
      <c r="AA480" s="162">
        <f>+[2]data1cf!Z480</f>
        <v>0</v>
      </c>
      <c r="AB480" s="162"/>
      <c r="AC480" s="163">
        <f t="shared" si="56"/>
        <v>28461.696886779766</v>
      </c>
      <c r="AD480" s="163">
        <f t="shared" si="58"/>
        <v>53407.110758962721</v>
      </c>
      <c r="AE480" s="164">
        <f t="shared" si="59"/>
        <v>53044.582477935233</v>
      </c>
      <c r="AF480" s="165">
        <f t="shared" si="57"/>
        <v>0.17548561692237857</v>
      </c>
      <c r="AG480" s="166">
        <f t="shared" si="61"/>
        <v>0.98731035834283043</v>
      </c>
    </row>
    <row r="481" spans="1:33">
      <c r="A481" s="158"/>
      <c r="B481" s="162">
        <f>+[2]data1cf!A481</f>
        <v>-72477.811311184341</v>
      </c>
      <c r="C481" s="162">
        <f>+[2]data1cf!B481</f>
        <v>11997.648972265239</v>
      </c>
      <c r="D481" s="162">
        <f>+[2]data1cf!C481</f>
        <v>13138.751204536406</v>
      </c>
      <c r="E481" s="162">
        <f>+[2]data1cf!D481</f>
        <v>12861.799290350247</v>
      </c>
      <c r="F481" s="162">
        <f>+[2]data1cf!E481</f>
        <v>12523.521227908273</v>
      </c>
      <c r="G481" s="162">
        <f>+[2]data1cf!F481</f>
        <v>12389.243625436073</v>
      </c>
      <c r="H481" s="162">
        <f>+[2]data1cf!G481</f>
        <v>12096.432439219607</v>
      </c>
      <c r="I481" s="162">
        <f>+[2]data1cf!H481</f>
        <v>11918.097065408871</v>
      </c>
      <c r="J481" s="162">
        <f>+[2]data1cf!I481</f>
        <v>11919.291289094916</v>
      </c>
      <c r="K481" s="162">
        <f>+[2]data1cf!J481</f>
        <v>11906.880026624938</v>
      </c>
      <c r="L481" s="162">
        <f>+[2]data1cf!K481</f>
        <v>11770.391585042958</v>
      </c>
      <c r="M481" s="162">
        <f>+[2]data1cf!L481</f>
        <v>11697.128034904512</v>
      </c>
      <c r="N481" s="162">
        <f>+[2]data1cf!M481</f>
        <v>11698.663708588105</v>
      </c>
      <c r="O481" s="162">
        <f>+[2]data1cf!N481</f>
        <v>11701.686721304199</v>
      </c>
      <c r="P481" s="162">
        <f>+[2]data1cf!O481</f>
        <v>11595.394265609943</v>
      </c>
      <c r="Q481" s="162">
        <f>+[2]data1cf!P481</f>
        <v>11524.25573173434</v>
      </c>
      <c r="R481" s="162">
        <f>+[2]data1cf!Q481</f>
        <v>831.29150461475979</v>
      </c>
      <c r="S481" s="162">
        <f>+[2]data1cf!R481</f>
        <v>0</v>
      </c>
      <c r="T481" s="162">
        <f>+[2]data1cf!S481</f>
        <v>0</v>
      </c>
      <c r="U481" s="162">
        <f>+[2]data1cf!T481</f>
        <v>0</v>
      </c>
      <c r="V481" s="162">
        <f>+[2]data1cf!U481</f>
        <v>0</v>
      </c>
      <c r="W481" s="162">
        <f>+[2]data1cf!V481</f>
        <v>0</v>
      </c>
      <c r="X481" s="162">
        <f>+[2]data1cf!W481</f>
        <v>0</v>
      </c>
      <c r="Y481" s="162">
        <f>+[2]data1cf!X481</f>
        <v>0</v>
      </c>
      <c r="Z481" s="162">
        <f>+[2]data1cf!Y481</f>
        <v>0</v>
      </c>
      <c r="AA481" s="162">
        <f>+[2]data1cf!Z481</f>
        <v>0</v>
      </c>
      <c r="AB481" s="162"/>
      <c r="AC481" s="163">
        <f t="shared" si="56"/>
        <v>20459.010399950897</v>
      </c>
      <c r="AD481" s="163">
        <f t="shared" si="58"/>
        <v>45944.593726589701</v>
      </c>
      <c r="AE481" s="164">
        <f t="shared" si="59"/>
        <v>45574.275093360615</v>
      </c>
      <c r="AF481" s="165">
        <f t="shared" si="57"/>
        <v>0.14788888096809391</v>
      </c>
      <c r="AG481" s="166">
        <f t="shared" si="61"/>
        <v>0.97664110469928456</v>
      </c>
    </row>
    <row r="482" spans="1:33">
      <c r="A482" s="158"/>
      <c r="B482" s="162">
        <f>+[2]data1cf!A482</f>
        <v>-66893.039956173408</v>
      </c>
      <c r="C482" s="162">
        <f>+[2]data1cf!B482</f>
        <v>11970.373605275279</v>
      </c>
      <c r="D482" s="162">
        <f>+[2]data1cf!C482</f>
        <v>12904.759498209864</v>
      </c>
      <c r="E482" s="162">
        <f>+[2]data1cf!D482</f>
        <v>12738.757454714018</v>
      </c>
      <c r="F482" s="162">
        <f>+[2]data1cf!E482</f>
        <v>12422.704896058953</v>
      </c>
      <c r="G482" s="162">
        <f>+[2]data1cf!F482</f>
        <v>12234.443905678669</v>
      </c>
      <c r="H482" s="162">
        <f>+[2]data1cf!G482</f>
        <v>11986.350839783758</v>
      </c>
      <c r="I482" s="162">
        <f>+[2]data1cf!H482</f>
        <v>11630.526012975242</v>
      </c>
      <c r="J482" s="162">
        <f>+[2]data1cf!I482</f>
        <v>11693.504991409402</v>
      </c>
      <c r="K482" s="162">
        <f>+[2]data1cf!J482</f>
        <v>11629.67151181426</v>
      </c>
      <c r="L482" s="162">
        <f>+[2]data1cf!K482</f>
        <v>11621.009052999405</v>
      </c>
      <c r="M482" s="162">
        <f>+[2]data1cf!L482</f>
        <v>11613.561790244246</v>
      </c>
      <c r="N482" s="162">
        <f>+[2]data1cf!M482</f>
        <v>11560.235830606536</v>
      </c>
      <c r="O482" s="162">
        <f>+[2]data1cf!N482</f>
        <v>11565.896132643085</v>
      </c>
      <c r="P482" s="162">
        <f>+[2]data1cf!O482</f>
        <v>11424.900041142313</v>
      </c>
      <c r="Q482" s="162">
        <f>+[2]data1cf!P482</f>
        <v>11436.220328493488</v>
      </c>
      <c r="R482" s="162">
        <f>+[2]data1cf!Q482</f>
        <v>767.23641108132642</v>
      </c>
      <c r="S482" s="162">
        <f>+[2]data1cf!R482</f>
        <v>0</v>
      </c>
      <c r="T482" s="162">
        <f>+[2]data1cf!S482</f>
        <v>0</v>
      </c>
      <c r="U482" s="162">
        <f>+[2]data1cf!T482</f>
        <v>0</v>
      </c>
      <c r="V482" s="162">
        <f>+[2]data1cf!U482</f>
        <v>0</v>
      </c>
      <c r="W482" s="162">
        <f>+[2]data1cf!V482</f>
        <v>0</v>
      </c>
      <c r="X482" s="162">
        <f>+[2]data1cf!W482</f>
        <v>0</v>
      </c>
      <c r="Y482" s="162">
        <f>+[2]data1cf!X482</f>
        <v>0</v>
      </c>
      <c r="Z482" s="162">
        <f>+[2]data1cf!Y482</f>
        <v>0</v>
      </c>
      <c r="AA482" s="162">
        <f>+[2]data1cf!Z482</f>
        <v>0</v>
      </c>
      <c r="AB482" s="162"/>
      <c r="AC482" s="163">
        <f t="shared" si="56"/>
        <v>24885.906522829297</v>
      </c>
      <c r="AD482" s="163">
        <f t="shared" si="58"/>
        <v>50019.463002426935</v>
      </c>
      <c r="AE482" s="164">
        <f t="shared" si="59"/>
        <v>49654.235585415154</v>
      </c>
      <c r="AF482" s="165">
        <f t="shared" si="57"/>
        <v>0.16243391633033757</v>
      </c>
      <c r="AG482" s="166">
        <f t="shared" si="61"/>
        <v>0.98326025652597215</v>
      </c>
    </row>
    <row r="483" spans="1:33">
      <c r="A483" s="158"/>
      <c r="B483" s="162">
        <f>+[2]data1cf!A483</f>
        <v>-70800.618544630997</v>
      </c>
      <c r="C483" s="162">
        <f>+[2]data1cf!B483</f>
        <v>12091.377453209414</v>
      </c>
      <c r="D483" s="162">
        <f>+[2]data1cf!C483</f>
        <v>13194.00792313549</v>
      </c>
      <c r="E483" s="162">
        <f>+[2]data1cf!D483</f>
        <v>12973.071434857497</v>
      </c>
      <c r="F483" s="162">
        <f>+[2]data1cf!E483</f>
        <v>12505.198487600508</v>
      </c>
      <c r="G483" s="162">
        <f>+[2]data1cf!F483</f>
        <v>12287.56650760887</v>
      </c>
      <c r="H483" s="162">
        <f>+[2]data1cf!G483</f>
        <v>12100.4688378223</v>
      </c>
      <c r="I483" s="162">
        <f>+[2]data1cf!H483</f>
        <v>11830.744073182137</v>
      </c>
      <c r="J483" s="162">
        <f>+[2]data1cf!I483</f>
        <v>11930.303852389028</v>
      </c>
      <c r="K483" s="162">
        <f>+[2]data1cf!J483</f>
        <v>11892.42262928508</v>
      </c>
      <c r="L483" s="162">
        <f>+[2]data1cf!K483</f>
        <v>11790.288740628341</v>
      </c>
      <c r="M483" s="162">
        <f>+[2]data1cf!L483</f>
        <v>11640.460091430832</v>
      </c>
      <c r="N483" s="162">
        <f>+[2]data1cf!M483</f>
        <v>11631.948515956785</v>
      </c>
      <c r="O483" s="162">
        <f>+[2]data1cf!N483</f>
        <v>11450.456235377773</v>
      </c>
      <c r="P483" s="162">
        <f>+[2]data1cf!O483</f>
        <v>11540.220784457084</v>
      </c>
      <c r="Q483" s="162">
        <f>+[2]data1cf!P483</f>
        <v>11690.402764521132</v>
      </c>
      <c r="R483" s="162">
        <f>+[2]data1cf!Q483</f>
        <v>812.05477445949964</v>
      </c>
      <c r="S483" s="162">
        <f>+[2]data1cf!R483</f>
        <v>0</v>
      </c>
      <c r="T483" s="162">
        <f>+[2]data1cf!S483</f>
        <v>0</v>
      </c>
      <c r="U483" s="162">
        <f>+[2]data1cf!T483</f>
        <v>0</v>
      </c>
      <c r="V483" s="162">
        <f>+[2]data1cf!U483</f>
        <v>0</v>
      </c>
      <c r="W483" s="162">
        <f>+[2]data1cf!V483</f>
        <v>0</v>
      </c>
      <c r="X483" s="162">
        <f>+[2]data1cf!W483</f>
        <v>0</v>
      </c>
      <c r="Y483" s="162">
        <f>+[2]data1cf!X483</f>
        <v>0</v>
      </c>
      <c r="Z483" s="162">
        <f>+[2]data1cf!Y483</f>
        <v>0</v>
      </c>
      <c r="AA483" s="162">
        <f>+[2]data1cf!Z483</f>
        <v>0</v>
      </c>
      <c r="AB483" s="162"/>
      <c r="AC483" s="163">
        <f t="shared" si="56"/>
        <v>22146.396703397826</v>
      </c>
      <c r="AD483" s="163">
        <f t="shared" si="58"/>
        <v>47576.839352448762</v>
      </c>
      <c r="AE483" s="164">
        <f t="shared" si="59"/>
        <v>47207.407535009748</v>
      </c>
      <c r="AF483" s="165">
        <f t="shared" si="57"/>
        <v>0.15297998785972597</v>
      </c>
      <c r="AG483" s="166">
        <f t="shared" ref="AG483:AG498" si="62">1-EXP(-(1/0.25)*(AD483/ABS($AD$1010)))</f>
        <v>0.97955960435914413</v>
      </c>
    </row>
    <row r="484" spans="1:33">
      <c r="A484" s="158"/>
      <c r="B484" s="162">
        <f>+[2]data1cf!A484</f>
        <v>-67568.950527705703</v>
      </c>
      <c r="C484" s="162">
        <f>+[2]data1cf!B484</f>
        <v>12143.652044766173</v>
      </c>
      <c r="D484" s="162">
        <f>+[2]data1cf!C484</f>
        <v>13078.885917433319</v>
      </c>
      <c r="E484" s="162">
        <f>+[2]data1cf!D484</f>
        <v>12707.344967206667</v>
      </c>
      <c r="F484" s="162">
        <f>+[2]data1cf!E484</f>
        <v>12446.581499420077</v>
      </c>
      <c r="G484" s="162">
        <f>+[2]data1cf!F484</f>
        <v>12193.321814278013</v>
      </c>
      <c r="H484" s="162">
        <f>+[2]data1cf!G484</f>
        <v>11926.371880771274</v>
      </c>
      <c r="I484" s="162">
        <f>+[2]data1cf!H484</f>
        <v>11836.052461981297</v>
      </c>
      <c r="J484" s="162">
        <f>+[2]data1cf!I484</f>
        <v>11637.166722472808</v>
      </c>
      <c r="K484" s="162">
        <f>+[2]data1cf!J484</f>
        <v>11772.792043616992</v>
      </c>
      <c r="L484" s="162">
        <f>+[2]data1cf!K484</f>
        <v>11887.159347887435</v>
      </c>
      <c r="M484" s="162">
        <f>+[2]data1cf!L484</f>
        <v>11721.61520343052</v>
      </c>
      <c r="N484" s="162">
        <f>+[2]data1cf!M484</f>
        <v>11626.872632948922</v>
      </c>
      <c r="O484" s="162">
        <f>+[2]data1cf!N484</f>
        <v>11434.109908110308</v>
      </c>
      <c r="P484" s="162">
        <f>+[2]data1cf!O484</f>
        <v>11440.554540758927</v>
      </c>
      <c r="Q484" s="162">
        <f>+[2]data1cf!P484</f>
        <v>11454.55924624928</v>
      </c>
      <c r="R484" s="162">
        <f>+[2]data1cf!Q484</f>
        <v>774.98883497257327</v>
      </c>
      <c r="S484" s="162">
        <f>+[2]data1cf!R484</f>
        <v>0</v>
      </c>
      <c r="T484" s="162">
        <f>+[2]data1cf!S484</f>
        <v>0</v>
      </c>
      <c r="U484" s="162">
        <f>+[2]data1cf!T484</f>
        <v>0</v>
      </c>
      <c r="V484" s="162">
        <f>+[2]data1cf!U484</f>
        <v>0</v>
      </c>
      <c r="W484" s="162">
        <f>+[2]data1cf!V484</f>
        <v>0</v>
      </c>
      <c r="X484" s="162">
        <f>+[2]data1cf!W484</f>
        <v>0</v>
      </c>
      <c r="Y484" s="162">
        <f>+[2]data1cf!X484</f>
        <v>0</v>
      </c>
      <c r="Z484" s="162">
        <f>+[2]data1cf!Y484</f>
        <v>0</v>
      </c>
      <c r="AA484" s="162">
        <f>+[2]data1cf!Z484</f>
        <v>0</v>
      </c>
      <c r="AB484" s="162"/>
      <c r="AC484" s="163">
        <f t="shared" si="56"/>
        <v>24718.178793828974</v>
      </c>
      <c r="AD484" s="163">
        <f t="shared" si="58"/>
        <v>49964.661242114133</v>
      </c>
      <c r="AE484" s="164">
        <f t="shared" si="59"/>
        <v>49597.822910901392</v>
      </c>
      <c r="AF484" s="165">
        <f t="shared" si="57"/>
        <v>0.16152285933494573</v>
      </c>
      <c r="AG484" s="166">
        <f t="shared" si="62"/>
        <v>0.98318507731604743</v>
      </c>
    </row>
    <row r="485" spans="1:33">
      <c r="A485" s="158"/>
      <c r="B485" s="162">
        <f>+[2]data1cf!A485</f>
        <v>-69618.447633245247</v>
      </c>
      <c r="C485" s="162">
        <f>+[2]data1cf!B485</f>
        <v>12076.588230402705</v>
      </c>
      <c r="D485" s="162">
        <f>+[2]data1cf!C485</f>
        <v>13236.311035945117</v>
      </c>
      <c r="E485" s="162">
        <f>+[2]data1cf!D485</f>
        <v>12796.127031317603</v>
      </c>
      <c r="F485" s="162">
        <f>+[2]data1cf!E485</f>
        <v>12495.268343177533</v>
      </c>
      <c r="G485" s="162">
        <f>+[2]data1cf!F485</f>
        <v>12158.879675129516</v>
      </c>
      <c r="H485" s="162">
        <f>+[2]data1cf!G485</f>
        <v>11983.367408151709</v>
      </c>
      <c r="I485" s="162">
        <f>+[2]data1cf!H485</f>
        <v>11917.185760039458</v>
      </c>
      <c r="J485" s="162">
        <f>+[2]data1cf!I485</f>
        <v>11754.943388842054</v>
      </c>
      <c r="K485" s="162">
        <f>+[2]data1cf!J485</f>
        <v>11709.322926269262</v>
      </c>
      <c r="L485" s="162">
        <f>+[2]data1cf!K485</f>
        <v>11647.781854162728</v>
      </c>
      <c r="M485" s="162">
        <f>+[2]data1cf!L485</f>
        <v>11814.514100155648</v>
      </c>
      <c r="N485" s="162">
        <f>+[2]data1cf!M485</f>
        <v>11628.638361322075</v>
      </c>
      <c r="O485" s="162">
        <f>+[2]data1cf!N485</f>
        <v>11528.848783944199</v>
      </c>
      <c r="P485" s="162">
        <f>+[2]data1cf!O485</f>
        <v>11439.245739322279</v>
      </c>
      <c r="Q485" s="162">
        <f>+[2]data1cf!P485</f>
        <v>11457.996965947144</v>
      </c>
      <c r="R485" s="162">
        <f>+[2]data1cf!Q485</f>
        <v>798.49574697426965</v>
      </c>
      <c r="S485" s="162">
        <f>+[2]data1cf!R485</f>
        <v>0</v>
      </c>
      <c r="T485" s="162">
        <f>+[2]data1cf!S485</f>
        <v>0</v>
      </c>
      <c r="U485" s="162">
        <f>+[2]data1cf!T485</f>
        <v>0</v>
      </c>
      <c r="V485" s="162">
        <f>+[2]data1cf!U485</f>
        <v>0</v>
      </c>
      <c r="W485" s="162">
        <f>+[2]data1cf!V485</f>
        <v>0</v>
      </c>
      <c r="X485" s="162">
        <f>+[2]data1cf!W485</f>
        <v>0</v>
      </c>
      <c r="Y485" s="162">
        <f>+[2]data1cf!X485</f>
        <v>0</v>
      </c>
      <c r="Z485" s="162">
        <f>+[2]data1cf!Y485</f>
        <v>0</v>
      </c>
      <c r="AA485" s="162">
        <f>+[2]data1cf!Z485</f>
        <v>0</v>
      </c>
      <c r="AB485" s="162"/>
      <c r="AC485" s="163">
        <f t="shared" si="56"/>
        <v>22892.003118419743</v>
      </c>
      <c r="AD485" s="163">
        <f t="shared" si="58"/>
        <v>48185.929353714477</v>
      </c>
      <c r="AE485" s="164">
        <f t="shared" si="59"/>
        <v>47818.484938218047</v>
      </c>
      <c r="AF485" s="165">
        <f t="shared" si="57"/>
        <v>0.15561451315879823</v>
      </c>
      <c r="AG485" s="166">
        <f t="shared" si="62"/>
        <v>0.98055267911330801</v>
      </c>
    </row>
    <row r="486" spans="1:33">
      <c r="A486" s="158"/>
      <c r="B486" s="162">
        <f>+[2]data1cf!A486</f>
        <v>-66729.61061820836</v>
      </c>
      <c r="C486" s="162">
        <f>+[2]data1cf!B486</f>
        <v>12004.438851979254</v>
      </c>
      <c r="D486" s="162">
        <f>+[2]data1cf!C486</f>
        <v>12967.898210864296</v>
      </c>
      <c r="E486" s="162">
        <f>+[2]data1cf!D486</f>
        <v>12788.141857762839</v>
      </c>
      <c r="F486" s="162">
        <f>+[2]data1cf!E486</f>
        <v>12598.194980536206</v>
      </c>
      <c r="G486" s="162">
        <f>+[2]data1cf!F486</f>
        <v>12231.842064325634</v>
      </c>
      <c r="H486" s="162">
        <f>+[2]data1cf!G486</f>
        <v>12122.221227653925</v>
      </c>
      <c r="I486" s="162">
        <f>+[2]data1cf!H486</f>
        <v>11760.357703596806</v>
      </c>
      <c r="J486" s="162">
        <f>+[2]data1cf!I486</f>
        <v>11647.941120543794</v>
      </c>
      <c r="K486" s="162">
        <f>+[2]data1cf!J486</f>
        <v>11770.401402231721</v>
      </c>
      <c r="L486" s="162">
        <f>+[2]data1cf!K486</f>
        <v>11755.055591239185</v>
      </c>
      <c r="M486" s="162">
        <f>+[2]data1cf!L486</f>
        <v>11591.644036219484</v>
      </c>
      <c r="N486" s="162">
        <f>+[2]data1cf!M486</f>
        <v>11418.954589516426</v>
      </c>
      <c r="O486" s="162">
        <f>+[2]data1cf!N486</f>
        <v>11333.571138831103</v>
      </c>
      <c r="P486" s="162">
        <f>+[2]data1cf!O486</f>
        <v>11373.55445117172</v>
      </c>
      <c r="Q486" s="162">
        <f>+[2]data1cf!P486</f>
        <v>11489.681429599012</v>
      </c>
      <c r="R486" s="162">
        <f>+[2]data1cf!Q486</f>
        <v>765.36194194660254</v>
      </c>
      <c r="S486" s="162">
        <f>+[2]data1cf!R486</f>
        <v>0</v>
      </c>
      <c r="T486" s="162">
        <f>+[2]data1cf!S486</f>
        <v>0</v>
      </c>
      <c r="U486" s="162">
        <f>+[2]data1cf!T486</f>
        <v>0</v>
      </c>
      <c r="V486" s="162">
        <f>+[2]data1cf!U486</f>
        <v>0</v>
      </c>
      <c r="W486" s="162">
        <f>+[2]data1cf!V486</f>
        <v>0</v>
      </c>
      <c r="X486" s="162">
        <f>+[2]data1cf!W486</f>
        <v>0</v>
      </c>
      <c r="Y486" s="162">
        <f>+[2]data1cf!X486</f>
        <v>0</v>
      </c>
      <c r="Z486" s="162">
        <f>+[2]data1cf!Y486</f>
        <v>0</v>
      </c>
      <c r="AA486" s="162">
        <f>+[2]data1cf!Z486</f>
        <v>0</v>
      </c>
      <c r="AB486" s="162"/>
      <c r="AC486" s="163">
        <f t="shared" si="56"/>
        <v>25400.04240656237</v>
      </c>
      <c r="AD486" s="163">
        <f t="shared" si="58"/>
        <v>50584.731584955458</v>
      </c>
      <c r="AE486" s="164">
        <f t="shared" si="59"/>
        <v>50219.025833752821</v>
      </c>
      <c r="AF486" s="165">
        <f t="shared" si="57"/>
        <v>0.16393581032752993</v>
      </c>
      <c r="AG486" s="166">
        <f t="shared" si="62"/>
        <v>0.98401636946455995</v>
      </c>
    </row>
    <row r="487" spans="1:33">
      <c r="A487" s="158"/>
      <c r="B487" s="162">
        <f>+[2]data1cf!A487</f>
        <v>-74193.073171280819</v>
      </c>
      <c r="C487" s="162">
        <f>+[2]data1cf!B487</f>
        <v>12212.177444373267</v>
      </c>
      <c r="D487" s="162">
        <f>+[2]data1cf!C487</f>
        <v>13134.991838168195</v>
      </c>
      <c r="E487" s="162">
        <f>+[2]data1cf!D487</f>
        <v>12883.250391560159</v>
      </c>
      <c r="F487" s="162">
        <f>+[2]data1cf!E487</f>
        <v>12555.280235015071</v>
      </c>
      <c r="G487" s="162">
        <f>+[2]data1cf!F487</f>
        <v>12490.415862796281</v>
      </c>
      <c r="H487" s="162">
        <f>+[2]data1cf!G487</f>
        <v>12216.670813160003</v>
      </c>
      <c r="I487" s="162">
        <f>+[2]data1cf!H487</f>
        <v>11915.632882190395</v>
      </c>
      <c r="J487" s="162">
        <f>+[2]data1cf!I487</f>
        <v>11939.067679154898</v>
      </c>
      <c r="K487" s="162">
        <f>+[2]data1cf!J487</f>
        <v>11983.374232108719</v>
      </c>
      <c r="L487" s="162">
        <f>+[2]data1cf!K487</f>
        <v>11953.753904521487</v>
      </c>
      <c r="M487" s="162">
        <f>+[2]data1cf!L487</f>
        <v>11761.20166506794</v>
      </c>
      <c r="N487" s="162">
        <f>+[2]data1cf!M487</f>
        <v>11750.995384123948</v>
      </c>
      <c r="O487" s="162">
        <f>+[2]data1cf!N487</f>
        <v>11539.531011301715</v>
      </c>
      <c r="P487" s="162">
        <f>+[2]data1cf!O487</f>
        <v>11553.312099119938</v>
      </c>
      <c r="Q487" s="162">
        <f>+[2]data1cf!P487</f>
        <v>11597.898933784898</v>
      </c>
      <c r="R487" s="162">
        <f>+[2]data1cf!Q487</f>
        <v>850.96487204532241</v>
      </c>
      <c r="S487" s="162">
        <f>+[2]data1cf!R487</f>
        <v>0</v>
      </c>
      <c r="T487" s="162">
        <f>+[2]data1cf!S487</f>
        <v>0</v>
      </c>
      <c r="U487" s="162">
        <f>+[2]data1cf!T487</f>
        <v>0</v>
      </c>
      <c r="V487" s="162">
        <f>+[2]data1cf!U487</f>
        <v>0</v>
      </c>
      <c r="W487" s="162">
        <f>+[2]data1cf!V487</f>
        <v>0</v>
      </c>
      <c r="X487" s="162">
        <f>+[2]data1cf!W487</f>
        <v>0</v>
      </c>
      <c r="Y487" s="162">
        <f>+[2]data1cf!X487</f>
        <v>0</v>
      </c>
      <c r="Z487" s="162">
        <f>+[2]data1cf!Y487</f>
        <v>0</v>
      </c>
      <c r="AA487" s="162">
        <f>+[2]data1cf!Z487</f>
        <v>0</v>
      </c>
      <c r="AB487" s="162"/>
      <c r="AC487" s="163">
        <f t="shared" si="56"/>
        <v>19218.111928876726</v>
      </c>
      <c r="AD487" s="163">
        <f t="shared" si="58"/>
        <v>44799.432309041964</v>
      </c>
      <c r="AE487" s="164">
        <f t="shared" si="59"/>
        <v>44427.810869723384</v>
      </c>
      <c r="AF487" s="165">
        <f t="shared" si="57"/>
        <v>0.14416264891624453</v>
      </c>
      <c r="AG487" s="166">
        <f t="shared" si="62"/>
        <v>0.97434816975252669</v>
      </c>
    </row>
    <row r="488" spans="1:33">
      <c r="A488" s="158"/>
      <c r="B488" s="162">
        <f>+[2]data1cf!A488</f>
        <v>-66526.046921520523</v>
      </c>
      <c r="C488" s="162">
        <f>+[2]data1cf!B488</f>
        <v>12025.340655840735</v>
      </c>
      <c r="D488" s="162">
        <f>+[2]data1cf!C488</f>
        <v>13175.030200328947</v>
      </c>
      <c r="E488" s="162">
        <f>+[2]data1cf!D488</f>
        <v>12689.415187407772</v>
      </c>
      <c r="F488" s="162">
        <f>+[2]data1cf!E488</f>
        <v>12238.738831121042</v>
      </c>
      <c r="G488" s="162">
        <f>+[2]data1cf!F488</f>
        <v>12146.35976296117</v>
      </c>
      <c r="H488" s="162">
        <f>+[2]data1cf!G488</f>
        <v>11943.135835706902</v>
      </c>
      <c r="I488" s="162">
        <f>+[2]data1cf!H488</f>
        <v>11758.350891932179</v>
      </c>
      <c r="J488" s="162">
        <f>+[2]data1cf!I488</f>
        <v>11643.267654972833</v>
      </c>
      <c r="K488" s="162">
        <f>+[2]data1cf!J488</f>
        <v>11672.676850905553</v>
      </c>
      <c r="L488" s="162">
        <f>+[2]data1cf!K488</f>
        <v>11661.26232365374</v>
      </c>
      <c r="M488" s="162">
        <f>+[2]data1cf!L488</f>
        <v>11675.049461263203</v>
      </c>
      <c r="N488" s="162">
        <f>+[2]data1cf!M488</f>
        <v>11616.819008988683</v>
      </c>
      <c r="O488" s="162">
        <f>+[2]data1cf!N488</f>
        <v>11509.586142985325</v>
      </c>
      <c r="P488" s="162">
        <f>+[2]data1cf!O488</f>
        <v>11342.375093225965</v>
      </c>
      <c r="Q488" s="162">
        <f>+[2]data1cf!P488</f>
        <v>11398.864502668552</v>
      </c>
      <c r="R488" s="162">
        <f>+[2]data1cf!Q488</f>
        <v>763.02714777107167</v>
      </c>
      <c r="S488" s="162">
        <f>+[2]data1cf!R488</f>
        <v>0</v>
      </c>
      <c r="T488" s="162">
        <f>+[2]data1cf!S488</f>
        <v>0</v>
      </c>
      <c r="U488" s="162">
        <f>+[2]data1cf!T488</f>
        <v>0</v>
      </c>
      <c r="V488" s="162">
        <f>+[2]data1cf!U488</f>
        <v>0</v>
      </c>
      <c r="W488" s="162">
        <f>+[2]data1cf!V488</f>
        <v>0</v>
      </c>
      <c r="X488" s="162">
        <f>+[2]data1cf!W488</f>
        <v>0</v>
      </c>
      <c r="Y488" s="162">
        <f>+[2]data1cf!X488</f>
        <v>0</v>
      </c>
      <c r="Z488" s="162">
        <f>+[2]data1cf!Y488</f>
        <v>0</v>
      </c>
      <c r="AA488" s="162">
        <f>+[2]data1cf!Z488</f>
        <v>0</v>
      </c>
      <c r="AB488" s="162"/>
      <c r="AC488" s="163">
        <f t="shared" si="56"/>
        <v>25352.001317131617</v>
      </c>
      <c r="AD488" s="163">
        <f t="shared" si="58"/>
        <v>50479.526613118192</v>
      </c>
      <c r="AE488" s="164">
        <f t="shared" si="59"/>
        <v>50114.423970772063</v>
      </c>
      <c r="AF488" s="165">
        <f t="shared" si="57"/>
        <v>0.16398676037788396</v>
      </c>
      <c r="AG488" s="166">
        <f t="shared" si="62"/>
        <v>0.98387827951796236</v>
      </c>
    </row>
    <row r="489" spans="1:33">
      <c r="A489" s="158"/>
      <c r="B489" s="162">
        <f>+[2]data1cf!A489</f>
        <v>-64352.690201491438</v>
      </c>
      <c r="C489" s="162">
        <f>+[2]data1cf!B489</f>
        <v>12082.653832004538</v>
      </c>
      <c r="D489" s="162">
        <f>+[2]data1cf!C489</f>
        <v>12870.222070900903</v>
      </c>
      <c r="E489" s="162">
        <f>+[2]data1cf!D489</f>
        <v>12638.11144200838</v>
      </c>
      <c r="F489" s="162">
        <f>+[2]data1cf!E489</f>
        <v>12329.853984134501</v>
      </c>
      <c r="G489" s="162">
        <f>+[2]data1cf!F489</f>
        <v>12120.523558963767</v>
      </c>
      <c r="H489" s="162">
        <f>+[2]data1cf!G489</f>
        <v>12063.979426362865</v>
      </c>
      <c r="I489" s="162">
        <f>+[2]data1cf!H489</f>
        <v>11655.273860481906</v>
      </c>
      <c r="J489" s="162">
        <f>+[2]data1cf!I489</f>
        <v>11781.239390843049</v>
      </c>
      <c r="K489" s="162">
        <f>+[2]data1cf!J489</f>
        <v>11676.60406656739</v>
      </c>
      <c r="L489" s="162">
        <f>+[2]data1cf!K489</f>
        <v>11509.906255738701</v>
      </c>
      <c r="M489" s="162">
        <f>+[2]data1cf!L489</f>
        <v>11519.741306733766</v>
      </c>
      <c r="N489" s="162">
        <f>+[2]data1cf!M489</f>
        <v>11407.045880793488</v>
      </c>
      <c r="O489" s="162">
        <f>+[2]data1cf!N489</f>
        <v>11507.995195988888</v>
      </c>
      <c r="P489" s="162">
        <f>+[2]data1cf!O489</f>
        <v>11426.133008693725</v>
      </c>
      <c r="Q489" s="162">
        <f>+[2]data1cf!P489</f>
        <v>11270.319819054079</v>
      </c>
      <c r="R489" s="162">
        <f>+[2]data1cf!Q489</f>
        <v>738.09961553502615</v>
      </c>
      <c r="S489" s="162">
        <f>+[2]data1cf!R489</f>
        <v>0</v>
      </c>
      <c r="T489" s="162">
        <f>+[2]data1cf!S489</f>
        <v>0</v>
      </c>
      <c r="U489" s="162">
        <f>+[2]data1cf!T489</f>
        <v>0</v>
      </c>
      <c r="V489" s="162">
        <f>+[2]data1cf!U489</f>
        <v>0</v>
      </c>
      <c r="W489" s="162">
        <f>+[2]data1cf!V489</f>
        <v>0</v>
      </c>
      <c r="X489" s="162">
        <f>+[2]data1cf!W489</f>
        <v>0</v>
      </c>
      <c r="Y489" s="162">
        <f>+[2]data1cf!X489</f>
        <v>0</v>
      </c>
      <c r="Z489" s="162">
        <f>+[2]data1cf!Y489</f>
        <v>0</v>
      </c>
      <c r="AA489" s="162">
        <f>+[2]data1cf!Z489</f>
        <v>0</v>
      </c>
      <c r="AB489" s="162"/>
      <c r="AC489" s="163">
        <f t="shared" si="56"/>
        <v>27220.493068432017</v>
      </c>
      <c r="AD489" s="163">
        <f t="shared" si="58"/>
        <v>52261.942880526112</v>
      </c>
      <c r="AE489" s="164">
        <f t="shared" si="59"/>
        <v>51898.233685488638</v>
      </c>
      <c r="AF489" s="165">
        <f t="shared" si="57"/>
        <v>0.17065823674201966</v>
      </c>
      <c r="AG489" s="166">
        <f t="shared" si="62"/>
        <v>0.98606472174878745</v>
      </c>
    </row>
    <row r="490" spans="1:33">
      <c r="A490" s="158"/>
      <c r="B490" s="162">
        <f>+[2]data1cf!A490</f>
        <v>-74740.098188379823</v>
      </c>
      <c r="C490" s="162">
        <f>+[2]data1cf!B490</f>
        <v>12299.005068906688</v>
      </c>
      <c r="D490" s="162">
        <f>+[2]data1cf!C490</f>
        <v>13384.62146485781</v>
      </c>
      <c r="E490" s="162">
        <f>+[2]data1cf!D490</f>
        <v>12929.303717639221</v>
      </c>
      <c r="F490" s="162">
        <f>+[2]data1cf!E490</f>
        <v>12674.126931803386</v>
      </c>
      <c r="G490" s="162">
        <f>+[2]data1cf!F490</f>
        <v>12453.577086168487</v>
      </c>
      <c r="H490" s="162">
        <f>+[2]data1cf!G490</f>
        <v>12148.757757562575</v>
      </c>
      <c r="I490" s="162">
        <f>+[2]data1cf!H490</f>
        <v>11976.947904667057</v>
      </c>
      <c r="J490" s="162">
        <f>+[2]data1cf!I490</f>
        <v>11990.487465134645</v>
      </c>
      <c r="K490" s="162">
        <f>+[2]data1cf!J490</f>
        <v>11870.634810966525</v>
      </c>
      <c r="L490" s="162">
        <f>+[2]data1cf!K490</f>
        <v>11627.848980128811</v>
      </c>
      <c r="M490" s="162">
        <f>+[2]data1cf!L490</f>
        <v>11854.192746876823</v>
      </c>
      <c r="N490" s="162">
        <f>+[2]data1cf!M490</f>
        <v>11852.417726676906</v>
      </c>
      <c r="O490" s="162">
        <f>+[2]data1cf!N490</f>
        <v>11753.077376597412</v>
      </c>
      <c r="P490" s="162">
        <f>+[2]data1cf!O490</f>
        <v>11589.232502720433</v>
      </c>
      <c r="Q490" s="162">
        <f>+[2]data1cf!P490</f>
        <v>11529.390380816021</v>
      </c>
      <c r="R490" s="162">
        <f>+[2]data1cf!Q490</f>
        <v>857.23903018144108</v>
      </c>
      <c r="S490" s="162">
        <f>+[2]data1cf!R490</f>
        <v>0</v>
      </c>
      <c r="T490" s="162">
        <f>+[2]data1cf!S490</f>
        <v>0</v>
      </c>
      <c r="U490" s="162">
        <f>+[2]data1cf!T490</f>
        <v>0</v>
      </c>
      <c r="V490" s="162">
        <f>+[2]data1cf!U490</f>
        <v>0</v>
      </c>
      <c r="W490" s="162">
        <f>+[2]data1cf!V490</f>
        <v>0</v>
      </c>
      <c r="X490" s="162">
        <f>+[2]data1cf!W490</f>
        <v>0</v>
      </c>
      <c r="Y490" s="162">
        <f>+[2]data1cf!X490</f>
        <v>0</v>
      </c>
      <c r="Z490" s="162">
        <f>+[2]data1cf!Y490</f>
        <v>0</v>
      </c>
      <c r="AA490" s="162">
        <f>+[2]data1cf!Z490</f>
        <v>0</v>
      </c>
      <c r="AB490" s="162"/>
      <c r="AC490" s="163">
        <f t="shared" si="56"/>
        <v>19014.013656848048</v>
      </c>
      <c r="AD490" s="163">
        <f t="shared" si="58"/>
        <v>44628.870684484806</v>
      </c>
      <c r="AE490" s="164">
        <f t="shared" si="59"/>
        <v>44256.804240486839</v>
      </c>
      <c r="AF490" s="165">
        <f t="shared" si="57"/>
        <v>0.14352269768714906</v>
      </c>
      <c r="AG490" s="166">
        <f t="shared" si="62"/>
        <v>0.97398791254911044</v>
      </c>
    </row>
    <row r="491" spans="1:33">
      <c r="A491" s="158"/>
      <c r="B491" s="162">
        <f>+[2]data1cf!A491</f>
        <v>-73651.546083340218</v>
      </c>
      <c r="C491" s="162">
        <f>+[2]data1cf!B491</f>
        <v>12149.785958556487</v>
      </c>
      <c r="D491" s="162">
        <f>+[2]data1cf!C491</f>
        <v>13331.630038222536</v>
      </c>
      <c r="E491" s="162">
        <f>+[2]data1cf!D491</f>
        <v>12817.501912904259</v>
      </c>
      <c r="F491" s="162">
        <f>+[2]data1cf!E491</f>
        <v>12601.40492442036</v>
      </c>
      <c r="G491" s="162">
        <f>+[2]data1cf!F491</f>
        <v>12464.37992375654</v>
      </c>
      <c r="H491" s="162">
        <f>+[2]data1cf!G491</f>
        <v>11990.919947759769</v>
      </c>
      <c r="I491" s="162">
        <f>+[2]data1cf!H491</f>
        <v>11900.576225469227</v>
      </c>
      <c r="J491" s="162">
        <f>+[2]data1cf!I491</f>
        <v>11701.704776687047</v>
      </c>
      <c r="K491" s="162">
        <f>+[2]data1cf!J491</f>
        <v>11866.98184636217</v>
      </c>
      <c r="L491" s="162">
        <f>+[2]data1cf!K491</f>
        <v>11757.285640686287</v>
      </c>
      <c r="M491" s="162">
        <f>+[2]data1cf!L491</f>
        <v>11845.21746249376</v>
      </c>
      <c r="N491" s="162">
        <f>+[2]data1cf!M491</f>
        <v>11636.878390496564</v>
      </c>
      <c r="O491" s="162">
        <f>+[2]data1cf!N491</f>
        <v>11695.778270252469</v>
      </c>
      <c r="P491" s="162">
        <f>+[2]data1cf!O491</f>
        <v>11682.248288366382</v>
      </c>
      <c r="Q491" s="162">
        <f>+[2]data1cf!P491</f>
        <v>11567.215305046222</v>
      </c>
      <c r="R491" s="162">
        <f>+[2]data1cf!Q491</f>
        <v>844.75377295747887</v>
      </c>
      <c r="S491" s="162">
        <f>+[2]data1cf!R491</f>
        <v>0</v>
      </c>
      <c r="T491" s="162">
        <f>+[2]data1cf!S491</f>
        <v>0</v>
      </c>
      <c r="U491" s="162">
        <f>+[2]data1cf!T491</f>
        <v>0</v>
      </c>
      <c r="V491" s="162">
        <f>+[2]data1cf!U491</f>
        <v>0</v>
      </c>
      <c r="W491" s="162">
        <f>+[2]data1cf!V491</f>
        <v>0</v>
      </c>
      <c r="X491" s="162">
        <f>+[2]data1cf!W491</f>
        <v>0</v>
      </c>
      <c r="Y491" s="162">
        <f>+[2]data1cf!X491</f>
        <v>0</v>
      </c>
      <c r="Z491" s="162">
        <f>+[2]data1cf!Y491</f>
        <v>0</v>
      </c>
      <c r="AA491" s="162">
        <f>+[2]data1cf!Z491</f>
        <v>0</v>
      </c>
      <c r="AB491" s="162"/>
      <c r="AC491" s="163">
        <f t="shared" si="56"/>
        <v>19524.097311097339</v>
      </c>
      <c r="AD491" s="163">
        <f t="shared" si="58"/>
        <v>45012.188434813834</v>
      </c>
      <c r="AE491" s="164">
        <f t="shared" si="59"/>
        <v>44641.762455151467</v>
      </c>
      <c r="AF491" s="165">
        <f t="shared" si="57"/>
        <v>0.14520682692527773</v>
      </c>
      <c r="AG491" s="166">
        <f t="shared" si="62"/>
        <v>0.97479056386926544</v>
      </c>
    </row>
    <row r="492" spans="1:33">
      <c r="A492" s="158"/>
      <c r="B492" s="162">
        <f>+[2]data1cf!A492</f>
        <v>-66350.481324917855</v>
      </c>
      <c r="C492" s="162">
        <f>+[2]data1cf!B492</f>
        <v>12025.141876742444</v>
      </c>
      <c r="D492" s="162">
        <f>+[2]data1cf!C492</f>
        <v>12983.363249167929</v>
      </c>
      <c r="E492" s="162">
        <f>+[2]data1cf!D492</f>
        <v>12697.400007674103</v>
      </c>
      <c r="F492" s="162">
        <f>+[2]data1cf!E492</f>
        <v>12431.130618512569</v>
      </c>
      <c r="G492" s="162">
        <f>+[2]data1cf!F492</f>
        <v>12237.947528409382</v>
      </c>
      <c r="H492" s="162">
        <f>+[2]data1cf!G492</f>
        <v>11989.419798973489</v>
      </c>
      <c r="I492" s="162">
        <f>+[2]data1cf!H492</f>
        <v>11730.254954029226</v>
      </c>
      <c r="J492" s="162">
        <f>+[2]data1cf!I492</f>
        <v>11779.271251495842</v>
      </c>
      <c r="K492" s="162">
        <f>+[2]data1cf!J492</f>
        <v>11731.360595164624</v>
      </c>
      <c r="L492" s="162">
        <f>+[2]data1cf!K492</f>
        <v>11733.246986082975</v>
      </c>
      <c r="M492" s="162">
        <f>+[2]data1cf!L492</f>
        <v>11571.352145619378</v>
      </c>
      <c r="N492" s="162">
        <f>+[2]data1cf!M492</f>
        <v>11708.834128073482</v>
      </c>
      <c r="O492" s="162">
        <f>+[2]data1cf!N492</f>
        <v>11564.391849523097</v>
      </c>
      <c r="P492" s="162">
        <f>+[2]data1cf!O492</f>
        <v>11488.870025157681</v>
      </c>
      <c r="Q492" s="162">
        <f>+[2]data1cf!P492</f>
        <v>11429.633865540258</v>
      </c>
      <c r="R492" s="162">
        <f>+[2]data1cf!Q492</f>
        <v>761.01348060427779</v>
      </c>
      <c r="S492" s="162">
        <f>+[2]data1cf!R492</f>
        <v>0</v>
      </c>
      <c r="T492" s="162">
        <f>+[2]data1cf!S492</f>
        <v>0</v>
      </c>
      <c r="U492" s="162">
        <f>+[2]data1cf!T492</f>
        <v>0</v>
      </c>
      <c r="V492" s="162">
        <f>+[2]data1cf!U492</f>
        <v>0</v>
      </c>
      <c r="W492" s="162">
        <f>+[2]data1cf!V492</f>
        <v>0</v>
      </c>
      <c r="X492" s="162">
        <f>+[2]data1cf!W492</f>
        <v>0</v>
      </c>
      <c r="Y492" s="162">
        <f>+[2]data1cf!X492</f>
        <v>0</v>
      </c>
      <c r="Z492" s="162">
        <f>+[2]data1cf!Y492</f>
        <v>0</v>
      </c>
      <c r="AA492" s="162">
        <f>+[2]data1cf!Z492</f>
        <v>0</v>
      </c>
      <c r="AB492" s="162"/>
      <c r="AC492" s="163">
        <f t="shared" si="56"/>
        <v>25745.269283606664</v>
      </c>
      <c r="AD492" s="163">
        <f t="shared" si="58"/>
        <v>50978.54724643669</v>
      </c>
      <c r="AE492" s="164">
        <f t="shared" si="59"/>
        <v>50611.86255293135</v>
      </c>
      <c r="AF492" s="165">
        <f t="shared" si="57"/>
        <v>0.16494761109352113</v>
      </c>
      <c r="AG492" s="166">
        <f t="shared" si="62"/>
        <v>0.9845228652013327</v>
      </c>
    </row>
    <row r="493" spans="1:33">
      <c r="A493" s="158"/>
      <c r="B493" s="162">
        <f>+[2]data1cf!A493</f>
        <v>-72404.71457820604</v>
      </c>
      <c r="C493" s="162">
        <f>+[2]data1cf!B493</f>
        <v>12006.729016351728</v>
      </c>
      <c r="D493" s="162">
        <f>+[2]data1cf!C493</f>
        <v>13287.931447787407</v>
      </c>
      <c r="E493" s="162">
        <f>+[2]data1cf!D493</f>
        <v>12991.878590094366</v>
      </c>
      <c r="F493" s="162">
        <f>+[2]data1cf!E493</f>
        <v>12542.135669428011</v>
      </c>
      <c r="G493" s="162">
        <f>+[2]data1cf!F493</f>
        <v>12223.288270908793</v>
      </c>
      <c r="H493" s="162">
        <f>+[2]data1cf!G493</f>
        <v>11971.687780546647</v>
      </c>
      <c r="I493" s="162">
        <f>+[2]data1cf!H493</f>
        <v>11882.677072517432</v>
      </c>
      <c r="J493" s="162">
        <f>+[2]data1cf!I493</f>
        <v>11950.563293965868</v>
      </c>
      <c r="K493" s="162">
        <f>+[2]data1cf!J493</f>
        <v>11880.411610051682</v>
      </c>
      <c r="L493" s="162">
        <f>+[2]data1cf!K493</f>
        <v>11846.24960055932</v>
      </c>
      <c r="M493" s="162">
        <f>+[2]data1cf!L493</f>
        <v>11590.222706851213</v>
      </c>
      <c r="N493" s="162">
        <f>+[2]data1cf!M493</f>
        <v>11511.898482237344</v>
      </c>
      <c r="O493" s="162">
        <f>+[2]data1cf!N493</f>
        <v>11575.25338213686</v>
      </c>
      <c r="P493" s="162">
        <f>+[2]data1cf!O493</f>
        <v>11634.002962457322</v>
      </c>
      <c r="Q493" s="162">
        <f>+[2]data1cf!P493</f>
        <v>11483.605534030856</v>
      </c>
      <c r="R493" s="162">
        <f>+[2]data1cf!Q493</f>
        <v>830.45311432619189</v>
      </c>
      <c r="S493" s="162">
        <f>+[2]data1cf!R493</f>
        <v>0</v>
      </c>
      <c r="T493" s="162">
        <f>+[2]data1cf!S493</f>
        <v>0</v>
      </c>
      <c r="U493" s="162">
        <f>+[2]data1cf!T493</f>
        <v>0</v>
      </c>
      <c r="V493" s="162">
        <f>+[2]data1cf!U493</f>
        <v>0</v>
      </c>
      <c r="W493" s="162">
        <f>+[2]data1cf!V493</f>
        <v>0</v>
      </c>
      <c r="X493" s="162">
        <f>+[2]data1cf!W493</f>
        <v>0</v>
      </c>
      <c r="Y493" s="162">
        <f>+[2]data1cf!X493</f>
        <v>0</v>
      </c>
      <c r="Z493" s="162">
        <f>+[2]data1cf!Y493</f>
        <v>0</v>
      </c>
      <c r="AA493" s="162">
        <f>+[2]data1cf!Z493</f>
        <v>0</v>
      </c>
      <c r="AB493" s="162"/>
      <c r="AC493" s="163">
        <f t="shared" si="56"/>
        <v>20481.812044641516</v>
      </c>
      <c r="AD493" s="163">
        <f t="shared" si="58"/>
        <v>45890.912883523881</v>
      </c>
      <c r="AE493" s="164">
        <f t="shared" si="59"/>
        <v>45521.829629711545</v>
      </c>
      <c r="AF493" s="165">
        <f t="shared" si="57"/>
        <v>0.14812505841255189</v>
      </c>
      <c r="AG493" s="166">
        <f t="shared" si="62"/>
        <v>0.97653834894284175</v>
      </c>
    </row>
    <row r="494" spans="1:33">
      <c r="A494" s="158"/>
      <c r="B494" s="162">
        <f>+[2]data1cf!A494</f>
        <v>-71510.108955497912</v>
      </c>
      <c r="C494" s="162">
        <f>+[2]data1cf!B494</f>
        <v>12064.069288711613</v>
      </c>
      <c r="D494" s="162">
        <f>+[2]data1cf!C494</f>
        <v>13182.803493701613</v>
      </c>
      <c r="E494" s="162">
        <f>+[2]data1cf!D494</f>
        <v>12963.972782624533</v>
      </c>
      <c r="F494" s="162">
        <f>+[2]data1cf!E494</f>
        <v>12614.564854393733</v>
      </c>
      <c r="G494" s="162">
        <f>+[2]data1cf!F494</f>
        <v>12295.297631917641</v>
      </c>
      <c r="H494" s="162">
        <f>+[2]data1cf!G494</f>
        <v>12082.259818220187</v>
      </c>
      <c r="I494" s="162">
        <f>+[2]data1cf!H494</f>
        <v>12052.766384775117</v>
      </c>
      <c r="J494" s="162">
        <f>+[2]data1cf!I494</f>
        <v>12026.075196046482</v>
      </c>
      <c r="K494" s="162">
        <f>+[2]data1cf!J494</f>
        <v>11893.700990259023</v>
      </c>
      <c r="L494" s="162">
        <f>+[2]data1cf!K494</f>
        <v>12086.497868199966</v>
      </c>
      <c r="M494" s="162">
        <f>+[2]data1cf!L494</f>
        <v>11855.784512438757</v>
      </c>
      <c r="N494" s="162">
        <f>+[2]data1cf!M494</f>
        <v>11630.422629802408</v>
      </c>
      <c r="O494" s="162">
        <f>+[2]data1cf!N494</f>
        <v>11598.271283706927</v>
      </c>
      <c r="P494" s="162">
        <f>+[2]data1cf!O494</f>
        <v>11508.994016170906</v>
      </c>
      <c r="Q494" s="162">
        <f>+[2]data1cf!P494</f>
        <v>11547.436390549361</v>
      </c>
      <c r="R494" s="162">
        <f>+[2]data1cf!Q494</f>
        <v>820.1923456759788</v>
      </c>
      <c r="S494" s="162">
        <f>+[2]data1cf!R494</f>
        <v>0</v>
      </c>
      <c r="T494" s="162">
        <f>+[2]data1cf!S494</f>
        <v>0</v>
      </c>
      <c r="U494" s="162">
        <f>+[2]data1cf!T494</f>
        <v>0</v>
      </c>
      <c r="V494" s="162">
        <f>+[2]data1cf!U494</f>
        <v>0</v>
      </c>
      <c r="W494" s="162">
        <f>+[2]data1cf!V494</f>
        <v>0</v>
      </c>
      <c r="X494" s="162">
        <f>+[2]data1cf!W494</f>
        <v>0</v>
      </c>
      <c r="Y494" s="162">
        <f>+[2]data1cf!X494</f>
        <v>0</v>
      </c>
      <c r="Z494" s="162">
        <f>+[2]data1cf!Y494</f>
        <v>0</v>
      </c>
      <c r="AA494" s="162">
        <f>+[2]data1cf!Z494</f>
        <v>0</v>
      </c>
      <c r="AB494" s="162"/>
      <c r="AC494" s="163">
        <f t="shared" si="56"/>
        <v>21815.449602610734</v>
      </c>
      <c r="AD494" s="163">
        <f t="shared" si="58"/>
        <v>47395.068420713309</v>
      </c>
      <c r="AE494" s="164">
        <f t="shared" si="59"/>
        <v>47023.519097963173</v>
      </c>
      <c r="AF494" s="165">
        <f t="shared" si="57"/>
        <v>0.15161971449851988</v>
      </c>
      <c r="AG494" s="166">
        <f t="shared" si="62"/>
        <v>0.97925353050730513</v>
      </c>
    </row>
    <row r="495" spans="1:33">
      <c r="A495" s="158"/>
      <c r="B495" s="162">
        <f>+[2]data1cf!A495</f>
        <v>-62726.603034365275</v>
      </c>
      <c r="C495" s="162">
        <f>+[2]data1cf!B495</f>
        <v>11992.750348560163</v>
      </c>
      <c r="D495" s="162">
        <f>+[2]data1cf!C495</f>
        <v>12982.334814221706</v>
      </c>
      <c r="E495" s="162">
        <f>+[2]data1cf!D495</f>
        <v>12571.830816259147</v>
      </c>
      <c r="F495" s="162">
        <f>+[2]data1cf!E495</f>
        <v>12272.136184039295</v>
      </c>
      <c r="G495" s="162">
        <f>+[2]data1cf!F495</f>
        <v>12106.598797788462</v>
      </c>
      <c r="H495" s="162">
        <f>+[2]data1cf!G495</f>
        <v>11787.296611057631</v>
      </c>
      <c r="I495" s="162">
        <f>+[2]data1cf!H495</f>
        <v>11598.868631668029</v>
      </c>
      <c r="J495" s="162">
        <f>+[2]data1cf!I495</f>
        <v>11624.812201041623</v>
      </c>
      <c r="K495" s="162">
        <f>+[2]data1cf!J495</f>
        <v>11497.923446731565</v>
      </c>
      <c r="L495" s="162">
        <f>+[2]data1cf!K495</f>
        <v>11633.178314248809</v>
      </c>
      <c r="M495" s="162">
        <f>+[2]data1cf!L495</f>
        <v>11540.808329065087</v>
      </c>
      <c r="N495" s="162">
        <f>+[2]data1cf!M495</f>
        <v>11466.901772657588</v>
      </c>
      <c r="O495" s="162">
        <f>+[2]data1cf!N495</f>
        <v>11283.351851213005</v>
      </c>
      <c r="P495" s="162">
        <f>+[2]data1cf!O495</f>
        <v>11203.627467047867</v>
      </c>
      <c r="Q495" s="162">
        <f>+[2]data1cf!P495</f>
        <v>11442.604245821181</v>
      </c>
      <c r="R495" s="162">
        <f>+[2]data1cf!Q495</f>
        <v>719.44904616295582</v>
      </c>
      <c r="S495" s="162">
        <f>+[2]data1cf!R495</f>
        <v>0</v>
      </c>
      <c r="T495" s="162">
        <f>+[2]data1cf!S495</f>
        <v>0</v>
      </c>
      <c r="U495" s="162">
        <f>+[2]data1cf!T495</f>
        <v>0</v>
      </c>
      <c r="V495" s="162">
        <f>+[2]data1cf!U495</f>
        <v>0</v>
      </c>
      <c r="W495" s="162">
        <f>+[2]data1cf!V495</f>
        <v>0</v>
      </c>
      <c r="X495" s="162">
        <f>+[2]data1cf!W495</f>
        <v>0</v>
      </c>
      <c r="Y495" s="162">
        <f>+[2]data1cf!X495</f>
        <v>0</v>
      </c>
      <c r="Z495" s="162">
        <f>+[2]data1cf!Y495</f>
        <v>0</v>
      </c>
      <c r="AA495" s="162">
        <f>+[2]data1cf!Z495</f>
        <v>0</v>
      </c>
      <c r="AB495" s="162"/>
      <c r="AC495" s="163">
        <f t="shared" si="56"/>
        <v>28413.455962575958</v>
      </c>
      <c r="AD495" s="163">
        <f t="shared" si="58"/>
        <v>53319.486524345259</v>
      </c>
      <c r="AE495" s="164">
        <f t="shared" si="59"/>
        <v>52957.675707391543</v>
      </c>
      <c r="AF495" s="165">
        <f t="shared" si="57"/>
        <v>0.1754543840885163</v>
      </c>
      <c r="AG495" s="166">
        <f t="shared" si="62"/>
        <v>0.98721911285570707</v>
      </c>
    </row>
    <row r="496" spans="1:33">
      <c r="A496" s="158"/>
      <c r="B496" s="162">
        <f>+[2]data1cf!A496</f>
        <v>-64186.493445349151</v>
      </c>
      <c r="C496" s="162">
        <f>+[2]data1cf!B496</f>
        <v>12100.747852009696</v>
      </c>
      <c r="D496" s="162">
        <f>+[2]data1cf!C496</f>
        <v>13100.6886622327</v>
      </c>
      <c r="E496" s="162">
        <f>+[2]data1cf!D496</f>
        <v>12660.589557448067</v>
      </c>
      <c r="F496" s="162">
        <f>+[2]data1cf!E496</f>
        <v>12244.353387786363</v>
      </c>
      <c r="G496" s="162">
        <f>+[2]data1cf!F496</f>
        <v>12028.985099785996</v>
      </c>
      <c r="H496" s="162">
        <f>+[2]data1cf!G496</f>
        <v>12041.851523931189</v>
      </c>
      <c r="I496" s="162">
        <f>+[2]data1cf!H496</f>
        <v>11723.483905446283</v>
      </c>
      <c r="J496" s="162">
        <f>+[2]data1cf!I496</f>
        <v>11655.761644071779</v>
      </c>
      <c r="K496" s="162">
        <f>+[2]data1cf!J496</f>
        <v>11592.143177083744</v>
      </c>
      <c r="L496" s="162">
        <f>+[2]data1cf!K496</f>
        <v>11486.36893877291</v>
      </c>
      <c r="M496" s="162">
        <f>+[2]data1cf!L496</f>
        <v>11574.151748685345</v>
      </c>
      <c r="N496" s="162">
        <f>+[2]data1cf!M496</f>
        <v>11346.290713526145</v>
      </c>
      <c r="O496" s="162">
        <f>+[2]data1cf!N496</f>
        <v>11436.819503170595</v>
      </c>
      <c r="P496" s="162">
        <f>+[2]data1cf!O496</f>
        <v>11432.870526497478</v>
      </c>
      <c r="Q496" s="162">
        <f>+[2]data1cf!P496</f>
        <v>11264.7100771279</v>
      </c>
      <c r="R496" s="162">
        <f>+[2]data1cf!Q496</f>
        <v>736.19340522077653</v>
      </c>
      <c r="S496" s="162">
        <f>+[2]data1cf!R496</f>
        <v>0</v>
      </c>
      <c r="T496" s="162">
        <f>+[2]data1cf!S496</f>
        <v>0</v>
      </c>
      <c r="U496" s="162">
        <f>+[2]data1cf!T496</f>
        <v>0</v>
      </c>
      <c r="V496" s="162">
        <f>+[2]data1cf!U496</f>
        <v>0</v>
      </c>
      <c r="W496" s="162">
        <f>+[2]data1cf!V496</f>
        <v>0</v>
      </c>
      <c r="X496" s="162">
        <f>+[2]data1cf!W496</f>
        <v>0</v>
      </c>
      <c r="Y496" s="162">
        <f>+[2]data1cf!X496</f>
        <v>0</v>
      </c>
      <c r="Z496" s="162">
        <f>+[2]data1cf!Y496</f>
        <v>0</v>
      </c>
      <c r="AA496" s="162">
        <f>+[2]data1cf!Z496</f>
        <v>0</v>
      </c>
      <c r="AB496" s="162"/>
      <c r="AC496" s="163">
        <f t="shared" si="56"/>
        <v>27393.488734275652</v>
      </c>
      <c r="AD496" s="163">
        <f t="shared" si="58"/>
        <v>52386.341956047298</v>
      </c>
      <c r="AE496" s="164">
        <f t="shared" si="59"/>
        <v>52023.373943771592</v>
      </c>
      <c r="AF496" s="165">
        <f t="shared" si="57"/>
        <v>0.17143573164939882</v>
      </c>
      <c r="AG496" s="166">
        <f t="shared" si="62"/>
        <v>0.98620575026551571</v>
      </c>
    </row>
    <row r="497" spans="1:33">
      <c r="A497" s="158"/>
      <c r="B497" s="162">
        <f>+[2]data1cf!A497</f>
        <v>-64051.353671798184</v>
      </c>
      <c r="C497" s="162">
        <f>+[2]data1cf!B497</f>
        <v>11857.415416098955</v>
      </c>
      <c r="D497" s="162">
        <f>+[2]data1cf!C497</f>
        <v>12817.7913096596</v>
      </c>
      <c r="E497" s="162">
        <f>+[2]data1cf!D497</f>
        <v>12641.542343470086</v>
      </c>
      <c r="F497" s="162">
        <f>+[2]data1cf!E497</f>
        <v>12322.021422094103</v>
      </c>
      <c r="G497" s="162">
        <f>+[2]data1cf!F497</f>
        <v>12181.65789373103</v>
      </c>
      <c r="H497" s="162">
        <f>+[2]data1cf!G497</f>
        <v>11771.381125031716</v>
      </c>
      <c r="I497" s="162">
        <f>+[2]data1cf!H497</f>
        <v>11644.264201406535</v>
      </c>
      <c r="J497" s="162">
        <f>+[2]data1cf!I497</f>
        <v>11674.10659851174</v>
      </c>
      <c r="K497" s="162">
        <f>+[2]data1cf!J497</f>
        <v>11648.040979427373</v>
      </c>
      <c r="L497" s="162">
        <f>+[2]data1cf!K497</f>
        <v>11610.603098482683</v>
      </c>
      <c r="M497" s="162">
        <f>+[2]data1cf!L497</f>
        <v>11509.717610903299</v>
      </c>
      <c r="N497" s="162">
        <f>+[2]data1cf!M497</f>
        <v>11345.040690791839</v>
      </c>
      <c r="O497" s="162">
        <f>+[2]data1cf!N497</f>
        <v>11360.011072036723</v>
      </c>
      <c r="P497" s="162">
        <f>+[2]data1cf!O497</f>
        <v>11365.822152921117</v>
      </c>
      <c r="Q497" s="162">
        <f>+[2]data1cf!P497</f>
        <v>11293.791611230208</v>
      </c>
      <c r="R497" s="162">
        <f>+[2]data1cf!Q497</f>
        <v>734.64340607405643</v>
      </c>
      <c r="S497" s="162">
        <f>+[2]data1cf!R497</f>
        <v>0</v>
      </c>
      <c r="T497" s="162">
        <f>+[2]data1cf!S497</f>
        <v>0</v>
      </c>
      <c r="U497" s="162">
        <f>+[2]data1cf!T497</f>
        <v>0</v>
      </c>
      <c r="V497" s="162">
        <f>+[2]data1cf!U497</f>
        <v>0</v>
      </c>
      <c r="W497" s="162">
        <f>+[2]data1cf!V497</f>
        <v>0</v>
      </c>
      <c r="X497" s="162">
        <f>+[2]data1cf!W497</f>
        <v>0</v>
      </c>
      <c r="Y497" s="162">
        <f>+[2]data1cf!X497</f>
        <v>0</v>
      </c>
      <c r="Z497" s="162">
        <f>+[2]data1cf!Y497</f>
        <v>0</v>
      </c>
      <c r="AA497" s="162">
        <f>+[2]data1cf!Z497</f>
        <v>0</v>
      </c>
      <c r="AB497" s="162"/>
      <c r="AC497" s="163">
        <f t="shared" si="56"/>
        <v>27037.847088165166</v>
      </c>
      <c r="AD497" s="163">
        <f t="shared" si="58"/>
        <v>51977.625796533226</v>
      </c>
      <c r="AE497" s="164">
        <f t="shared" si="59"/>
        <v>51615.345208809049</v>
      </c>
      <c r="AF497" s="165">
        <f t="shared" si="57"/>
        <v>0.17040506005287173</v>
      </c>
      <c r="AG497" s="166">
        <f t="shared" si="62"/>
        <v>0.98573696046637072</v>
      </c>
    </row>
    <row r="498" spans="1:33">
      <c r="A498" s="158"/>
      <c r="B498" s="162">
        <f>+[2]data1cf!A498</f>
        <v>-64424.764137391358</v>
      </c>
      <c r="C498" s="162">
        <f>+[2]data1cf!B498</f>
        <v>12015.582782128662</v>
      </c>
      <c r="D498" s="162">
        <f>+[2]data1cf!C498</f>
        <v>13040.826659782437</v>
      </c>
      <c r="E498" s="162">
        <f>+[2]data1cf!D498</f>
        <v>12494.999298951887</v>
      </c>
      <c r="F498" s="162">
        <f>+[2]data1cf!E498</f>
        <v>12367.544997851342</v>
      </c>
      <c r="G498" s="162">
        <f>+[2]data1cf!F498</f>
        <v>12192.591002432207</v>
      </c>
      <c r="H498" s="162">
        <f>+[2]data1cf!G498</f>
        <v>11850.106842932193</v>
      </c>
      <c r="I498" s="162">
        <f>+[2]data1cf!H498</f>
        <v>11639.605617248042</v>
      </c>
      <c r="J498" s="162">
        <f>+[2]data1cf!I498</f>
        <v>11604.73003413048</v>
      </c>
      <c r="K498" s="162">
        <f>+[2]data1cf!J498</f>
        <v>11690.67170053086</v>
      </c>
      <c r="L498" s="162">
        <f>+[2]data1cf!K498</f>
        <v>11613.275157346485</v>
      </c>
      <c r="M498" s="162">
        <f>+[2]data1cf!L498</f>
        <v>11559.308644927263</v>
      </c>
      <c r="N498" s="162">
        <f>+[2]data1cf!M498</f>
        <v>11552.579435257911</v>
      </c>
      <c r="O498" s="162">
        <f>+[2]data1cf!N498</f>
        <v>11385.809138801435</v>
      </c>
      <c r="P498" s="162">
        <f>+[2]data1cf!O498</f>
        <v>11350.797223284264</v>
      </c>
      <c r="Q498" s="162">
        <f>+[2]data1cf!P498</f>
        <v>11438.155094625403</v>
      </c>
      <c r="R498" s="162">
        <f>+[2]data1cf!Q498</f>
        <v>738.9262747502238</v>
      </c>
      <c r="S498" s="162">
        <f>+[2]data1cf!R498</f>
        <v>0</v>
      </c>
      <c r="T498" s="162">
        <f>+[2]data1cf!S498</f>
        <v>0</v>
      </c>
      <c r="U498" s="162">
        <f>+[2]data1cf!T498</f>
        <v>0</v>
      </c>
      <c r="V498" s="162">
        <f>+[2]data1cf!U498</f>
        <v>0</v>
      </c>
      <c r="W498" s="162">
        <f>+[2]data1cf!V498</f>
        <v>0</v>
      </c>
      <c r="X498" s="162">
        <f>+[2]data1cf!W498</f>
        <v>0</v>
      </c>
      <c r="Y498" s="162">
        <f>+[2]data1cf!X498</f>
        <v>0</v>
      </c>
      <c r="Z498" s="162">
        <f>+[2]data1cf!Y498</f>
        <v>0</v>
      </c>
      <c r="AA498" s="162">
        <f>+[2]data1cf!Z498</f>
        <v>0</v>
      </c>
      <c r="AB498" s="162"/>
      <c r="AC498" s="163">
        <f t="shared" si="56"/>
        <v>27071.495507871194</v>
      </c>
      <c r="AD498" s="163">
        <f t="shared" si="58"/>
        <v>52098.780938598131</v>
      </c>
      <c r="AE498" s="164">
        <f t="shared" si="59"/>
        <v>51735.12323477985</v>
      </c>
      <c r="AF498" s="165">
        <f t="shared" si="57"/>
        <v>0.17018976807594299</v>
      </c>
      <c r="AG498" s="166">
        <f t="shared" si="62"/>
        <v>0.98587756055007758</v>
      </c>
    </row>
    <row r="499" spans="1:33">
      <c r="A499" s="158"/>
      <c r="B499" s="162">
        <f>+[2]data1cf!A499</f>
        <v>-72818.074302681751</v>
      </c>
      <c r="C499" s="162">
        <f>+[2]data1cf!B499</f>
        <v>12240.366121498408</v>
      </c>
      <c r="D499" s="162">
        <f>+[2]data1cf!C499</f>
        <v>13302.40564524896</v>
      </c>
      <c r="E499" s="162">
        <f>+[2]data1cf!D499</f>
        <v>12912.093222595395</v>
      </c>
      <c r="F499" s="162">
        <f>+[2]data1cf!E499</f>
        <v>12643.992870099852</v>
      </c>
      <c r="G499" s="162">
        <f>+[2]data1cf!F499</f>
        <v>12309.709527668647</v>
      </c>
      <c r="H499" s="162">
        <f>+[2]data1cf!G499</f>
        <v>12094.554995704195</v>
      </c>
      <c r="I499" s="162">
        <f>+[2]data1cf!H499</f>
        <v>11826.512294929189</v>
      </c>
      <c r="J499" s="162">
        <f>+[2]data1cf!I499</f>
        <v>11904.778778948028</v>
      </c>
      <c r="K499" s="162">
        <f>+[2]data1cf!J499</f>
        <v>11991.121846802822</v>
      </c>
      <c r="L499" s="162">
        <f>+[2]data1cf!K499</f>
        <v>11834.014198759844</v>
      </c>
      <c r="M499" s="162">
        <f>+[2]data1cf!L499</f>
        <v>11784.381382534284</v>
      </c>
      <c r="N499" s="162">
        <f>+[2]data1cf!M499</f>
        <v>11594.803039736185</v>
      </c>
      <c r="O499" s="162">
        <f>+[2]data1cf!N499</f>
        <v>11658.544444683634</v>
      </c>
      <c r="P499" s="162">
        <f>+[2]data1cf!O499</f>
        <v>11609.380506090813</v>
      </c>
      <c r="Q499" s="162">
        <f>+[2]data1cf!P499</f>
        <v>11452.656599645603</v>
      </c>
      <c r="R499" s="162">
        <f>+[2]data1cf!Q499</f>
        <v>835.19418502203848</v>
      </c>
      <c r="S499" s="162">
        <f>+[2]data1cf!R499</f>
        <v>0</v>
      </c>
      <c r="T499" s="162">
        <f>+[2]data1cf!S499</f>
        <v>0</v>
      </c>
      <c r="U499" s="162">
        <f>+[2]data1cf!T499</f>
        <v>0</v>
      </c>
      <c r="V499" s="162">
        <f>+[2]data1cf!U499</f>
        <v>0</v>
      </c>
      <c r="W499" s="162">
        <f>+[2]data1cf!V499</f>
        <v>0</v>
      </c>
      <c r="X499" s="162">
        <f>+[2]data1cf!W499</f>
        <v>0</v>
      </c>
      <c r="Y499" s="162">
        <f>+[2]data1cf!X499</f>
        <v>0</v>
      </c>
      <c r="Z499" s="162">
        <f>+[2]data1cf!Y499</f>
        <v>0</v>
      </c>
      <c r="AA499" s="162">
        <f>+[2]data1cf!Z499</f>
        <v>0</v>
      </c>
      <c r="AB499" s="162"/>
      <c r="AC499" s="163">
        <f t="shared" si="56"/>
        <v>20523.111249480931</v>
      </c>
      <c r="AD499" s="163">
        <f t="shared" si="58"/>
        <v>46028.159029493938</v>
      </c>
      <c r="AE499" s="164">
        <f t="shared" si="59"/>
        <v>45657.675465827117</v>
      </c>
      <c r="AF499" s="165">
        <f t="shared" si="57"/>
        <v>0.14801382422447204</v>
      </c>
      <c r="AG499" s="166">
        <f t="shared" ref="AG499:AG514" si="63">1-EXP(-(1/0.25)*(AD499/ABS($AD$1010)))</f>
        <v>0.97680017035973521</v>
      </c>
    </row>
    <row r="500" spans="1:33">
      <c r="A500" s="158"/>
      <c r="B500" s="162">
        <f>+[2]data1cf!A500</f>
        <v>-69079.812467601063</v>
      </c>
      <c r="C500" s="162">
        <f>+[2]data1cf!B500</f>
        <v>11981.973375991583</v>
      </c>
      <c r="D500" s="162">
        <f>+[2]data1cf!C500</f>
        <v>13194.74516515086</v>
      </c>
      <c r="E500" s="162">
        <f>+[2]data1cf!D500</f>
        <v>12667.349413293745</v>
      </c>
      <c r="F500" s="162">
        <f>+[2]data1cf!E500</f>
        <v>12564.405655812057</v>
      </c>
      <c r="G500" s="162">
        <f>+[2]data1cf!F500</f>
        <v>12087.637540670659</v>
      </c>
      <c r="H500" s="162">
        <f>+[2]data1cf!G500</f>
        <v>12019.803117239395</v>
      </c>
      <c r="I500" s="162">
        <f>+[2]data1cf!H500</f>
        <v>11816.793738571341</v>
      </c>
      <c r="J500" s="162">
        <f>+[2]data1cf!I500</f>
        <v>11831.846645685397</v>
      </c>
      <c r="K500" s="162">
        <f>+[2]data1cf!J500</f>
        <v>11772.130817016594</v>
      </c>
      <c r="L500" s="162">
        <f>+[2]data1cf!K500</f>
        <v>11668.31891174418</v>
      </c>
      <c r="M500" s="162">
        <f>+[2]data1cf!L500</f>
        <v>11687.20194679887</v>
      </c>
      <c r="N500" s="162">
        <f>+[2]data1cf!M500</f>
        <v>11648.998779717353</v>
      </c>
      <c r="O500" s="162">
        <f>+[2]data1cf!N500</f>
        <v>11601.263434172866</v>
      </c>
      <c r="P500" s="162">
        <f>+[2]data1cf!O500</f>
        <v>11513.272900364958</v>
      </c>
      <c r="Q500" s="162">
        <f>+[2]data1cf!P500</f>
        <v>11358.298358532236</v>
      </c>
      <c r="R500" s="162">
        <f>+[2]data1cf!Q500</f>
        <v>792.31781707839707</v>
      </c>
      <c r="S500" s="162">
        <f>+[2]data1cf!R500</f>
        <v>0</v>
      </c>
      <c r="T500" s="162">
        <f>+[2]data1cf!S500</f>
        <v>0</v>
      </c>
      <c r="U500" s="162">
        <f>+[2]data1cf!T500</f>
        <v>0</v>
      </c>
      <c r="V500" s="162">
        <f>+[2]data1cf!U500</f>
        <v>0</v>
      </c>
      <c r="W500" s="162">
        <f>+[2]data1cf!V500</f>
        <v>0</v>
      </c>
      <c r="X500" s="162">
        <f>+[2]data1cf!W500</f>
        <v>0</v>
      </c>
      <c r="Y500" s="162">
        <f>+[2]data1cf!X500</f>
        <v>0</v>
      </c>
      <c r="Z500" s="162">
        <f>+[2]data1cf!Y500</f>
        <v>0</v>
      </c>
      <c r="AA500" s="162">
        <f>+[2]data1cf!Z500</f>
        <v>0</v>
      </c>
      <c r="AB500" s="162"/>
      <c r="AC500" s="163">
        <f t="shared" si="56"/>
        <v>23233.14036891748</v>
      </c>
      <c r="AD500" s="163">
        <f t="shared" si="58"/>
        <v>48511.152043486109</v>
      </c>
      <c r="AE500" s="164">
        <f t="shared" si="59"/>
        <v>48143.890729105304</v>
      </c>
      <c r="AF500" s="165">
        <f t="shared" si="57"/>
        <v>0.15672366023063658</v>
      </c>
      <c r="AG500" s="166">
        <f t="shared" si="63"/>
        <v>0.98106301950021002</v>
      </c>
    </row>
    <row r="501" spans="1:33">
      <c r="A501" s="158"/>
      <c r="B501" s="162">
        <f>+[2]data1cf!A501</f>
        <v>-65662.772483929424</v>
      </c>
      <c r="C501" s="162">
        <f>+[2]data1cf!B501</f>
        <v>11914.580918998545</v>
      </c>
      <c r="D501" s="162">
        <f>+[2]data1cf!C501</f>
        <v>13005.921941670375</v>
      </c>
      <c r="E501" s="162">
        <f>+[2]data1cf!D501</f>
        <v>12654.95973099185</v>
      </c>
      <c r="F501" s="162">
        <f>+[2]data1cf!E501</f>
        <v>12400.216923101441</v>
      </c>
      <c r="G501" s="162">
        <f>+[2]data1cf!F501</f>
        <v>12139.097987320571</v>
      </c>
      <c r="H501" s="162">
        <f>+[2]data1cf!G501</f>
        <v>11916.180817105211</v>
      </c>
      <c r="I501" s="162">
        <f>+[2]data1cf!H501</f>
        <v>11726.41842803496</v>
      </c>
      <c r="J501" s="162">
        <f>+[2]data1cf!I501</f>
        <v>11598.480040639715</v>
      </c>
      <c r="K501" s="162">
        <f>+[2]data1cf!J501</f>
        <v>11532.261943277166</v>
      </c>
      <c r="L501" s="162">
        <f>+[2]data1cf!K501</f>
        <v>11593.055561835772</v>
      </c>
      <c r="M501" s="162">
        <f>+[2]data1cf!L501</f>
        <v>11621.196337992926</v>
      </c>
      <c r="N501" s="162">
        <f>+[2]data1cf!M501</f>
        <v>11482.585462758281</v>
      </c>
      <c r="O501" s="162">
        <f>+[2]data1cf!N501</f>
        <v>11477.261690442614</v>
      </c>
      <c r="P501" s="162">
        <f>+[2]data1cf!O501</f>
        <v>11497.684080425304</v>
      </c>
      <c r="Q501" s="162">
        <f>+[2]data1cf!P501</f>
        <v>11407.691875588724</v>
      </c>
      <c r="R501" s="162">
        <f>+[2]data1cf!Q501</f>
        <v>753.12573528167684</v>
      </c>
      <c r="S501" s="162">
        <f>+[2]data1cf!R501</f>
        <v>0</v>
      </c>
      <c r="T501" s="162">
        <f>+[2]data1cf!S501</f>
        <v>0</v>
      </c>
      <c r="U501" s="162">
        <f>+[2]data1cf!T501</f>
        <v>0</v>
      </c>
      <c r="V501" s="162">
        <f>+[2]data1cf!U501</f>
        <v>0</v>
      </c>
      <c r="W501" s="162">
        <f>+[2]data1cf!V501</f>
        <v>0</v>
      </c>
      <c r="X501" s="162">
        <f>+[2]data1cf!W501</f>
        <v>0</v>
      </c>
      <c r="Y501" s="162">
        <f>+[2]data1cf!X501</f>
        <v>0</v>
      </c>
      <c r="Z501" s="162">
        <f>+[2]data1cf!Y501</f>
        <v>0</v>
      </c>
      <c r="AA501" s="162">
        <f>+[2]data1cf!Z501</f>
        <v>0</v>
      </c>
      <c r="AB501" s="162"/>
      <c r="AC501" s="163">
        <f t="shared" si="56"/>
        <v>25886.334543128905</v>
      </c>
      <c r="AD501" s="163">
        <f t="shared" si="58"/>
        <v>50946.91002172375</v>
      </c>
      <c r="AE501" s="164">
        <f t="shared" si="59"/>
        <v>50582.741037742482</v>
      </c>
      <c r="AF501" s="165">
        <f t="shared" si="57"/>
        <v>0.16600467562675478</v>
      </c>
      <c r="AG501" s="166">
        <f t="shared" si="63"/>
        <v>0.98448277558944186</v>
      </c>
    </row>
    <row r="502" spans="1:33">
      <c r="A502" s="158"/>
      <c r="B502" s="162">
        <f>+[2]data1cf!A502</f>
        <v>-62357.101687992501</v>
      </c>
      <c r="C502" s="162">
        <f>+[2]data1cf!B502</f>
        <v>11990.349828858303</v>
      </c>
      <c r="D502" s="162">
        <f>+[2]data1cf!C502</f>
        <v>12848.755246665225</v>
      </c>
      <c r="E502" s="162">
        <f>+[2]data1cf!D502</f>
        <v>12556.38824763228</v>
      </c>
      <c r="F502" s="162">
        <f>+[2]data1cf!E502</f>
        <v>12265.070942512648</v>
      </c>
      <c r="G502" s="162">
        <f>+[2]data1cf!F502</f>
        <v>12023.874525309362</v>
      </c>
      <c r="H502" s="162">
        <f>+[2]data1cf!G502</f>
        <v>11846.292664912569</v>
      </c>
      <c r="I502" s="162">
        <f>+[2]data1cf!H502</f>
        <v>11807.000257796368</v>
      </c>
      <c r="J502" s="162">
        <f>+[2]data1cf!I502</f>
        <v>11603.917901147859</v>
      </c>
      <c r="K502" s="162">
        <f>+[2]data1cf!J502</f>
        <v>11720.842476863414</v>
      </c>
      <c r="L502" s="162">
        <f>+[2]data1cf!K502</f>
        <v>11564.528766251758</v>
      </c>
      <c r="M502" s="162">
        <f>+[2]data1cf!L502</f>
        <v>11390.930468770766</v>
      </c>
      <c r="N502" s="162">
        <f>+[2]data1cf!M502</f>
        <v>11486.993288249625</v>
      </c>
      <c r="O502" s="162">
        <f>+[2]data1cf!N502</f>
        <v>11422.278661842107</v>
      </c>
      <c r="P502" s="162">
        <f>+[2]data1cf!O502</f>
        <v>11448.840717704585</v>
      </c>
      <c r="Q502" s="162">
        <f>+[2]data1cf!P502</f>
        <v>11312.983108073564</v>
      </c>
      <c r="R502" s="162">
        <f>+[2]data1cf!Q502</f>
        <v>715.21101352059873</v>
      </c>
      <c r="S502" s="162">
        <f>+[2]data1cf!R502</f>
        <v>0</v>
      </c>
      <c r="T502" s="162">
        <f>+[2]data1cf!S502</f>
        <v>0</v>
      </c>
      <c r="U502" s="162">
        <f>+[2]data1cf!T502</f>
        <v>0</v>
      </c>
      <c r="V502" s="162">
        <f>+[2]data1cf!U502</f>
        <v>0</v>
      </c>
      <c r="W502" s="162">
        <f>+[2]data1cf!V502</f>
        <v>0</v>
      </c>
      <c r="X502" s="162">
        <f>+[2]data1cf!W502</f>
        <v>0</v>
      </c>
      <c r="Y502" s="162">
        <f>+[2]data1cf!X502</f>
        <v>0</v>
      </c>
      <c r="Z502" s="162">
        <f>+[2]data1cf!Y502</f>
        <v>0</v>
      </c>
      <c r="AA502" s="162">
        <f>+[2]data1cf!Z502</f>
        <v>0</v>
      </c>
      <c r="AB502" s="162"/>
      <c r="AC502" s="163">
        <f t="shared" si="56"/>
        <v>28827.669167938664</v>
      </c>
      <c r="AD502" s="163">
        <f t="shared" si="58"/>
        <v>53794.552036360081</v>
      </c>
      <c r="AE502" s="164">
        <f t="shared" si="59"/>
        <v>53431.791165768969</v>
      </c>
      <c r="AF502" s="165">
        <f t="shared" si="57"/>
        <v>0.17673915028572082</v>
      </c>
      <c r="AG502" s="166">
        <f t="shared" si="63"/>
        <v>0.98770606668250249</v>
      </c>
    </row>
    <row r="503" spans="1:33">
      <c r="A503" s="158"/>
      <c r="B503" s="162">
        <f>+[2]data1cf!A503</f>
        <v>-72426.729650174602</v>
      </c>
      <c r="C503" s="162">
        <f>+[2]data1cf!B503</f>
        <v>12268.53831757162</v>
      </c>
      <c r="D503" s="162">
        <f>+[2]data1cf!C503</f>
        <v>13190.555789258862</v>
      </c>
      <c r="E503" s="162">
        <f>+[2]data1cf!D503</f>
        <v>12936.312634749127</v>
      </c>
      <c r="F503" s="162">
        <f>+[2]data1cf!E503</f>
        <v>12666.18487601641</v>
      </c>
      <c r="G503" s="162">
        <f>+[2]data1cf!F503</f>
        <v>12151.248982858502</v>
      </c>
      <c r="H503" s="162">
        <f>+[2]data1cf!G503</f>
        <v>12085.044304132516</v>
      </c>
      <c r="I503" s="162">
        <f>+[2]data1cf!H503</f>
        <v>11986.182022715933</v>
      </c>
      <c r="J503" s="162">
        <f>+[2]data1cf!I503</f>
        <v>11760.080794434189</v>
      </c>
      <c r="K503" s="162">
        <f>+[2]data1cf!J503</f>
        <v>11836.984542997716</v>
      </c>
      <c r="L503" s="162">
        <f>+[2]data1cf!K503</f>
        <v>11780.374470012055</v>
      </c>
      <c r="M503" s="162">
        <f>+[2]data1cf!L503</f>
        <v>11792.993490336783</v>
      </c>
      <c r="N503" s="162">
        <f>+[2]data1cf!M503</f>
        <v>11787.126856209859</v>
      </c>
      <c r="O503" s="162">
        <f>+[2]data1cf!N503</f>
        <v>11574.17810052399</v>
      </c>
      <c r="P503" s="162">
        <f>+[2]data1cf!O503</f>
        <v>11607.121050776916</v>
      </c>
      <c r="Q503" s="162">
        <f>+[2]data1cf!P503</f>
        <v>11661.616826220568</v>
      </c>
      <c r="R503" s="162">
        <f>+[2]data1cf!Q503</f>
        <v>830.70561839564255</v>
      </c>
      <c r="S503" s="162">
        <f>+[2]data1cf!R503</f>
        <v>0</v>
      </c>
      <c r="T503" s="162">
        <f>+[2]data1cf!S503</f>
        <v>0</v>
      </c>
      <c r="U503" s="162">
        <f>+[2]data1cf!T503</f>
        <v>0</v>
      </c>
      <c r="V503" s="162">
        <f>+[2]data1cf!U503</f>
        <v>0</v>
      </c>
      <c r="W503" s="162">
        <f>+[2]data1cf!V503</f>
        <v>0</v>
      </c>
      <c r="X503" s="162">
        <f>+[2]data1cf!W503</f>
        <v>0</v>
      </c>
      <c r="Y503" s="162">
        <f>+[2]data1cf!X503</f>
        <v>0</v>
      </c>
      <c r="Z503" s="162">
        <f>+[2]data1cf!Y503</f>
        <v>0</v>
      </c>
      <c r="AA503" s="162">
        <f>+[2]data1cf!Z503</f>
        <v>0</v>
      </c>
      <c r="AB503" s="162"/>
      <c r="AC503" s="163">
        <f t="shared" si="56"/>
        <v>20793.923665363873</v>
      </c>
      <c r="AD503" s="163">
        <f t="shared" si="58"/>
        <v>46289.024107581579</v>
      </c>
      <c r="AE503" s="164">
        <f t="shared" si="59"/>
        <v>45918.519011609242</v>
      </c>
      <c r="AF503" s="165">
        <f t="shared" si="57"/>
        <v>0.14882610440254215</v>
      </c>
      <c r="AG503" s="166">
        <f t="shared" si="63"/>
        <v>0.97728978929539378</v>
      </c>
    </row>
    <row r="504" spans="1:33">
      <c r="A504" s="158"/>
      <c r="B504" s="162">
        <f>+[2]data1cf!A504</f>
        <v>-69675.316323375009</v>
      </c>
      <c r="C504" s="162">
        <f>+[2]data1cf!B504</f>
        <v>12126.102203656794</v>
      </c>
      <c r="D504" s="162">
        <f>+[2]data1cf!C504</f>
        <v>13217.190901896367</v>
      </c>
      <c r="E504" s="162">
        <f>+[2]data1cf!D504</f>
        <v>12782.304963109567</v>
      </c>
      <c r="F504" s="162">
        <f>+[2]data1cf!E504</f>
        <v>12436.8496916575</v>
      </c>
      <c r="G504" s="162">
        <f>+[2]data1cf!F504</f>
        <v>12205.635420531431</v>
      </c>
      <c r="H504" s="162">
        <f>+[2]data1cf!G504</f>
        <v>12219.606560204254</v>
      </c>
      <c r="I504" s="162">
        <f>+[2]data1cf!H504</f>
        <v>11925.832587195328</v>
      </c>
      <c r="J504" s="162">
        <f>+[2]data1cf!I504</f>
        <v>11803.349666186972</v>
      </c>
      <c r="K504" s="162">
        <f>+[2]data1cf!J504</f>
        <v>11782.909512544662</v>
      </c>
      <c r="L504" s="162">
        <f>+[2]data1cf!K504</f>
        <v>11746.864778129857</v>
      </c>
      <c r="M504" s="162">
        <f>+[2]data1cf!L504</f>
        <v>11687.616267913714</v>
      </c>
      <c r="N504" s="162">
        <f>+[2]data1cf!M504</f>
        <v>11522.817396699575</v>
      </c>
      <c r="O504" s="162">
        <f>+[2]data1cf!N504</f>
        <v>11651.700933630054</v>
      </c>
      <c r="P504" s="162">
        <f>+[2]data1cf!O504</f>
        <v>11480.95429671555</v>
      </c>
      <c r="Q504" s="162">
        <f>+[2]data1cf!P504</f>
        <v>11293.324841051744</v>
      </c>
      <c r="R504" s="162">
        <f>+[2]data1cf!Q504</f>
        <v>799.14800810258203</v>
      </c>
      <c r="S504" s="162">
        <f>+[2]data1cf!R504</f>
        <v>0</v>
      </c>
      <c r="T504" s="162">
        <f>+[2]data1cf!S504</f>
        <v>0</v>
      </c>
      <c r="U504" s="162">
        <f>+[2]data1cf!T504</f>
        <v>0</v>
      </c>
      <c r="V504" s="162">
        <f>+[2]data1cf!U504</f>
        <v>0</v>
      </c>
      <c r="W504" s="162">
        <f>+[2]data1cf!V504</f>
        <v>0</v>
      </c>
      <c r="X504" s="162">
        <f>+[2]data1cf!W504</f>
        <v>0</v>
      </c>
      <c r="Y504" s="162">
        <f>+[2]data1cf!X504</f>
        <v>0</v>
      </c>
      <c r="Z504" s="162">
        <f>+[2]data1cf!Y504</f>
        <v>0</v>
      </c>
      <c r="AA504" s="162">
        <f>+[2]data1cf!Z504</f>
        <v>0</v>
      </c>
      <c r="AB504" s="162"/>
      <c r="AC504" s="163">
        <f t="shared" si="56"/>
        <v>23001.90784450747</v>
      </c>
      <c r="AD504" s="163">
        <f t="shared" si="58"/>
        <v>48333.776066640399</v>
      </c>
      <c r="AE504" s="164">
        <f t="shared" si="59"/>
        <v>47965.9131683675</v>
      </c>
      <c r="AF504" s="165">
        <f t="shared" si="57"/>
        <v>0.15584389567375184</v>
      </c>
      <c r="AG504" s="166">
        <f t="shared" si="63"/>
        <v>0.98078636368451089</v>
      </c>
    </row>
    <row r="505" spans="1:33">
      <c r="A505" s="158"/>
      <c r="B505" s="162">
        <f>+[2]data1cf!A505</f>
        <v>-74848.864611447265</v>
      </c>
      <c r="C505" s="162">
        <f>+[2]data1cf!B505</f>
        <v>12462.917649129178</v>
      </c>
      <c r="D505" s="162">
        <f>+[2]data1cf!C505</f>
        <v>13363.269506252351</v>
      </c>
      <c r="E505" s="162">
        <f>+[2]data1cf!D505</f>
        <v>13117.096596072777</v>
      </c>
      <c r="F505" s="162">
        <f>+[2]data1cf!E505</f>
        <v>12663.307058329856</v>
      </c>
      <c r="G505" s="162">
        <f>+[2]data1cf!F505</f>
        <v>12267.369045260275</v>
      </c>
      <c r="H505" s="162">
        <f>+[2]data1cf!G505</f>
        <v>12103.512846200283</v>
      </c>
      <c r="I505" s="162">
        <f>+[2]data1cf!H505</f>
        <v>11839.486586099807</v>
      </c>
      <c r="J505" s="162">
        <f>+[2]data1cf!I505</f>
        <v>11951.468379429683</v>
      </c>
      <c r="K505" s="162">
        <f>+[2]data1cf!J505</f>
        <v>11924.35651610165</v>
      </c>
      <c r="L505" s="162">
        <f>+[2]data1cf!K505</f>
        <v>11914.111106957775</v>
      </c>
      <c r="M505" s="162">
        <f>+[2]data1cf!L505</f>
        <v>11815.163859590666</v>
      </c>
      <c r="N505" s="162">
        <f>+[2]data1cf!M505</f>
        <v>11684.138056549262</v>
      </c>
      <c r="O505" s="162">
        <f>+[2]data1cf!N505</f>
        <v>11716.546058127942</v>
      </c>
      <c r="P505" s="162">
        <f>+[2]data1cf!O505</f>
        <v>11767.968756611408</v>
      </c>
      <c r="Q505" s="162">
        <f>+[2]data1cf!P505</f>
        <v>11537.617178979857</v>
      </c>
      <c r="R505" s="162">
        <f>+[2]data1cf!Q505</f>
        <v>858.48653754745544</v>
      </c>
      <c r="S505" s="162">
        <f>+[2]data1cf!R505</f>
        <v>0</v>
      </c>
      <c r="T505" s="162">
        <f>+[2]data1cf!S505</f>
        <v>0</v>
      </c>
      <c r="U505" s="162">
        <f>+[2]data1cf!T505</f>
        <v>0</v>
      </c>
      <c r="V505" s="162">
        <f>+[2]data1cf!U505</f>
        <v>0</v>
      </c>
      <c r="W505" s="162">
        <f>+[2]data1cf!V505</f>
        <v>0</v>
      </c>
      <c r="X505" s="162">
        <f>+[2]data1cf!W505</f>
        <v>0</v>
      </c>
      <c r="Y505" s="162">
        <f>+[2]data1cf!X505</f>
        <v>0</v>
      </c>
      <c r="Z505" s="162">
        <f>+[2]data1cf!Y505</f>
        <v>0</v>
      </c>
      <c r="AA505" s="162">
        <f>+[2]data1cf!Z505</f>
        <v>0</v>
      </c>
      <c r="AB505" s="162"/>
      <c r="AC505" s="163">
        <f t="shared" si="56"/>
        <v>19044.959577341993</v>
      </c>
      <c r="AD505" s="163">
        <f t="shared" si="58"/>
        <v>44663.919759721037</v>
      </c>
      <c r="AE505" s="164">
        <f t="shared" si="59"/>
        <v>44291.694549463427</v>
      </c>
      <c r="AF505" s="165">
        <f t="shared" si="57"/>
        <v>0.14359307885169983</v>
      </c>
      <c r="AG505" s="166">
        <f t="shared" si="63"/>
        <v>0.97406235328347135</v>
      </c>
    </row>
    <row r="506" spans="1:33">
      <c r="A506" s="158"/>
      <c r="B506" s="162">
        <f>+[2]data1cf!A506</f>
        <v>-63374.436514160792</v>
      </c>
      <c r="C506" s="162">
        <f>+[2]data1cf!B506</f>
        <v>12057.610892486573</v>
      </c>
      <c r="D506" s="162">
        <f>+[2]data1cf!C506</f>
        <v>12904.60862472553</v>
      </c>
      <c r="E506" s="162">
        <f>+[2]data1cf!D506</f>
        <v>12481.874689892287</v>
      </c>
      <c r="F506" s="162">
        <f>+[2]data1cf!E506</f>
        <v>12268.970487387334</v>
      </c>
      <c r="G506" s="162">
        <f>+[2]data1cf!F506</f>
        <v>12129.904684968213</v>
      </c>
      <c r="H506" s="162">
        <f>+[2]data1cf!G506</f>
        <v>11748.108578175536</v>
      </c>
      <c r="I506" s="162">
        <f>+[2]data1cf!H506</f>
        <v>11711.2001514081</v>
      </c>
      <c r="J506" s="162">
        <f>+[2]data1cf!I506</f>
        <v>11531.157349211673</v>
      </c>
      <c r="K506" s="162">
        <f>+[2]data1cf!J506</f>
        <v>11540.234159888518</v>
      </c>
      <c r="L506" s="162">
        <f>+[2]data1cf!K506</f>
        <v>11611.00868071289</v>
      </c>
      <c r="M506" s="162">
        <f>+[2]data1cf!L506</f>
        <v>11520.46991901458</v>
      </c>
      <c r="N506" s="162">
        <f>+[2]data1cf!M506</f>
        <v>11508.581474306182</v>
      </c>
      <c r="O506" s="162">
        <f>+[2]data1cf!N506</f>
        <v>11508.40473760675</v>
      </c>
      <c r="P506" s="162">
        <f>+[2]data1cf!O506</f>
        <v>11397.60994365795</v>
      </c>
      <c r="Q506" s="162">
        <f>+[2]data1cf!P506</f>
        <v>11409.048459020136</v>
      </c>
      <c r="R506" s="162">
        <f>+[2]data1cf!Q506</f>
        <v>726.87943704281861</v>
      </c>
      <c r="S506" s="162">
        <f>+[2]data1cf!R506</f>
        <v>0</v>
      </c>
      <c r="T506" s="162">
        <f>+[2]data1cf!S506</f>
        <v>0</v>
      </c>
      <c r="U506" s="162">
        <f>+[2]data1cf!T506</f>
        <v>0</v>
      </c>
      <c r="V506" s="162">
        <f>+[2]data1cf!U506</f>
        <v>0</v>
      </c>
      <c r="W506" s="162">
        <f>+[2]data1cf!V506</f>
        <v>0</v>
      </c>
      <c r="X506" s="162">
        <f>+[2]data1cf!W506</f>
        <v>0</v>
      </c>
      <c r="Y506" s="162">
        <f>+[2]data1cf!X506</f>
        <v>0</v>
      </c>
      <c r="Z506" s="162">
        <f>+[2]data1cf!Y506</f>
        <v>0</v>
      </c>
      <c r="AA506" s="162">
        <f>+[2]data1cf!Z506</f>
        <v>0</v>
      </c>
      <c r="AB506" s="162"/>
      <c r="AC506" s="163">
        <f t="shared" si="56"/>
        <v>27822.240462884201</v>
      </c>
      <c r="AD506" s="163">
        <f t="shared" si="58"/>
        <v>52782.59091835525</v>
      </c>
      <c r="AE506" s="164">
        <f t="shared" si="59"/>
        <v>52419.78348475667</v>
      </c>
      <c r="AF506" s="165">
        <f t="shared" si="57"/>
        <v>0.17311916947364805</v>
      </c>
      <c r="AG506" s="166">
        <f t="shared" si="63"/>
        <v>0.98664552535805794</v>
      </c>
    </row>
    <row r="507" spans="1:33">
      <c r="A507" s="158"/>
      <c r="B507" s="162">
        <f>+[2]data1cf!A507</f>
        <v>-66485.204399565802</v>
      </c>
      <c r="C507" s="162">
        <f>+[2]data1cf!B507</f>
        <v>12142.09651002274</v>
      </c>
      <c r="D507" s="162">
        <f>+[2]data1cf!C507</f>
        <v>12863.221485878295</v>
      </c>
      <c r="E507" s="162">
        <f>+[2]data1cf!D507</f>
        <v>12637.755017579</v>
      </c>
      <c r="F507" s="162">
        <f>+[2]data1cf!E507</f>
        <v>12444.183636131882</v>
      </c>
      <c r="G507" s="162">
        <f>+[2]data1cf!F507</f>
        <v>12237.437675405059</v>
      </c>
      <c r="H507" s="162">
        <f>+[2]data1cf!G507</f>
        <v>11968.177023966638</v>
      </c>
      <c r="I507" s="162">
        <f>+[2]data1cf!H507</f>
        <v>11768.518974013496</v>
      </c>
      <c r="J507" s="162">
        <f>+[2]data1cf!I507</f>
        <v>11755.120268633214</v>
      </c>
      <c r="K507" s="162">
        <f>+[2]data1cf!J507</f>
        <v>11627.84817741283</v>
      </c>
      <c r="L507" s="162">
        <f>+[2]data1cf!K507</f>
        <v>11664.023511584881</v>
      </c>
      <c r="M507" s="162">
        <f>+[2]data1cf!L507</f>
        <v>11650.387636833417</v>
      </c>
      <c r="N507" s="162">
        <f>+[2]data1cf!M507</f>
        <v>11466.823584128486</v>
      </c>
      <c r="O507" s="162">
        <f>+[2]data1cf!N507</f>
        <v>11462.80596033132</v>
      </c>
      <c r="P507" s="162">
        <f>+[2]data1cf!O507</f>
        <v>11417.876517025739</v>
      </c>
      <c r="Q507" s="162">
        <f>+[2]data1cf!P507</f>
        <v>11479.898469554961</v>
      </c>
      <c r="R507" s="162">
        <f>+[2]data1cf!Q507</f>
        <v>762.55870038125988</v>
      </c>
      <c r="S507" s="162">
        <f>+[2]data1cf!R507</f>
        <v>0</v>
      </c>
      <c r="T507" s="162">
        <f>+[2]data1cf!S507</f>
        <v>0</v>
      </c>
      <c r="U507" s="162">
        <f>+[2]data1cf!T507</f>
        <v>0</v>
      </c>
      <c r="V507" s="162">
        <f>+[2]data1cf!U507</f>
        <v>0</v>
      </c>
      <c r="W507" s="162">
        <f>+[2]data1cf!V507</f>
        <v>0</v>
      </c>
      <c r="X507" s="162">
        <f>+[2]data1cf!W507</f>
        <v>0</v>
      </c>
      <c r="Y507" s="162">
        <f>+[2]data1cf!X507</f>
        <v>0</v>
      </c>
      <c r="Z507" s="162">
        <f>+[2]data1cf!Y507</f>
        <v>0</v>
      </c>
      <c r="AA507" s="162">
        <f>+[2]data1cf!Z507</f>
        <v>0</v>
      </c>
      <c r="AB507" s="162"/>
      <c r="AC507" s="163">
        <f t="shared" si="56"/>
        <v>25422.14188073418</v>
      </c>
      <c r="AD507" s="163">
        <f t="shared" si="58"/>
        <v>50571.685933462752</v>
      </c>
      <c r="AE507" s="164">
        <f t="shared" si="59"/>
        <v>50206.31358536597</v>
      </c>
      <c r="AF507" s="165">
        <f t="shared" si="57"/>
        <v>0.1641546428203583</v>
      </c>
      <c r="AG507" s="166">
        <f t="shared" si="63"/>
        <v>0.98399931045128863</v>
      </c>
    </row>
    <row r="508" spans="1:33">
      <c r="A508" s="158"/>
      <c r="B508" s="162">
        <f>+[2]data1cf!A508</f>
        <v>-66264.712929066605</v>
      </c>
      <c r="C508" s="162">
        <f>+[2]data1cf!B508</f>
        <v>12104.386630547426</v>
      </c>
      <c r="D508" s="162">
        <f>+[2]data1cf!C508</f>
        <v>12965.263961092984</v>
      </c>
      <c r="E508" s="162">
        <f>+[2]data1cf!D508</f>
        <v>12642.009763972645</v>
      </c>
      <c r="F508" s="162">
        <f>+[2]data1cf!E508</f>
        <v>12452.49097302751</v>
      </c>
      <c r="G508" s="162">
        <f>+[2]data1cf!F508</f>
        <v>12198.571895295421</v>
      </c>
      <c r="H508" s="162">
        <f>+[2]data1cf!G508</f>
        <v>12010.577961239491</v>
      </c>
      <c r="I508" s="162">
        <f>+[2]data1cf!H508</f>
        <v>11784.703186346534</v>
      </c>
      <c r="J508" s="162">
        <f>+[2]data1cf!I508</f>
        <v>11629.406234926577</v>
      </c>
      <c r="K508" s="162">
        <f>+[2]data1cf!J508</f>
        <v>11739.45860855265</v>
      </c>
      <c r="L508" s="162">
        <f>+[2]data1cf!K508</f>
        <v>11574.663986626432</v>
      </c>
      <c r="M508" s="162">
        <f>+[2]data1cf!L508</f>
        <v>11703.581035298554</v>
      </c>
      <c r="N508" s="162">
        <f>+[2]data1cf!M508</f>
        <v>11596.50021110331</v>
      </c>
      <c r="O508" s="162">
        <f>+[2]data1cf!N508</f>
        <v>11543.443928026507</v>
      </c>
      <c r="P508" s="162">
        <f>+[2]data1cf!O508</f>
        <v>11480.240427643877</v>
      </c>
      <c r="Q508" s="162">
        <f>+[2]data1cf!P508</f>
        <v>11402.60321473112</v>
      </c>
      <c r="R508" s="162">
        <f>+[2]data1cf!Q508</f>
        <v>760.02975141122226</v>
      </c>
      <c r="S508" s="162">
        <f>+[2]data1cf!R508</f>
        <v>0</v>
      </c>
      <c r="T508" s="162">
        <f>+[2]data1cf!S508</f>
        <v>0</v>
      </c>
      <c r="U508" s="162">
        <f>+[2]data1cf!T508</f>
        <v>0</v>
      </c>
      <c r="V508" s="162">
        <f>+[2]data1cf!U508</f>
        <v>0</v>
      </c>
      <c r="W508" s="162">
        <f>+[2]data1cf!V508</f>
        <v>0</v>
      </c>
      <c r="X508" s="162">
        <f>+[2]data1cf!W508</f>
        <v>0</v>
      </c>
      <c r="Y508" s="162">
        <f>+[2]data1cf!X508</f>
        <v>0</v>
      </c>
      <c r="Z508" s="162">
        <f>+[2]data1cf!Y508</f>
        <v>0</v>
      </c>
      <c r="AA508" s="162">
        <f>+[2]data1cf!Z508</f>
        <v>0</v>
      </c>
      <c r="AB508" s="162"/>
      <c r="AC508" s="163">
        <f t="shared" si="56"/>
        <v>25744.521386980392</v>
      </c>
      <c r="AD508" s="163">
        <f t="shared" si="58"/>
        <v>50925.944171665913</v>
      </c>
      <c r="AE508" s="164">
        <f t="shared" si="59"/>
        <v>50560.036796041175</v>
      </c>
      <c r="AF508" s="165">
        <f t="shared" si="57"/>
        <v>0.16511192917823794</v>
      </c>
      <c r="AG508" s="166">
        <f t="shared" si="63"/>
        <v>0.98445615118637786</v>
      </c>
    </row>
    <row r="509" spans="1:33">
      <c r="A509" s="158"/>
      <c r="B509" s="162">
        <f>+[2]data1cf!A509</f>
        <v>-64541.370539544783</v>
      </c>
      <c r="C509" s="162">
        <f>+[2]data1cf!B509</f>
        <v>11947.376458196888</v>
      </c>
      <c r="D509" s="162">
        <f>+[2]data1cf!C509</f>
        <v>13030.742489499136</v>
      </c>
      <c r="E509" s="162">
        <f>+[2]data1cf!D509</f>
        <v>12655.037155725486</v>
      </c>
      <c r="F509" s="162">
        <f>+[2]data1cf!E509</f>
        <v>12466.510003478741</v>
      </c>
      <c r="G509" s="162">
        <f>+[2]data1cf!F509</f>
        <v>12148.471134568121</v>
      </c>
      <c r="H509" s="162">
        <f>+[2]data1cf!G509</f>
        <v>11884.126976054529</v>
      </c>
      <c r="I509" s="162">
        <f>+[2]data1cf!H509</f>
        <v>11716.567288665905</v>
      </c>
      <c r="J509" s="162">
        <f>+[2]data1cf!I509</f>
        <v>11564.969822033778</v>
      </c>
      <c r="K509" s="162">
        <f>+[2]data1cf!J509</f>
        <v>11645.884244598252</v>
      </c>
      <c r="L509" s="162">
        <f>+[2]data1cf!K509</f>
        <v>11623.496872812435</v>
      </c>
      <c r="M509" s="162">
        <f>+[2]data1cf!L509</f>
        <v>11527.795943544908</v>
      </c>
      <c r="N509" s="162">
        <f>+[2]data1cf!M509</f>
        <v>11601.08594143854</v>
      </c>
      <c r="O509" s="162">
        <f>+[2]data1cf!N509</f>
        <v>11658.036240145993</v>
      </c>
      <c r="P509" s="162">
        <f>+[2]data1cf!O509</f>
        <v>11558.605569636351</v>
      </c>
      <c r="Q509" s="162">
        <f>+[2]data1cf!P509</f>
        <v>11400.41654037578</v>
      </c>
      <c r="R509" s="162">
        <f>+[2]data1cf!Q509</f>
        <v>740.26370354036283</v>
      </c>
      <c r="S509" s="162">
        <f>+[2]data1cf!R509</f>
        <v>0</v>
      </c>
      <c r="T509" s="162">
        <f>+[2]data1cf!S509</f>
        <v>0</v>
      </c>
      <c r="U509" s="162">
        <f>+[2]data1cf!T509</f>
        <v>0</v>
      </c>
      <c r="V509" s="162">
        <f>+[2]data1cf!U509</f>
        <v>0</v>
      </c>
      <c r="W509" s="162">
        <f>+[2]data1cf!V509</f>
        <v>0</v>
      </c>
      <c r="X509" s="162">
        <f>+[2]data1cf!W509</f>
        <v>0</v>
      </c>
      <c r="Y509" s="162">
        <f>+[2]data1cf!X509</f>
        <v>0</v>
      </c>
      <c r="Z509" s="162">
        <f>+[2]data1cf!Y509</f>
        <v>0</v>
      </c>
      <c r="AA509" s="162">
        <f>+[2]data1cf!Z509</f>
        <v>0</v>
      </c>
      <c r="AB509" s="162"/>
      <c r="AC509" s="163">
        <f t="shared" si="56"/>
        <v>27199.160111672783</v>
      </c>
      <c r="AD509" s="163">
        <f t="shared" si="58"/>
        <v>52322.022837041564</v>
      </c>
      <c r="AE509" s="164">
        <f t="shared" si="59"/>
        <v>51956.846067841783</v>
      </c>
      <c r="AF509" s="165">
        <f t="shared" si="57"/>
        <v>0.17027859091758732</v>
      </c>
      <c r="AG509" s="166">
        <f t="shared" si="63"/>
        <v>0.98613301220028338</v>
      </c>
    </row>
    <row r="510" spans="1:33">
      <c r="A510" s="158"/>
      <c r="B510" s="162">
        <f>+[2]data1cf!A510</f>
        <v>-63493.144044267552</v>
      </c>
      <c r="C510" s="162">
        <f>+[2]data1cf!B510</f>
        <v>12134.152234137116</v>
      </c>
      <c r="D510" s="162">
        <f>+[2]data1cf!C510</f>
        <v>12850.269939189289</v>
      </c>
      <c r="E510" s="162">
        <f>+[2]data1cf!D510</f>
        <v>12478.219174522877</v>
      </c>
      <c r="F510" s="162">
        <f>+[2]data1cf!E510</f>
        <v>12282.641231972761</v>
      </c>
      <c r="G510" s="162">
        <f>+[2]data1cf!F510</f>
        <v>12108.173901921389</v>
      </c>
      <c r="H510" s="162">
        <f>+[2]data1cf!G510</f>
        <v>11744.565791141529</v>
      </c>
      <c r="I510" s="162">
        <f>+[2]data1cf!H510</f>
        <v>11708.631966857261</v>
      </c>
      <c r="J510" s="162">
        <f>+[2]data1cf!I510</f>
        <v>11695.983046197427</v>
      </c>
      <c r="K510" s="162">
        <f>+[2]data1cf!J510</f>
        <v>11699.747588648837</v>
      </c>
      <c r="L510" s="162">
        <f>+[2]data1cf!K510</f>
        <v>11388.687948780655</v>
      </c>
      <c r="M510" s="162">
        <f>+[2]data1cf!L510</f>
        <v>11508.361362084102</v>
      </c>
      <c r="N510" s="162">
        <f>+[2]data1cf!M510</f>
        <v>11589.696396020185</v>
      </c>
      <c r="O510" s="162">
        <f>+[2]data1cf!N510</f>
        <v>11530.958763624636</v>
      </c>
      <c r="P510" s="162">
        <f>+[2]data1cf!O510</f>
        <v>11356.540027619199</v>
      </c>
      <c r="Q510" s="162">
        <f>+[2]data1cf!P510</f>
        <v>11413.039370218368</v>
      </c>
      <c r="R510" s="162">
        <f>+[2]data1cf!Q510</f>
        <v>728.24096493013099</v>
      </c>
      <c r="S510" s="162">
        <f>+[2]data1cf!R510</f>
        <v>0</v>
      </c>
      <c r="T510" s="162">
        <f>+[2]data1cf!S510</f>
        <v>0</v>
      </c>
      <c r="U510" s="162">
        <f>+[2]data1cf!T510</f>
        <v>0</v>
      </c>
      <c r="V510" s="162">
        <f>+[2]data1cf!U510</f>
        <v>0</v>
      </c>
      <c r="W510" s="162">
        <f>+[2]data1cf!V510</f>
        <v>0</v>
      </c>
      <c r="X510" s="162">
        <f>+[2]data1cf!W510</f>
        <v>0</v>
      </c>
      <c r="Y510" s="162">
        <f>+[2]data1cf!X510</f>
        <v>0</v>
      </c>
      <c r="Z510" s="162">
        <f>+[2]data1cf!Y510</f>
        <v>0</v>
      </c>
      <c r="AA510" s="162">
        <f>+[2]data1cf!Z510</f>
        <v>0</v>
      </c>
      <c r="AB510" s="162"/>
      <c r="AC510" s="163">
        <f t="shared" si="56"/>
        <v>27795.381835569387</v>
      </c>
      <c r="AD510" s="163">
        <f t="shared" si="58"/>
        <v>52781.390334047392</v>
      </c>
      <c r="AE510" s="164">
        <f t="shared" si="59"/>
        <v>52418.255013289243</v>
      </c>
      <c r="AF510" s="165">
        <f t="shared" si="57"/>
        <v>0.17293191552162171</v>
      </c>
      <c r="AG510" s="166">
        <f t="shared" si="63"/>
        <v>0.9866442143002655</v>
      </c>
    </row>
    <row r="511" spans="1:33">
      <c r="A511" s="158"/>
      <c r="B511" s="162">
        <f>+[2]data1cf!A511</f>
        <v>-73487.128074638153</v>
      </c>
      <c r="C511" s="162">
        <f>+[2]data1cf!B511</f>
        <v>12258.936943146688</v>
      </c>
      <c r="D511" s="162">
        <f>+[2]data1cf!C511</f>
        <v>13293.70258894769</v>
      </c>
      <c r="E511" s="162">
        <f>+[2]data1cf!D511</f>
        <v>12864.882465731185</v>
      </c>
      <c r="F511" s="162">
        <f>+[2]data1cf!E511</f>
        <v>12517.182229045171</v>
      </c>
      <c r="G511" s="162">
        <f>+[2]data1cf!F511</f>
        <v>12301.688679519355</v>
      </c>
      <c r="H511" s="162">
        <f>+[2]data1cf!G511</f>
        <v>12001.712172480071</v>
      </c>
      <c r="I511" s="162">
        <f>+[2]data1cf!H511</f>
        <v>11975.014017336183</v>
      </c>
      <c r="J511" s="162">
        <f>+[2]data1cf!I511</f>
        <v>12103.998413761887</v>
      </c>
      <c r="K511" s="162">
        <f>+[2]data1cf!J511</f>
        <v>11936.499664798092</v>
      </c>
      <c r="L511" s="162">
        <f>+[2]data1cf!K511</f>
        <v>11743.587748372198</v>
      </c>
      <c r="M511" s="162">
        <f>+[2]data1cf!L511</f>
        <v>11798.20879294127</v>
      </c>
      <c r="N511" s="162">
        <f>+[2]data1cf!M511</f>
        <v>11693.415748678328</v>
      </c>
      <c r="O511" s="162">
        <f>+[2]data1cf!N511</f>
        <v>11707.861358117269</v>
      </c>
      <c r="P511" s="162">
        <f>+[2]data1cf!O511</f>
        <v>11561.56959756475</v>
      </c>
      <c r="Q511" s="162">
        <f>+[2]data1cf!P511</f>
        <v>11628.684923798788</v>
      </c>
      <c r="R511" s="162">
        <f>+[2]data1cf!Q511</f>
        <v>842.8679641648697</v>
      </c>
      <c r="S511" s="162">
        <f>+[2]data1cf!R511</f>
        <v>0</v>
      </c>
      <c r="T511" s="162">
        <f>+[2]data1cf!S511</f>
        <v>0</v>
      </c>
      <c r="U511" s="162">
        <f>+[2]data1cf!T511</f>
        <v>0</v>
      </c>
      <c r="V511" s="162">
        <f>+[2]data1cf!U511</f>
        <v>0</v>
      </c>
      <c r="W511" s="162">
        <f>+[2]data1cf!V511</f>
        <v>0</v>
      </c>
      <c r="X511" s="162">
        <f>+[2]data1cf!W511</f>
        <v>0</v>
      </c>
      <c r="Y511" s="162">
        <f>+[2]data1cf!X511</f>
        <v>0</v>
      </c>
      <c r="Z511" s="162">
        <f>+[2]data1cf!Y511</f>
        <v>0</v>
      </c>
      <c r="AA511" s="162">
        <f>+[2]data1cf!Z511</f>
        <v>0</v>
      </c>
      <c r="AB511" s="162"/>
      <c r="AC511" s="163">
        <f t="shared" si="56"/>
        <v>19877.103954906532</v>
      </c>
      <c r="AD511" s="163">
        <f t="shared" si="58"/>
        <v>45430.798189664012</v>
      </c>
      <c r="AE511" s="164">
        <f t="shared" si="59"/>
        <v>45059.513168463964</v>
      </c>
      <c r="AF511" s="165">
        <f t="shared" si="57"/>
        <v>0.14607992768287661</v>
      </c>
      <c r="AG511" s="166">
        <f t="shared" si="63"/>
        <v>0.97563884939716805</v>
      </c>
    </row>
    <row r="512" spans="1:33">
      <c r="A512" s="158"/>
      <c r="B512" s="162">
        <f>+[2]data1cf!A512</f>
        <v>-66852.486162545378</v>
      </c>
      <c r="C512" s="162">
        <f>+[2]data1cf!B512</f>
        <v>12092.768291824021</v>
      </c>
      <c r="D512" s="162">
        <f>+[2]data1cf!C512</f>
        <v>13119.921284981141</v>
      </c>
      <c r="E512" s="162">
        <f>+[2]data1cf!D512</f>
        <v>12647.661434688609</v>
      </c>
      <c r="F512" s="162">
        <f>+[2]data1cf!E512</f>
        <v>12379.170261285102</v>
      </c>
      <c r="G512" s="162">
        <f>+[2]data1cf!F512</f>
        <v>12161.030878420348</v>
      </c>
      <c r="H512" s="162">
        <f>+[2]data1cf!G512</f>
        <v>11860.103783314031</v>
      </c>
      <c r="I512" s="162">
        <f>+[2]data1cf!H512</f>
        <v>11816.841048730119</v>
      </c>
      <c r="J512" s="162">
        <f>+[2]data1cf!I512</f>
        <v>11707.057342661275</v>
      </c>
      <c r="K512" s="162">
        <f>+[2]data1cf!J512</f>
        <v>11587.110849596978</v>
      </c>
      <c r="L512" s="162">
        <f>+[2]data1cf!K512</f>
        <v>11712.26647989835</v>
      </c>
      <c r="M512" s="162">
        <f>+[2]data1cf!L512</f>
        <v>11533.252497594491</v>
      </c>
      <c r="N512" s="162">
        <f>+[2]data1cf!M512</f>
        <v>11596.519457144381</v>
      </c>
      <c r="O512" s="162">
        <f>+[2]data1cf!N512</f>
        <v>11623.896139903842</v>
      </c>
      <c r="P512" s="162">
        <f>+[2]data1cf!O512</f>
        <v>11408.061465582417</v>
      </c>
      <c r="Q512" s="162">
        <f>+[2]data1cf!P512</f>
        <v>11415.460262784647</v>
      </c>
      <c r="R512" s="162">
        <f>+[2]data1cf!Q512</f>
        <v>766.77127528993037</v>
      </c>
      <c r="S512" s="162">
        <f>+[2]data1cf!R512</f>
        <v>0</v>
      </c>
      <c r="T512" s="162">
        <f>+[2]data1cf!S512</f>
        <v>0</v>
      </c>
      <c r="U512" s="162">
        <f>+[2]data1cf!T512</f>
        <v>0</v>
      </c>
      <c r="V512" s="162">
        <f>+[2]data1cf!U512</f>
        <v>0</v>
      </c>
      <c r="W512" s="162">
        <f>+[2]data1cf!V512</f>
        <v>0</v>
      </c>
      <c r="X512" s="162">
        <f>+[2]data1cf!W512</f>
        <v>0</v>
      </c>
      <c r="Y512" s="162">
        <f>+[2]data1cf!X512</f>
        <v>0</v>
      </c>
      <c r="Z512" s="162">
        <f>+[2]data1cf!Y512</f>
        <v>0</v>
      </c>
      <c r="AA512" s="162">
        <f>+[2]data1cf!Z512</f>
        <v>0</v>
      </c>
      <c r="AB512" s="162"/>
      <c r="AC512" s="163">
        <f t="shared" si="56"/>
        <v>25110.264893603442</v>
      </c>
      <c r="AD512" s="163">
        <f t="shared" si="58"/>
        <v>50259.096603171558</v>
      </c>
      <c r="AE512" s="164">
        <f t="shared" si="59"/>
        <v>49893.673806821083</v>
      </c>
      <c r="AF512" s="165">
        <f t="shared" si="57"/>
        <v>0.16312391161918649</v>
      </c>
      <c r="AG512" s="166">
        <f t="shared" si="63"/>
        <v>0.98358506673387114</v>
      </c>
    </row>
    <row r="513" spans="1:33">
      <c r="A513" s="158"/>
      <c r="B513" s="162">
        <f>+[2]data1cf!A513</f>
        <v>-63625.726495136376</v>
      </c>
      <c r="C513" s="162">
        <f>+[2]data1cf!B513</f>
        <v>11998.723491220622</v>
      </c>
      <c r="D513" s="162">
        <f>+[2]data1cf!C513</f>
        <v>12815.574250670321</v>
      </c>
      <c r="E513" s="162">
        <f>+[2]data1cf!D513</f>
        <v>12549.386889021998</v>
      </c>
      <c r="F513" s="162">
        <f>+[2]data1cf!E513</f>
        <v>12317.16312921078</v>
      </c>
      <c r="G513" s="162">
        <f>+[2]data1cf!F513</f>
        <v>12010.634337002541</v>
      </c>
      <c r="H513" s="162">
        <f>+[2]data1cf!G513</f>
        <v>11822.966670104011</v>
      </c>
      <c r="I513" s="162">
        <f>+[2]data1cf!H513</f>
        <v>11739.445336188763</v>
      </c>
      <c r="J513" s="162">
        <f>+[2]data1cf!I513</f>
        <v>11678.825597892745</v>
      </c>
      <c r="K513" s="162">
        <f>+[2]data1cf!J513</f>
        <v>11708.69822737621</v>
      </c>
      <c r="L513" s="162">
        <f>+[2]data1cf!K513</f>
        <v>11545.149062818498</v>
      </c>
      <c r="M513" s="162">
        <f>+[2]data1cf!L513</f>
        <v>11448.549472224033</v>
      </c>
      <c r="N513" s="162">
        <f>+[2]data1cf!M513</f>
        <v>11422.08283357696</v>
      </c>
      <c r="O513" s="162">
        <f>+[2]data1cf!N513</f>
        <v>11375.304540105768</v>
      </c>
      <c r="P513" s="162">
        <f>+[2]data1cf!O513</f>
        <v>11238.336058895449</v>
      </c>
      <c r="Q513" s="162">
        <f>+[2]data1cf!P513</f>
        <v>11289.316219829705</v>
      </c>
      <c r="R513" s="162">
        <f>+[2]data1cf!Q513</f>
        <v>729.76163260861608</v>
      </c>
      <c r="S513" s="162">
        <f>+[2]data1cf!R513</f>
        <v>0</v>
      </c>
      <c r="T513" s="162">
        <f>+[2]data1cf!S513</f>
        <v>0</v>
      </c>
      <c r="U513" s="162">
        <f>+[2]data1cf!T513</f>
        <v>0</v>
      </c>
      <c r="V513" s="162">
        <f>+[2]data1cf!U513</f>
        <v>0</v>
      </c>
      <c r="W513" s="162">
        <f>+[2]data1cf!V513</f>
        <v>0</v>
      </c>
      <c r="X513" s="162">
        <f>+[2]data1cf!W513</f>
        <v>0</v>
      </c>
      <c r="Y513" s="162">
        <f>+[2]data1cf!X513</f>
        <v>0</v>
      </c>
      <c r="Z513" s="162">
        <f>+[2]data1cf!Y513</f>
        <v>0</v>
      </c>
      <c r="AA513" s="162">
        <f>+[2]data1cf!Z513</f>
        <v>0</v>
      </c>
      <c r="AB513" s="162"/>
      <c r="AC513" s="163">
        <f t="shared" si="56"/>
        <v>27463.885053529433</v>
      </c>
      <c r="AD513" s="163">
        <f t="shared" si="58"/>
        <v>52384.178602217486</v>
      </c>
      <c r="AE513" s="164">
        <f t="shared" si="59"/>
        <v>52022.227558089246</v>
      </c>
      <c r="AF513" s="165">
        <f t="shared" si="57"/>
        <v>0.17199049592018129</v>
      </c>
      <c r="AG513" s="166">
        <f t="shared" si="63"/>
        <v>0.98620330995494154</v>
      </c>
    </row>
    <row r="514" spans="1:33">
      <c r="A514" s="158"/>
      <c r="B514" s="162">
        <f>+[2]data1cf!A514</f>
        <v>-70841.275217068047</v>
      </c>
      <c r="C514" s="162">
        <f>+[2]data1cf!B514</f>
        <v>12112.844550457965</v>
      </c>
      <c r="D514" s="162">
        <f>+[2]data1cf!C514</f>
        <v>13233.889455331804</v>
      </c>
      <c r="E514" s="162">
        <f>+[2]data1cf!D514</f>
        <v>12785.943276796203</v>
      </c>
      <c r="F514" s="162">
        <f>+[2]data1cf!E514</f>
        <v>12541.260934217355</v>
      </c>
      <c r="G514" s="162">
        <f>+[2]data1cf!F514</f>
        <v>12302.048667867688</v>
      </c>
      <c r="H514" s="162">
        <f>+[2]data1cf!G514</f>
        <v>12016.510808314182</v>
      </c>
      <c r="I514" s="162">
        <f>+[2]data1cf!H514</f>
        <v>11910.371925904683</v>
      </c>
      <c r="J514" s="162">
        <f>+[2]data1cf!I514</f>
        <v>11925.949152530751</v>
      </c>
      <c r="K514" s="162">
        <f>+[2]data1cf!J514</f>
        <v>11705.251143584384</v>
      </c>
      <c r="L514" s="162">
        <f>+[2]data1cf!K514</f>
        <v>11690.057164020023</v>
      </c>
      <c r="M514" s="162">
        <f>+[2]data1cf!L514</f>
        <v>11728.236890197608</v>
      </c>
      <c r="N514" s="162">
        <f>+[2]data1cf!M514</f>
        <v>11728.087946592666</v>
      </c>
      <c r="O514" s="162">
        <f>+[2]data1cf!N514</f>
        <v>11585.422707849884</v>
      </c>
      <c r="P514" s="162">
        <f>+[2]data1cf!O514</f>
        <v>11494.2368080058</v>
      </c>
      <c r="Q514" s="162">
        <f>+[2]data1cf!P514</f>
        <v>11538.56624483821</v>
      </c>
      <c r="R514" s="162">
        <f>+[2]data1cf!Q514</f>
        <v>812.52109022968352</v>
      </c>
      <c r="S514" s="162">
        <f>+[2]data1cf!R514</f>
        <v>0</v>
      </c>
      <c r="T514" s="162">
        <f>+[2]data1cf!S514</f>
        <v>0</v>
      </c>
      <c r="U514" s="162">
        <f>+[2]data1cf!T514</f>
        <v>0</v>
      </c>
      <c r="V514" s="162">
        <f>+[2]data1cf!U514</f>
        <v>0</v>
      </c>
      <c r="W514" s="162">
        <f>+[2]data1cf!V514</f>
        <v>0</v>
      </c>
      <c r="X514" s="162">
        <f>+[2]data1cf!W514</f>
        <v>0</v>
      </c>
      <c r="Y514" s="162">
        <f>+[2]data1cf!X514</f>
        <v>0</v>
      </c>
      <c r="Z514" s="162">
        <f>+[2]data1cf!Y514</f>
        <v>0</v>
      </c>
      <c r="AA514" s="162">
        <f>+[2]data1cf!Z514</f>
        <v>0</v>
      </c>
      <c r="AB514" s="162"/>
      <c r="AC514" s="163">
        <f t="shared" ref="AC514:AC577" si="64">XNPV(0.1,B514:AA514,$B$1:$AA$1)</f>
        <v>21976.866743323688</v>
      </c>
      <c r="AD514" s="163">
        <f t="shared" si="58"/>
        <v>47372.186422661885</v>
      </c>
      <c r="AE514" s="164">
        <f t="shared" si="59"/>
        <v>47003.257588443623</v>
      </c>
      <c r="AF514" s="165">
        <f t="shared" ref="AF514:AF577" si="65">XIRR(B514:AA514,$B$1:$AA$1)</f>
        <v>0.15256671309471129</v>
      </c>
      <c r="AG514" s="166">
        <f t="shared" si="63"/>
        <v>0.97921467741932811</v>
      </c>
    </row>
    <row r="515" spans="1:33">
      <c r="A515" s="158"/>
      <c r="B515" s="162">
        <f>+[2]data1cf!A515</f>
        <v>-62697.975980554693</v>
      </c>
      <c r="C515" s="162">
        <f>+[2]data1cf!B515</f>
        <v>11886.013645996234</v>
      </c>
      <c r="D515" s="162">
        <f>+[2]data1cf!C515</f>
        <v>12948.256867766442</v>
      </c>
      <c r="E515" s="162">
        <f>+[2]data1cf!D515</f>
        <v>12542.673585754892</v>
      </c>
      <c r="F515" s="162">
        <f>+[2]data1cf!E515</f>
        <v>12258.063740249156</v>
      </c>
      <c r="G515" s="162">
        <f>+[2]data1cf!F515</f>
        <v>11991.584646650595</v>
      </c>
      <c r="H515" s="162">
        <f>+[2]data1cf!G515</f>
        <v>11790.251253646391</v>
      </c>
      <c r="I515" s="162">
        <f>+[2]data1cf!H515</f>
        <v>11690.27325238161</v>
      </c>
      <c r="J515" s="162">
        <f>+[2]data1cf!I515</f>
        <v>11733.027607016556</v>
      </c>
      <c r="K515" s="162">
        <f>+[2]data1cf!J515</f>
        <v>11649.885671603566</v>
      </c>
      <c r="L515" s="162">
        <f>+[2]data1cf!K515</f>
        <v>11484.661922241878</v>
      </c>
      <c r="M515" s="162">
        <f>+[2]data1cf!L515</f>
        <v>11486.127452741915</v>
      </c>
      <c r="N515" s="162">
        <f>+[2]data1cf!M515</f>
        <v>11507.170150525548</v>
      </c>
      <c r="O515" s="162">
        <f>+[2]data1cf!N515</f>
        <v>11467.748842986231</v>
      </c>
      <c r="P515" s="162">
        <f>+[2]data1cf!O515</f>
        <v>11373.972300197507</v>
      </c>
      <c r="Q515" s="162">
        <f>+[2]data1cf!P515</f>
        <v>11435.252545135341</v>
      </c>
      <c r="R515" s="162">
        <f>+[2]data1cf!Q515</f>
        <v>719.12070530657002</v>
      </c>
      <c r="S515" s="162">
        <f>+[2]data1cf!R515</f>
        <v>0</v>
      </c>
      <c r="T515" s="162">
        <f>+[2]data1cf!S515</f>
        <v>0</v>
      </c>
      <c r="U515" s="162">
        <f>+[2]data1cf!T515</f>
        <v>0</v>
      </c>
      <c r="V515" s="162">
        <f>+[2]data1cf!U515</f>
        <v>0</v>
      </c>
      <c r="W515" s="162">
        <f>+[2]data1cf!V515</f>
        <v>0</v>
      </c>
      <c r="X515" s="162">
        <f>+[2]data1cf!W515</f>
        <v>0</v>
      </c>
      <c r="Y515" s="162">
        <f>+[2]data1cf!X515</f>
        <v>0</v>
      </c>
      <c r="Z515" s="162">
        <f>+[2]data1cf!Y515</f>
        <v>0</v>
      </c>
      <c r="AA515" s="162">
        <f>+[2]data1cf!Z515</f>
        <v>0</v>
      </c>
      <c r="AB515" s="162"/>
      <c r="AC515" s="163">
        <f t="shared" si="64"/>
        <v>28410.213151782878</v>
      </c>
      <c r="AD515" s="163">
        <f t="shared" ref="AD515:AD578" si="66">SUMPRODUCT(B515:AA515,$B$1010:$AA$1010)</f>
        <v>53376.589822003836</v>
      </c>
      <c r="AE515" s="164">
        <f t="shared" ref="AE515:AE578" si="67">SUMPRODUCT(B515:AA515,$B$1012:$AA$1012)</f>
        <v>53013.752086135915</v>
      </c>
      <c r="AF515" s="165">
        <f t="shared" si="65"/>
        <v>0.17523210644721993</v>
      </c>
      <c r="AG515" s="166">
        <f t="shared" ref="AG515:AG530" si="68">1-EXP(-(1/0.25)*(AD515/ABS($AD$1010)))</f>
        <v>0.98727865023701611</v>
      </c>
    </row>
    <row r="516" spans="1:33">
      <c r="A516" s="158"/>
      <c r="B516" s="162">
        <f>+[2]data1cf!A516</f>
        <v>-75444.499109724769</v>
      </c>
      <c r="C516" s="162">
        <f>+[2]data1cf!B516</f>
        <v>12157.091801866922</v>
      </c>
      <c r="D516" s="162">
        <f>+[2]data1cf!C516</f>
        <v>13310.857672203994</v>
      </c>
      <c r="E516" s="162">
        <f>+[2]data1cf!D516</f>
        <v>13171.727834013822</v>
      </c>
      <c r="F516" s="162">
        <f>+[2]data1cf!E516</f>
        <v>12715.534303058232</v>
      </c>
      <c r="G516" s="162">
        <f>+[2]data1cf!F516</f>
        <v>12501.638479877416</v>
      </c>
      <c r="H516" s="162">
        <f>+[2]data1cf!G516</f>
        <v>12236.442373904452</v>
      </c>
      <c r="I516" s="162">
        <f>+[2]data1cf!H516</f>
        <v>11982.999748934406</v>
      </c>
      <c r="J516" s="162">
        <f>+[2]data1cf!I516</f>
        <v>11885.399094366679</v>
      </c>
      <c r="K516" s="162">
        <f>+[2]data1cf!J516</f>
        <v>11878.708515506169</v>
      </c>
      <c r="L516" s="162">
        <f>+[2]data1cf!K516</f>
        <v>11859.897675673685</v>
      </c>
      <c r="M516" s="162">
        <f>+[2]data1cf!L516</f>
        <v>11717.647192662516</v>
      </c>
      <c r="N516" s="162">
        <f>+[2]data1cf!M516</f>
        <v>11751.091923037522</v>
      </c>
      <c r="O516" s="162">
        <f>+[2]data1cf!N516</f>
        <v>11744.175847313914</v>
      </c>
      <c r="P516" s="162">
        <f>+[2]data1cf!O516</f>
        <v>11624.770239511414</v>
      </c>
      <c r="Q516" s="162">
        <f>+[2]data1cf!P516</f>
        <v>11471.511585008342</v>
      </c>
      <c r="R516" s="162">
        <f>+[2]data1cf!Q516</f>
        <v>865.31822698889914</v>
      </c>
      <c r="S516" s="162">
        <f>+[2]data1cf!R516</f>
        <v>0</v>
      </c>
      <c r="T516" s="162">
        <f>+[2]data1cf!S516</f>
        <v>0</v>
      </c>
      <c r="U516" s="162">
        <f>+[2]data1cf!T516</f>
        <v>0</v>
      </c>
      <c r="V516" s="162">
        <f>+[2]data1cf!U516</f>
        <v>0</v>
      </c>
      <c r="W516" s="162">
        <f>+[2]data1cf!V516</f>
        <v>0</v>
      </c>
      <c r="X516" s="162">
        <f>+[2]data1cf!W516</f>
        <v>0</v>
      </c>
      <c r="Y516" s="162">
        <f>+[2]data1cf!X516</f>
        <v>0</v>
      </c>
      <c r="Z516" s="162">
        <f>+[2]data1cf!Y516</f>
        <v>0</v>
      </c>
      <c r="AA516" s="162">
        <f>+[2]data1cf!Z516</f>
        <v>0</v>
      </c>
      <c r="AB516" s="162"/>
      <c r="AC516" s="163">
        <f t="shared" si="64"/>
        <v>18370.850903817805</v>
      </c>
      <c r="AD516" s="163">
        <f t="shared" si="66"/>
        <v>44003.899700327602</v>
      </c>
      <c r="AE516" s="164">
        <f t="shared" si="67"/>
        <v>43631.663064615168</v>
      </c>
      <c r="AF516" s="165">
        <f t="shared" si="65"/>
        <v>0.14171454310417178</v>
      </c>
      <c r="AG516" s="166">
        <f t="shared" si="68"/>
        <v>0.97262408299186875</v>
      </c>
    </row>
    <row r="517" spans="1:33">
      <c r="A517" s="158"/>
      <c r="B517" s="162">
        <f>+[2]data1cf!A517</f>
        <v>-72326.25800408714</v>
      </c>
      <c r="C517" s="162">
        <f>+[2]data1cf!B517</f>
        <v>12065.233016913471</v>
      </c>
      <c r="D517" s="162">
        <f>+[2]data1cf!C517</f>
        <v>13169.08212365852</v>
      </c>
      <c r="E517" s="162">
        <f>+[2]data1cf!D517</f>
        <v>12863.498908241574</v>
      </c>
      <c r="F517" s="162">
        <f>+[2]data1cf!E517</f>
        <v>12542.34301728016</v>
      </c>
      <c r="G517" s="162">
        <f>+[2]data1cf!F517</f>
        <v>12352.922314038133</v>
      </c>
      <c r="H517" s="162">
        <f>+[2]data1cf!G517</f>
        <v>12076.64975564523</v>
      </c>
      <c r="I517" s="162">
        <f>+[2]data1cf!H517</f>
        <v>11925.377911385218</v>
      </c>
      <c r="J517" s="162">
        <f>+[2]data1cf!I517</f>
        <v>11835.016203350267</v>
      </c>
      <c r="K517" s="162">
        <f>+[2]data1cf!J517</f>
        <v>11863.268281719773</v>
      </c>
      <c r="L517" s="162">
        <f>+[2]data1cf!K517</f>
        <v>11861.602103492685</v>
      </c>
      <c r="M517" s="162">
        <f>+[2]data1cf!L517</f>
        <v>11770.258909815873</v>
      </c>
      <c r="N517" s="162">
        <f>+[2]data1cf!M517</f>
        <v>11655.704860170705</v>
      </c>
      <c r="O517" s="162">
        <f>+[2]data1cf!N517</f>
        <v>11548.499215134958</v>
      </c>
      <c r="P517" s="162">
        <f>+[2]data1cf!O517</f>
        <v>11555.402731334199</v>
      </c>
      <c r="Q517" s="162">
        <f>+[2]data1cf!P517</f>
        <v>11451.873634091269</v>
      </c>
      <c r="R517" s="162">
        <f>+[2]data1cf!Q517</f>
        <v>829.55324880367777</v>
      </c>
      <c r="S517" s="162">
        <f>+[2]data1cf!R517</f>
        <v>0</v>
      </c>
      <c r="T517" s="162">
        <f>+[2]data1cf!S517</f>
        <v>0</v>
      </c>
      <c r="U517" s="162">
        <f>+[2]data1cf!T517</f>
        <v>0</v>
      </c>
      <c r="V517" s="162">
        <f>+[2]data1cf!U517</f>
        <v>0</v>
      </c>
      <c r="W517" s="162">
        <f>+[2]data1cf!V517</f>
        <v>0</v>
      </c>
      <c r="X517" s="162">
        <f>+[2]data1cf!W517</f>
        <v>0</v>
      </c>
      <c r="Y517" s="162">
        <f>+[2]data1cf!X517</f>
        <v>0</v>
      </c>
      <c r="Z517" s="162">
        <f>+[2]data1cf!Y517</f>
        <v>0</v>
      </c>
      <c r="AA517" s="162">
        <f>+[2]data1cf!Z517</f>
        <v>0</v>
      </c>
      <c r="AB517" s="162"/>
      <c r="AC517" s="163">
        <f t="shared" si="64"/>
        <v>20597.965848341544</v>
      </c>
      <c r="AD517" s="163">
        <f t="shared" si="66"/>
        <v>46040.442473896634</v>
      </c>
      <c r="AE517" s="164">
        <f t="shared" si="67"/>
        <v>45670.844959284164</v>
      </c>
      <c r="AF517" s="165">
        <f t="shared" si="65"/>
        <v>0.14838269352912908</v>
      </c>
      <c r="AG517" s="166">
        <f t="shared" si="68"/>
        <v>0.97682346027599987</v>
      </c>
    </row>
    <row r="518" spans="1:33">
      <c r="A518" s="158"/>
      <c r="B518" s="162">
        <f>+[2]data1cf!A518</f>
        <v>-62064.271978654098</v>
      </c>
      <c r="C518" s="162">
        <f>+[2]data1cf!B518</f>
        <v>11989.116393668039</v>
      </c>
      <c r="D518" s="162">
        <f>+[2]data1cf!C518</f>
        <v>12784.776965088833</v>
      </c>
      <c r="E518" s="162">
        <f>+[2]data1cf!D518</f>
        <v>12563.397724653827</v>
      </c>
      <c r="F518" s="162">
        <f>+[2]data1cf!E518</f>
        <v>12379.171513276997</v>
      </c>
      <c r="G518" s="162">
        <f>+[2]data1cf!F518</f>
        <v>12046.731917131354</v>
      </c>
      <c r="H518" s="162">
        <f>+[2]data1cf!G518</f>
        <v>11849.684838996163</v>
      </c>
      <c r="I518" s="162">
        <f>+[2]data1cf!H518</f>
        <v>11669.280512945395</v>
      </c>
      <c r="J518" s="162">
        <f>+[2]data1cf!I518</f>
        <v>11782.746686129052</v>
      </c>
      <c r="K518" s="162">
        <f>+[2]data1cf!J518</f>
        <v>11622.090060260016</v>
      </c>
      <c r="L518" s="162">
        <f>+[2]data1cf!K518</f>
        <v>11525.784432387882</v>
      </c>
      <c r="M518" s="162">
        <f>+[2]data1cf!L518</f>
        <v>11344.471816485677</v>
      </c>
      <c r="N518" s="162">
        <f>+[2]data1cf!M518</f>
        <v>11477.978919118972</v>
      </c>
      <c r="O518" s="162">
        <f>+[2]data1cf!N518</f>
        <v>11396.326283916445</v>
      </c>
      <c r="P518" s="162">
        <f>+[2]data1cf!O518</f>
        <v>11400.176953228594</v>
      </c>
      <c r="Q518" s="162">
        <f>+[2]data1cf!P518</f>
        <v>11197.626235191219</v>
      </c>
      <c r="R518" s="162">
        <f>+[2]data1cf!Q518</f>
        <v>711.85237388637097</v>
      </c>
      <c r="S518" s="162">
        <f>+[2]data1cf!R518</f>
        <v>0</v>
      </c>
      <c r="T518" s="162">
        <f>+[2]data1cf!S518</f>
        <v>0</v>
      </c>
      <c r="U518" s="162">
        <f>+[2]data1cf!T518</f>
        <v>0</v>
      </c>
      <c r="V518" s="162">
        <f>+[2]data1cf!U518</f>
        <v>0</v>
      </c>
      <c r="W518" s="162">
        <f>+[2]data1cf!V518</f>
        <v>0</v>
      </c>
      <c r="X518" s="162">
        <f>+[2]data1cf!W518</f>
        <v>0</v>
      </c>
      <c r="Y518" s="162">
        <f>+[2]data1cf!X518</f>
        <v>0</v>
      </c>
      <c r="Z518" s="162">
        <f>+[2]data1cf!Y518</f>
        <v>0</v>
      </c>
      <c r="AA518" s="162">
        <f>+[2]data1cf!Z518</f>
        <v>0</v>
      </c>
      <c r="AB518" s="162"/>
      <c r="AC518" s="163">
        <f t="shared" si="64"/>
        <v>29053.987388523878</v>
      </c>
      <c r="AD518" s="163">
        <f t="shared" si="66"/>
        <v>53982.404715873694</v>
      </c>
      <c r="AE518" s="164">
        <f t="shared" si="67"/>
        <v>53620.354368188069</v>
      </c>
      <c r="AF518" s="165">
        <f t="shared" si="65"/>
        <v>0.17772765755653389</v>
      </c>
      <c r="AG518" s="166">
        <f t="shared" si="68"/>
        <v>0.98789346173821124</v>
      </c>
    </row>
    <row r="519" spans="1:33">
      <c r="A519" s="158"/>
      <c r="B519" s="162">
        <f>+[2]data1cf!A519</f>
        <v>-68525.723656660746</v>
      </c>
      <c r="C519" s="162">
        <f>+[2]data1cf!B519</f>
        <v>12216.164760082858</v>
      </c>
      <c r="D519" s="162">
        <f>+[2]data1cf!C519</f>
        <v>13187.738547776527</v>
      </c>
      <c r="E519" s="162">
        <f>+[2]data1cf!D519</f>
        <v>12852.478353209102</v>
      </c>
      <c r="F519" s="162">
        <f>+[2]data1cf!E519</f>
        <v>12540.339387433987</v>
      </c>
      <c r="G519" s="162">
        <f>+[2]data1cf!F519</f>
        <v>12076.246366273761</v>
      </c>
      <c r="H519" s="162">
        <f>+[2]data1cf!G519</f>
        <v>11974.205026409329</v>
      </c>
      <c r="I519" s="162">
        <f>+[2]data1cf!H519</f>
        <v>11865.57237104689</v>
      </c>
      <c r="J519" s="162">
        <f>+[2]data1cf!I519</f>
        <v>11730.298349369965</v>
      </c>
      <c r="K519" s="162">
        <f>+[2]data1cf!J519</f>
        <v>11672.66829250415</v>
      </c>
      <c r="L519" s="162">
        <f>+[2]data1cf!K519</f>
        <v>11625.080486785691</v>
      </c>
      <c r="M519" s="162">
        <f>+[2]data1cf!L519</f>
        <v>11693.017271051107</v>
      </c>
      <c r="N519" s="162">
        <f>+[2]data1cf!M519</f>
        <v>11554.892488215508</v>
      </c>
      <c r="O519" s="162">
        <f>+[2]data1cf!N519</f>
        <v>11450.515409580315</v>
      </c>
      <c r="P519" s="162">
        <f>+[2]data1cf!O519</f>
        <v>11415.704346156275</v>
      </c>
      <c r="Q519" s="162">
        <f>+[2]data1cf!P519</f>
        <v>11465.284419653919</v>
      </c>
      <c r="R519" s="162">
        <f>+[2]data1cf!Q519</f>
        <v>785.96264005243609</v>
      </c>
      <c r="S519" s="162">
        <f>+[2]data1cf!R519</f>
        <v>0</v>
      </c>
      <c r="T519" s="162">
        <f>+[2]data1cf!S519</f>
        <v>0</v>
      </c>
      <c r="U519" s="162">
        <f>+[2]data1cf!T519</f>
        <v>0</v>
      </c>
      <c r="V519" s="162">
        <f>+[2]data1cf!U519</f>
        <v>0</v>
      </c>
      <c r="W519" s="162">
        <f>+[2]data1cf!V519</f>
        <v>0</v>
      </c>
      <c r="X519" s="162">
        <f>+[2]data1cf!W519</f>
        <v>0</v>
      </c>
      <c r="Y519" s="162">
        <f>+[2]data1cf!X519</f>
        <v>0</v>
      </c>
      <c r="Z519" s="162">
        <f>+[2]data1cf!Y519</f>
        <v>0</v>
      </c>
      <c r="AA519" s="162">
        <f>+[2]data1cf!Z519</f>
        <v>0</v>
      </c>
      <c r="AB519" s="162"/>
      <c r="AC519" s="163">
        <f t="shared" si="64"/>
        <v>23929.997985136899</v>
      </c>
      <c r="AD519" s="163">
        <f t="shared" si="66"/>
        <v>49151.956342831581</v>
      </c>
      <c r="AE519" s="164">
        <f t="shared" si="67"/>
        <v>48785.649659014074</v>
      </c>
      <c r="AF519" s="165">
        <f t="shared" si="65"/>
        <v>0.15906129479408262</v>
      </c>
      <c r="AG519" s="166">
        <f t="shared" si="68"/>
        <v>0.98202971347470414</v>
      </c>
    </row>
    <row r="520" spans="1:33">
      <c r="A520" s="158"/>
      <c r="B520" s="162">
        <f>+[2]data1cf!A520</f>
        <v>-70190.730641014277</v>
      </c>
      <c r="C520" s="162">
        <f>+[2]data1cf!B520</f>
        <v>12047.393132332087</v>
      </c>
      <c r="D520" s="162">
        <f>+[2]data1cf!C520</f>
        <v>13075.573411203201</v>
      </c>
      <c r="E520" s="162">
        <f>+[2]data1cf!D520</f>
        <v>12769.397299892102</v>
      </c>
      <c r="F520" s="162">
        <f>+[2]data1cf!E520</f>
        <v>12566.747462166946</v>
      </c>
      <c r="G520" s="162">
        <f>+[2]data1cf!F520</f>
        <v>12209.136871027022</v>
      </c>
      <c r="H520" s="162">
        <f>+[2]data1cf!G520</f>
        <v>11919.253677843248</v>
      </c>
      <c r="I520" s="162">
        <f>+[2]data1cf!H520</f>
        <v>11885.659582408354</v>
      </c>
      <c r="J520" s="162">
        <f>+[2]data1cf!I520</f>
        <v>11860.062081045733</v>
      </c>
      <c r="K520" s="162">
        <f>+[2]data1cf!J520</f>
        <v>11652.716060101799</v>
      </c>
      <c r="L520" s="162">
        <f>+[2]data1cf!K520</f>
        <v>11725.823137213612</v>
      </c>
      <c r="M520" s="162">
        <f>+[2]data1cf!L520</f>
        <v>11764.003326763812</v>
      </c>
      <c r="N520" s="162">
        <f>+[2]data1cf!M520</f>
        <v>11716.470022048357</v>
      </c>
      <c r="O520" s="162">
        <f>+[2]data1cf!N520</f>
        <v>11541.818587956528</v>
      </c>
      <c r="P520" s="162">
        <f>+[2]data1cf!O520</f>
        <v>11482.274349541447</v>
      </c>
      <c r="Q520" s="162">
        <f>+[2]data1cf!P520</f>
        <v>11394.842713015873</v>
      </c>
      <c r="R520" s="162">
        <f>+[2]data1cf!Q520</f>
        <v>805.05960416017717</v>
      </c>
      <c r="S520" s="162">
        <f>+[2]data1cf!R520</f>
        <v>0</v>
      </c>
      <c r="T520" s="162">
        <f>+[2]data1cf!S520</f>
        <v>0</v>
      </c>
      <c r="U520" s="162">
        <f>+[2]data1cf!T520</f>
        <v>0</v>
      </c>
      <c r="V520" s="162">
        <f>+[2]data1cf!U520</f>
        <v>0</v>
      </c>
      <c r="W520" s="162">
        <f>+[2]data1cf!V520</f>
        <v>0</v>
      </c>
      <c r="X520" s="162">
        <f>+[2]data1cf!W520</f>
        <v>0</v>
      </c>
      <c r="Y520" s="162">
        <f>+[2]data1cf!X520</f>
        <v>0</v>
      </c>
      <c r="Z520" s="162">
        <f>+[2]data1cf!Y520</f>
        <v>0</v>
      </c>
      <c r="AA520" s="162">
        <f>+[2]data1cf!Z520</f>
        <v>0</v>
      </c>
      <c r="AB520" s="162"/>
      <c r="AC520" s="163">
        <f t="shared" si="64"/>
        <v>22234.715178649458</v>
      </c>
      <c r="AD520" s="163">
        <f t="shared" si="66"/>
        <v>47542.298515471368</v>
      </c>
      <c r="AE520" s="164">
        <f t="shared" si="67"/>
        <v>47174.622284657184</v>
      </c>
      <c r="AF520" s="165">
        <f t="shared" si="65"/>
        <v>0.15357552170753477</v>
      </c>
      <c r="AG520" s="166">
        <f t="shared" si="68"/>
        <v>0.97950179253928016</v>
      </c>
    </row>
    <row r="521" spans="1:33">
      <c r="A521" s="158"/>
      <c r="B521" s="162">
        <f>+[2]data1cf!A521</f>
        <v>-69912.550845887774</v>
      </c>
      <c r="C521" s="162">
        <f>+[2]data1cf!B521</f>
        <v>12144.664072691277</v>
      </c>
      <c r="D521" s="162">
        <f>+[2]data1cf!C521</f>
        <v>13064.467508295842</v>
      </c>
      <c r="E521" s="162">
        <f>+[2]data1cf!D521</f>
        <v>12795.838203767929</v>
      </c>
      <c r="F521" s="162">
        <f>+[2]data1cf!E521</f>
        <v>12515.23925176957</v>
      </c>
      <c r="G521" s="162">
        <f>+[2]data1cf!F521</f>
        <v>12175.654371464512</v>
      </c>
      <c r="H521" s="162">
        <f>+[2]data1cf!G521</f>
        <v>12081.285526364009</v>
      </c>
      <c r="I521" s="162">
        <f>+[2]data1cf!H521</f>
        <v>11899.625276581508</v>
      </c>
      <c r="J521" s="162">
        <f>+[2]data1cf!I521</f>
        <v>11784.700145779159</v>
      </c>
      <c r="K521" s="162">
        <f>+[2]data1cf!J521</f>
        <v>11824.218254742653</v>
      </c>
      <c r="L521" s="162">
        <f>+[2]data1cf!K521</f>
        <v>11579.750020750045</v>
      </c>
      <c r="M521" s="162">
        <f>+[2]data1cf!L521</f>
        <v>11779.021363336491</v>
      </c>
      <c r="N521" s="162">
        <f>+[2]data1cf!M521</f>
        <v>11825.426191913859</v>
      </c>
      <c r="O521" s="162">
        <f>+[2]data1cf!N521</f>
        <v>11676.492386745749</v>
      </c>
      <c r="P521" s="162">
        <f>+[2]data1cf!O521</f>
        <v>11604.113917415854</v>
      </c>
      <c r="Q521" s="162">
        <f>+[2]data1cf!P521</f>
        <v>11498.348499425165</v>
      </c>
      <c r="R521" s="162">
        <f>+[2]data1cf!Q521</f>
        <v>801.86899318199426</v>
      </c>
      <c r="S521" s="162">
        <f>+[2]data1cf!R521</f>
        <v>0</v>
      </c>
      <c r="T521" s="162">
        <f>+[2]data1cf!S521</f>
        <v>0</v>
      </c>
      <c r="U521" s="162">
        <f>+[2]data1cf!T521</f>
        <v>0</v>
      </c>
      <c r="V521" s="162">
        <f>+[2]data1cf!U521</f>
        <v>0</v>
      </c>
      <c r="W521" s="162">
        <f>+[2]data1cf!V521</f>
        <v>0</v>
      </c>
      <c r="X521" s="162">
        <f>+[2]data1cf!W521</f>
        <v>0</v>
      </c>
      <c r="Y521" s="162">
        <f>+[2]data1cf!X521</f>
        <v>0</v>
      </c>
      <c r="Z521" s="162">
        <f>+[2]data1cf!Y521</f>
        <v>0</v>
      </c>
      <c r="AA521" s="162">
        <f>+[2]data1cf!Z521</f>
        <v>0</v>
      </c>
      <c r="AB521" s="162"/>
      <c r="AC521" s="163">
        <f t="shared" si="64"/>
        <v>22770.951241804119</v>
      </c>
      <c r="AD521" s="163">
        <f t="shared" si="66"/>
        <v>48166.101475976771</v>
      </c>
      <c r="AE521" s="164">
        <f t="shared" si="67"/>
        <v>47796.984156599188</v>
      </c>
      <c r="AF521" s="165">
        <f t="shared" si="65"/>
        <v>0.15497451424598699</v>
      </c>
      <c r="AG521" s="166">
        <f t="shared" si="68"/>
        <v>0.98052112404210512</v>
      </c>
    </row>
    <row r="522" spans="1:33">
      <c r="A522" s="158"/>
      <c r="B522" s="162">
        <f>+[2]data1cf!A522</f>
        <v>-70541.423420301377</v>
      </c>
      <c r="C522" s="162">
        <f>+[2]data1cf!B522</f>
        <v>12029.789346744612</v>
      </c>
      <c r="D522" s="162">
        <f>+[2]data1cf!C522</f>
        <v>13112.123601342428</v>
      </c>
      <c r="E522" s="162">
        <f>+[2]data1cf!D522</f>
        <v>12656.635744821251</v>
      </c>
      <c r="F522" s="162">
        <f>+[2]data1cf!E522</f>
        <v>12542.610518328729</v>
      </c>
      <c r="G522" s="162">
        <f>+[2]data1cf!F522</f>
        <v>12258.602415357829</v>
      </c>
      <c r="H522" s="162">
        <f>+[2]data1cf!G522</f>
        <v>12089.356089871006</v>
      </c>
      <c r="I522" s="162">
        <f>+[2]data1cf!H522</f>
        <v>11781.470112192794</v>
      </c>
      <c r="J522" s="162">
        <f>+[2]data1cf!I522</f>
        <v>11867.14245817918</v>
      </c>
      <c r="K522" s="162">
        <f>+[2]data1cf!J522</f>
        <v>11735.622109958429</v>
      </c>
      <c r="L522" s="162">
        <f>+[2]data1cf!K522</f>
        <v>11654.566824489675</v>
      </c>
      <c r="M522" s="162">
        <f>+[2]data1cf!L522</f>
        <v>11687.49233535508</v>
      </c>
      <c r="N522" s="162">
        <f>+[2]data1cf!M522</f>
        <v>11662.30488983533</v>
      </c>
      <c r="O522" s="162">
        <f>+[2]data1cf!N522</f>
        <v>11591.172014849422</v>
      </c>
      <c r="P522" s="162">
        <f>+[2]data1cf!O522</f>
        <v>11525.386379809112</v>
      </c>
      <c r="Q522" s="162">
        <f>+[2]data1cf!P522</f>
        <v>11550.054192180476</v>
      </c>
      <c r="R522" s="162">
        <f>+[2]data1cf!Q522</f>
        <v>809.08191006148854</v>
      </c>
      <c r="S522" s="162">
        <f>+[2]data1cf!R522</f>
        <v>0</v>
      </c>
      <c r="T522" s="162">
        <f>+[2]data1cf!S522</f>
        <v>0</v>
      </c>
      <c r="U522" s="162">
        <f>+[2]data1cf!T522</f>
        <v>0</v>
      </c>
      <c r="V522" s="162">
        <f>+[2]data1cf!U522</f>
        <v>0</v>
      </c>
      <c r="W522" s="162">
        <f>+[2]data1cf!V522</f>
        <v>0</v>
      </c>
      <c r="X522" s="162">
        <f>+[2]data1cf!W522</f>
        <v>0</v>
      </c>
      <c r="Y522" s="162">
        <f>+[2]data1cf!X522</f>
        <v>0</v>
      </c>
      <c r="Z522" s="162">
        <f>+[2]data1cf!Y522</f>
        <v>0</v>
      </c>
      <c r="AA522" s="162">
        <f>+[2]data1cf!Z522</f>
        <v>0</v>
      </c>
      <c r="AB522" s="162"/>
      <c r="AC522" s="163">
        <f t="shared" si="64"/>
        <v>21900.844892057583</v>
      </c>
      <c r="AD522" s="163">
        <f t="shared" si="66"/>
        <v>47231.457488359149</v>
      </c>
      <c r="AE522" s="164">
        <f t="shared" si="67"/>
        <v>46863.361697885681</v>
      </c>
      <c r="AF522" s="165">
        <f t="shared" si="65"/>
        <v>0.15251030325889584</v>
      </c>
      <c r="AG522" s="166">
        <f t="shared" si="68"/>
        <v>0.97897411801528067</v>
      </c>
    </row>
    <row r="523" spans="1:33">
      <c r="A523" s="158"/>
      <c r="B523" s="162">
        <f>+[2]data1cf!A523</f>
        <v>-68883.5098388435</v>
      </c>
      <c r="C523" s="162">
        <f>+[2]data1cf!B523</f>
        <v>12187.123730883106</v>
      </c>
      <c r="D523" s="162">
        <f>+[2]data1cf!C523</f>
        <v>13052.218460745602</v>
      </c>
      <c r="E523" s="162">
        <f>+[2]data1cf!D523</f>
        <v>12693.998914461014</v>
      </c>
      <c r="F523" s="162">
        <f>+[2]data1cf!E523</f>
        <v>12632.551605591765</v>
      </c>
      <c r="G523" s="162">
        <f>+[2]data1cf!F523</f>
        <v>12341.657759273514</v>
      </c>
      <c r="H523" s="162">
        <f>+[2]data1cf!G523</f>
        <v>12045.666504848199</v>
      </c>
      <c r="I523" s="162">
        <f>+[2]data1cf!H523</f>
        <v>11974.799325648513</v>
      </c>
      <c r="J523" s="162">
        <f>+[2]data1cf!I523</f>
        <v>11785.10414038684</v>
      </c>
      <c r="K523" s="162">
        <f>+[2]data1cf!J523</f>
        <v>11796.967834646464</v>
      </c>
      <c r="L523" s="162">
        <f>+[2]data1cf!K523</f>
        <v>11689.805349014858</v>
      </c>
      <c r="M523" s="162">
        <f>+[2]data1cf!L523</f>
        <v>11757.744346675867</v>
      </c>
      <c r="N523" s="162">
        <f>+[2]data1cf!M523</f>
        <v>11704.174389150921</v>
      </c>
      <c r="O523" s="162">
        <f>+[2]data1cf!N523</f>
        <v>11600.609839826404</v>
      </c>
      <c r="P523" s="162">
        <f>+[2]data1cf!O523</f>
        <v>11520.024237289879</v>
      </c>
      <c r="Q523" s="162">
        <f>+[2]data1cf!P523</f>
        <v>11516.674276974869</v>
      </c>
      <c r="R523" s="162">
        <f>+[2]data1cf!Q523</f>
        <v>790.06630444759935</v>
      </c>
      <c r="S523" s="162">
        <f>+[2]data1cf!R523</f>
        <v>0</v>
      </c>
      <c r="T523" s="162">
        <f>+[2]data1cf!S523</f>
        <v>0</v>
      </c>
      <c r="U523" s="162">
        <f>+[2]data1cf!T523</f>
        <v>0</v>
      </c>
      <c r="V523" s="162">
        <f>+[2]data1cf!U523</f>
        <v>0</v>
      </c>
      <c r="W523" s="162">
        <f>+[2]data1cf!V523</f>
        <v>0</v>
      </c>
      <c r="X523" s="162">
        <f>+[2]data1cf!W523</f>
        <v>0</v>
      </c>
      <c r="Y523" s="162">
        <f>+[2]data1cf!X523</f>
        <v>0</v>
      </c>
      <c r="Z523" s="162">
        <f>+[2]data1cf!Y523</f>
        <v>0</v>
      </c>
      <c r="AA523" s="162">
        <f>+[2]data1cf!Z523</f>
        <v>0</v>
      </c>
      <c r="AB523" s="162"/>
      <c r="AC523" s="163">
        <f t="shared" si="64"/>
        <v>23896.304114589409</v>
      </c>
      <c r="AD523" s="163">
        <f t="shared" si="66"/>
        <v>49294.717758825151</v>
      </c>
      <c r="AE523" s="164">
        <f t="shared" si="67"/>
        <v>48925.719241054794</v>
      </c>
      <c r="AF523" s="165">
        <f t="shared" si="65"/>
        <v>0.15844596028327945</v>
      </c>
      <c r="AG523" s="166">
        <f t="shared" si="68"/>
        <v>0.98223826556555149</v>
      </c>
    </row>
    <row r="524" spans="1:33">
      <c r="A524" s="158"/>
      <c r="B524" s="162">
        <f>+[2]data1cf!A524</f>
        <v>-74119.390248227573</v>
      </c>
      <c r="C524" s="162">
        <f>+[2]data1cf!B524</f>
        <v>12261.496474756645</v>
      </c>
      <c r="D524" s="162">
        <f>+[2]data1cf!C524</f>
        <v>13182.029339129176</v>
      </c>
      <c r="E524" s="162">
        <f>+[2]data1cf!D524</f>
        <v>12898.725657788309</v>
      </c>
      <c r="F524" s="162">
        <f>+[2]data1cf!E524</f>
        <v>12663.18784382521</v>
      </c>
      <c r="G524" s="162">
        <f>+[2]data1cf!F524</f>
        <v>12501.479280527301</v>
      </c>
      <c r="H524" s="162">
        <f>+[2]data1cf!G524</f>
        <v>12100.857199615239</v>
      </c>
      <c r="I524" s="162">
        <f>+[2]data1cf!H524</f>
        <v>11978.570349462887</v>
      </c>
      <c r="J524" s="162">
        <f>+[2]data1cf!I524</f>
        <v>11918.820803327239</v>
      </c>
      <c r="K524" s="162">
        <f>+[2]data1cf!J524</f>
        <v>11874.652747657194</v>
      </c>
      <c r="L524" s="162">
        <f>+[2]data1cf!K524</f>
        <v>11877.418064348116</v>
      </c>
      <c r="M524" s="162">
        <f>+[2]data1cf!L524</f>
        <v>11712.651718038604</v>
      </c>
      <c r="N524" s="162">
        <f>+[2]data1cf!M524</f>
        <v>11703.446210742441</v>
      </c>
      <c r="O524" s="162">
        <f>+[2]data1cf!N524</f>
        <v>11694.298839966981</v>
      </c>
      <c r="P524" s="162">
        <f>+[2]data1cf!O524</f>
        <v>11544.201235488694</v>
      </c>
      <c r="Q524" s="162">
        <f>+[2]data1cf!P524</f>
        <v>11511.534422980551</v>
      </c>
      <c r="R524" s="162">
        <f>+[2]data1cf!Q524</f>
        <v>850.11975839107083</v>
      </c>
      <c r="S524" s="162">
        <f>+[2]data1cf!R524</f>
        <v>0</v>
      </c>
      <c r="T524" s="162">
        <f>+[2]data1cf!S524</f>
        <v>0</v>
      </c>
      <c r="U524" s="162">
        <f>+[2]data1cf!T524</f>
        <v>0</v>
      </c>
      <c r="V524" s="162">
        <f>+[2]data1cf!U524</f>
        <v>0</v>
      </c>
      <c r="W524" s="162">
        <f>+[2]data1cf!V524</f>
        <v>0</v>
      </c>
      <c r="X524" s="162">
        <f>+[2]data1cf!W524</f>
        <v>0</v>
      </c>
      <c r="Y524" s="162">
        <f>+[2]data1cf!X524</f>
        <v>0</v>
      </c>
      <c r="Z524" s="162">
        <f>+[2]data1cf!Y524</f>
        <v>0</v>
      </c>
      <c r="AA524" s="162">
        <f>+[2]data1cf!Z524</f>
        <v>0</v>
      </c>
      <c r="AB524" s="162"/>
      <c r="AC524" s="163">
        <f t="shared" si="64"/>
        <v>19339.096479772044</v>
      </c>
      <c r="AD524" s="163">
        <f t="shared" si="66"/>
        <v>44894.510272639556</v>
      </c>
      <c r="AE524" s="164">
        <f t="shared" si="67"/>
        <v>44523.331567262947</v>
      </c>
      <c r="AF524" s="165">
        <f t="shared" si="65"/>
        <v>0.14455018639564512</v>
      </c>
      <c r="AG524" s="166">
        <f t="shared" si="68"/>
        <v>0.97454682141524662</v>
      </c>
    </row>
    <row r="525" spans="1:33">
      <c r="A525" s="158"/>
      <c r="B525" s="162">
        <f>+[2]data1cf!A525</f>
        <v>-67390.75121180655</v>
      </c>
      <c r="C525" s="162">
        <f>+[2]data1cf!B525</f>
        <v>12066.49593799359</v>
      </c>
      <c r="D525" s="162">
        <f>+[2]data1cf!C525</f>
        <v>12895.066196099036</v>
      </c>
      <c r="E525" s="162">
        <f>+[2]data1cf!D525</f>
        <v>12851.478223874379</v>
      </c>
      <c r="F525" s="162">
        <f>+[2]data1cf!E525</f>
        <v>12437.41301445373</v>
      </c>
      <c r="G525" s="162">
        <f>+[2]data1cf!F525</f>
        <v>12302.662328498012</v>
      </c>
      <c r="H525" s="162">
        <f>+[2]data1cf!G525</f>
        <v>12014.059296787716</v>
      </c>
      <c r="I525" s="162">
        <f>+[2]data1cf!H525</f>
        <v>11820.799365800769</v>
      </c>
      <c r="J525" s="162">
        <f>+[2]data1cf!I525</f>
        <v>11757.369242638633</v>
      </c>
      <c r="K525" s="162">
        <f>+[2]data1cf!J525</f>
        <v>11606.868954797685</v>
      </c>
      <c r="L525" s="162">
        <f>+[2]data1cf!K525</f>
        <v>11686.948919307861</v>
      </c>
      <c r="M525" s="162">
        <f>+[2]data1cf!L525</f>
        <v>11625.737064341751</v>
      </c>
      <c r="N525" s="162">
        <f>+[2]data1cf!M525</f>
        <v>11550.983191274816</v>
      </c>
      <c r="O525" s="162">
        <f>+[2]data1cf!N525</f>
        <v>11515.199181838503</v>
      </c>
      <c r="P525" s="162">
        <f>+[2]data1cf!O525</f>
        <v>11619.863342922687</v>
      </c>
      <c r="Q525" s="162">
        <f>+[2]data1cf!P525</f>
        <v>11490.744671185617</v>
      </c>
      <c r="R525" s="162">
        <f>+[2]data1cf!Q525</f>
        <v>772.94496009893624</v>
      </c>
      <c r="S525" s="162">
        <f>+[2]data1cf!R525</f>
        <v>0</v>
      </c>
      <c r="T525" s="162">
        <f>+[2]data1cf!S525</f>
        <v>0</v>
      </c>
      <c r="U525" s="162">
        <f>+[2]data1cf!T525</f>
        <v>0</v>
      </c>
      <c r="V525" s="162">
        <f>+[2]data1cf!U525</f>
        <v>0</v>
      </c>
      <c r="W525" s="162">
        <f>+[2]data1cf!V525</f>
        <v>0</v>
      </c>
      <c r="X525" s="162">
        <f>+[2]data1cf!W525</f>
        <v>0</v>
      </c>
      <c r="Y525" s="162">
        <f>+[2]data1cf!X525</f>
        <v>0</v>
      </c>
      <c r="Z525" s="162">
        <f>+[2]data1cf!Y525</f>
        <v>0</v>
      </c>
      <c r="AA525" s="162">
        <f>+[2]data1cf!Z525</f>
        <v>0</v>
      </c>
      <c r="AB525" s="162"/>
      <c r="AC525" s="163">
        <f t="shared" si="64"/>
        <v>24815.575175230784</v>
      </c>
      <c r="AD525" s="163">
        <f t="shared" si="66"/>
        <v>50062.726680015374</v>
      </c>
      <c r="AE525" s="164">
        <f t="shared" si="67"/>
        <v>49695.879179081574</v>
      </c>
      <c r="AF525" s="165">
        <f t="shared" si="65"/>
        <v>0.16184410452842715</v>
      </c>
      <c r="AG525" s="166">
        <f t="shared" si="68"/>
        <v>0.98331936984363189</v>
      </c>
    </row>
    <row r="526" spans="1:33">
      <c r="A526" s="158"/>
      <c r="B526" s="162">
        <f>+[2]data1cf!A526</f>
        <v>-65395.089851447883</v>
      </c>
      <c r="C526" s="162">
        <f>+[2]data1cf!B526</f>
        <v>11945.385396793776</v>
      </c>
      <c r="D526" s="162">
        <f>+[2]data1cf!C526</f>
        <v>12943.201045855512</v>
      </c>
      <c r="E526" s="162">
        <f>+[2]data1cf!D526</f>
        <v>12571.679195361407</v>
      </c>
      <c r="F526" s="162">
        <f>+[2]data1cf!E526</f>
        <v>12346.356792647246</v>
      </c>
      <c r="G526" s="162">
        <f>+[2]data1cf!F526</f>
        <v>12153.291527004953</v>
      </c>
      <c r="H526" s="162">
        <f>+[2]data1cf!G526</f>
        <v>11914.87970626913</v>
      </c>
      <c r="I526" s="162">
        <f>+[2]data1cf!H526</f>
        <v>11742.815721935855</v>
      </c>
      <c r="J526" s="162">
        <f>+[2]data1cf!I526</f>
        <v>11562.781456545965</v>
      </c>
      <c r="K526" s="162">
        <f>+[2]data1cf!J526</f>
        <v>11655.658244601253</v>
      </c>
      <c r="L526" s="162">
        <f>+[2]data1cf!K526</f>
        <v>11691.95325098863</v>
      </c>
      <c r="M526" s="162">
        <f>+[2]data1cf!L526</f>
        <v>11576.729446269272</v>
      </c>
      <c r="N526" s="162">
        <f>+[2]data1cf!M526</f>
        <v>11407.215564192154</v>
      </c>
      <c r="O526" s="162">
        <f>+[2]data1cf!N526</f>
        <v>11582.955114830465</v>
      </c>
      <c r="P526" s="162">
        <f>+[2]data1cf!O526</f>
        <v>11455.025346037746</v>
      </c>
      <c r="Q526" s="162">
        <f>+[2]data1cf!P526</f>
        <v>11258.247683151691</v>
      </c>
      <c r="R526" s="162">
        <f>+[2]data1cf!Q526</f>
        <v>750.05552256016654</v>
      </c>
      <c r="S526" s="162">
        <f>+[2]data1cf!R526</f>
        <v>0</v>
      </c>
      <c r="T526" s="162">
        <f>+[2]data1cf!S526</f>
        <v>0</v>
      </c>
      <c r="U526" s="162">
        <f>+[2]data1cf!T526</f>
        <v>0</v>
      </c>
      <c r="V526" s="162">
        <f>+[2]data1cf!U526</f>
        <v>0</v>
      </c>
      <c r="W526" s="162">
        <f>+[2]data1cf!V526</f>
        <v>0</v>
      </c>
      <c r="X526" s="162">
        <f>+[2]data1cf!W526</f>
        <v>0</v>
      </c>
      <c r="Y526" s="162">
        <f>+[2]data1cf!X526</f>
        <v>0</v>
      </c>
      <c r="Z526" s="162">
        <f>+[2]data1cf!Y526</f>
        <v>0</v>
      </c>
      <c r="AA526" s="162">
        <f>+[2]data1cf!Z526</f>
        <v>0</v>
      </c>
      <c r="AB526" s="162"/>
      <c r="AC526" s="163">
        <f t="shared" si="64"/>
        <v>26064.50876304612</v>
      </c>
      <c r="AD526" s="163">
        <f t="shared" si="66"/>
        <v>51109.76419803773</v>
      </c>
      <c r="AE526" s="164">
        <f t="shared" si="67"/>
        <v>50745.842731072982</v>
      </c>
      <c r="AF526" s="165">
        <f t="shared" si="65"/>
        <v>0.16666114926338199</v>
      </c>
      <c r="AG526" s="166">
        <f t="shared" si="68"/>
        <v>0.98468803620396417</v>
      </c>
    </row>
    <row r="527" spans="1:33">
      <c r="A527" s="158"/>
      <c r="B527" s="162">
        <f>+[2]data1cf!A527</f>
        <v>-65110.567894275569</v>
      </c>
      <c r="C527" s="162">
        <f>+[2]data1cf!B527</f>
        <v>11847.200502437472</v>
      </c>
      <c r="D527" s="162">
        <f>+[2]data1cf!C527</f>
        <v>12980.147432466252</v>
      </c>
      <c r="E527" s="162">
        <f>+[2]data1cf!D527</f>
        <v>12613.656145716141</v>
      </c>
      <c r="F527" s="162">
        <f>+[2]data1cf!E527</f>
        <v>12403.330984176169</v>
      </c>
      <c r="G527" s="162">
        <f>+[2]data1cf!F527</f>
        <v>12111.829860518783</v>
      </c>
      <c r="H527" s="162">
        <f>+[2]data1cf!G527</f>
        <v>12015.251238388068</v>
      </c>
      <c r="I527" s="162">
        <f>+[2]data1cf!H527</f>
        <v>11879.504617673581</v>
      </c>
      <c r="J527" s="162">
        <f>+[2]data1cf!I527</f>
        <v>11761.465016424872</v>
      </c>
      <c r="K527" s="162">
        <f>+[2]data1cf!J527</f>
        <v>11701.612898886804</v>
      </c>
      <c r="L527" s="162">
        <f>+[2]data1cf!K527</f>
        <v>11617.581099600488</v>
      </c>
      <c r="M527" s="162">
        <f>+[2]data1cf!L527</f>
        <v>11615.917004414563</v>
      </c>
      <c r="N527" s="162">
        <f>+[2]data1cf!M527</f>
        <v>11511.07756349969</v>
      </c>
      <c r="O527" s="162">
        <f>+[2]data1cf!N527</f>
        <v>11487.323515282142</v>
      </c>
      <c r="P527" s="162">
        <f>+[2]data1cf!O527</f>
        <v>11370.757620108816</v>
      </c>
      <c r="Q527" s="162">
        <f>+[2]data1cf!P527</f>
        <v>11352.613233081727</v>
      </c>
      <c r="R527" s="162">
        <f>+[2]data1cf!Q527</f>
        <v>746.79216952018305</v>
      </c>
      <c r="S527" s="162">
        <f>+[2]data1cf!R527</f>
        <v>0</v>
      </c>
      <c r="T527" s="162">
        <f>+[2]data1cf!S527</f>
        <v>0</v>
      </c>
      <c r="U527" s="162">
        <f>+[2]data1cf!T527</f>
        <v>0</v>
      </c>
      <c r="V527" s="162">
        <f>+[2]data1cf!U527</f>
        <v>0</v>
      </c>
      <c r="W527" s="162">
        <f>+[2]data1cf!V527</f>
        <v>0</v>
      </c>
      <c r="X527" s="162">
        <f>+[2]data1cf!W527</f>
        <v>0</v>
      </c>
      <c r="Y527" s="162">
        <f>+[2]data1cf!X527</f>
        <v>0</v>
      </c>
      <c r="Z527" s="162">
        <f>+[2]data1cf!Y527</f>
        <v>0</v>
      </c>
      <c r="AA527" s="162">
        <f>+[2]data1cf!Z527</f>
        <v>0</v>
      </c>
      <c r="AB527" s="162"/>
      <c r="AC527" s="163">
        <f t="shared" si="64"/>
        <v>26563.997375461702</v>
      </c>
      <c r="AD527" s="163">
        <f t="shared" si="66"/>
        <v>51694.3555485162</v>
      </c>
      <c r="AE527" s="164">
        <f t="shared" si="67"/>
        <v>51329.324631032265</v>
      </c>
      <c r="AF527" s="165">
        <f t="shared" si="65"/>
        <v>0.16807300448417661</v>
      </c>
      <c r="AG527" s="166">
        <f t="shared" si="68"/>
        <v>0.9854027396938374</v>
      </c>
    </row>
    <row r="528" spans="1:33">
      <c r="A528" s="158"/>
      <c r="B528" s="162">
        <f>+[2]data1cf!A528</f>
        <v>-66451.052300059731</v>
      </c>
      <c r="C528" s="162">
        <f>+[2]data1cf!B528</f>
        <v>12057.781779834662</v>
      </c>
      <c r="D528" s="162">
        <f>+[2]data1cf!C528</f>
        <v>12987.353016892735</v>
      </c>
      <c r="E528" s="162">
        <f>+[2]data1cf!D528</f>
        <v>12646.792284975225</v>
      </c>
      <c r="F528" s="162">
        <f>+[2]data1cf!E528</f>
        <v>12377.850167089931</v>
      </c>
      <c r="G528" s="162">
        <f>+[2]data1cf!F528</f>
        <v>12021.059105398945</v>
      </c>
      <c r="H528" s="162">
        <f>+[2]data1cf!G528</f>
        <v>11897.872304806962</v>
      </c>
      <c r="I528" s="162">
        <f>+[2]data1cf!H528</f>
        <v>11802.578574589981</v>
      </c>
      <c r="J528" s="162">
        <f>+[2]data1cf!I528</f>
        <v>11618.03640787937</v>
      </c>
      <c r="K528" s="162">
        <f>+[2]data1cf!J528</f>
        <v>11669.563711918847</v>
      </c>
      <c r="L528" s="162">
        <f>+[2]data1cf!K528</f>
        <v>11648.689596304212</v>
      </c>
      <c r="M528" s="162">
        <f>+[2]data1cf!L528</f>
        <v>11653.558232008652</v>
      </c>
      <c r="N528" s="162">
        <f>+[2]data1cf!M528</f>
        <v>11481.105347345068</v>
      </c>
      <c r="O528" s="162">
        <f>+[2]data1cf!N528</f>
        <v>11505.232138490635</v>
      </c>
      <c r="P528" s="162">
        <f>+[2]data1cf!O528</f>
        <v>11372.685414591773</v>
      </c>
      <c r="Q528" s="162">
        <f>+[2]data1cf!P528</f>
        <v>11457.790014064145</v>
      </c>
      <c r="R528" s="162">
        <f>+[2]data1cf!Q528</f>
        <v>762.16698946076497</v>
      </c>
      <c r="S528" s="162">
        <f>+[2]data1cf!R528</f>
        <v>0</v>
      </c>
      <c r="T528" s="162">
        <f>+[2]data1cf!S528</f>
        <v>0</v>
      </c>
      <c r="U528" s="162">
        <f>+[2]data1cf!T528</f>
        <v>0</v>
      </c>
      <c r="V528" s="162">
        <f>+[2]data1cf!U528</f>
        <v>0</v>
      </c>
      <c r="W528" s="162">
        <f>+[2]data1cf!V528</f>
        <v>0</v>
      </c>
      <c r="X528" s="162">
        <f>+[2]data1cf!W528</f>
        <v>0</v>
      </c>
      <c r="Y528" s="162">
        <f>+[2]data1cf!X528</f>
        <v>0</v>
      </c>
      <c r="Z528" s="162">
        <f>+[2]data1cf!Y528</f>
        <v>0</v>
      </c>
      <c r="AA528" s="162">
        <f>+[2]data1cf!Z528</f>
        <v>0</v>
      </c>
      <c r="AB528" s="162"/>
      <c r="AC528" s="163">
        <f t="shared" si="64"/>
        <v>25235.718975853069</v>
      </c>
      <c r="AD528" s="163">
        <f t="shared" si="66"/>
        <v>50326.443087736785</v>
      </c>
      <c r="AE528" s="164">
        <f t="shared" si="67"/>
        <v>49961.834063573398</v>
      </c>
      <c r="AF528" s="165">
        <f t="shared" si="65"/>
        <v>0.16373332142829897</v>
      </c>
      <c r="AG528" s="166">
        <f t="shared" si="68"/>
        <v>0.98367521136630764</v>
      </c>
    </row>
    <row r="529" spans="1:33">
      <c r="A529" s="158"/>
      <c r="B529" s="162">
        <f>+[2]data1cf!A529</f>
        <v>-62843.705992085728</v>
      </c>
      <c r="C529" s="162">
        <f>+[2]data1cf!B529</f>
        <v>11867.400383500188</v>
      </c>
      <c r="D529" s="162">
        <f>+[2]data1cf!C529</f>
        <v>12936.581586980912</v>
      </c>
      <c r="E529" s="162">
        <f>+[2]data1cf!D529</f>
        <v>12501.620665828535</v>
      </c>
      <c r="F529" s="162">
        <f>+[2]data1cf!E529</f>
        <v>12223.657362379901</v>
      </c>
      <c r="G529" s="162">
        <f>+[2]data1cf!F529</f>
        <v>11984.762459271738</v>
      </c>
      <c r="H529" s="162">
        <f>+[2]data1cf!G529</f>
        <v>11780.930320087748</v>
      </c>
      <c r="I529" s="162">
        <f>+[2]data1cf!H529</f>
        <v>11649.53857950629</v>
      </c>
      <c r="J529" s="162">
        <f>+[2]data1cf!I529</f>
        <v>11634.12181002587</v>
      </c>
      <c r="K529" s="162">
        <f>+[2]data1cf!J529</f>
        <v>11509.911011603772</v>
      </c>
      <c r="L529" s="162">
        <f>+[2]data1cf!K529</f>
        <v>11494.344340629221</v>
      </c>
      <c r="M529" s="162">
        <f>+[2]data1cf!L529</f>
        <v>11481.028867343139</v>
      </c>
      <c r="N529" s="162">
        <f>+[2]data1cf!M529</f>
        <v>11554.071109371653</v>
      </c>
      <c r="O529" s="162">
        <f>+[2]data1cf!N529</f>
        <v>11467.161196322813</v>
      </c>
      <c r="P529" s="162">
        <f>+[2]data1cf!O529</f>
        <v>11243.107367105527</v>
      </c>
      <c r="Q529" s="162">
        <f>+[2]data1cf!P529</f>
        <v>11281.812676004334</v>
      </c>
      <c r="R529" s="162">
        <f>+[2]data1cf!Q529</f>
        <v>720.79217024682646</v>
      </c>
      <c r="S529" s="162">
        <f>+[2]data1cf!R529</f>
        <v>0</v>
      </c>
      <c r="T529" s="162">
        <f>+[2]data1cf!S529</f>
        <v>0</v>
      </c>
      <c r="U529" s="162">
        <f>+[2]data1cf!T529</f>
        <v>0</v>
      </c>
      <c r="V529" s="162">
        <f>+[2]data1cf!U529</f>
        <v>0</v>
      </c>
      <c r="W529" s="162">
        <f>+[2]data1cf!V529</f>
        <v>0</v>
      </c>
      <c r="X529" s="162">
        <f>+[2]data1cf!W529</f>
        <v>0</v>
      </c>
      <c r="Y529" s="162">
        <f>+[2]data1cf!X529</f>
        <v>0</v>
      </c>
      <c r="Z529" s="162">
        <f>+[2]data1cf!Y529</f>
        <v>0</v>
      </c>
      <c r="AA529" s="162">
        <f>+[2]data1cf!Z529</f>
        <v>0</v>
      </c>
      <c r="AB529" s="162"/>
      <c r="AC529" s="163">
        <f t="shared" si="64"/>
        <v>27993.703212271797</v>
      </c>
      <c r="AD529" s="163">
        <f t="shared" si="66"/>
        <v>52864.475515277896</v>
      </c>
      <c r="AE529" s="164">
        <f t="shared" si="67"/>
        <v>52503.090637384143</v>
      </c>
      <c r="AF529" s="165">
        <f t="shared" si="65"/>
        <v>0.17409730553627015</v>
      </c>
      <c r="AG529" s="166">
        <f t="shared" si="68"/>
        <v>0.98673464162235791</v>
      </c>
    </row>
    <row r="530" spans="1:33">
      <c r="A530" s="158"/>
      <c r="B530" s="162">
        <f>+[2]data1cf!A530</f>
        <v>-73684.277883732822</v>
      </c>
      <c r="C530" s="162">
        <f>+[2]data1cf!B530</f>
        <v>12315.077996859192</v>
      </c>
      <c r="D530" s="162">
        <f>+[2]data1cf!C530</f>
        <v>13191.321080029586</v>
      </c>
      <c r="E530" s="162">
        <f>+[2]data1cf!D530</f>
        <v>12821.197721604729</v>
      </c>
      <c r="F530" s="162">
        <f>+[2]data1cf!E530</f>
        <v>12530.36279294439</v>
      </c>
      <c r="G530" s="162">
        <f>+[2]data1cf!F530</f>
        <v>12517.49075066411</v>
      </c>
      <c r="H530" s="162">
        <f>+[2]data1cf!G530</f>
        <v>12079.955977474152</v>
      </c>
      <c r="I530" s="162">
        <f>+[2]data1cf!H530</f>
        <v>11920.636305828251</v>
      </c>
      <c r="J530" s="162">
        <f>+[2]data1cf!I530</f>
        <v>11957.256387358961</v>
      </c>
      <c r="K530" s="162">
        <f>+[2]data1cf!J530</f>
        <v>11992.814619877994</v>
      </c>
      <c r="L530" s="162">
        <f>+[2]data1cf!K530</f>
        <v>11804.986133836785</v>
      </c>
      <c r="M530" s="162">
        <f>+[2]data1cf!L530</f>
        <v>11707.793938023606</v>
      </c>
      <c r="N530" s="162">
        <f>+[2]data1cf!M530</f>
        <v>11697.133729236963</v>
      </c>
      <c r="O530" s="162">
        <f>+[2]data1cf!N530</f>
        <v>11569.881406862336</v>
      </c>
      <c r="P530" s="162">
        <f>+[2]data1cf!O530</f>
        <v>11601.092930365647</v>
      </c>
      <c r="Q530" s="162">
        <f>+[2]data1cf!P530</f>
        <v>11606.751230359667</v>
      </c>
      <c r="R530" s="162">
        <f>+[2]data1cf!Q530</f>
        <v>845.1291936152619</v>
      </c>
      <c r="S530" s="162">
        <f>+[2]data1cf!R530</f>
        <v>0</v>
      </c>
      <c r="T530" s="162">
        <f>+[2]data1cf!S530</f>
        <v>0</v>
      </c>
      <c r="U530" s="162">
        <f>+[2]data1cf!T530</f>
        <v>0</v>
      </c>
      <c r="V530" s="162">
        <f>+[2]data1cf!U530</f>
        <v>0</v>
      </c>
      <c r="W530" s="162">
        <f>+[2]data1cf!V530</f>
        <v>0</v>
      </c>
      <c r="X530" s="162">
        <f>+[2]data1cf!W530</f>
        <v>0</v>
      </c>
      <c r="Y530" s="162">
        <f>+[2]data1cf!X530</f>
        <v>0</v>
      </c>
      <c r="Z530" s="162">
        <f>+[2]data1cf!Y530</f>
        <v>0</v>
      </c>
      <c r="AA530" s="162">
        <f>+[2]data1cf!Z530</f>
        <v>0</v>
      </c>
      <c r="AB530" s="162"/>
      <c r="AC530" s="163">
        <f t="shared" si="64"/>
        <v>19687.131900174209</v>
      </c>
      <c r="AD530" s="163">
        <f t="shared" si="66"/>
        <v>45225.516371021906</v>
      </c>
      <c r="AE530" s="164">
        <f t="shared" si="67"/>
        <v>44854.511100518488</v>
      </c>
      <c r="AF530" s="165">
        <f t="shared" si="65"/>
        <v>0.14556743502616881</v>
      </c>
      <c r="AG530" s="166">
        <f t="shared" si="68"/>
        <v>0.97522648673752454</v>
      </c>
    </row>
    <row r="531" spans="1:33">
      <c r="A531" s="158"/>
      <c r="B531" s="162">
        <f>+[2]data1cf!A531</f>
        <v>-72546.568661363126</v>
      </c>
      <c r="C531" s="162">
        <f>+[2]data1cf!B531</f>
        <v>12094.810545530743</v>
      </c>
      <c r="D531" s="162">
        <f>+[2]data1cf!C531</f>
        <v>13202.162448572664</v>
      </c>
      <c r="E531" s="162">
        <f>+[2]data1cf!D531</f>
        <v>12938.659017991782</v>
      </c>
      <c r="F531" s="162">
        <f>+[2]data1cf!E531</f>
        <v>12579.759618401946</v>
      </c>
      <c r="G531" s="162">
        <f>+[2]data1cf!F531</f>
        <v>12504.282901490536</v>
      </c>
      <c r="H531" s="162">
        <f>+[2]data1cf!G531</f>
        <v>12122.638226488449</v>
      </c>
      <c r="I531" s="162">
        <f>+[2]data1cf!H531</f>
        <v>11997.298210822846</v>
      </c>
      <c r="J531" s="162">
        <f>+[2]data1cf!I531</f>
        <v>11915.547118808936</v>
      </c>
      <c r="K531" s="162">
        <f>+[2]data1cf!J531</f>
        <v>11866.823622137485</v>
      </c>
      <c r="L531" s="162">
        <f>+[2]data1cf!K531</f>
        <v>11686.174347872209</v>
      </c>
      <c r="M531" s="162">
        <f>+[2]data1cf!L531</f>
        <v>11732.97751800335</v>
      </c>
      <c r="N531" s="162">
        <f>+[2]data1cf!M531</f>
        <v>11782.929668274603</v>
      </c>
      <c r="O531" s="162">
        <f>+[2]data1cf!N531</f>
        <v>11737.752636349396</v>
      </c>
      <c r="P531" s="162">
        <f>+[2]data1cf!O531</f>
        <v>11538.365051001118</v>
      </c>
      <c r="Q531" s="162">
        <f>+[2]data1cf!P531</f>
        <v>11518.4879365952</v>
      </c>
      <c r="R531" s="162">
        <f>+[2]data1cf!Q531</f>
        <v>832.08012391837042</v>
      </c>
      <c r="S531" s="162">
        <f>+[2]data1cf!R531</f>
        <v>0</v>
      </c>
      <c r="T531" s="162">
        <f>+[2]data1cf!S531</f>
        <v>0</v>
      </c>
      <c r="U531" s="162">
        <f>+[2]data1cf!T531</f>
        <v>0</v>
      </c>
      <c r="V531" s="162">
        <f>+[2]data1cf!U531</f>
        <v>0</v>
      </c>
      <c r="W531" s="162">
        <f>+[2]data1cf!V531</f>
        <v>0</v>
      </c>
      <c r="X531" s="162">
        <f>+[2]data1cf!W531</f>
        <v>0</v>
      </c>
      <c r="Y531" s="162">
        <f>+[2]data1cf!X531</f>
        <v>0</v>
      </c>
      <c r="Z531" s="162">
        <f>+[2]data1cf!Y531</f>
        <v>0</v>
      </c>
      <c r="AA531" s="162">
        <f>+[2]data1cf!Z531</f>
        <v>0</v>
      </c>
      <c r="AB531" s="162"/>
      <c r="AC531" s="163">
        <f t="shared" si="64"/>
        <v>20736.368578315465</v>
      </c>
      <c r="AD531" s="163">
        <f t="shared" si="66"/>
        <v>46273.751555023497</v>
      </c>
      <c r="AE531" s="164">
        <f t="shared" si="67"/>
        <v>45902.798792640009</v>
      </c>
      <c r="AF531" s="165">
        <f t="shared" si="65"/>
        <v>0.148561304807663</v>
      </c>
      <c r="AG531" s="166">
        <f t="shared" ref="AG531:AG546" si="69">1-EXP(-(1/0.25)*(AD531/ABS($AD$1010)))</f>
        <v>0.97726141108252906</v>
      </c>
    </row>
    <row r="532" spans="1:33">
      <c r="A532" s="158"/>
      <c r="B532" s="162">
        <f>+[2]data1cf!A532</f>
        <v>-75477.370452637493</v>
      </c>
      <c r="C532" s="162">
        <f>+[2]data1cf!B532</f>
        <v>12148.271148485102</v>
      </c>
      <c r="D532" s="162">
        <f>+[2]data1cf!C532</f>
        <v>13278.840206615585</v>
      </c>
      <c r="E532" s="162">
        <f>+[2]data1cf!D532</f>
        <v>12955.231853179826</v>
      </c>
      <c r="F532" s="162">
        <f>+[2]data1cf!E532</f>
        <v>12658.340529930905</v>
      </c>
      <c r="G532" s="162">
        <f>+[2]data1cf!F532</f>
        <v>12263.523799172375</v>
      </c>
      <c r="H532" s="162">
        <f>+[2]data1cf!G532</f>
        <v>12046.607605457993</v>
      </c>
      <c r="I532" s="162">
        <f>+[2]data1cf!H532</f>
        <v>12009.740652893381</v>
      </c>
      <c r="J532" s="162">
        <f>+[2]data1cf!I532</f>
        <v>12037.762286513316</v>
      </c>
      <c r="K532" s="162">
        <f>+[2]data1cf!J532</f>
        <v>11991.836211036683</v>
      </c>
      <c r="L532" s="162">
        <f>+[2]data1cf!K532</f>
        <v>11837.362731028803</v>
      </c>
      <c r="M532" s="162">
        <f>+[2]data1cf!L532</f>
        <v>11787.353208244887</v>
      </c>
      <c r="N532" s="162">
        <f>+[2]data1cf!M532</f>
        <v>11742.003010374046</v>
      </c>
      <c r="O532" s="162">
        <f>+[2]data1cf!N532</f>
        <v>11797.296343181824</v>
      </c>
      <c r="P532" s="162">
        <f>+[2]data1cf!O532</f>
        <v>11709.678619222941</v>
      </c>
      <c r="Q532" s="162">
        <f>+[2]data1cf!P532</f>
        <v>11629.77491516251</v>
      </c>
      <c r="R532" s="162">
        <f>+[2]data1cf!Q532</f>
        <v>865.69524814357089</v>
      </c>
      <c r="S532" s="162">
        <f>+[2]data1cf!R532</f>
        <v>0</v>
      </c>
      <c r="T532" s="162">
        <f>+[2]data1cf!S532</f>
        <v>0</v>
      </c>
      <c r="U532" s="162">
        <f>+[2]data1cf!T532</f>
        <v>0</v>
      </c>
      <c r="V532" s="162">
        <f>+[2]data1cf!U532</f>
        <v>0</v>
      </c>
      <c r="W532" s="162">
        <f>+[2]data1cf!V532</f>
        <v>0</v>
      </c>
      <c r="X532" s="162">
        <f>+[2]data1cf!W532</f>
        <v>0</v>
      </c>
      <c r="Y532" s="162">
        <f>+[2]data1cf!X532</f>
        <v>0</v>
      </c>
      <c r="Z532" s="162">
        <f>+[2]data1cf!Y532</f>
        <v>0</v>
      </c>
      <c r="AA532" s="162">
        <f>+[2]data1cf!Z532</f>
        <v>0</v>
      </c>
      <c r="AB532" s="162"/>
      <c r="AC532" s="163">
        <f t="shared" si="64"/>
        <v>18068.112330073152</v>
      </c>
      <c r="AD532" s="163">
        <f t="shared" si="66"/>
        <v>43709.380142151225</v>
      </c>
      <c r="AE532" s="164">
        <f t="shared" si="67"/>
        <v>43336.716404420695</v>
      </c>
      <c r="AF532" s="165">
        <f t="shared" si="65"/>
        <v>0.14089475274086002</v>
      </c>
      <c r="AG532" s="166">
        <f t="shared" si="69"/>
        <v>0.97195680971802978</v>
      </c>
    </row>
    <row r="533" spans="1:33">
      <c r="A533" s="158"/>
      <c r="B533" s="162">
        <f>+[2]data1cf!A533</f>
        <v>-67432.314532581862</v>
      </c>
      <c r="C533" s="162">
        <f>+[2]data1cf!B533</f>
        <v>12003.652651004153</v>
      </c>
      <c r="D533" s="162">
        <f>+[2]data1cf!C533</f>
        <v>12898.186497832467</v>
      </c>
      <c r="E533" s="162">
        <f>+[2]data1cf!D533</f>
        <v>12695.325985194599</v>
      </c>
      <c r="F533" s="162">
        <f>+[2]data1cf!E533</f>
        <v>12369.04527145053</v>
      </c>
      <c r="G533" s="162">
        <f>+[2]data1cf!F533</f>
        <v>12183.418828897218</v>
      </c>
      <c r="H533" s="162">
        <f>+[2]data1cf!G533</f>
        <v>11892.888326399447</v>
      </c>
      <c r="I533" s="162">
        <f>+[2]data1cf!H533</f>
        <v>11804.908254057671</v>
      </c>
      <c r="J533" s="162">
        <f>+[2]data1cf!I533</f>
        <v>11712.617279070484</v>
      </c>
      <c r="K533" s="162">
        <f>+[2]data1cf!J533</f>
        <v>11907.860821183021</v>
      </c>
      <c r="L533" s="162">
        <f>+[2]data1cf!K533</f>
        <v>11585.661940178314</v>
      </c>
      <c r="M533" s="162">
        <f>+[2]data1cf!L533</f>
        <v>11453.710490387357</v>
      </c>
      <c r="N533" s="162">
        <f>+[2]data1cf!M533</f>
        <v>11524.475053760314</v>
      </c>
      <c r="O533" s="162">
        <f>+[2]data1cf!N533</f>
        <v>11459.169977579288</v>
      </c>
      <c r="P533" s="162">
        <f>+[2]data1cf!O533</f>
        <v>11537.291700633468</v>
      </c>
      <c r="Q533" s="162">
        <f>+[2]data1cf!P533</f>
        <v>11491.997278582414</v>
      </c>
      <c r="R533" s="162">
        <f>+[2]data1cf!Q533</f>
        <v>773.42167476290081</v>
      </c>
      <c r="S533" s="162">
        <f>+[2]data1cf!R533</f>
        <v>0</v>
      </c>
      <c r="T533" s="162">
        <f>+[2]data1cf!S533</f>
        <v>0</v>
      </c>
      <c r="U533" s="162">
        <f>+[2]data1cf!T533</f>
        <v>0</v>
      </c>
      <c r="V533" s="162">
        <f>+[2]data1cf!U533</f>
        <v>0</v>
      </c>
      <c r="W533" s="162">
        <f>+[2]data1cf!V533</f>
        <v>0</v>
      </c>
      <c r="X533" s="162">
        <f>+[2]data1cf!W533</f>
        <v>0</v>
      </c>
      <c r="Y533" s="162">
        <f>+[2]data1cf!X533</f>
        <v>0</v>
      </c>
      <c r="Z533" s="162">
        <f>+[2]data1cf!Y533</f>
        <v>0</v>
      </c>
      <c r="AA533" s="162">
        <f>+[2]data1cf!Z533</f>
        <v>0</v>
      </c>
      <c r="AB533" s="162"/>
      <c r="AC533" s="163">
        <f t="shared" si="64"/>
        <v>24366.428512539336</v>
      </c>
      <c r="AD533" s="163">
        <f t="shared" si="66"/>
        <v>49519.939033906288</v>
      </c>
      <c r="AE533" s="164">
        <f t="shared" si="67"/>
        <v>49154.412957891116</v>
      </c>
      <c r="AF533" s="165">
        <f t="shared" si="65"/>
        <v>0.16069366335868834</v>
      </c>
      <c r="AG533" s="166">
        <f t="shared" si="69"/>
        <v>0.98256236855116796</v>
      </c>
    </row>
    <row r="534" spans="1:33">
      <c r="A534" s="158"/>
      <c r="B534" s="162">
        <f>+[2]data1cf!A534</f>
        <v>-67200.997720137704</v>
      </c>
      <c r="C534" s="162">
        <f>+[2]data1cf!B534</f>
        <v>12014.250477220161</v>
      </c>
      <c r="D534" s="162">
        <f>+[2]data1cf!C534</f>
        <v>12948.208039415002</v>
      </c>
      <c r="E534" s="162">
        <f>+[2]data1cf!D534</f>
        <v>12732.717432268502</v>
      </c>
      <c r="F534" s="162">
        <f>+[2]data1cf!E534</f>
        <v>12458.019960290276</v>
      </c>
      <c r="G534" s="162">
        <f>+[2]data1cf!F534</f>
        <v>12100.362598456926</v>
      </c>
      <c r="H534" s="162">
        <f>+[2]data1cf!G534</f>
        <v>11952.503112808514</v>
      </c>
      <c r="I534" s="162">
        <f>+[2]data1cf!H534</f>
        <v>11870.54610716322</v>
      </c>
      <c r="J534" s="162">
        <f>+[2]data1cf!I534</f>
        <v>11798.756872385682</v>
      </c>
      <c r="K534" s="162">
        <f>+[2]data1cf!J534</f>
        <v>11821.555042660655</v>
      </c>
      <c r="L534" s="162">
        <f>+[2]data1cf!K534</f>
        <v>11636.761067984142</v>
      </c>
      <c r="M534" s="162">
        <f>+[2]data1cf!L534</f>
        <v>11564.32912558783</v>
      </c>
      <c r="N534" s="162">
        <f>+[2]data1cf!M534</f>
        <v>11547.045684015593</v>
      </c>
      <c r="O534" s="162">
        <f>+[2]data1cf!N534</f>
        <v>11405.442378784446</v>
      </c>
      <c r="P534" s="162">
        <f>+[2]data1cf!O534</f>
        <v>11298.202098143076</v>
      </c>
      <c r="Q534" s="162">
        <f>+[2]data1cf!P534</f>
        <v>11374.090515516189</v>
      </c>
      <c r="R534" s="162">
        <f>+[2]data1cf!Q534</f>
        <v>770.76856345089129</v>
      </c>
      <c r="S534" s="162">
        <f>+[2]data1cf!R534</f>
        <v>0</v>
      </c>
      <c r="T534" s="162">
        <f>+[2]data1cf!S534</f>
        <v>0</v>
      </c>
      <c r="U534" s="162">
        <f>+[2]data1cf!T534</f>
        <v>0</v>
      </c>
      <c r="V534" s="162">
        <f>+[2]data1cf!U534</f>
        <v>0</v>
      </c>
      <c r="W534" s="162">
        <f>+[2]data1cf!V534</f>
        <v>0</v>
      </c>
      <c r="X534" s="162">
        <f>+[2]data1cf!W534</f>
        <v>0</v>
      </c>
      <c r="Y534" s="162">
        <f>+[2]data1cf!X534</f>
        <v>0</v>
      </c>
      <c r="Z534" s="162">
        <f>+[2]data1cf!Y534</f>
        <v>0</v>
      </c>
      <c r="AA534" s="162">
        <f>+[2]data1cf!Z534</f>
        <v>0</v>
      </c>
      <c r="AB534" s="162"/>
      <c r="AC534" s="163">
        <f t="shared" si="64"/>
        <v>24715.265089250239</v>
      </c>
      <c r="AD534" s="163">
        <f t="shared" si="66"/>
        <v>49866.2898132013</v>
      </c>
      <c r="AE534" s="164">
        <f t="shared" si="67"/>
        <v>49501.048366943214</v>
      </c>
      <c r="AF534" s="165">
        <f t="shared" si="65"/>
        <v>0.16182355284690858</v>
      </c>
      <c r="AG534" s="166">
        <f t="shared" si="69"/>
        <v>0.9830492795212169</v>
      </c>
    </row>
    <row r="535" spans="1:33">
      <c r="A535" s="158"/>
      <c r="B535" s="162">
        <f>+[2]data1cf!A535</f>
        <v>-61944.075967233664</v>
      </c>
      <c r="C535" s="162">
        <f>+[2]data1cf!B535</f>
        <v>11926.642013088527</v>
      </c>
      <c r="D535" s="162">
        <f>+[2]data1cf!C535</f>
        <v>12796.395548892417</v>
      </c>
      <c r="E535" s="162">
        <f>+[2]data1cf!D535</f>
        <v>12443.0656337038</v>
      </c>
      <c r="F535" s="162">
        <f>+[2]data1cf!E535</f>
        <v>12309.706709867467</v>
      </c>
      <c r="G535" s="162">
        <f>+[2]data1cf!F535</f>
        <v>12090.018121945177</v>
      </c>
      <c r="H535" s="162">
        <f>+[2]data1cf!G535</f>
        <v>11808.565703536919</v>
      </c>
      <c r="I535" s="162">
        <f>+[2]data1cf!H535</f>
        <v>11614.95732367024</v>
      </c>
      <c r="J535" s="162">
        <f>+[2]data1cf!I535</f>
        <v>11646.278082678771</v>
      </c>
      <c r="K535" s="162">
        <f>+[2]data1cf!J535</f>
        <v>11550.600265708679</v>
      </c>
      <c r="L535" s="162">
        <f>+[2]data1cf!K535</f>
        <v>11460.984179738154</v>
      </c>
      <c r="M535" s="162">
        <f>+[2]data1cf!L535</f>
        <v>11551.863600165758</v>
      </c>
      <c r="N535" s="162">
        <f>+[2]data1cf!M535</f>
        <v>11502.370941185462</v>
      </c>
      <c r="O535" s="162">
        <f>+[2]data1cf!N535</f>
        <v>11416.804779700753</v>
      </c>
      <c r="P535" s="162">
        <f>+[2]data1cf!O535</f>
        <v>11275.661636540612</v>
      </c>
      <c r="Q535" s="162">
        <f>+[2]data1cf!P535</f>
        <v>11150.352021655523</v>
      </c>
      <c r="R535" s="162">
        <f>+[2]data1cf!Q535</f>
        <v>710.4737737137832</v>
      </c>
      <c r="S535" s="162">
        <f>+[2]data1cf!R535</f>
        <v>0</v>
      </c>
      <c r="T535" s="162">
        <f>+[2]data1cf!S535</f>
        <v>0</v>
      </c>
      <c r="U535" s="162">
        <f>+[2]data1cf!T535</f>
        <v>0</v>
      </c>
      <c r="V535" s="162">
        <f>+[2]data1cf!U535</f>
        <v>0</v>
      </c>
      <c r="W535" s="162">
        <f>+[2]data1cf!V535</f>
        <v>0</v>
      </c>
      <c r="X535" s="162">
        <f>+[2]data1cf!W535</f>
        <v>0</v>
      </c>
      <c r="Y535" s="162">
        <f>+[2]data1cf!X535</f>
        <v>0</v>
      </c>
      <c r="Z535" s="162">
        <f>+[2]data1cf!Y535</f>
        <v>0</v>
      </c>
      <c r="AA535" s="162">
        <f>+[2]data1cf!Z535</f>
        <v>0</v>
      </c>
      <c r="AB535" s="162"/>
      <c r="AC535" s="163">
        <f t="shared" si="64"/>
        <v>28888.050770590595</v>
      </c>
      <c r="AD535" s="163">
        <f t="shared" si="66"/>
        <v>53751.485798873444</v>
      </c>
      <c r="AE535" s="164">
        <f t="shared" si="67"/>
        <v>53390.304399156579</v>
      </c>
      <c r="AF535" s="165">
        <f t="shared" si="65"/>
        <v>0.17739256024360661</v>
      </c>
      <c r="AG535" s="166">
        <f t="shared" si="69"/>
        <v>0.98766269825014774</v>
      </c>
    </row>
    <row r="536" spans="1:33">
      <c r="A536" s="158"/>
      <c r="B536" s="162">
        <f>+[2]data1cf!A536</f>
        <v>-67823.429918355978</v>
      </c>
      <c r="C536" s="162">
        <f>+[2]data1cf!B536</f>
        <v>12030.010232772758</v>
      </c>
      <c r="D536" s="162">
        <f>+[2]data1cf!C536</f>
        <v>13196.20328838487</v>
      </c>
      <c r="E536" s="162">
        <f>+[2]data1cf!D536</f>
        <v>12787.038677895847</v>
      </c>
      <c r="F536" s="162">
        <f>+[2]data1cf!E536</f>
        <v>12410.433736349998</v>
      </c>
      <c r="G536" s="162">
        <f>+[2]data1cf!F536</f>
        <v>12107.326982737584</v>
      </c>
      <c r="H536" s="162">
        <f>+[2]data1cf!G536</f>
        <v>11950.511463945946</v>
      </c>
      <c r="I536" s="162">
        <f>+[2]data1cf!H536</f>
        <v>11786.081558799593</v>
      </c>
      <c r="J536" s="162">
        <f>+[2]data1cf!I536</f>
        <v>11804.450720441335</v>
      </c>
      <c r="K536" s="162">
        <f>+[2]data1cf!J536</f>
        <v>11762.706390103085</v>
      </c>
      <c r="L536" s="162">
        <f>+[2]data1cf!K536</f>
        <v>11808.353766012435</v>
      </c>
      <c r="M536" s="162">
        <f>+[2]data1cf!L536</f>
        <v>11533.873263070645</v>
      </c>
      <c r="N536" s="162">
        <f>+[2]data1cf!M536</f>
        <v>11363.884125042567</v>
      </c>
      <c r="O536" s="162">
        <f>+[2]data1cf!N536</f>
        <v>11460.902730750946</v>
      </c>
      <c r="P536" s="162">
        <f>+[2]data1cf!O536</f>
        <v>11541.915750688291</v>
      </c>
      <c r="Q536" s="162">
        <f>+[2]data1cf!P536</f>
        <v>11613.424972812743</v>
      </c>
      <c r="R536" s="162">
        <f>+[2]data1cf!Q536</f>
        <v>777.90761179157562</v>
      </c>
      <c r="S536" s="162">
        <f>+[2]data1cf!R536</f>
        <v>0</v>
      </c>
      <c r="T536" s="162">
        <f>+[2]data1cf!S536</f>
        <v>0</v>
      </c>
      <c r="U536" s="162">
        <f>+[2]data1cf!T536</f>
        <v>0</v>
      </c>
      <c r="V536" s="162">
        <f>+[2]data1cf!U536</f>
        <v>0</v>
      </c>
      <c r="W536" s="162">
        <f>+[2]data1cf!V536</f>
        <v>0</v>
      </c>
      <c r="X536" s="162">
        <f>+[2]data1cf!W536</f>
        <v>0</v>
      </c>
      <c r="Y536" s="162">
        <f>+[2]data1cf!X536</f>
        <v>0</v>
      </c>
      <c r="Z536" s="162">
        <f>+[2]data1cf!Y536</f>
        <v>0</v>
      </c>
      <c r="AA536" s="162">
        <f>+[2]data1cf!Z536</f>
        <v>0</v>
      </c>
      <c r="AB536" s="162"/>
      <c r="AC536" s="163">
        <f t="shared" si="64"/>
        <v>24394.031034045121</v>
      </c>
      <c r="AD536" s="163">
        <f t="shared" si="66"/>
        <v>49617.105623888434</v>
      </c>
      <c r="AE536" s="164">
        <f t="shared" si="67"/>
        <v>49250.631645746194</v>
      </c>
      <c r="AF536" s="165">
        <f t="shared" si="65"/>
        <v>0.16055826544761662</v>
      </c>
      <c r="AG536" s="166">
        <f t="shared" si="69"/>
        <v>0.98270036292993546</v>
      </c>
    </row>
    <row r="537" spans="1:33">
      <c r="A537" s="158"/>
      <c r="B537" s="162">
        <f>+[2]data1cf!A537</f>
        <v>-72917.598644847792</v>
      </c>
      <c r="C537" s="162">
        <f>+[2]data1cf!B537</f>
        <v>12153.789829346319</v>
      </c>
      <c r="D537" s="162">
        <f>+[2]data1cf!C537</f>
        <v>13164.75613746109</v>
      </c>
      <c r="E537" s="162">
        <f>+[2]data1cf!D537</f>
        <v>12993.284364388226</v>
      </c>
      <c r="F537" s="162">
        <f>+[2]data1cf!E537</f>
        <v>12499.38019065986</v>
      </c>
      <c r="G537" s="162">
        <f>+[2]data1cf!F537</f>
        <v>12325.025577292621</v>
      </c>
      <c r="H537" s="162">
        <f>+[2]data1cf!G537</f>
        <v>12002.991468384831</v>
      </c>
      <c r="I537" s="162">
        <f>+[2]data1cf!H537</f>
        <v>12019.908822655583</v>
      </c>
      <c r="J537" s="162">
        <f>+[2]data1cf!I537</f>
        <v>11906.321190100274</v>
      </c>
      <c r="K537" s="162">
        <f>+[2]data1cf!J537</f>
        <v>11791.242744800245</v>
      </c>
      <c r="L537" s="162">
        <f>+[2]data1cf!K537</f>
        <v>11763.627673529338</v>
      </c>
      <c r="M537" s="162">
        <f>+[2]data1cf!L537</f>
        <v>11863.771250411457</v>
      </c>
      <c r="N537" s="162">
        <f>+[2]data1cf!M537</f>
        <v>11769.436905864386</v>
      </c>
      <c r="O537" s="162">
        <f>+[2]data1cf!N537</f>
        <v>11616.158911531202</v>
      </c>
      <c r="P537" s="162">
        <f>+[2]data1cf!O537</f>
        <v>11599.215730375341</v>
      </c>
      <c r="Q537" s="162">
        <f>+[2]data1cf!P537</f>
        <v>11613.171092871251</v>
      </c>
      <c r="R537" s="162">
        <f>+[2]data1cf!Q537</f>
        <v>836.33568941694614</v>
      </c>
      <c r="S537" s="162">
        <f>+[2]data1cf!R537</f>
        <v>0</v>
      </c>
      <c r="T537" s="162">
        <f>+[2]data1cf!S537</f>
        <v>0</v>
      </c>
      <c r="U537" s="162">
        <f>+[2]data1cf!T537</f>
        <v>0</v>
      </c>
      <c r="V537" s="162">
        <f>+[2]data1cf!U537</f>
        <v>0</v>
      </c>
      <c r="W537" s="162">
        <f>+[2]data1cf!V537</f>
        <v>0</v>
      </c>
      <c r="X537" s="162">
        <f>+[2]data1cf!W537</f>
        <v>0</v>
      </c>
      <c r="Y537" s="162">
        <f>+[2]data1cf!X537</f>
        <v>0</v>
      </c>
      <c r="Z537" s="162">
        <f>+[2]data1cf!Y537</f>
        <v>0</v>
      </c>
      <c r="AA537" s="162">
        <f>+[2]data1cf!Z537</f>
        <v>0</v>
      </c>
      <c r="AB537" s="162"/>
      <c r="AC537" s="163">
        <f t="shared" si="64"/>
        <v>20246.404529703814</v>
      </c>
      <c r="AD537" s="163">
        <f t="shared" si="66"/>
        <v>45761.841321467342</v>
      </c>
      <c r="AE537" s="164">
        <f t="shared" si="67"/>
        <v>45391.058784695968</v>
      </c>
      <c r="AF537" s="165">
        <f t="shared" si="65"/>
        <v>0.14721042513847357</v>
      </c>
      <c r="AG537" s="166">
        <f t="shared" si="69"/>
        <v>0.97628942656299433</v>
      </c>
    </row>
    <row r="538" spans="1:33">
      <c r="A538" s="158"/>
      <c r="B538" s="162">
        <f>+[2]data1cf!A538</f>
        <v>-64549.750734898145</v>
      </c>
      <c r="C538" s="162">
        <f>+[2]data1cf!B538</f>
        <v>11920.307170174878</v>
      </c>
      <c r="D538" s="162">
        <f>+[2]data1cf!C538</f>
        <v>12955.902605344167</v>
      </c>
      <c r="E538" s="162">
        <f>+[2]data1cf!D538</f>
        <v>12517.033181362276</v>
      </c>
      <c r="F538" s="162">
        <f>+[2]data1cf!E538</f>
        <v>12454.523306194402</v>
      </c>
      <c r="G538" s="162">
        <f>+[2]data1cf!F538</f>
        <v>12159.955945901615</v>
      </c>
      <c r="H538" s="162">
        <f>+[2]data1cf!G538</f>
        <v>11913.491178046748</v>
      </c>
      <c r="I538" s="162">
        <f>+[2]data1cf!H538</f>
        <v>11854.390177586305</v>
      </c>
      <c r="J538" s="162">
        <f>+[2]data1cf!I538</f>
        <v>11705.032359509729</v>
      </c>
      <c r="K538" s="162">
        <f>+[2]data1cf!J538</f>
        <v>11573.933709071775</v>
      </c>
      <c r="L538" s="162">
        <f>+[2]data1cf!K538</f>
        <v>11681.55895278288</v>
      </c>
      <c r="M538" s="162">
        <f>+[2]data1cf!L538</f>
        <v>11561.600426988511</v>
      </c>
      <c r="N538" s="162">
        <f>+[2]data1cf!M538</f>
        <v>11523.493230370135</v>
      </c>
      <c r="O538" s="162">
        <f>+[2]data1cf!N538</f>
        <v>11594.860356629673</v>
      </c>
      <c r="P538" s="162">
        <f>+[2]data1cf!O538</f>
        <v>11518.062919589556</v>
      </c>
      <c r="Q538" s="162">
        <f>+[2]data1cf!P538</f>
        <v>11332.871908422037</v>
      </c>
      <c r="R538" s="162">
        <f>+[2]data1cf!Q538</f>
        <v>740.35982102898765</v>
      </c>
      <c r="S538" s="162">
        <f>+[2]data1cf!R538</f>
        <v>0</v>
      </c>
      <c r="T538" s="162">
        <f>+[2]data1cf!S538</f>
        <v>0</v>
      </c>
      <c r="U538" s="162">
        <f>+[2]data1cf!T538</f>
        <v>0</v>
      </c>
      <c r="V538" s="162">
        <f>+[2]data1cf!U538</f>
        <v>0</v>
      </c>
      <c r="W538" s="162">
        <f>+[2]data1cf!V538</f>
        <v>0</v>
      </c>
      <c r="X538" s="162">
        <f>+[2]data1cf!W538</f>
        <v>0</v>
      </c>
      <c r="Y538" s="162">
        <f>+[2]data1cf!X538</f>
        <v>0</v>
      </c>
      <c r="Z538" s="162">
        <f>+[2]data1cf!Y538</f>
        <v>0</v>
      </c>
      <c r="AA538" s="162">
        <f>+[2]data1cf!Z538</f>
        <v>0</v>
      </c>
      <c r="AB538" s="162"/>
      <c r="AC538" s="163">
        <f t="shared" si="64"/>
        <v>27086.106626403958</v>
      </c>
      <c r="AD538" s="163">
        <f t="shared" si="66"/>
        <v>52207.785614035995</v>
      </c>
      <c r="AE538" s="164">
        <f t="shared" si="67"/>
        <v>51842.743460532765</v>
      </c>
      <c r="AF538" s="165">
        <f t="shared" si="65"/>
        <v>0.16990825533866882</v>
      </c>
      <c r="AG538" s="166">
        <f t="shared" si="69"/>
        <v>0.98600287521295082</v>
      </c>
    </row>
    <row r="539" spans="1:33">
      <c r="A539" s="158"/>
      <c r="B539" s="162">
        <f>+[2]data1cf!A539</f>
        <v>-65961.882894580194</v>
      </c>
      <c r="C539" s="162">
        <f>+[2]data1cf!B539</f>
        <v>12091.860108970952</v>
      </c>
      <c r="D539" s="162">
        <f>+[2]data1cf!C539</f>
        <v>13060.782325395472</v>
      </c>
      <c r="E539" s="162">
        <f>+[2]data1cf!D539</f>
        <v>12699.822827247111</v>
      </c>
      <c r="F539" s="162">
        <f>+[2]data1cf!E539</f>
        <v>12490.915405390002</v>
      </c>
      <c r="G539" s="162">
        <f>+[2]data1cf!F539</f>
        <v>12130.603105084894</v>
      </c>
      <c r="H539" s="162">
        <f>+[2]data1cf!G539</f>
        <v>12023.061283673098</v>
      </c>
      <c r="I539" s="162">
        <f>+[2]data1cf!H539</f>
        <v>11941.310896125084</v>
      </c>
      <c r="J539" s="162">
        <f>+[2]data1cf!I539</f>
        <v>11783.325813312091</v>
      </c>
      <c r="K539" s="162">
        <f>+[2]data1cf!J539</f>
        <v>11686.284500458049</v>
      </c>
      <c r="L539" s="162">
        <f>+[2]data1cf!K539</f>
        <v>11761.757346719813</v>
      </c>
      <c r="M539" s="162">
        <f>+[2]data1cf!L539</f>
        <v>11701.147986926371</v>
      </c>
      <c r="N539" s="162">
        <f>+[2]data1cf!M539</f>
        <v>11523.609076178906</v>
      </c>
      <c r="O539" s="162">
        <f>+[2]data1cf!N539</f>
        <v>11550.970826680059</v>
      </c>
      <c r="P539" s="162">
        <f>+[2]data1cf!O539</f>
        <v>11478.988645104682</v>
      </c>
      <c r="Q539" s="162">
        <f>+[2]data1cf!P539</f>
        <v>11354.052184593118</v>
      </c>
      <c r="R539" s="162">
        <f>+[2]data1cf!Q539</f>
        <v>756.55641204767687</v>
      </c>
      <c r="S539" s="162">
        <f>+[2]data1cf!R539</f>
        <v>0</v>
      </c>
      <c r="T539" s="162">
        <f>+[2]data1cf!S539</f>
        <v>0</v>
      </c>
      <c r="U539" s="162">
        <f>+[2]data1cf!T539</f>
        <v>0</v>
      </c>
      <c r="V539" s="162">
        <f>+[2]data1cf!U539</f>
        <v>0</v>
      </c>
      <c r="W539" s="162">
        <f>+[2]data1cf!V539</f>
        <v>0</v>
      </c>
      <c r="X539" s="162">
        <f>+[2]data1cf!W539</f>
        <v>0</v>
      </c>
      <c r="Y539" s="162">
        <f>+[2]data1cf!X539</f>
        <v>0</v>
      </c>
      <c r="Z539" s="162">
        <f>+[2]data1cf!Y539</f>
        <v>0</v>
      </c>
      <c r="AA539" s="162">
        <f>+[2]data1cf!Z539</f>
        <v>0</v>
      </c>
      <c r="AB539" s="162"/>
      <c r="AC539" s="163">
        <f t="shared" si="64"/>
        <v>26316.447309715884</v>
      </c>
      <c r="AD539" s="163">
        <f t="shared" si="66"/>
        <v>51566.73068203211</v>
      </c>
      <c r="AE539" s="164">
        <f t="shared" si="67"/>
        <v>51199.965990400837</v>
      </c>
      <c r="AF539" s="165">
        <f t="shared" si="65"/>
        <v>0.16679553389549254</v>
      </c>
      <c r="AG539" s="166">
        <f t="shared" si="69"/>
        <v>0.98524961129949096</v>
      </c>
    </row>
    <row r="540" spans="1:33">
      <c r="A540" s="158"/>
      <c r="B540" s="162">
        <f>+[2]data1cf!A540</f>
        <v>-66083.255880327546</v>
      </c>
      <c r="C540" s="162">
        <f>+[2]data1cf!B540</f>
        <v>12151.554319744882</v>
      </c>
      <c r="D540" s="162">
        <f>+[2]data1cf!C540</f>
        <v>12984.81674688682</v>
      </c>
      <c r="E540" s="162">
        <f>+[2]data1cf!D540</f>
        <v>12667.507188123422</v>
      </c>
      <c r="F540" s="162">
        <f>+[2]data1cf!E540</f>
        <v>12364.470420335583</v>
      </c>
      <c r="G540" s="162">
        <f>+[2]data1cf!F540</f>
        <v>12085.655085768039</v>
      </c>
      <c r="H540" s="162">
        <f>+[2]data1cf!G540</f>
        <v>11932.030266180955</v>
      </c>
      <c r="I540" s="162">
        <f>+[2]data1cf!H540</f>
        <v>11874.188197345004</v>
      </c>
      <c r="J540" s="162">
        <f>+[2]data1cf!I540</f>
        <v>11861.490978552996</v>
      </c>
      <c r="K540" s="162">
        <f>+[2]data1cf!J540</f>
        <v>11906.823658808697</v>
      </c>
      <c r="L540" s="162">
        <f>+[2]data1cf!K540</f>
        <v>11669.316381768622</v>
      </c>
      <c r="M540" s="162">
        <f>+[2]data1cf!L540</f>
        <v>11593.09809951323</v>
      </c>
      <c r="N540" s="162">
        <f>+[2]data1cf!M540</f>
        <v>11578.355468088077</v>
      </c>
      <c r="O540" s="162">
        <f>+[2]data1cf!N540</f>
        <v>11507.664792480155</v>
      </c>
      <c r="P540" s="162">
        <f>+[2]data1cf!O540</f>
        <v>11443.960185235694</v>
      </c>
      <c r="Q540" s="162">
        <f>+[2]data1cf!P540</f>
        <v>11315.52677652843</v>
      </c>
      <c r="R540" s="162">
        <f>+[2]data1cf!Q540</f>
        <v>757.94851164500483</v>
      </c>
      <c r="S540" s="162">
        <f>+[2]data1cf!R540</f>
        <v>0</v>
      </c>
      <c r="T540" s="162">
        <f>+[2]data1cf!S540</f>
        <v>0</v>
      </c>
      <c r="U540" s="162">
        <f>+[2]data1cf!T540</f>
        <v>0</v>
      </c>
      <c r="V540" s="162">
        <f>+[2]data1cf!U540</f>
        <v>0</v>
      </c>
      <c r="W540" s="162">
        <f>+[2]data1cf!V540</f>
        <v>0</v>
      </c>
      <c r="X540" s="162">
        <f>+[2]data1cf!W540</f>
        <v>0</v>
      </c>
      <c r="Y540" s="162">
        <f>+[2]data1cf!X540</f>
        <v>0</v>
      </c>
      <c r="Z540" s="162">
        <f>+[2]data1cf!Y540</f>
        <v>0</v>
      </c>
      <c r="AA540" s="162">
        <f>+[2]data1cf!Z540</f>
        <v>0</v>
      </c>
      <c r="AB540" s="162"/>
      <c r="AC540" s="163">
        <f t="shared" si="64"/>
        <v>26005.521078706995</v>
      </c>
      <c r="AD540" s="163">
        <f t="shared" si="66"/>
        <v>51210.647054132947</v>
      </c>
      <c r="AE540" s="164">
        <f t="shared" si="67"/>
        <v>50844.513124628938</v>
      </c>
      <c r="AF540" s="165">
        <f t="shared" si="65"/>
        <v>0.16591754555702212</v>
      </c>
      <c r="AG540" s="166">
        <f t="shared" si="69"/>
        <v>0.98481382423140817</v>
      </c>
    </row>
    <row r="541" spans="1:33">
      <c r="A541" s="158"/>
      <c r="B541" s="162">
        <f>+[2]data1cf!A541</f>
        <v>-62921.999597867019</v>
      </c>
      <c r="C541" s="162">
        <f>+[2]data1cf!B541</f>
        <v>11993.274843561709</v>
      </c>
      <c r="D541" s="162">
        <f>+[2]data1cf!C541</f>
        <v>12876.231662311548</v>
      </c>
      <c r="E541" s="162">
        <f>+[2]data1cf!D541</f>
        <v>12640.885157723835</v>
      </c>
      <c r="F541" s="162">
        <f>+[2]data1cf!E541</f>
        <v>12505.741597716444</v>
      </c>
      <c r="G541" s="162">
        <f>+[2]data1cf!F541</f>
        <v>12089.268061767067</v>
      </c>
      <c r="H541" s="162">
        <f>+[2]data1cf!G541</f>
        <v>11704.790087617836</v>
      </c>
      <c r="I541" s="162">
        <f>+[2]data1cf!H541</f>
        <v>11631.330119303511</v>
      </c>
      <c r="J541" s="162">
        <f>+[2]data1cf!I541</f>
        <v>11763.580163033486</v>
      </c>
      <c r="K541" s="162">
        <f>+[2]data1cf!J541</f>
        <v>11585.217020267341</v>
      </c>
      <c r="L541" s="162">
        <f>+[2]data1cf!K541</f>
        <v>11501.349812781649</v>
      </c>
      <c r="M541" s="162">
        <f>+[2]data1cf!L541</f>
        <v>11527.479753133259</v>
      </c>
      <c r="N541" s="162">
        <f>+[2]data1cf!M541</f>
        <v>11526.341345916586</v>
      </c>
      <c r="O541" s="162">
        <f>+[2]data1cf!N541</f>
        <v>11435.986957108678</v>
      </c>
      <c r="P541" s="162">
        <f>+[2]data1cf!O541</f>
        <v>11254.08035581305</v>
      </c>
      <c r="Q541" s="162">
        <f>+[2]data1cf!P541</f>
        <v>11264.97451358615</v>
      </c>
      <c r="R541" s="162">
        <f>+[2]data1cf!Q541</f>
        <v>721.69016658769544</v>
      </c>
      <c r="S541" s="162">
        <f>+[2]data1cf!R541</f>
        <v>0</v>
      </c>
      <c r="T541" s="162">
        <f>+[2]data1cf!S541</f>
        <v>0</v>
      </c>
      <c r="U541" s="162">
        <f>+[2]data1cf!T541</f>
        <v>0</v>
      </c>
      <c r="V541" s="162">
        <f>+[2]data1cf!U541</f>
        <v>0</v>
      </c>
      <c r="W541" s="162">
        <f>+[2]data1cf!V541</f>
        <v>0</v>
      </c>
      <c r="X541" s="162">
        <f>+[2]data1cf!W541</f>
        <v>0</v>
      </c>
      <c r="Y541" s="162">
        <f>+[2]data1cf!X541</f>
        <v>0</v>
      </c>
      <c r="Z541" s="162">
        <f>+[2]data1cf!Y541</f>
        <v>0</v>
      </c>
      <c r="AA541" s="162">
        <f>+[2]data1cf!Z541</f>
        <v>0</v>
      </c>
      <c r="AB541" s="162"/>
      <c r="AC541" s="163">
        <f t="shared" si="64"/>
        <v>28382.228666414467</v>
      </c>
      <c r="AD541" s="163">
        <f t="shared" si="66"/>
        <v>53337.724869518366</v>
      </c>
      <c r="AE541" s="164">
        <f t="shared" si="67"/>
        <v>52975.28131735335</v>
      </c>
      <c r="AF541" s="165">
        <f t="shared" si="65"/>
        <v>0.17513249516487125</v>
      </c>
      <c r="AG541" s="166">
        <f t="shared" si="69"/>
        <v>0.98723815885161825</v>
      </c>
    </row>
    <row r="542" spans="1:33">
      <c r="A542" s="158"/>
      <c r="B542" s="162">
        <f>+[2]data1cf!A542</f>
        <v>-69870.595424599291</v>
      </c>
      <c r="C542" s="162">
        <f>+[2]data1cf!B542</f>
        <v>11996.839393642622</v>
      </c>
      <c r="D542" s="162">
        <f>+[2]data1cf!C542</f>
        <v>13070.906821678876</v>
      </c>
      <c r="E542" s="162">
        <f>+[2]data1cf!D542</f>
        <v>12730.793007904755</v>
      </c>
      <c r="F542" s="162">
        <f>+[2]data1cf!E542</f>
        <v>12470.397525083154</v>
      </c>
      <c r="G542" s="162">
        <f>+[2]data1cf!F542</f>
        <v>12262.185570183965</v>
      </c>
      <c r="H542" s="162">
        <f>+[2]data1cf!G542</f>
        <v>11891.081112795458</v>
      </c>
      <c r="I542" s="162">
        <f>+[2]data1cf!H542</f>
        <v>11743.896938093907</v>
      </c>
      <c r="J542" s="162">
        <f>+[2]data1cf!I542</f>
        <v>11819.223875086296</v>
      </c>
      <c r="K542" s="162">
        <f>+[2]data1cf!J542</f>
        <v>11803.237114793472</v>
      </c>
      <c r="L542" s="162">
        <f>+[2]data1cf!K542</f>
        <v>11597.363361656873</v>
      </c>
      <c r="M542" s="162">
        <f>+[2]data1cf!L542</f>
        <v>11711.806044137029</v>
      </c>
      <c r="N542" s="162">
        <f>+[2]data1cf!M542</f>
        <v>11702.384628176464</v>
      </c>
      <c r="O542" s="162">
        <f>+[2]data1cf!N542</f>
        <v>11657.242332924645</v>
      </c>
      <c r="P542" s="162">
        <f>+[2]data1cf!O542</f>
        <v>11626.289185264064</v>
      </c>
      <c r="Q542" s="162">
        <f>+[2]data1cf!P542</f>
        <v>11542.457183478562</v>
      </c>
      <c r="R542" s="162">
        <f>+[2]data1cf!Q542</f>
        <v>801.38778128198385</v>
      </c>
      <c r="S542" s="162">
        <f>+[2]data1cf!R542</f>
        <v>0</v>
      </c>
      <c r="T542" s="162">
        <f>+[2]data1cf!S542</f>
        <v>0</v>
      </c>
      <c r="U542" s="162">
        <f>+[2]data1cf!T542</f>
        <v>0</v>
      </c>
      <c r="V542" s="162">
        <f>+[2]data1cf!U542</f>
        <v>0</v>
      </c>
      <c r="W542" s="162">
        <f>+[2]data1cf!V542</f>
        <v>0</v>
      </c>
      <c r="X542" s="162">
        <f>+[2]data1cf!W542</f>
        <v>0</v>
      </c>
      <c r="Y542" s="162">
        <f>+[2]data1cf!X542</f>
        <v>0</v>
      </c>
      <c r="Z542" s="162">
        <f>+[2]data1cf!Y542</f>
        <v>0</v>
      </c>
      <c r="AA542" s="162">
        <f>+[2]data1cf!Z542</f>
        <v>0</v>
      </c>
      <c r="AB542" s="162"/>
      <c r="AC542" s="163">
        <f t="shared" si="64"/>
        <v>22432.879094927783</v>
      </c>
      <c r="AD542" s="163">
        <f t="shared" si="66"/>
        <v>47747.14938759229</v>
      </c>
      <c r="AE542" s="164">
        <f t="shared" si="67"/>
        <v>47379.120705924637</v>
      </c>
      <c r="AF542" s="165">
        <f t="shared" si="65"/>
        <v>0.15416550040245056</v>
      </c>
      <c r="AG542" s="166">
        <f t="shared" si="69"/>
        <v>0.97984228114009642</v>
      </c>
    </row>
    <row r="543" spans="1:33">
      <c r="A543" s="158"/>
      <c r="B543" s="162">
        <f>+[2]data1cf!A543</f>
        <v>-63148.004176890478</v>
      </c>
      <c r="C543" s="162">
        <f>+[2]data1cf!B543</f>
        <v>11947.558699247173</v>
      </c>
      <c r="D543" s="162">
        <f>+[2]data1cf!C543</f>
        <v>13011.783491912545</v>
      </c>
      <c r="E543" s="162">
        <f>+[2]data1cf!D543</f>
        <v>12626.466783557822</v>
      </c>
      <c r="F543" s="162">
        <f>+[2]data1cf!E543</f>
        <v>12297.545824120942</v>
      </c>
      <c r="G543" s="162">
        <f>+[2]data1cf!F543</f>
        <v>12094.73693524679</v>
      </c>
      <c r="H543" s="162">
        <f>+[2]data1cf!G543</f>
        <v>11874.571017355014</v>
      </c>
      <c r="I543" s="162">
        <f>+[2]data1cf!H543</f>
        <v>11827.176381616559</v>
      </c>
      <c r="J543" s="162">
        <f>+[2]data1cf!I543</f>
        <v>11762.423010436894</v>
      </c>
      <c r="K543" s="162">
        <f>+[2]data1cf!J543</f>
        <v>11710.571143325331</v>
      </c>
      <c r="L543" s="162">
        <f>+[2]data1cf!K543</f>
        <v>11568.968831663267</v>
      </c>
      <c r="M543" s="162">
        <f>+[2]data1cf!L543</f>
        <v>11449.691187147886</v>
      </c>
      <c r="N543" s="162">
        <f>+[2]data1cf!M543</f>
        <v>11377.434971488869</v>
      </c>
      <c r="O543" s="162">
        <f>+[2]data1cf!N543</f>
        <v>11302.283872587039</v>
      </c>
      <c r="P543" s="162">
        <f>+[2]data1cf!O543</f>
        <v>11410.03415943779</v>
      </c>
      <c r="Q543" s="162">
        <f>+[2]data1cf!P543</f>
        <v>11378.710515415309</v>
      </c>
      <c r="R543" s="162">
        <f>+[2]data1cf!Q543</f>
        <v>724.28234870726294</v>
      </c>
      <c r="S543" s="162">
        <f>+[2]data1cf!R543</f>
        <v>0</v>
      </c>
      <c r="T543" s="162">
        <f>+[2]data1cf!S543</f>
        <v>0</v>
      </c>
      <c r="U543" s="162">
        <f>+[2]data1cf!T543</f>
        <v>0</v>
      </c>
      <c r="V543" s="162">
        <f>+[2]data1cf!U543</f>
        <v>0</v>
      </c>
      <c r="W543" s="162">
        <f>+[2]data1cf!V543</f>
        <v>0</v>
      </c>
      <c r="X543" s="162">
        <f>+[2]data1cf!W543</f>
        <v>0</v>
      </c>
      <c r="Y543" s="162">
        <f>+[2]data1cf!X543</f>
        <v>0</v>
      </c>
      <c r="Z543" s="162">
        <f>+[2]data1cf!Y543</f>
        <v>0</v>
      </c>
      <c r="AA543" s="162">
        <f>+[2]data1cf!Z543</f>
        <v>0</v>
      </c>
      <c r="AB543" s="162"/>
      <c r="AC543" s="163">
        <f t="shared" si="64"/>
        <v>28307.378287788448</v>
      </c>
      <c r="AD543" s="163">
        <f t="shared" si="66"/>
        <v>53320.429535524068</v>
      </c>
      <c r="AE543" s="164">
        <f t="shared" si="67"/>
        <v>52957.179817092554</v>
      </c>
      <c r="AF543" s="165">
        <f t="shared" si="65"/>
        <v>0.17463787198066713</v>
      </c>
      <c r="AG543" s="166">
        <f t="shared" si="69"/>
        <v>0.98722009832284352</v>
      </c>
    </row>
    <row r="544" spans="1:33">
      <c r="A544" s="158"/>
      <c r="B544" s="162">
        <f>+[2]data1cf!A544</f>
        <v>-70979.268109099605</v>
      </c>
      <c r="C544" s="162">
        <f>+[2]data1cf!B544</f>
        <v>12226.530022666102</v>
      </c>
      <c r="D544" s="162">
        <f>+[2]data1cf!C544</f>
        <v>13384.225988641901</v>
      </c>
      <c r="E544" s="162">
        <f>+[2]data1cf!D544</f>
        <v>12963.920772229205</v>
      </c>
      <c r="F544" s="162">
        <f>+[2]data1cf!E544</f>
        <v>12508.37976827815</v>
      </c>
      <c r="G544" s="162">
        <f>+[2]data1cf!F544</f>
        <v>12105.490981489433</v>
      </c>
      <c r="H544" s="162">
        <f>+[2]data1cf!G544</f>
        <v>11983.180440169201</v>
      </c>
      <c r="I544" s="162">
        <f>+[2]data1cf!H544</f>
        <v>11837.012212520342</v>
      </c>
      <c r="J544" s="162">
        <f>+[2]data1cf!I544</f>
        <v>11774.504892609901</v>
      </c>
      <c r="K544" s="162">
        <f>+[2]data1cf!J544</f>
        <v>11743.528702991352</v>
      </c>
      <c r="L544" s="162">
        <f>+[2]data1cf!K544</f>
        <v>11835.336756945051</v>
      </c>
      <c r="M544" s="162">
        <f>+[2]data1cf!L544</f>
        <v>11799.453980552331</v>
      </c>
      <c r="N544" s="162">
        <f>+[2]data1cf!M544</f>
        <v>11727.153931805113</v>
      </c>
      <c r="O544" s="162">
        <f>+[2]data1cf!N544</f>
        <v>11516.367885272735</v>
      </c>
      <c r="P544" s="162">
        <f>+[2]data1cf!O544</f>
        <v>11420.268817298031</v>
      </c>
      <c r="Q544" s="162">
        <f>+[2]data1cf!P544</f>
        <v>11622.300140850235</v>
      </c>
      <c r="R544" s="162">
        <f>+[2]data1cf!Q544</f>
        <v>814.10381350412865</v>
      </c>
      <c r="S544" s="162">
        <f>+[2]data1cf!R544</f>
        <v>0</v>
      </c>
      <c r="T544" s="162">
        <f>+[2]data1cf!S544</f>
        <v>0</v>
      </c>
      <c r="U544" s="162">
        <f>+[2]data1cf!T544</f>
        <v>0</v>
      </c>
      <c r="V544" s="162">
        <f>+[2]data1cf!U544</f>
        <v>0</v>
      </c>
      <c r="W544" s="162">
        <f>+[2]data1cf!V544</f>
        <v>0</v>
      </c>
      <c r="X544" s="162">
        <f>+[2]data1cf!W544</f>
        <v>0</v>
      </c>
      <c r="Y544" s="162">
        <f>+[2]data1cf!X544</f>
        <v>0</v>
      </c>
      <c r="Z544" s="162">
        <f>+[2]data1cf!Y544</f>
        <v>0</v>
      </c>
      <c r="AA544" s="162">
        <f>+[2]data1cf!Z544</f>
        <v>0</v>
      </c>
      <c r="AB544" s="162"/>
      <c r="AC544" s="163">
        <f t="shared" si="64"/>
        <v>22006.369435404024</v>
      </c>
      <c r="AD544" s="163">
        <f t="shared" si="66"/>
        <v>47390.647910339103</v>
      </c>
      <c r="AE544" s="164">
        <f t="shared" si="67"/>
        <v>47021.830121623185</v>
      </c>
      <c r="AF544" s="165">
        <f t="shared" si="65"/>
        <v>0.15266987681388858</v>
      </c>
      <c r="AG544" s="166">
        <f t="shared" si="69"/>
        <v>0.97924603025012225</v>
      </c>
    </row>
    <row r="545" spans="1:33">
      <c r="A545" s="158"/>
      <c r="B545" s="162">
        <f>+[2]data1cf!A545</f>
        <v>-63753.961778094039</v>
      </c>
      <c r="C545" s="162">
        <f>+[2]data1cf!B545</f>
        <v>11987.247815567753</v>
      </c>
      <c r="D545" s="162">
        <f>+[2]data1cf!C545</f>
        <v>12825.561180295361</v>
      </c>
      <c r="E545" s="162">
        <f>+[2]data1cf!D545</f>
        <v>12612.703049666588</v>
      </c>
      <c r="F545" s="162">
        <f>+[2]data1cf!E545</f>
        <v>12338.129078416656</v>
      </c>
      <c r="G545" s="162">
        <f>+[2]data1cf!F545</f>
        <v>12170.906523182748</v>
      </c>
      <c r="H545" s="162">
        <f>+[2]data1cf!G545</f>
        <v>11925.500725856195</v>
      </c>
      <c r="I545" s="162">
        <f>+[2]data1cf!H545</f>
        <v>11661.640123687073</v>
      </c>
      <c r="J545" s="162">
        <f>+[2]data1cf!I545</f>
        <v>11724.648764160791</v>
      </c>
      <c r="K545" s="162">
        <f>+[2]data1cf!J545</f>
        <v>11709.966039260609</v>
      </c>
      <c r="L545" s="162">
        <f>+[2]data1cf!K545</f>
        <v>11626.141588532948</v>
      </c>
      <c r="M545" s="162">
        <f>+[2]data1cf!L545</f>
        <v>11607.232065253944</v>
      </c>
      <c r="N545" s="162">
        <f>+[2]data1cf!M545</f>
        <v>11486.016599745166</v>
      </c>
      <c r="O545" s="162">
        <f>+[2]data1cf!N545</f>
        <v>11479.560275485779</v>
      </c>
      <c r="P545" s="162">
        <f>+[2]data1cf!O545</f>
        <v>11663.40170358718</v>
      </c>
      <c r="Q545" s="162">
        <f>+[2]data1cf!P545</f>
        <v>11200.488475198665</v>
      </c>
      <c r="R545" s="162">
        <f>+[2]data1cf!Q545</f>
        <v>731.23244001002729</v>
      </c>
      <c r="S545" s="162">
        <f>+[2]data1cf!R545</f>
        <v>0</v>
      </c>
      <c r="T545" s="162">
        <f>+[2]data1cf!S545</f>
        <v>0</v>
      </c>
      <c r="U545" s="162">
        <f>+[2]data1cf!T545</f>
        <v>0</v>
      </c>
      <c r="V545" s="162">
        <f>+[2]data1cf!U545</f>
        <v>0</v>
      </c>
      <c r="W545" s="162">
        <f>+[2]data1cf!V545</f>
        <v>0</v>
      </c>
      <c r="X545" s="162">
        <f>+[2]data1cf!W545</f>
        <v>0</v>
      </c>
      <c r="Y545" s="162">
        <f>+[2]data1cf!X545</f>
        <v>0</v>
      </c>
      <c r="Z545" s="162">
        <f>+[2]data1cf!Y545</f>
        <v>0</v>
      </c>
      <c r="AA545" s="162">
        <f>+[2]data1cf!Z545</f>
        <v>0</v>
      </c>
      <c r="AB545" s="162"/>
      <c r="AC545" s="163">
        <f t="shared" si="64"/>
        <v>27762.878405565942</v>
      </c>
      <c r="AD545" s="163">
        <f t="shared" si="66"/>
        <v>52843.945204987809</v>
      </c>
      <c r="AE545" s="164">
        <f t="shared" si="67"/>
        <v>52479.473124702396</v>
      </c>
      <c r="AF545" s="165">
        <f t="shared" si="65"/>
        <v>0.17242940068244936</v>
      </c>
      <c r="AG545" s="166">
        <f t="shared" si="69"/>
        <v>0.98671235418538106</v>
      </c>
    </row>
    <row r="546" spans="1:33">
      <c r="A546" s="158"/>
      <c r="B546" s="162">
        <f>+[2]data1cf!A546</f>
        <v>-72992.936862051924</v>
      </c>
      <c r="C546" s="162">
        <f>+[2]data1cf!B546</f>
        <v>12242.478249239844</v>
      </c>
      <c r="D546" s="162">
        <f>+[2]data1cf!C546</f>
        <v>13322.01864179943</v>
      </c>
      <c r="E546" s="162">
        <f>+[2]data1cf!D546</f>
        <v>12893.19748566228</v>
      </c>
      <c r="F546" s="162">
        <f>+[2]data1cf!E546</f>
        <v>12588.450767700902</v>
      </c>
      <c r="G546" s="162">
        <f>+[2]data1cf!F546</f>
        <v>12351.546208166528</v>
      </c>
      <c r="H546" s="162">
        <f>+[2]data1cf!G546</f>
        <v>12088.362676291363</v>
      </c>
      <c r="I546" s="162">
        <f>+[2]data1cf!H546</f>
        <v>11967.155591939849</v>
      </c>
      <c r="J546" s="162">
        <f>+[2]data1cf!I546</f>
        <v>11861.263155668319</v>
      </c>
      <c r="K546" s="162">
        <f>+[2]data1cf!J546</f>
        <v>11932.960894555174</v>
      </c>
      <c r="L546" s="162">
        <f>+[2]data1cf!K546</f>
        <v>11717.030196873111</v>
      </c>
      <c r="M546" s="162">
        <f>+[2]data1cf!L546</f>
        <v>11630.178320989897</v>
      </c>
      <c r="N546" s="162">
        <f>+[2]data1cf!M546</f>
        <v>11662.570783248597</v>
      </c>
      <c r="O546" s="162">
        <f>+[2]data1cf!N546</f>
        <v>11709.739891175654</v>
      </c>
      <c r="P546" s="162">
        <f>+[2]data1cf!O546</f>
        <v>11667.278720822778</v>
      </c>
      <c r="Q546" s="162">
        <f>+[2]data1cf!P546</f>
        <v>11486.232225468306</v>
      </c>
      <c r="R546" s="162">
        <f>+[2]data1cf!Q546</f>
        <v>837.19978863299059</v>
      </c>
      <c r="S546" s="162">
        <f>+[2]data1cf!R546</f>
        <v>0</v>
      </c>
      <c r="T546" s="162">
        <f>+[2]data1cf!S546</f>
        <v>0</v>
      </c>
      <c r="U546" s="162">
        <f>+[2]data1cf!T546</f>
        <v>0</v>
      </c>
      <c r="V546" s="162">
        <f>+[2]data1cf!U546</f>
        <v>0</v>
      </c>
      <c r="W546" s="162">
        <f>+[2]data1cf!V546</f>
        <v>0</v>
      </c>
      <c r="X546" s="162">
        <f>+[2]data1cf!W546</f>
        <v>0</v>
      </c>
      <c r="Y546" s="162">
        <f>+[2]data1cf!X546</f>
        <v>0</v>
      </c>
      <c r="Z546" s="162">
        <f>+[2]data1cf!Y546</f>
        <v>0</v>
      </c>
      <c r="AA546" s="162">
        <f>+[2]data1cf!Z546</f>
        <v>0</v>
      </c>
      <c r="AB546" s="162"/>
      <c r="AC546" s="163">
        <f t="shared" si="64"/>
        <v>20324.941055561543</v>
      </c>
      <c r="AD546" s="163">
        <f t="shared" si="66"/>
        <v>45822.223044566163</v>
      </c>
      <c r="AE546" s="164">
        <f t="shared" si="67"/>
        <v>45451.837161383854</v>
      </c>
      <c r="AF546" s="165">
        <f t="shared" si="65"/>
        <v>0.14746531844139102</v>
      </c>
      <c r="AG546" s="166">
        <f t="shared" si="69"/>
        <v>0.9764062034612172</v>
      </c>
    </row>
    <row r="547" spans="1:33">
      <c r="A547" s="158"/>
      <c r="B547" s="162">
        <f>+[2]data1cf!A547</f>
        <v>-74838.12136879102</v>
      </c>
      <c r="C547" s="162">
        <f>+[2]data1cf!B547</f>
        <v>12265.123886087502</v>
      </c>
      <c r="D547" s="162">
        <f>+[2]data1cf!C547</f>
        <v>13271.949833063823</v>
      </c>
      <c r="E547" s="162">
        <f>+[2]data1cf!D547</f>
        <v>12950.410577832215</v>
      </c>
      <c r="F547" s="162">
        <f>+[2]data1cf!E547</f>
        <v>12595.710824063226</v>
      </c>
      <c r="G547" s="162">
        <f>+[2]data1cf!F547</f>
        <v>12397.899534816155</v>
      </c>
      <c r="H547" s="162">
        <f>+[2]data1cf!G547</f>
        <v>12206.378446902672</v>
      </c>
      <c r="I547" s="162">
        <f>+[2]data1cf!H547</f>
        <v>12007.819110951019</v>
      </c>
      <c r="J547" s="162">
        <f>+[2]data1cf!I547</f>
        <v>12006.293185592876</v>
      </c>
      <c r="K547" s="162">
        <f>+[2]data1cf!J547</f>
        <v>11775.329937740917</v>
      </c>
      <c r="L547" s="162">
        <f>+[2]data1cf!K547</f>
        <v>11833.378731136308</v>
      </c>
      <c r="M547" s="162">
        <f>+[2]data1cf!L547</f>
        <v>11904.907516574007</v>
      </c>
      <c r="N547" s="162">
        <f>+[2]data1cf!M547</f>
        <v>11726.879886180399</v>
      </c>
      <c r="O547" s="162">
        <f>+[2]data1cf!N547</f>
        <v>11683.222160766541</v>
      </c>
      <c r="P547" s="162">
        <f>+[2]data1cf!O547</f>
        <v>11626.315237215455</v>
      </c>
      <c r="Q547" s="162">
        <f>+[2]data1cf!P547</f>
        <v>11524.046844238383</v>
      </c>
      <c r="R547" s="162">
        <f>+[2]data1cf!Q547</f>
        <v>858.36331685148537</v>
      </c>
      <c r="S547" s="162">
        <f>+[2]data1cf!R547</f>
        <v>0</v>
      </c>
      <c r="T547" s="162">
        <f>+[2]data1cf!S547</f>
        <v>0</v>
      </c>
      <c r="U547" s="162">
        <f>+[2]data1cf!T547</f>
        <v>0</v>
      </c>
      <c r="V547" s="162">
        <f>+[2]data1cf!U547</f>
        <v>0</v>
      </c>
      <c r="W547" s="162">
        <f>+[2]data1cf!V547</f>
        <v>0</v>
      </c>
      <c r="X547" s="162">
        <f>+[2]data1cf!W547</f>
        <v>0</v>
      </c>
      <c r="Y547" s="162">
        <f>+[2]data1cf!X547</f>
        <v>0</v>
      </c>
      <c r="Z547" s="162">
        <f>+[2]data1cf!Y547</f>
        <v>0</v>
      </c>
      <c r="AA547" s="162">
        <f>+[2]data1cf!Z547</f>
        <v>0</v>
      </c>
      <c r="AB547" s="162"/>
      <c r="AC547" s="163">
        <f t="shared" si="64"/>
        <v>18780.630540622973</v>
      </c>
      <c r="AD547" s="163">
        <f t="shared" si="66"/>
        <v>44388.259777319792</v>
      </c>
      <c r="AE547" s="164">
        <f t="shared" si="67"/>
        <v>44016.280660158147</v>
      </c>
      <c r="AF547" s="165">
        <f t="shared" si="65"/>
        <v>0.14289891123771672</v>
      </c>
      <c r="AG547" s="166">
        <f t="shared" ref="AG547:AG562" si="70">1-EXP(-(1/0.25)*(AD547/ABS($AD$1010)))</f>
        <v>0.97347107892542284</v>
      </c>
    </row>
    <row r="548" spans="1:33">
      <c r="A548" s="158"/>
      <c r="B548" s="162">
        <f>+[2]data1cf!A548</f>
        <v>-71380.792016173145</v>
      </c>
      <c r="C548" s="162">
        <f>+[2]data1cf!B548</f>
        <v>12156.376463642493</v>
      </c>
      <c r="D548" s="162">
        <f>+[2]data1cf!C548</f>
        <v>13225.362867901984</v>
      </c>
      <c r="E548" s="162">
        <f>+[2]data1cf!D548</f>
        <v>12770.409422526449</v>
      </c>
      <c r="F548" s="162">
        <f>+[2]data1cf!E548</f>
        <v>12487.173172606887</v>
      </c>
      <c r="G548" s="162">
        <f>+[2]data1cf!F548</f>
        <v>12378.857770027664</v>
      </c>
      <c r="H548" s="162">
        <f>+[2]data1cf!G548</f>
        <v>12018.782002776972</v>
      </c>
      <c r="I548" s="162">
        <f>+[2]data1cf!H548</f>
        <v>11903.593771938875</v>
      </c>
      <c r="J548" s="162">
        <f>+[2]data1cf!I548</f>
        <v>11769.183997660957</v>
      </c>
      <c r="K548" s="162">
        <f>+[2]data1cf!J548</f>
        <v>11825.867043498951</v>
      </c>
      <c r="L548" s="162">
        <f>+[2]data1cf!K548</f>
        <v>11734.695413852214</v>
      </c>
      <c r="M548" s="162">
        <f>+[2]data1cf!L548</f>
        <v>11718.597272355137</v>
      </c>
      <c r="N548" s="162">
        <f>+[2]data1cf!M548</f>
        <v>11594.052292498516</v>
      </c>
      <c r="O548" s="162">
        <f>+[2]data1cf!N548</f>
        <v>11593.322076154518</v>
      </c>
      <c r="P548" s="162">
        <f>+[2]data1cf!O548</f>
        <v>11662.684182302972</v>
      </c>
      <c r="Q548" s="162">
        <f>+[2]data1cf!P548</f>
        <v>11585.347156508211</v>
      </c>
      <c r="R548" s="162">
        <f>+[2]data1cf!Q548</f>
        <v>818.70913210869946</v>
      </c>
      <c r="S548" s="162">
        <f>+[2]data1cf!R548</f>
        <v>0</v>
      </c>
      <c r="T548" s="162">
        <f>+[2]data1cf!S548</f>
        <v>0</v>
      </c>
      <c r="U548" s="162">
        <f>+[2]data1cf!T548</f>
        <v>0</v>
      </c>
      <c r="V548" s="162">
        <f>+[2]data1cf!U548</f>
        <v>0</v>
      </c>
      <c r="W548" s="162">
        <f>+[2]data1cf!V548</f>
        <v>0</v>
      </c>
      <c r="X548" s="162">
        <f>+[2]data1cf!W548</f>
        <v>0</v>
      </c>
      <c r="Y548" s="162">
        <f>+[2]data1cf!X548</f>
        <v>0</v>
      </c>
      <c r="Z548" s="162">
        <f>+[2]data1cf!Y548</f>
        <v>0</v>
      </c>
      <c r="AA548" s="162">
        <f>+[2]data1cf!Z548</f>
        <v>0</v>
      </c>
      <c r="AB548" s="162"/>
      <c r="AC548" s="163">
        <f t="shared" si="64"/>
        <v>21475.072029389688</v>
      </c>
      <c r="AD548" s="163">
        <f t="shared" si="66"/>
        <v>46883.218609665855</v>
      </c>
      <c r="AE548" s="164">
        <f t="shared" si="67"/>
        <v>46513.988472796751</v>
      </c>
      <c r="AF548" s="165">
        <f t="shared" si="65"/>
        <v>0.15103382468223572</v>
      </c>
      <c r="AG548" s="166">
        <f t="shared" si="70"/>
        <v>0.97836680807582366</v>
      </c>
    </row>
    <row r="549" spans="1:33">
      <c r="A549" s="158"/>
      <c r="B549" s="162">
        <f>+[2]data1cf!A549</f>
        <v>-71846.332556906316</v>
      </c>
      <c r="C549" s="162">
        <f>+[2]data1cf!B549</f>
        <v>12199.407051868691</v>
      </c>
      <c r="D549" s="162">
        <f>+[2]data1cf!C549</f>
        <v>13180.838247859148</v>
      </c>
      <c r="E549" s="162">
        <f>+[2]data1cf!D549</f>
        <v>12943.026336385941</v>
      </c>
      <c r="F549" s="162">
        <f>+[2]data1cf!E549</f>
        <v>12547.112758087704</v>
      </c>
      <c r="G549" s="162">
        <f>+[2]data1cf!F549</f>
        <v>12264.533666340023</v>
      </c>
      <c r="H549" s="162">
        <f>+[2]data1cf!G549</f>
        <v>12123.634148337449</v>
      </c>
      <c r="I549" s="162">
        <f>+[2]data1cf!H549</f>
        <v>11933.841389472289</v>
      </c>
      <c r="J549" s="162">
        <f>+[2]data1cf!I549</f>
        <v>11963.653005864498</v>
      </c>
      <c r="K549" s="162">
        <f>+[2]data1cf!J549</f>
        <v>11790.956898936343</v>
      </c>
      <c r="L549" s="162">
        <f>+[2]data1cf!K549</f>
        <v>11723.545372600995</v>
      </c>
      <c r="M549" s="162">
        <f>+[2]data1cf!L549</f>
        <v>11689.764910137108</v>
      </c>
      <c r="N549" s="162">
        <f>+[2]data1cf!M549</f>
        <v>11597.229517273498</v>
      </c>
      <c r="O549" s="162">
        <f>+[2]data1cf!N549</f>
        <v>11496.327220567196</v>
      </c>
      <c r="P549" s="162">
        <f>+[2]data1cf!O549</f>
        <v>11491.50626792197</v>
      </c>
      <c r="Q549" s="162">
        <f>+[2]data1cf!P549</f>
        <v>11598.46156807656</v>
      </c>
      <c r="R549" s="162">
        <f>+[2]data1cf!Q549</f>
        <v>824.04869589469263</v>
      </c>
      <c r="S549" s="162">
        <f>+[2]data1cf!R549</f>
        <v>0</v>
      </c>
      <c r="T549" s="162">
        <f>+[2]data1cf!S549</f>
        <v>0</v>
      </c>
      <c r="U549" s="162">
        <f>+[2]data1cf!T549</f>
        <v>0</v>
      </c>
      <c r="V549" s="162">
        <f>+[2]data1cf!U549</f>
        <v>0</v>
      </c>
      <c r="W549" s="162">
        <f>+[2]data1cf!V549</f>
        <v>0</v>
      </c>
      <c r="X549" s="162">
        <f>+[2]data1cf!W549</f>
        <v>0</v>
      </c>
      <c r="Y549" s="162">
        <f>+[2]data1cf!X549</f>
        <v>0</v>
      </c>
      <c r="Z549" s="162">
        <f>+[2]data1cf!Y549</f>
        <v>0</v>
      </c>
      <c r="AA549" s="162">
        <f>+[2]data1cf!Z549</f>
        <v>0</v>
      </c>
      <c r="AB549" s="162"/>
      <c r="AC549" s="163">
        <f t="shared" si="64"/>
        <v>21179.836998013932</v>
      </c>
      <c r="AD549" s="163">
        <f t="shared" si="66"/>
        <v>46602.600581571227</v>
      </c>
      <c r="AE549" s="164">
        <f t="shared" si="67"/>
        <v>46233.393743160043</v>
      </c>
      <c r="AF549" s="165">
        <f t="shared" si="65"/>
        <v>0.15012896656990055</v>
      </c>
      <c r="AG549" s="166">
        <f t="shared" si="70"/>
        <v>0.97786468603069998</v>
      </c>
    </row>
    <row r="550" spans="1:33">
      <c r="A550" s="158"/>
      <c r="B550" s="162">
        <f>+[2]data1cf!A550</f>
        <v>-63543.991504769765</v>
      </c>
      <c r="C550" s="162">
        <f>+[2]data1cf!B550</f>
        <v>11832.0760231695</v>
      </c>
      <c r="D550" s="162">
        <f>+[2]data1cf!C550</f>
        <v>12920.884922057245</v>
      </c>
      <c r="E550" s="162">
        <f>+[2]data1cf!D550</f>
        <v>12445.05107721407</v>
      </c>
      <c r="F550" s="162">
        <f>+[2]data1cf!E550</f>
        <v>12203.654077282674</v>
      </c>
      <c r="G550" s="162">
        <f>+[2]data1cf!F550</f>
        <v>12041.402575103461</v>
      </c>
      <c r="H550" s="162">
        <f>+[2]data1cf!G550</f>
        <v>11871.607760744439</v>
      </c>
      <c r="I550" s="162">
        <f>+[2]data1cf!H550</f>
        <v>11709.693334888016</v>
      </c>
      <c r="J550" s="162">
        <f>+[2]data1cf!I550</f>
        <v>11628.331485477309</v>
      </c>
      <c r="K550" s="162">
        <f>+[2]data1cf!J550</f>
        <v>11783.855287925933</v>
      </c>
      <c r="L550" s="162">
        <f>+[2]data1cf!K550</f>
        <v>11543.563971665695</v>
      </c>
      <c r="M550" s="162">
        <f>+[2]data1cf!L550</f>
        <v>11552.001905235276</v>
      </c>
      <c r="N550" s="162">
        <f>+[2]data1cf!M550</f>
        <v>11699.370771775903</v>
      </c>
      <c r="O550" s="162">
        <f>+[2]data1cf!N550</f>
        <v>11464.724553031861</v>
      </c>
      <c r="P550" s="162">
        <f>+[2]data1cf!O550</f>
        <v>11196.820683804941</v>
      </c>
      <c r="Q550" s="162">
        <f>+[2]data1cf!P550</f>
        <v>11173.075230992163</v>
      </c>
      <c r="R550" s="162">
        <f>+[2]data1cf!Q550</f>
        <v>728.82416496310725</v>
      </c>
      <c r="S550" s="162">
        <f>+[2]data1cf!R550</f>
        <v>0</v>
      </c>
      <c r="T550" s="162">
        <f>+[2]data1cf!S550</f>
        <v>0</v>
      </c>
      <c r="U550" s="162">
        <f>+[2]data1cf!T550</f>
        <v>0</v>
      </c>
      <c r="V550" s="162">
        <f>+[2]data1cf!U550</f>
        <v>0</v>
      </c>
      <c r="W550" s="162">
        <f>+[2]data1cf!V550</f>
        <v>0</v>
      </c>
      <c r="X550" s="162">
        <f>+[2]data1cf!W550</f>
        <v>0</v>
      </c>
      <c r="Y550" s="162">
        <f>+[2]data1cf!X550</f>
        <v>0</v>
      </c>
      <c r="Z550" s="162">
        <f>+[2]data1cf!Y550</f>
        <v>0</v>
      </c>
      <c r="AA550" s="162">
        <f>+[2]data1cf!Z550</f>
        <v>0</v>
      </c>
      <c r="AB550" s="162"/>
      <c r="AC550" s="163">
        <f t="shared" si="64"/>
        <v>27475.715263031623</v>
      </c>
      <c r="AD550" s="163">
        <f t="shared" si="66"/>
        <v>52434.489769732805</v>
      </c>
      <c r="AE550" s="164">
        <f t="shared" si="67"/>
        <v>52071.849536685368</v>
      </c>
      <c r="AF550" s="165">
        <f t="shared" si="65"/>
        <v>0.17189452052116397</v>
      </c>
      <c r="AG550" s="166">
        <f t="shared" si="70"/>
        <v>0.98625995049073967</v>
      </c>
    </row>
    <row r="551" spans="1:33">
      <c r="A551" s="158"/>
      <c r="B551" s="162">
        <f>+[2]data1cf!A551</f>
        <v>-69898.820119490294</v>
      </c>
      <c r="C551" s="162">
        <f>+[2]data1cf!B551</f>
        <v>12049.002402593009</v>
      </c>
      <c r="D551" s="162">
        <f>+[2]data1cf!C551</f>
        <v>13119.061941137552</v>
      </c>
      <c r="E551" s="162">
        <f>+[2]data1cf!D551</f>
        <v>12835.009843129441</v>
      </c>
      <c r="F551" s="162">
        <f>+[2]data1cf!E551</f>
        <v>12428.987042329743</v>
      </c>
      <c r="G551" s="162">
        <f>+[2]data1cf!F551</f>
        <v>12333.759525304271</v>
      </c>
      <c r="H551" s="162">
        <f>+[2]data1cf!G551</f>
        <v>12043.631333159894</v>
      </c>
      <c r="I551" s="162">
        <f>+[2]data1cf!H551</f>
        <v>11893.938395171412</v>
      </c>
      <c r="J551" s="162">
        <f>+[2]data1cf!I551</f>
        <v>11869.814239728476</v>
      </c>
      <c r="K551" s="162">
        <f>+[2]data1cf!J551</f>
        <v>11671.664709977429</v>
      </c>
      <c r="L551" s="162">
        <f>+[2]data1cf!K551</f>
        <v>11750.661040381376</v>
      </c>
      <c r="M551" s="162">
        <f>+[2]data1cf!L551</f>
        <v>11668.81845523198</v>
      </c>
      <c r="N551" s="162">
        <f>+[2]data1cf!M551</f>
        <v>11623.116151484088</v>
      </c>
      <c r="O551" s="162">
        <f>+[2]data1cf!N551</f>
        <v>11625.218972944625</v>
      </c>
      <c r="P551" s="162">
        <f>+[2]data1cf!O551</f>
        <v>11387.318609418613</v>
      </c>
      <c r="Q551" s="162">
        <f>+[2]data1cf!P551</f>
        <v>11382.890005483292</v>
      </c>
      <c r="R551" s="162">
        <f>+[2]data1cf!Q551</f>
        <v>801.71150724250583</v>
      </c>
      <c r="S551" s="162">
        <f>+[2]data1cf!R551</f>
        <v>0</v>
      </c>
      <c r="T551" s="162">
        <f>+[2]data1cf!S551</f>
        <v>0</v>
      </c>
      <c r="U551" s="162">
        <f>+[2]data1cf!T551</f>
        <v>0</v>
      </c>
      <c r="V551" s="162">
        <f>+[2]data1cf!U551</f>
        <v>0</v>
      </c>
      <c r="W551" s="162">
        <f>+[2]data1cf!V551</f>
        <v>0</v>
      </c>
      <c r="X551" s="162">
        <f>+[2]data1cf!W551</f>
        <v>0</v>
      </c>
      <c r="Y551" s="162">
        <f>+[2]data1cf!X551</f>
        <v>0</v>
      </c>
      <c r="Z551" s="162">
        <f>+[2]data1cf!Y551</f>
        <v>0</v>
      </c>
      <c r="AA551" s="162">
        <f>+[2]data1cf!Z551</f>
        <v>0</v>
      </c>
      <c r="AB551" s="162"/>
      <c r="AC551" s="163">
        <f t="shared" si="64"/>
        <v>22625.677485769334</v>
      </c>
      <c r="AD551" s="163">
        <f t="shared" si="66"/>
        <v>47939.228110753531</v>
      </c>
      <c r="AE551" s="164">
        <f t="shared" si="67"/>
        <v>47571.589635346747</v>
      </c>
      <c r="AF551" s="165">
        <f t="shared" si="65"/>
        <v>0.15474470257759099</v>
      </c>
      <c r="AG551" s="166">
        <f t="shared" si="70"/>
        <v>0.98015640120823755</v>
      </c>
    </row>
    <row r="552" spans="1:33">
      <c r="A552" s="158"/>
      <c r="B552" s="162">
        <f>+[2]data1cf!A552</f>
        <v>-71670.719160358756</v>
      </c>
      <c r="C552" s="162">
        <f>+[2]data1cf!B552</f>
        <v>12239.371372323611</v>
      </c>
      <c r="D552" s="162">
        <f>+[2]data1cf!C552</f>
        <v>13194.408581257911</v>
      </c>
      <c r="E552" s="162">
        <f>+[2]data1cf!D552</f>
        <v>12804.41478581963</v>
      </c>
      <c r="F552" s="162">
        <f>+[2]data1cf!E552</f>
        <v>12626.138630467338</v>
      </c>
      <c r="G552" s="162">
        <f>+[2]data1cf!F552</f>
        <v>12452.717511555895</v>
      </c>
      <c r="H552" s="162">
        <f>+[2]data1cf!G552</f>
        <v>11950.114306861915</v>
      </c>
      <c r="I552" s="162">
        <f>+[2]data1cf!H552</f>
        <v>12044.787611805627</v>
      </c>
      <c r="J552" s="162">
        <f>+[2]data1cf!I552</f>
        <v>11932.635779066801</v>
      </c>
      <c r="K552" s="162">
        <f>+[2]data1cf!J552</f>
        <v>11704.486626306943</v>
      </c>
      <c r="L552" s="162">
        <f>+[2]data1cf!K552</f>
        <v>11714.329216544613</v>
      </c>
      <c r="M552" s="162">
        <f>+[2]data1cf!L552</f>
        <v>11598.523349103543</v>
      </c>
      <c r="N552" s="162">
        <f>+[2]data1cf!M552</f>
        <v>11589.825960864495</v>
      </c>
      <c r="O552" s="162">
        <f>+[2]data1cf!N552</f>
        <v>11599.501482676658</v>
      </c>
      <c r="P552" s="162">
        <f>+[2]data1cf!O552</f>
        <v>11480.609130176854</v>
      </c>
      <c r="Q552" s="162">
        <f>+[2]data1cf!P552</f>
        <v>11511.900918424168</v>
      </c>
      <c r="R552" s="162">
        <f>+[2]data1cf!Q552</f>
        <v>822.0344804816508</v>
      </c>
      <c r="S552" s="162">
        <f>+[2]data1cf!R552</f>
        <v>0</v>
      </c>
      <c r="T552" s="162">
        <f>+[2]data1cf!S552</f>
        <v>0</v>
      </c>
      <c r="U552" s="162">
        <f>+[2]data1cf!T552</f>
        <v>0</v>
      </c>
      <c r="V552" s="162">
        <f>+[2]data1cf!U552</f>
        <v>0</v>
      </c>
      <c r="W552" s="162">
        <f>+[2]data1cf!V552</f>
        <v>0</v>
      </c>
      <c r="X552" s="162">
        <f>+[2]data1cf!W552</f>
        <v>0</v>
      </c>
      <c r="Y552" s="162">
        <f>+[2]data1cf!X552</f>
        <v>0</v>
      </c>
      <c r="Z552" s="162">
        <f>+[2]data1cf!Y552</f>
        <v>0</v>
      </c>
      <c r="AA552" s="162">
        <f>+[2]data1cf!Z552</f>
        <v>0</v>
      </c>
      <c r="AB552" s="162"/>
      <c r="AC552" s="163">
        <f t="shared" si="64"/>
        <v>21345.546221428496</v>
      </c>
      <c r="AD552" s="163">
        <f t="shared" si="66"/>
        <v>46748.600356734489</v>
      </c>
      <c r="AE552" s="164">
        <f t="shared" si="67"/>
        <v>46379.740982041963</v>
      </c>
      <c r="AF552" s="165">
        <f t="shared" si="65"/>
        <v>0.15066316723823553</v>
      </c>
      <c r="AG552" s="166">
        <f t="shared" si="70"/>
        <v>0.97812736734897998</v>
      </c>
    </row>
    <row r="553" spans="1:33">
      <c r="A553" s="158"/>
      <c r="B553" s="162">
        <f>+[2]data1cf!A553</f>
        <v>-69811.508310833713</v>
      </c>
      <c r="C553" s="162">
        <f>+[2]data1cf!B553</f>
        <v>12218.116804743398</v>
      </c>
      <c r="D553" s="162">
        <f>+[2]data1cf!C553</f>
        <v>13104.177514513904</v>
      </c>
      <c r="E553" s="162">
        <f>+[2]data1cf!D553</f>
        <v>12800.061143487599</v>
      </c>
      <c r="F553" s="162">
        <f>+[2]data1cf!E553</f>
        <v>12418.785186357032</v>
      </c>
      <c r="G553" s="162">
        <f>+[2]data1cf!F553</f>
        <v>12258.71268596614</v>
      </c>
      <c r="H553" s="162">
        <f>+[2]data1cf!G553</f>
        <v>12079.179787024408</v>
      </c>
      <c r="I553" s="162">
        <f>+[2]data1cf!H553</f>
        <v>11844.939987506046</v>
      </c>
      <c r="J553" s="162">
        <f>+[2]data1cf!I553</f>
        <v>11838.862089538121</v>
      </c>
      <c r="K553" s="162">
        <f>+[2]data1cf!J553</f>
        <v>11834.99687015479</v>
      </c>
      <c r="L553" s="162">
        <f>+[2]data1cf!K553</f>
        <v>11735.532044261696</v>
      </c>
      <c r="M553" s="162">
        <f>+[2]data1cf!L553</f>
        <v>11563.253169663098</v>
      </c>
      <c r="N553" s="162">
        <f>+[2]data1cf!M553</f>
        <v>11528.493873004601</v>
      </c>
      <c r="O553" s="162">
        <f>+[2]data1cf!N553</f>
        <v>11589.956956095888</v>
      </c>
      <c r="P553" s="162">
        <f>+[2]data1cf!O553</f>
        <v>11717.284655021553</v>
      </c>
      <c r="Q553" s="162">
        <f>+[2]data1cf!P553</f>
        <v>11377.416079337996</v>
      </c>
      <c r="R553" s="162">
        <f>+[2]data1cf!Q553</f>
        <v>800.71007572193832</v>
      </c>
      <c r="S553" s="162">
        <f>+[2]data1cf!R553</f>
        <v>0</v>
      </c>
      <c r="T553" s="162">
        <f>+[2]data1cf!S553</f>
        <v>0</v>
      </c>
      <c r="U553" s="162">
        <f>+[2]data1cf!T553</f>
        <v>0</v>
      </c>
      <c r="V553" s="162">
        <f>+[2]data1cf!U553</f>
        <v>0</v>
      </c>
      <c r="W553" s="162">
        <f>+[2]data1cf!V553</f>
        <v>0</v>
      </c>
      <c r="X553" s="162">
        <f>+[2]data1cf!W553</f>
        <v>0</v>
      </c>
      <c r="Y553" s="162">
        <f>+[2]data1cf!X553</f>
        <v>0</v>
      </c>
      <c r="Z553" s="162">
        <f>+[2]data1cf!Y553</f>
        <v>0</v>
      </c>
      <c r="AA553" s="162">
        <f>+[2]data1cf!Z553</f>
        <v>0</v>
      </c>
      <c r="AB553" s="162"/>
      <c r="AC553" s="163">
        <f t="shared" si="64"/>
        <v>22826.49596991064</v>
      </c>
      <c r="AD553" s="163">
        <f t="shared" si="66"/>
        <v>48157.167273433173</v>
      </c>
      <c r="AE553" s="164">
        <f t="shared" si="67"/>
        <v>47789.163627247748</v>
      </c>
      <c r="AF553" s="165">
        <f t="shared" si="65"/>
        <v>0.15531297326087959</v>
      </c>
      <c r="AG553" s="166">
        <f t="shared" si="70"/>
        <v>0.98050688897967231</v>
      </c>
    </row>
    <row r="554" spans="1:33">
      <c r="A554" s="158"/>
      <c r="B554" s="162">
        <f>+[2]data1cf!A554</f>
        <v>-62714.86743025243</v>
      </c>
      <c r="C554" s="162">
        <f>+[2]data1cf!B554</f>
        <v>11952.697814815383</v>
      </c>
      <c r="D554" s="162">
        <f>+[2]data1cf!C554</f>
        <v>12945.08389758876</v>
      </c>
      <c r="E554" s="162">
        <f>+[2]data1cf!D554</f>
        <v>12625.795560525468</v>
      </c>
      <c r="F554" s="162">
        <f>+[2]data1cf!E554</f>
        <v>12323.812001057169</v>
      </c>
      <c r="G554" s="162">
        <f>+[2]data1cf!F554</f>
        <v>11997.139905822542</v>
      </c>
      <c r="H554" s="162">
        <f>+[2]data1cf!G554</f>
        <v>11706.190184449395</v>
      </c>
      <c r="I554" s="162">
        <f>+[2]data1cf!H554</f>
        <v>11802.635669024903</v>
      </c>
      <c r="J554" s="162">
        <f>+[2]data1cf!I554</f>
        <v>11893.941511991721</v>
      </c>
      <c r="K554" s="162">
        <f>+[2]data1cf!J554</f>
        <v>11675.064932472607</v>
      </c>
      <c r="L554" s="162">
        <f>+[2]data1cf!K554</f>
        <v>11488.656845418845</v>
      </c>
      <c r="M554" s="162">
        <f>+[2]data1cf!L554</f>
        <v>11521.471548890495</v>
      </c>
      <c r="N554" s="162">
        <f>+[2]data1cf!M554</f>
        <v>11362.769475288333</v>
      </c>
      <c r="O554" s="162">
        <f>+[2]data1cf!N554</f>
        <v>11407.142277493438</v>
      </c>
      <c r="P554" s="162">
        <f>+[2]data1cf!O554</f>
        <v>11534.938891702837</v>
      </c>
      <c r="Q554" s="162">
        <f>+[2]data1cf!P554</f>
        <v>11396.953608607326</v>
      </c>
      <c r="R554" s="162">
        <f>+[2]data1cf!Q554</f>
        <v>719.31444347802312</v>
      </c>
      <c r="S554" s="162">
        <f>+[2]data1cf!R554</f>
        <v>0</v>
      </c>
      <c r="T554" s="162">
        <f>+[2]data1cf!S554</f>
        <v>0</v>
      </c>
      <c r="U554" s="162">
        <f>+[2]data1cf!T554</f>
        <v>0</v>
      </c>
      <c r="V554" s="162">
        <f>+[2]data1cf!U554</f>
        <v>0</v>
      </c>
      <c r="W554" s="162">
        <f>+[2]data1cf!V554</f>
        <v>0</v>
      </c>
      <c r="X554" s="162">
        <f>+[2]data1cf!W554</f>
        <v>0</v>
      </c>
      <c r="Y554" s="162">
        <f>+[2]data1cf!X554</f>
        <v>0</v>
      </c>
      <c r="Z554" s="162">
        <f>+[2]data1cf!Y554</f>
        <v>0</v>
      </c>
      <c r="AA554" s="162">
        <f>+[2]data1cf!Z554</f>
        <v>0</v>
      </c>
      <c r="AB554" s="162"/>
      <c r="AC554" s="163">
        <f t="shared" si="64"/>
        <v>28641.632948370068</v>
      </c>
      <c r="AD554" s="163">
        <f t="shared" si="66"/>
        <v>53660.494729057333</v>
      </c>
      <c r="AE554" s="164">
        <f t="shared" si="67"/>
        <v>53297.001305293474</v>
      </c>
      <c r="AF554" s="165">
        <f t="shared" si="65"/>
        <v>0.17585797905921938</v>
      </c>
      <c r="AG554" s="166">
        <f t="shared" si="70"/>
        <v>0.9875705649538371</v>
      </c>
    </row>
    <row r="555" spans="1:33">
      <c r="A555" s="158"/>
      <c r="B555" s="162">
        <f>+[2]data1cf!A555</f>
        <v>-63507.142655396441</v>
      </c>
      <c r="C555" s="162">
        <f>+[2]data1cf!B555</f>
        <v>11951.285837515137</v>
      </c>
      <c r="D555" s="162">
        <f>+[2]data1cf!C555</f>
        <v>12902.850305447148</v>
      </c>
      <c r="E555" s="162">
        <f>+[2]data1cf!D555</f>
        <v>12632.729766969147</v>
      </c>
      <c r="F555" s="162">
        <f>+[2]data1cf!E555</f>
        <v>12316.682910970409</v>
      </c>
      <c r="G555" s="162">
        <f>+[2]data1cf!F555</f>
        <v>12038.305238049639</v>
      </c>
      <c r="H555" s="162">
        <f>+[2]data1cf!G555</f>
        <v>11837.329040458375</v>
      </c>
      <c r="I555" s="162">
        <f>+[2]data1cf!H555</f>
        <v>11660.287192486885</v>
      </c>
      <c r="J555" s="162">
        <f>+[2]data1cf!I555</f>
        <v>11745.401847492825</v>
      </c>
      <c r="K555" s="162">
        <f>+[2]data1cf!J555</f>
        <v>11651.73340359619</v>
      </c>
      <c r="L555" s="162">
        <f>+[2]data1cf!K555</f>
        <v>11490.396260647994</v>
      </c>
      <c r="M555" s="162">
        <f>+[2]data1cf!L555</f>
        <v>11406.32248652222</v>
      </c>
      <c r="N555" s="162">
        <f>+[2]data1cf!M555</f>
        <v>11486.798584127093</v>
      </c>
      <c r="O555" s="162">
        <f>+[2]data1cf!N555</f>
        <v>11377.156690371055</v>
      </c>
      <c r="P555" s="162">
        <f>+[2]data1cf!O555</f>
        <v>11514.119987171936</v>
      </c>
      <c r="Q555" s="162">
        <f>+[2]data1cf!P555</f>
        <v>11240.387540041145</v>
      </c>
      <c r="R555" s="162">
        <f>+[2]data1cf!Q555</f>
        <v>728.4015234003349</v>
      </c>
      <c r="S555" s="162">
        <f>+[2]data1cf!R555</f>
        <v>0</v>
      </c>
      <c r="T555" s="162">
        <f>+[2]data1cf!S555</f>
        <v>0</v>
      </c>
      <c r="U555" s="162">
        <f>+[2]data1cf!T555</f>
        <v>0</v>
      </c>
      <c r="V555" s="162">
        <f>+[2]data1cf!U555</f>
        <v>0</v>
      </c>
      <c r="W555" s="162">
        <f>+[2]data1cf!V555</f>
        <v>0</v>
      </c>
      <c r="X555" s="162">
        <f>+[2]data1cf!W555</f>
        <v>0</v>
      </c>
      <c r="Y555" s="162">
        <f>+[2]data1cf!X555</f>
        <v>0</v>
      </c>
      <c r="Z555" s="162">
        <f>+[2]data1cf!Y555</f>
        <v>0</v>
      </c>
      <c r="AA555" s="162">
        <f>+[2]data1cf!Z555</f>
        <v>0</v>
      </c>
      <c r="AB555" s="162"/>
      <c r="AC555" s="163">
        <f t="shared" si="64"/>
        <v>27711.111641416861</v>
      </c>
      <c r="AD555" s="163">
        <f t="shared" si="66"/>
        <v>52668.046695003424</v>
      </c>
      <c r="AE555" s="164">
        <f t="shared" si="67"/>
        <v>52305.494000520092</v>
      </c>
      <c r="AF555" s="165">
        <f t="shared" si="65"/>
        <v>0.17272590994834899</v>
      </c>
      <c r="AG555" s="166">
        <f t="shared" si="70"/>
        <v>0.98651985974999257</v>
      </c>
    </row>
    <row r="556" spans="1:33">
      <c r="A556" s="158"/>
      <c r="B556" s="162">
        <f>+[2]data1cf!A556</f>
        <v>-64331.596720149551</v>
      </c>
      <c r="C556" s="162">
        <f>+[2]data1cf!B556</f>
        <v>12013.582684603536</v>
      </c>
      <c r="D556" s="162">
        <f>+[2]data1cf!C556</f>
        <v>12810.608435864107</v>
      </c>
      <c r="E556" s="162">
        <f>+[2]data1cf!D556</f>
        <v>12685.10933124377</v>
      </c>
      <c r="F556" s="162">
        <f>+[2]data1cf!E556</f>
        <v>12330.354050661081</v>
      </c>
      <c r="G556" s="162">
        <f>+[2]data1cf!F556</f>
        <v>12059.871889367307</v>
      </c>
      <c r="H556" s="162">
        <f>+[2]data1cf!G556</f>
        <v>11993.750675812164</v>
      </c>
      <c r="I556" s="162">
        <f>+[2]data1cf!H556</f>
        <v>11765.048132110833</v>
      </c>
      <c r="J556" s="162">
        <f>+[2]data1cf!I556</f>
        <v>11729.733087184828</v>
      </c>
      <c r="K556" s="162">
        <f>+[2]data1cf!J556</f>
        <v>11700.749409235112</v>
      </c>
      <c r="L556" s="162">
        <f>+[2]data1cf!K556</f>
        <v>11697.895359604116</v>
      </c>
      <c r="M556" s="162">
        <f>+[2]data1cf!L556</f>
        <v>11501.904148963309</v>
      </c>
      <c r="N556" s="162">
        <f>+[2]data1cf!M556</f>
        <v>11521.506976067369</v>
      </c>
      <c r="O556" s="162">
        <f>+[2]data1cf!N556</f>
        <v>11384.896172815595</v>
      </c>
      <c r="P556" s="162">
        <f>+[2]data1cf!O556</f>
        <v>11368.449561952122</v>
      </c>
      <c r="Q556" s="162">
        <f>+[2]data1cf!P556</f>
        <v>11302.652176283649</v>
      </c>
      <c r="R556" s="162">
        <f>+[2]data1cf!Q556</f>
        <v>737.8576817414272</v>
      </c>
      <c r="S556" s="162">
        <f>+[2]data1cf!R556</f>
        <v>0</v>
      </c>
      <c r="T556" s="162">
        <f>+[2]data1cf!S556</f>
        <v>0</v>
      </c>
      <c r="U556" s="162">
        <f>+[2]data1cf!T556</f>
        <v>0</v>
      </c>
      <c r="V556" s="162">
        <f>+[2]data1cf!U556</f>
        <v>0</v>
      </c>
      <c r="W556" s="162">
        <f>+[2]data1cf!V556</f>
        <v>0</v>
      </c>
      <c r="X556" s="162">
        <f>+[2]data1cf!W556</f>
        <v>0</v>
      </c>
      <c r="Y556" s="162">
        <f>+[2]data1cf!X556</f>
        <v>0</v>
      </c>
      <c r="Z556" s="162">
        <f>+[2]data1cf!Y556</f>
        <v>0</v>
      </c>
      <c r="AA556" s="162">
        <f>+[2]data1cf!Z556</f>
        <v>0</v>
      </c>
      <c r="AB556" s="162"/>
      <c r="AC556" s="163">
        <f t="shared" si="64"/>
        <v>27189.924513364993</v>
      </c>
      <c r="AD556" s="163">
        <f t="shared" si="66"/>
        <v>52246.990229747629</v>
      </c>
      <c r="AE556" s="164">
        <f t="shared" si="67"/>
        <v>51883.03089941416</v>
      </c>
      <c r="AF556" s="165">
        <f t="shared" si="65"/>
        <v>0.17050002217292787</v>
      </c>
      <c r="AG556" s="166">
        <f t="shared" si="70"/>
        <v>0.98604767347528344</v>
      </c>
    </row>
    <row r="557" spans="1:33">
      <c r="A557" s="158"/>
      <c r="B557" s="162">
        <f>+[2]data1cf!A557</f>
        <v>-68826.303441462253</v>
      </c>
      <c r="C557" s="162">
        <f>+[2]data1cf!B557</f>
        <v>12047.537617287027</v>
      </c>
      <c r="D557" s="162">
        <f>+[2]data1cf!C557</f>
        <v>13108.258317358504</v>
      </c>
      <c r="E557" s="162">
        <f>+[2]data1cf!D557</f>
        <v>12752.549703535027</v>
      </c>
      <c r="F557" s="162">
        <f>+[2]data1cf!E557</f>
        <v>12488.817930800167</v>
      </c>
      <c r="G557" s="162">
        <f>+[2]data1cf!F557</f>
        <v>12151.069082132744</v>
      </c>
      <c r="H557" s="162">
        <f>+[2]data1cf!G557</f>
        <v>11937.795589913529</v>
      </c>
      <c r="I557" s="162">
        <f>+[2]data1cf!H557</f>
        <v>11849.689559658247</v>
      </c>
      <c r="J557" s="162">
        <f>+[2]data1cf!I557</f>
        <v>11820.765739957313</v>
      </c>
      <c r="K557" s="162">
        <f>+[2]data1cf!J557</f>
        <v>11651.339098095737</v>
      </c>
      <c r="L557" s="162">
        <f>+[2]data1cf!K557</f>
        <v>11675.987346955142</v>
      </c>
      <c r="M557" s="162">
        <f>+[2]data1cf!L557</f>
        <v>11673.376491259834</v>
      </c>
      <c r="N557" s="162">
        <f>+[2]data1cf!M557</f>
        <v>11652.18965627147</v>
      </c>
      <c r="O557" s="162">
        <f>+[2]data1cf!N557</f>
        <v>11477.134313292012</v>
      </c>
      <c r="P557" s="162">
        <f>+[2]data1cf!O557</f>
        <v>11459.45639072278</v>
      </c>
      <c r="Q557" s="162">
        <f>+[2]data1cf!P557</f>
        <v>11517.688688166654</v>
      </c>
      <c r="R557" s="162">
        <f>+[2]data1cf!Q557</f>
        <v>789.41016995219536</v>
      </c>
      <c r="S557" s="162">
        <f>+[2]data1cf!R557</f>
        <v>0</v>
      </c>
      <c r="T557" s="162">
        <f>+[2]data1cf!S557</f>
        <v>0</v>
      </c>
      <c r="U557" s="162">
        <f>+[2]data1cf!T557</f>
        <v>0</v>
      </c>
      <c r="V557" s="162">
        <f>+[2]data1cf!U557</f>
        <v>0</v>
      </c>
      <c r="W557" s="162">
        <f>+[2]data1cf!V557</f>
        <v>0</v>
      </c>
      <c r="X557" s="162">
        <f>+[2]data1cf!W557</f>
        <v>0</v>
      </c>
      <c r="Y557" s="162">
        <f>+[2]data1cf!X557</f>
        <v>0</v>
      </c>
      <c r="Z557" s="162">
        <f>+[2]data1cf!Y557</f>
        <v>0</v>
      </c>
      <c r="AA557" s="162">
        <f>+[2]data1cf!Z557</f>
        <v>0</v>
      </c>
      <c r="AB557" s="162"/>
      <c r="AC557" s="163">
        <f t="shared" si="64"/>
        <v>23427.318690087988</v>
      </c>
      <c r="AD557" s="163">
        <f t="shared" si="66"/>
        <v>48675.546785162995</v>
      </c>
      <c r="AE557" s="164">
        <f t="shared" si="67"/>
        <v>48308.710278854407</v>
      </c>
      <c r="AF557" s="165">
        <f t="shared" si="65"/>
        <v>0.15741810202598575</v>
      </c>
      <c r="AG557" s="166">
        <f t="shared" si="70"/>
        <v>0.98131587013304311</v>
      </c>
    </row>
    <row r="558" spans="1:33">
      <c r="A558" s="158"/>
      <c r="B558" s="162">
        <f>+[2]data1cf!A558</f>
        <v>-72205.192475786986</v>
      </c>
      <c r="C558" s="162">
        <f>+[2]data1cf!B558</f>
        <v>12165.596560612081</v>
      </c>
      <c r="D558" s="162">
        <f>+[2]data1cf!C558</f>
        <v>13307.492555927227</v>
      </c>
      <c r="E558" s="162">
        <f>+[2]data1cf!D558</f>
        <v>12900.954505070971</v>
      </c>
      <c r="F558" s="162">
        <f>+[2]data1cf!E558</f>
        <v>12517.190745704575</v>
      </c>
      <c r="G558" s="162">
        <f>+[2]data1cf!F558</f>
        <v>12186.437521859523</v>
      </c>
      <c r="H558" s="162">
        <f>+[2]data1cf!G558</f>
        <v>12038.539205816702</v>
      </c>
      <c r="I558" s="162">
        <f>+[2]data1cf!H558</f>
        <v>11885.013866667508</v>
      </c>
      <c r="J558" s="162">
        <f>+[2]data1cf!I558</f>
        <v>11841.805401048301</v>
      </c>
      <c r="K558" s="162">
        <f>+[2]data1cf!J558</f>
        <v>11873.443622001134</v>
      </c>
      <c r="L558" s="162">
        <f>+[2]data1cf!K558</f>
        <v>11810.446484704542</v>
      </c>
      <c r="M558" s="162">
        <f>+[2]data1cf!L558</f>
        <v>11704.109829027948</v>
      </c>
      <c r="N558" s="162">
        <f>+[2]data1cf!M558</f>
        <v>11663.777119957474</v>
      </c>
      <c r="O558" s="162">
        <f>+[2]data1cf!N558</f>
        <v>11595.914201254702</v>
      </c>
      <c r="P558" s="162">
        <f>+[2]data1cf!O558</f>
        <v>11516.708635354664</v>
      </c>
      <c r="Q558" s="162">
        <f>+[2]data1cf!P558</f>
        <v>11518.080835197761</v>
      </c>
      <c r="R558" s="162">
        <f>+[2]data1cf!Q558</f>
        <v>828.16467562028629</v>
      </c>
      <c r="S558" s="162">
        <f>+[2]data1cf!R558</f>
        <v>0</v>
      </c>
      <c r="T558" s="162">
        <f>+[2]data1cf!S558</f>
        <v>0</v>
      </c>
      <c r="U558" s="162">
        <f>+[2]data1cf!T558</f>
        <v>0</v>
      </c>
      <c r="V558" s="162">
        <f>+[2]data1cf!U558</f>
        <v>0</v>
      </c>
      <c r="W558" s="162">
        <f>+[2]data1cf!V558</f>
        <v>0</v>
      </c>
      <c r="X558" s="162">
        <f>+[2]data1cf!W558</f>
        <v>0</v>
      </c>
      <c r="Y558" s="162">
        <f>+[2]data1cf!X558</f>
        <v>0</v>
      </c>
      <c r="Z558" s="162">
        <f>+[2]data1cf!Y558</f>
        <v>0</v>
      </c>
      <c r="AA558" s="162">
        <f>+[2]data1cf!Z558</f>
        <v>0</v>
      </c>
      <c r="AB558" s="162"/>
      <c r="AC558" s="163">
        <f t="shared" si="64"/>
        <v>20776.288901136144</v>
      </c>
      <c r="AD558" s="163">
        <f t="shared" si="66"/>
        <v>46193.247001079806</v>
      </c>
      <c r="AE558" s="164">
        <f t="shared" si="67"/>
        <v>45823.98890971925</v>
      </c>
      <c r="AF558" s="165">
        <f t="shared" si="65"/>
        <v>0.14895846247673036</v>
      </c>
      <c r="AG558" s="166">
        <f t="shared" si="70"/>
        <v>0.97711123692729562</v>
      </c>
    </row>
    <row r="559" spans="1:33">
      <c r="A559" s="158"/>
      <c r="B559" s="162">
        <f>+[2]data1cf!A559</f>
        <v>-62996.926146055077</v>
      </c>
      <c r="C559" s="162">
        <f>+[2]data1cf!B559</f>
        <v>12000.817467750687</v>
      </c>
      <c r="D559" s="162">
        <f>+[2]data1cf!C559</f>
        <v>12848.377935420531</v>
      </c>
      <c r="E559" s="162">
        <f>+[2]data1cf!D559</f>
        <v>12641.193046392877</v>
      </c>
      <c r="F559" s="162">
        <f>+[2]data1cf!E559</f>
        <v>12349.776698462503</v>
      </c>
      <c r="G559" s="162">
        <f>+[2]data1cf!F559</f>
        <v>12101.197725873302</v>
      </c>
      <c r="H559" s="162">
        <f>+[2]data1cf!G559</f>
        <v>11947.840103154689</v>
      </c>
      <c r="I559" s="162">
        <f>+[2]data1cf!H559</f>
        <v>11711.735279115477</v>
      </c>
      <c r="J559" s="162">
        <f>+[2]data1cf!I559</f>
        <v>11642.552528160182</v>
      </c>
      <c r="K559" s="162">
        <f>+[2]data1cf!J559</f>
        <v>11490.581961617107</v>
      </c>
      <c r="L559" s="162">
        <f>+[2]data1cf!K559</f>
        <v>11555.303253134323</v>
      </c>
      <c r="M559" s="162">
        <f>+[2]data1cf!L559</f>
        <v>11405.5567314256</v>
      </c>
      <c r="N559" s="162">
        <f>+[2]data1cf!M559</f>
        <v>11501.361492638693</v>
      </c>
      <c r="O559" s="162">
        <f>+[2]data1cf!N559</f>
        <v>11472.327369700884</v>
      </c>
      <c r="P559" s="162">
        <f>+[2]data1cf!O559</f>
        <v>11336.82129162435</v>
      </c>
      <c r="Q559" s="162">
        <f>+[2]data1cf!P559</f>
        <v>11444.456732792785</v>
      </c>
      <c r="R559" s="162">
        <f>+[2]data1cf!Q559</f>
        <v>722.54954412479321</v>
      </c>
      <c r="S559" s="162">
        <f>+[2]data1cf!R559</f>
        <v>0</v>
      </c>
      <c r="T559" s="162">
        <f>+[2]data1cf!S559</f>
        <v>0</v>
      </c>
      <c r="U559" s="162">
        <f>+[2]data1cf!T559</f>
        <v>0</v>
      </c>
      <c r="V559" s="162">
        <f>+[2]data1cf!U559</f>
        <v>0</v>
      </c>
      <c r="W559" s="162">
        <f>+[2]data1cf!V559</f>
        <v>0</v>
      </c>
      <c r="X559" s="162">
        <f>+[2]data1cf!W559</f>
        <v>0</v>
      </c>
      <c r="Y559" s="162">
        <f>+[2]data1cf!X559</f>
        <v>0</v>
      </c>
      <c r="Z559" s="162">
        <f>+[2]data1cf!Y559</f>
        <v>0</v>
      </c>
      <c r="AA559" s="162">
        <f>+[2]data1cf!Z559</f>
        <v>0</v>
      </c>
      <c r="AB559" s="162"/>
      <c r="AC559" s="163">
        <f t="shared" si="64"/>
        <v>28319.626845383205</v>
      </c>
      <c r="AD559" s="163">
        <f t="shared" si="66"/>
        <v>53299.534914787881</v>
      </c>
      <c r="AE559" s="164">
        <f t="shared" si="67"/>
        <v>52936.626675453372</v>
      </c>
      <c r="AF559" s="165">
        <f t="shared" si="65"/>
        <v>0.17481870055198667</v>
      </c>
      <c r="AG559" s="166">
        <f t="shared" si="70"/>
        <v>0.98719824517001464</v>
      </c>
    </row>
    <row r="560" spans="1:33">
      <c r="A560" s="158"/>
      <c r="B560" s="162">
        <f>+[2]data1cf!A560</f>
        <v>-63134.432433366041</v>
      </c>
      <c r="C560" s="162">
        <f>+[2]data1cf!B560</f>
        <v>12062.538608780102</v>
      </c>
      <c r="D560" s="162">
        <f>+[2]data1cf!C560</f>
        <v>12818.904825120098</v>
      </c>
      <c r="E560" s="162">
        <f>+[2]data1cf!D560</f>
        <v>12588.963873632201</v>
      </c>
      <c r="F560" s="162">
        <f>+[2]data1cf!E560</f>
        <v>12345.085489690831</v>
      </c>
      <c r="G560" s="162">
        <f>+[2]data1cf!F560</f>
        <v>12085.899322699594</v>
      </c>
      <c r="H560" s="162">
        <f>+[2]data1cf!G560</f>
        <v>11729.059683904692</v>
      </c>
      <c r="I560" s="162">
        <f>+[2]data1cf!H560</f>
        <v>11666.964625775548</v>
      </c>
      <c r="J560" s="162">
        <f>+[2]data1cf!I560</f>
        <v>11681.839631484745</v>
      </c>
      <c r="K560" s="162">
        <f>+[2]data1cf!J560</f>
        <v>11627.483257961761</v>
      </c>
      <c r="L560" s="162">
        <f>+[2]data1cf!K560</f>
        <v>11550.146354368058</v>
      </c>
      <c r="M560" s="162">
        <f>+[2]data1cf!L560</f>
        <v>11529.983071630353</v>
      </c>
      <c r="N560" s="162">
        <f>+[2]data1cf!M560</f>
        <v>11408.558264590061</v>
      </c>
      <c r="O560" s="162">
        <f>+[2]data1cf!N560</f>
        <v>11381.867724845375</v>
      </c>
      <c r="P560" s="162">
        <f>+[2]data1cf!O560</f>
        <v>11363.516325734767</v>
      </c>
      <c r="Q560" s="162">
        <f>+[2]data1cf!P560</f>
        <v>11391.18939467127</v>
      </c>
      <c r="R560" s="162">
        <f>+[2]data1cf!Q560</f>
        <v>724.12668623773504</v>
      </c>
      <c r="S560" s="162">
        <f>+[2]data1cf!R560</f>
        <v>0</v>
      </c>
      <c r="T560" s="162">
        <f>+[2]data1cf!S560</f>
        <v>0</v>
      </c>
      <c r="U560" s="162">
        <f>+[2]data1cf!T560</f>
        <v>0</v>
      </c>
      <c r="V560" s="162">
        <f>+[2]data1cf!U560</f>
        <v>0</v>
      </c>
      <c r="W560" s="162">
        <f>+[2]data1cf!V560</f>
        <v>0</v>
      </c>
      <c r="X560" s="162">
        <f>+[2]data1cf!W560</f>
        <v>0</v>
      </c>
      <c r="Y560" s="162">
        <f>+[2]data1cf!X560</f>
        <v>0</v>
      </c>
      <c r="Z560" s="162">
        <f>+[2]data1cf!Y560</f>
        <v>0</v>
      </c>
      <c r="AA560" s="162">
        <f>+[2]data1cf!Z560</f>
        <v>0</v>
      </c>
      <c r="AB560" s="162"/>
      <c r="AC560" s="163">
        <f t="shared" si="64"/>
        <v>28072.389760500271</v>
      </c>
      <c r="AD560" s="163">
        <f t="shared" si="66"/>
        <v>53019.585957727148</v>
      </c>
      <c r="AE560" s="164">
        <f t="shared" si="67"/>
        <v>52657.123752523788</v>
      </c>
      <c r="AF560" s="165">
        <f t="shared" si="65"/>
        <v>0.17406362891197211</v>
      </c>
      <c r="AG560" s="166">
        <f t="shared" si="70"/>
        <v>0.98690182377169589</v>
      </c>
    </row>
    <row r="561" spans="1:33">
      <c r="A561" s="158"/>
      <c r="B561" s="162">
        <f>+[2]data1cf!A561</f>
        <v>-64484.235323073452</v>
      </c>
      <c r="C561" s="162">
        <f>+[2]data1cf!B561</f>
        <v>11947.793998209921</v>
      </c>
      <c r="D561" s="162">
        <f>+[2]data1cf!C561</f>
        <v>13024.524923104051</v>
      </c>
      <c r="E561" s="162">
        <f>+[2]data1cf!D561</f>
        <v>12628.132060156579</v>
      </c>
      <c r="F561" s="162">
        <f>+[2]data1cf!E561</f>
        <v>12303.844237096839</v>
      </c>
      <c r="G561" s="162">
        <f>+[2]data1cf!F561</f>
        <v>12135.190941304962</v>
      </c>
      <c r="H561" s="162">
        <f>+[2]data1cf!G561</f>
        <v>12042.417594918843</v>
      </c>
      <c r="I561" s="162">
        <f>+[2]data1cf!H561</f>
        <v>11794.911203414882</v>
      </c>
      <c r="J561" s="162">
        <f>+[2]data1cf!I561</f>
        <v>11650.818450825658</v>
      </c>
      <c r="K561" s="162">
        <f>+[2]data1cf!J561</f>
        <v>11725.715700053055</v>
      </c>
      <c r="L561" s="162">
        <f>+[2]data1cf!K561</f>
        <v>11685.099372632536</v>
      </c>
      <c r="M561" s="162">
        <f>+[2]data1cf!L561</f>
        <v>11486.064668593479</v>
      </c>
      <c r="N561" s="162">
        <f>+[2]data1cf!M561</f>
        <v>11462.884925882372</v>
      </c>
      <c r="O561" s="162">
        <f>+[2]data1cf!N561</f>
        <v>11434.966758493993</v>
      </c>
      <c r="P561" s="162">
        <f>+[2]data1cf!O561</f>
        <v>11481.678695030816</v>
      </c>
      <c r="Q561" s="162">
        <f>+[2]data1cf!P561</f>
        <v>11217.285356784902</v>
      </c>
      <c r="R561" s="162">
        <f>+[2]data1cf!Q561</f>
        <v>739.6083854615232</v>
      </c>
      <c r="S561" s="162">
        <f>+[2]data1cf!R561</f>
        <v>0</v>
      </c>
      <c r="T561" s="162">
        <f>+[2]data1cf!S561</f>
        <v>0</v>
      </c>
      <c r="U561" s="162">
        <f>+[2]data1cf!T561</f>
        <v>0</v>
      </c>
      <c r="V561" s="162">
        <f>+[2]data1cf!U561</f>
        <v>0</v>
      </c>
      <c r="W561" s="162">
        <f>+[2]data1cf!V561</f>
        <v>0</v>
      </c>
      <c r="X561" s="162">
        <f>+[2]data1cf!W561</f>
        <v>0</v>
      </c>
      <c r="Y561" s="162">
        <f>+[2]data1cf!X561</f>
        <v>0</v>
      </c>
      <c r="Z561" s="162">
        <f>+[2]data1cf!Y561</f>
        <v>0</v>
      </c>
      <c r="AA561" s="162">
        <f>+[2]data1cf!Z561</f>
        <v>0</v>
      </c>
      <c r="AB561" s="162"/>
      <c r="AC561" s="163">
        <f t="shared" si="64"/>
        <v>27151.742481434198</v>
      </c>
      <c r="AD561" s="163">
        <f t="shared" si="66"/>
        <v>52224.087567703988</v>
      </c>
      <c r="AE561" s="164">
        <f t="shared" si="67"/>
        <v>51859.934993974814</v>
      </c>
      <c r="AF561" s="165">
        <f t="shared" si="65"/>
        <v>0.17029454112052916</v>
      </c>
      <c r="AG561" s="166">
        <f t="shared" si="70"/>
        <v>0.98602152054485426</v>
      </c>
    </row>
    <row r="562" spans="1:33">
      <c r="A562" s="158"/>
      <c r="B562" s="162">
        <f>+[2]data1cf!A562</f>
        <v>-72109.637528187421</v>
      </c>
      <c r="C562" s="162">
        <f>+[2]data1cf!B562</f>
        <v>12140.516911394674</v>
      </c>
      <c r="D562" s="162">
        <f>+[2]data1cf!C562</f>
        <v>13167.700346785377</v>
      </c>
      <c r="E562" s="162">
        <f>+[2]data1cf!D562</f>
        <v>12962.243054168661</v>
      </c>
      <c r="F562" s="162">
        <f>+[2]data1cf!E562</f>
        <v>12750.915578219614</v>
      </c>
      <c r="G562" s="162">
        <f>+[2]data1cf!F562</f>
        <v>12245.495259356341</v>
      </c>
      <c r="H562" s="162">
        <f>+[2]data1cf!G562</f>
        <v>12017.474929261265</v>
      </c>
      <c r="I562" s="162">
        <f>+[2]data1cf!H562</f>
        <v>11884.582310540191</v>
      </c>
      <c r="J562" s="162">
        <f>+[2]data1cf!I562</f>
        <v>11932.749745715999</v>
      </c>
      <c r="K562" s="162">
        <f>+[2]data1cf!J562</f>
        <v>11854.866268004145</v>
      </c>
      <c r="L562" s="162">
        <f>+[2]data1cf!K562</f>
        <v>11906.931630485829</v>
      </c>
      <c r="M562" s="162">
        <f>+[2]data1cf!L562</f>
        <v>11697.159315964502</v>
      </c>
      <c r="N562" s="162">
        <f>+[2]data1cf!M562</f>
        <v>11751.412832623902</v>
      </c>
      <c r="O562" s="162">
        <f>+[2]data1cf!N562</f>
        <v>11666.038230007414</v>
      </c>
      <c r="P562" s="162">
        <f>+[2]data1cf!O562</f>
        <v>11556.313686592119</v>
      </c>
      <c r="Q562" s="162">
        <f>+[2]data1cf!P562</f>
        <v>11501.376422222776</v>
      </c>
      <c r="R562" s="162">
        <f>+[2]data1cf!Q562</f>
        <v>827.06869859329834</v>
      </c>
      <c r="S562" s="162">
        <f>+[2]data1cf!R562</f>
        <v>0</v>
      </c>
      <c r="T562" s="162">
        <f>+[2]data1cf!S562</f>
        <v>0</v>
      </c>
      <c r="U562" s="162">
        <f>+[2]data1cf!T562</f>
        <v>0</v>
      </c>
      <c r="V562" s="162">
        <f>+[2]data1cf!U562</f>
        <v>0</v>
      </c>
      <c r="W562" s="162">
        <f>+[2]data1cf!V562</f>
        <v>0</v>
      </c>
      <c r="X562" s="162">
        <f>+[2]data1cf!W562</f>
        <v>0</v>
      </c>
      <c r="Y562" s="162">
        <f>+[2]data1cf!X562</f>
        <v>0</v>
      </c>
      <c r="Z562" s="162">
        <f>+[2]data1cf!Y562</f>
        <v>0</v>
      </c>
      <c r="AA562" s="162">
        <f>+[2]data1cf!Z562</f>
        <v>0</v>
      </c>
      <c r="AB562" s="162"/>
      <c r="AC562" s="163">
        <f t="shared" si="64"/>
        <v>21087.378233067262</v>
      </c>
      <c r="AD562" s="163">
        <f t="shared" si="66"/>
        <v>46590.480108058313</v>
      </c>
      <c r="AE562" s="164">
        <f t="shared" si="67"/>
        <v>46219.978619486996</v>
      </c>
      <c r="AF562" s="165">
        <f t="shared" si="65"/>
        <v>0.14965996146202085</v>
      </c>
      <c r="AG562" s="166">
        <f t="shared" si="70"/>
        <v>0.97784273769744123</v>
      </c>
    </row>
    <row r="563" spans="1:33">
      <c r="A563" s="158"/>
      <c r="B563" s="162">
        <f>+[2]data1cf!A563</f>
        <v>-69695.9888704568</v>
      </c>
      <c r="C563" s="162">
        <f>+[2]data1cf!B563</f>
        <v>12106.831396090787</v>
      </c>
      <c r="D563" s="162">
        <f>+[2]data1cf!C563</f>
        <v>13018.354273550791</v>
      </c>
      <c r="E563" s="162">
        <f>+[2]data1cf!D563</f>
        <v>12723.508995485867</v>
      </c>
      <c r="F563" s="162">
        <f>+[2]data1cf!E563</f>
        <v>12388.575957470708</v>
      </c>
      <c r="G563" s="162">
        <f>+[2]data1cf!F563</f>
        <v>12146.913011771208</v>
      </c>
      <c r="H563" s="162">
        <f>+[2]data1cf!G563</f>
        <v>12040.667236426663</v>
      </c>
      <c r="I563" s="162">
        <f>+[2]data1cf!H563</f>
        <v>11870.2596330501</v>
      </c>
      <c r="J563" s="162">
        <f>+[2]data1cf!I563</f>
        <v>11765.576154125349</v>
      </c>
      <c r="K563" s="162">
        <f>+[2]data1cf!J563</f>
        <v>11719.209687917712</v>
      </c>
      <c r="L563" s="162">
        <f>+[2]data1cf!K563</f>
        <v>11654.789999878943</v>
      </c>
      <c r="M563" s="162">
        <f>+[2]data1cf!L563</f>
        <v>11701.503128261444</v>
      </c>
      <c r="N563" s="162">
        <f>+[2]data1cf!M563</f>
        <v>11647.089724170615</v>
      </c>
      <c r="O563" s="162">
        <f>+[2]data1cf!N563</f>
        <v>11593.498012861935</v>
      </c>
      <c r="P563" s="162">
        <f>+[2]data1cf!O563</f>
        <v>11589.9416599713</v>
      </c>
      <c r="Q563" s="162">
        <f>+[2]data1cf!P563</f>
        <v>11527.115671336112</v>
      </c>
      <c r="R563" s="162">
        <f>+[2]data1cf!Q563</f>
        <v>799.3851139485912</v>
      </c>
      <c r="S563" s="162">
        <f>+[2]data1cf!R563</f>
        <v>0</v>
      </c>
      <c r="T563" s="162">
        <f>+[2]data1cf!S563</f>
        <v>0</v>
      </c>
      <c r="U563" s="162">
        <f>+[2]data1cf!T563</f>
        <v>0</v>
      </c>
      <c r="V563" s="162">
        <f>+[2]data1cf!U563</f>
        <v>0</v>
      </c>
      <c r="W563" s="162">
        <f>+[2]data1cf!V563</f>
        <v>0</v>
      </c>
      <c r="X563" s="162">
        <f>+[2]data1cf!W563</f>
        <v>0</v>
      </c>
      <c r="Y563" s="162">
        <f>+[2]data1cf!X563</f>
        <v>0</v>
      </c>
      <c r="Z563" s="162">
        <f>+[2]data1cf!Y563</f>
        <v>0</v>
      </c>
      <c r="AA563" s="162">
        <f>+[2]data1cf!Z563</f>
        <v>0</v>
      </c>
      <c r="AB563" s="162"/>
      <c r="AC563" s="163">
        <f t="shared" si="64"/>
        <v>22588.526251005151</v>
      </c>
      <c r="AD563" s="163">
        <f t="shared" si="66"/>
        <v>47878.608287265597</v>
      </c>
      <c r="AE563" s="164">
        <f t="shared" si="67"/>
        <v>47511.006884922768</v>
      </c>
      <c r="AF563" s="165">
        <f t="shared" si="65"/>
        <v>0.1547087967395783</v>
      </c>
      <c r="AG563" s="166">
        <f t="shared" ref="AG563:AG578" si="71">1-EXP(-(1/0.25)*(AD563/ABS($AD$1010)))</f>
        <v>0.98005779757002043</v>
      </c>
    </row>
    <row r="564" spans="1:33">
      <c r="A564" s="158"/>
      <c r="B564" s="162">
        <f>+[2]data1cf!A564</f>
        <v>-70517.533405105365</v>
      </c>
      <c r="C564" s="162">
        <f>+[2]data1cf!B564</f>
        <v>12223.221491507167</v>
      </c>
      <c r="D564" s="162">
        <f>+[2]data1cf!C564</f>
        <v>13241.227940736486</v>
      </c>
      <c r="E564" s="162">
        <f>+[2]data1cf!D564</f>
        <v>12655.493898070879</v>
      </c>
      <c r="F564" s="162">
        <f>+[2]data1cf!E564</f>
        <v>12562.771657236637</v>
      </c>
      <c r="G564" s="162">
        <f>+[2]data1cf!F564</f>
        <v>12292.237146229303</v>
      </c>
      <c r="H564" s="162">
        <f>+[2]data1cf!G564</f>
        <v>12009.180220881473</v>
      </c>
      <c r="I564" s="162">
        <f>+[2]data1cf!H564</f>
        <v>11905.619452365854</v>
      </c>
      <c r="J564" s="162">
        <f>+[2]data1cf!I564</f>
        <v>11756.308702574617</v>
      </c>
      <c r="K564" s="162">
        <f>+[2]data1cf!J564</f>
        <v>11745.571154004147</v>
      </c>
      <c r="L564" s="162">
        <f>+[2]data1cf!K564</f>
        <v>11749.656752561026</v>
      </c>
      <c r="M564" s="162">
        <f>+[2]data1cf!L564</f>
        <v>11649.556948339399</v>
      </c>
      <c r="N564" s="162">
        <f>+[2]data1cf!M564</f>
        <v>11613.368508598098</v>
      </c>
      <c r="O564" s="162">
        <f>+[2]data1cf!N564</f>
        <v>11543.848488619657</v>
      </c>
      <c r="P564" s="162">
        <f>+[2]data1cf!O564</f>
        <v>11568.68006882503</v>
      </c>
      <c r="Q564" s="162">
        <f>+[2]data1cf!P564</f>
        <v>11492.981929219288</v>
      </c>
      <c r="R564" s="162">
        <f>+[2]data1cf!Q564</f>
        <v>808.80790114319632</v>
      </c>
      <c r="S564" s="162">
        <f>+[2]data1cf!R564</f>
        <v>0</v>
      </c>
      <c r="T564" s="162">
        <f>+[2]data1cf!S564</f>
        <v>0</v>
      </c>
      <c r="U564" s="162">
        <f>+[2]data1cf!T564</f>
        <v>0</v>
      </c>
      <c r="V564" s="162">
        <f>+[2]data1cf!U564</f>
        <v>0</v>
      </c>
      <c r="W564" s="162">
        <f>+[2]data1cf!V564</f>
        <v>0</v>
      </c>
      <c r="X564" s="162">
        <f>+[2]data1cf!W564</f>
        <v>0</v>
      </c>
      <c r="Y564" s="162">
        <f>+[2]data1cf!X564</f>
        <v>0</v>
      </c>
      <c r="Z564" s="162">
        <f>+[2]data1cf!Y564</f>
        <v>0</v>
      </c>
      <c r="AA564" s="162">
        <f>+[2]data1cf!Z564</f>
        <v>0</v>
      </c>
      <c r="AB564" s="162"/>
      <c r="AC564" s="163">
        <f t="shared" si="64"/>
        <v>22203.771166935207</v>
      </c>
      <c r="AD564" s="163">
        <f t="shared" si="66"/>
        <v>47541.374812037757</v>
      </c>
      <c r="AE564" s="164">
        <f t="shared" si="67"/>
        <v>47173.275232565829</v>
      </c>
      <c r="AF564" s="165">
        <f t="shared" si="65"/>
        <v>0.1533928096294403</v>
      </c>
      <c r="AG564" s="166">
        <f t="shared" si="71"/>
        <v>0.97950024427215709</v>
      </c>
    </row>
    <row r="565" spans="1:33">
      <c r="A565" s="158"/>
      <c r="B565" s="162">
        <f>+[2]data1cf!A565</f>
        <v>-64813.840176320555</v>
      </c>
      <c r="C565" s="162">
        <f>+[2]data1cf!B565</f>
        <v>12088.379686131737</v>
      </c>
      <c r="D565" s="162">
        <f>+[2]data1cf!C565</f>
        <v>13020.715008282465</v>
      </c>
      <c r="E565" s="162">
        <f>+[2]data1cf!D565</f>
        <v>12703.138377972016</v>
      </c>
      <c r="F565" s="162">
        <f>+[2]data1cf!E565</f>
        <v>12173.265103512611</v>
      </c>
      <c r="G565" s="162">
        <f>+[2]data1cf!F565</f>
        <v>12176.570274779468</v>
      </c>
      <c r="H565" s="162">
        <f>+[2]data1cf!G565</f>
        <v>11850.61170890327</v>
      </c>
      <c r="I565" s="162">
        <f>+[2]data1cf!H565</f>
        <v>11765.288871809531</v>
      </c>
      <c r="J565" s="162">
        <f>+[2]data1cf!I565</f>
        <v>11695.152616789206</v>
      </c>
      <c r="K565" s="162">
        <f>+[2]data1cf!J565</f>
        <v>11654.249725963964</v>
      </c>
      <c r="L565" s="162">
        <f>+[2]data1cf!K565</f>
        <v>11652.548114646474</v>
      </c>
      <c r="M565" s="162">
        <f>+[2]data1cf!L565</f>
        <v>11459.853186560405</v>
      </c>
      <c r="N565" s="162">
        <f>+[2]data1cf!M565</f>
        <v>11523.138188284338</v>
      </c>
      <c r="O565" s="162">
        <f>+[2]data1cf!N565</f>
        <v>11446.15784308092</v>
      </c>
      <c r="P565" s="162">
        <f>+[2]data1cf!O565</f>
        <v>11485.928288650644</v>
      </c>
      <c r="Q565" s="162">
        <f>+[2]data1cf!P565</f>
        <v>11509.950803275453</v>
      </c>
      <c r="R565" s="162">
        <f>+[2]data1cf!Q565</f>
        <v>743.38882128632622</v>
      </c>
      <c r="S565" s="162">
        <f>+[2]data1cf!R565</f>
        <v>0</v>
      </c>
      <c r="T565" s="162">
        <f>+[2]data1cf!S565</f>
        <v>0</v>
      </c>
      <c r="U565" s="162">
        <f>+[2]data1cf!T565</f>
        <v>0</v>
      </c>
      <c r="V565" s="162">
        <f>+[2]data1cf!U565</f>
        <v>0</v>
      </c>
      <c r="W565" s="162">
        <f>+[2]data1cf!V565</f>
        <v>0</v>
      </c>
      <c r="X565" s="162">
        <f>+[2]data1cf!W565</f>
        <v>0</v>
      </c>
      <c r="Y565" s="162">
        <f>+[2]data1cf!X565</f>
        <v>0</v>
      </c>
      <c r="Z565" s="162">
        <f>+[2]data1cf!Y565</f>
        <v>0</v>
      </c>
      <c r="AA565" s="162">
        <f>+[2]data1cf!Z565</f>
        <v>0</v>
      </c>
      <c r="AB565" s="162"/>
      <c r="AC565" s="163">
        <f t="shared" si="64"/>
        <v>26879.260119957729</v>
      </c>
      <c r="AD565" s="163">
        <f t="shared" si="66"/>
        <v>51961.798784325678</v>
      </c>
      <c r="AE565" s="164">
        <f t="shared" si="67"/>
        <v>51597.295483643618</v>
      </c>
      <c r="AF565" s="165">
        <f t="shared" si="65"/>
        <v>0.16932953000068671</v>
      </c>
      <c r="AG565" s="166">
        <f t="shared" si="71"/>
        <v>0.98571849020163738</v>
      </c>
    </row>
    <row r="566" spans="1:33">
      <c r="A566" s="158"/>
      <c r="B566" s="162">
        <f>+[2]data1cf!A566</f>
        <v>-63225.145707887204</v>
      </c>
      <c r="C566" s="162">
        <f>+[2]data1cf!B566</f>
        <v>11965.462868123857</v>
      </c>
      <c r="D566" s="162">
        <f>+[2]data1cf!C566</f>
        <v>12958.841368062356</v>
      </c>
      <c r="E566" s="162">
        <f>+[2]data1cf!D566</f>
        <v>12511.83699728885</v>
      </c>
      <c r="F566" s="162">
        <f>+[2]data1cf!E566</f>
        <v>12292.398516890993</v>
      </c>
      <c r="G566" s="162">
        <f>+[2]data1cf!F566</f>
        <v>12037.605421887049</v>
      </c>
      <c r="H566" s="162">
        <f>+[2]data1cf!G566</f>
        <v>11797.942893772706</v>
      </c>
      <c r="I566" s="162">
        <f>+[2]data1cf!H566</f>
        <v>11685.243316614189</v>
      </c>
      <c r="J566" s="162">
        <f>+[2]data1cf!I566</f>
        <v>11684.292725279567</v>
      </c>
      <c r="K566" s="162">
        <f>+[2]data1cf!J566</f>
        <v>11534.971548038749</v>
      </c>
      <c r="L566" s="162">
        <f>+[2]data1cf!K566</f>
        <v>11389.522568597</v>
      </c>
      <c r="M566" s="162">
        <f>+[2]data1cf!L566</f>
        <v>11520.149773801084</v>
      </c>
      <c r="N566" s="162">
        <f>+[2]data1cf!M566</f>
        <v>11516.162026914182</v>
      </c>
      <c r="O566" s="162">
        <f>+[2]data1cf!N566</f>
        <v>11451.371807670444</v>
      </c>
      <c r="P566" s="162">
        <f>+[2]data1cf!O566</f>
        <v>11378.562580631929</v>
      </c>
      <c r="Q566" s="162">
        <f>+[2]data1cf!P566</f>
        <v>11279.768036638125</v>
      </c>
      <c r="R566" s="162">
        <f>+[2]data1cf!Q566</f>
        <v>725.167131211183</v>
      </c>
      <c r="S566" s="162">
        <f>+[2]data1cf!R566</f>
        <v>0</v>
      </c>
      <c r="T566" s="162">
        <f>+[2]data1cf!S566</f>
        <v>0</v>
      </c>
      <c r="U566" s="162">
        <f>+[2]data1cf!T566</f>
        <v>0</v>
      </c>
      <c r="V566" s="162">
        <f>+[2]data1cf!U566</f>
        <v>0</v>
      </c>
      <c r="W566" s="162">
        <f>+[2]data1cf!V566</f>
        <v>0</v>
      </c>
      <c r="X566" s="162">
        <f>+[2]data1cf!W566</f>
        <v>0</v>
      </c>
      <c r="Y566" s="162">
        <f>+[2]data1cf!X566</f>
        <v>0</v>
      </c>
      <c r="Z566" s="162">
        <f>+[2]data1cf!Y566</f>
        <v>0</v>
      </c>
      <c r="AA566" s="162">
        <f>+[2]data1cf!Z566</f>
        <v>0</v>
      </c>
      <c r="AB566" s="162"/>
      <c r="AC566" s="163">
        <f t="shared" si="64"/>
        <v>27861.918576004548</v>
      </c>
      <c r="AD566" s="163">
        <f t="shared" si="66"/>
        <v>52778.800886191275</v>
      </c>
      <c r="AE566" s="164">
        <f t="shared" si="67"/>
        <v>52416.785738058948</v>
      </c>
      <c r="AF566" s="165">
        <f t="shared" si="65"/>
        <v>0.17343040108680727</v>
      </c>
      <c r="AG566" s="166">
        <f t="shared" si="71"/>
        <v>0.98664138614246033</v>
      </c>
    </row>
    <row r="567" spans="1:33">
      <c r="A567" s="158"/>
      <c r="B567" s="162">
        <f>+[2]data1cf!A567</f>
        <v>-68463.770340300995</v>
      </c>
      <c r="C567" s="162">
        <f>+[2]data1cf!B567</f>
        <v>12056.951337353898</v>
      </c>
      <c r="D567" s="162">
        <f>+[2]data1cf!C567</f>
        <v>13102.784092419955</v>
      </c>
      <c r="E567" s="162">
        <f>+[2]data1cf!D567</f>
        <v>12682.625586684822</v>
      </c>
      <c r="F567" s="162">
        <f>+[2]data1cf!E567</f>
        <v>12559.167537017074</v>
      </c>
      <c r="G567" s="162">
        <f>+[2]data1cf!F567</f>
        <v>12363.148869726572</v>
      </c>
      <c r="H567" s="162">
        <f>+[2]data1cf!G567</f>
        <v>11928.023625858306</v>
      </c>
      <c r="I567" s="162">
        <f>+[2]data1cf!H567</f>
        <v>11834.879503365344</v>
      </c>
      <c r="J567" s="162">
        <f>+[2]data1cf!I567</f>
        <v>11789.896775555753</v>
      </c>
      <c r="K567" s="162">
        <f>+[2]data1cf!J567</f>
        <v>11675.629892071131</v>
      </c>
      <c r="L567" s="162">
        <f>+[2]data1cf!K567</f>
        <v>11793.604823451122</v>
      </c>
      <c r="M567" s="162">
        <f>+[2]data1cf!L567</f>
        <v>11570.703061911203</v>
      </c>
      <c r="N567" s="162">
        <f>+[2]data1cf!M567</f>
        <v>11517.227282432361</v>
      </c>
      <c r="O567" s="162">
        <f>+[2]data1cf!N567</f>
        <v>11631.469481867862</v>
      </c>
      <c r="P567" s="162">
        <f>+[2]data1cf!O567</f>
        <v>11614.237295912921</v>
      </c>
      <c r="Q567" s="162">
        <f>+[2]data1cf!P567</f>
        <v>11413.108020400414</v>
      </c>
      <c r="R567" s="162">
        <f>+[2]data1cf!Q567</f>
        <v>785.25206029511617</v>
      </c>
      <c r="S567" s="162">
        <f>+[2]data1cf!R567</f>
        <v>0</v>
      </c>
      <c r="T567" s="162">
        <f>+[2]data1cf!S567</f>
        <v>0</v>
      </c>
      <c r="U567" s="162">
        <f>+[2]data1cf!T567</f>
        <v>0</v>
      </c>
      <c r="V567" s="162">
        <f>+[2]data1cf!U567</f>
        <v>0</v>
      </c>
      <c r="W567" s="162">
        <f>+[2]data1cf!V567</f>
        <v>0</v>
      </c>
      <c r="X567" s="162">
        <f>+[2]data1cf!W567</f>
        <v>0</v>
      </c>
      <c r="Y567" s="162">
        <f>+[2]data1cf!X567</f>
        <v>0</v>
      </c>
      <c r="Z567" s="162">
        <f>+[2]data1cf!Y567</f>
        <v>0</v>
      </c>
      <c r="AA567" s="162">
        <f>+[2]data1cf!Z567</f>
        <v>0</v>
      </c>
      <c r="AB567" s="162"/>
      <c r="AC567" s="163">
        <f t="shared" si="64"/>
        <v>23929.703498524537</v>
      </c>
      <c r="AD567" s="163">
        <f t="shared" si="66"/>
        <v>49215.93194023148</v>
      </c>
      <c r="AE567" s="164">
        <f t="shared" si="67"/>
        <v>48848.556900645963</v>
      </c>
      <c r="AF567" s="165">
        <f t="shared" si="65"/>
        <v>0.15888022780418401</v>
      </c>
      <c r="AG567" s="166">
        <f t="shared" si="71"/>
        <v>0.98212347290725222</v>
      </c>
    </row>
    <row r="568" spans="1:33">
      <c r="A568" s="158"/>
      <c r="B568" s="162">
        <f>+[2]data1cf!A568</f>
        <v>-74865.935246863373</v>
      </c>
      <c r="C568" s="162">
        <f>+[2]data1cf!B568</f>
        <v>12310.402007393563</v>
      </c>
      <c r="D568" s="162">
        <f>+[2]data1cf!C568</f>
        <v>13507.193464063956</v>
      </c>
      <c r="E568" s="162">
        <f>+[2]data1cf!D568</f>
        <v>13003.389877616111</v>
      </c>
      <c r="F568" s="162">
        <f>+[2]data1cf!E568</f>
        <v>12512.950594296755</v>
      </c>
      <c r="G568" s="162">
        <f>+[2]data1cf!F568</f>
        <v>12353.492976109086</v>
      </c>
      <c r="H568" s="162">
        <f>+[2]data1cf!G568</f>
        <v>12092.632340753262</v>
      </c>
      <c r="I568" s="162">
        <f>+[2]data1cf!H568</f>
        <v>12048.472801721304</v>
      </c>
      <c r="J568" s="162">
        <f>+[2]data1cf!I568</f>
        <v>11971.818582895972</v>
      </c>
      <c r="K568" s="162">
        <f>+[2]data1cf!J568</f>
        <v>11822.007252440519</v>
      </c>
      <c r="L568" s="162">
        <f>+[2]data1cf!K568</f>
        <v>11829.94901219667</v>
      </c>
      <c r="M568" s="162">
        <f>+[2]data1cf!L568</f>
        <v>11725.587215429623</v>
      </c>
      <c r="N568" s="162">
        <f>+[2]data1cf!M568</f>
        <v>11748.827684815809</v>
      </c>
      <c r="O568" s="162">
        <f>+[2]data1cf!N568</f>
        <v>11779.050314570406</v>
      </c>
      <c r="P568" s="162">
        <f>+[2]data1cf!O568</f>
        <v>11686.39113177199</v>
      </c>
      <c r="Q568" s="162">
        <f>+[2]data1cf!P568</f>
        <v>11678.908333133502</v>
      </c>
      <c r="R568" s="162">
        <f>+[2]data1cf!Q568</f>
        <v>858.6823309074241</v>
      </c>
      <c r="S568" s="162">
        <f>+[2]data1cf!R568</f>
        <v>0</v>
      </c>
      <c r="T568" s="162">
        <f>+[2]data1cf!S568</f>
        <v>0</v>
      </c>
      <c r="U568" s="162">
        <f>+[2]data1cf!T568</f>
        <v>0</v>
      </c>
      <c r="V568" s="162">
        <f>+[2]data1cf!U568</f>
        <v>0</v>
      </c>
      <c r="W568" s="162">
        <f>+[2]data1cf!V568</f>
        <v>0</v>
      </c>
      <c r="X568" s="162">
        <f>+[2]data1cf!W568</f>
        <v>0</v>
      </c>
      <c r="Y568" s="162">
        <f>+[2]data1cf!X568</f>
        <v>0</v>
      </c>
      <c r="Z568" s="162">
        <f>+[2]data1cf!Y568</f>
        <v>0</v>
      </c>
      <c r="AA568" s="162">
        <f>+[2]data1cf!Z568</f>
        <v>0</v>
      </c>
      <c r="AB568" s="162"/>
      <c r="AC568" s="163">
        <f t="shared" si="64"/>
        <v>18927.957173043967</v>
      </c>
      <c r="AD568" s="163">
        <f t="shared" si="66"/>
        <v>44554.853191565853</v>
      </c>
      <c r="AE568" s="164">
        <f t="shared" si="67"/>
        <v>44182.488996188564</v>
      </c>
      <c r="AF568" s="165">
        <f t="shared" si="65"/>
        <v>0.14326367974281315</v>
      </c>
      <c r="AG568" s="166">
        <f t="shared" si="71"/>
        <v>0.97383000404748932</v>
      </c>
    </row>
    <row r="569" spans="1:33">
      <c r="A569" s="158"/>
      <c r="B569" s="162">
        <f>+[2]data1cf!A569</f>
        <v>-75213.471993139698</v>
      </c>
      <c r="C569" s="162">
        <f>+[2]data1cf!B569</f>
        <v>12194.24329551522</v>
      </c>
      <c r="D569" s="162">
        <f>+[2]data1cf!C569</f>
        <v>13416.701500238909</v>
      </c>
      <c r="E569" s="162">
        <f>+[2]data1cf!D569</f>
        <v>12891.675108243073</v>
      </c>
      <c r="F569" s="162">
        <f>+[2]data1cf!E569</f>
        <v>12698.148289309156</v>
      </c>
      <c r="G569" s="162">
        <f>+[2]data1cf!F569</f>
        <v>12324.022321979861</v>
      </c>
      <c r="H569" s="162">
        <f>+[2]data1cf!G569</f>
        <v>12075.196491785468</v>
      </c>
      <c r="I569" s="162">
        <f>+[2]data1cf!H569</f>
        <v>12004.347684320544</v>
      </c>
      <c r="J569" s="162">
        <f>+[2]data1cf!I569</f>
        <v>12000.136691955237</v>
      </c>
      <c r="K569" s="162">
        <f>+[2]data1cf!J569</f>
        <v>11845.56646802877</v>
      </c>
      <c r="L569" s="162">
        <f>+[2]data1cf!K569</f>
        <v>11953.63616167607</v>
      </c>
      <c r="M569" s="162">
        <f>+[2]data1cf!L569</f>
        <v>11834.177139395413</v>
      </c>
      <c r="N569" s="162">
        <f>+[2]data1cf!M569</f>
        <v>11583.744418548351</v>
      </c>
      <c r="O569" s="162">
        <f>+[2]data1cf!N569</f>
        <v>11713.430852944932</v>
      </c>
      <c r="P569" s="162">
        <f>+[2]data1cf!O569</f>
        <v>11713.675272184959</v>
      </c>
      <c r="Q569" s="162">
        <f>+[2]data1cf!P569</f>
        <v>11517.978292601645</v>
      </c>
      <c r="R569" s="162">
        <f>+[2]data1cf!Q569</f>
        <v>862.66843837251497</v>
      </c>
      <c r="S569" s="162">
        <f>+[2]data1cf!R569</f>
        <v>0</v>
      </c>
      <c r="T569" s="162">
        <f>+[2]data1cf!S569</f>
        <v>0</v>
      </c>
      <c r="U569" s="162">
        <f>+[2]data1cf!T569</f>
        <v>0</v>
      </c>
      <c r="V569" s="162">
        <f>+[2]data1cf!U569</f>
        <v>0</v>
      </c>
      <c r="W569" s="162">
        <f>+[2]data1cf!V569</f>
        <v>0</v>
      </c>
      <c r="X569" s="162">
        <f>+[2]data1cf!W569</f>
        <v>0</v>
      </c>
      <c r="Y569" s="162">
        <f>+[2]data1cf!X569</f>
        <v>0</v>
      </c>
      <c r="Z569" s="162">
        <f>+[2]data1cf!Y569</f>
        <v>0</v>
      </c>
      <c r="AA569" s="162">
        <f>+[2]data1cf!Z569</f>
        <v>0</v>
      </c>
      <c r="AB569" s="162"/>
      <c r="AC569" s="163">
        <f t="shared" si="64"/>
        <v>18398.716507955629</v>
      </c>
      <c r="AD569" s="163">
        <f t="shared" si="66"/>
        <v>44002.994253364326</v>
      </c>
      <c r="AE569" s="164">
        <f t="shared" si="67"/>
        <v>43631.034595594392</v>
      </c>
      <c r="AF569" s="165">
        <f t="shared" si="65"/>
        <v>0.1418578565120697</v>
      </c>
      <c r="AG569" s="166">
        <f t="shared" si="71"/>
        <v>0.97262205610822794</v>
      </c>
    </row>
    <row r="570" spans="1:33">
      <c r="A570" s="158"/>
      <c r="B570" s="162">
        <f>+[2]data1cf!A570</f>
        <v>-66362.012074870057</v>
      </c>
      <c r="C570" s="162">
        <f>+[2]data1cf!B570</f>
        <v>11928.855670729972</v>
      </c>
      <c r="D570" s="162">
        <f>+[2]data1cf!C570</f>
        <v>12991.156350384117</v>
      </c>
      <c r="E570" s="162">
        <f>+[2]data1cf!D570</f>
        <v>12751.964710936774</v>
      </c>
      <c r="F570" s="162">
        <f>+[2]data1cf!E570</f>
        <v>12392.869039954599</v>
      </c>
      <c r="G570" s="162">
        <f>+[2]data1cf!F570</f>
        <v>12148.83054634608</v>
      </c>
      <c r="H570" s="162">
        <f>+[2]data1cf!G570</f>
        <v>11945.738817829188</v>
      </c>
      <c r="I570" s="162">
        <f>+[2]data1cf!H570</f>
        <v>11698.657656025953</v>
      </c>
      <c r="J570" s="162">
        <f>+[2]data1cf!I570</f>
        <v>11793.435217127597</v>
      </c>
      <c r="K570" s="162">
        <f>+[2]data1cf!J570</f>
        <v>11762.924269691142</v>
      </c>
      <c r="L570" s="162">
        <f>+[2]data1cf!K570</f>
        <v>11534.050747295565</v>
      </c>
      <c r="M570" s="162">
        <f>+[2]data1cf!L570</f>
        <v>11483.800222125401</v>
      </c>
      <c r="N570" s="162">
        <f>+[2]data1cf!M570</f>
        <v>11557.85287647913</v>
      </c>
      <c r="O570" s="162">
        <f>+[2]data1cf!N570</f>
        <v>11418.71303727888</v>
      </c>
      <c r="P570" s="162">
        <f>+[2]data1cf!O570</f>
        <v>11397.552812234377</v>
      </c>
      <c r="Q570" s="162">
        <f>+[2]data1cf!P570</f>
        <v>11346.531884014006</v>
      </c>
      <c r="R570" s="162">
        <f>+[2]data1cf!Q570</f>
        <v>761.14573369392951</v>
      </c>
      <c r="S570" s="162">
        <f>+[2]data1cf!R570</f>
        <v>0</v>
      </c>
      <c r="T570" s="162">
        <f>+[2]data1cf!S570</f>
        <v>0</v>
      </c>
      <c r="U570" s="162">
        <f>+[2]data1cf!T570</f>
        <v>0</v>
      </c>
      <c r="V570" s="162">
        <f>+[2]data1cf!U570</f>
        <v>0</v>
      </c>
      <c r="W570" s="162">
        <f>+[2]data1cf!V570</f>
        <v>0</v>
      </c>
      <c r="X570" s="162">
        <f>+[2]data1cf!W570</f>
        <v>0</v>
      </c>
      <c r="Y570" s="162">
        <f>+[2]data1cf!X570</f>
        <v>0</v>
      </c>
      <c r="Z570" s="162">
        <f>+[2]data1cf!Y570</f>
        <v>0</v>
      </c>
      <c r="AA570" s="162">
        <f>+[2]data1cf!Z570</f>
        <v>0</v>
      </c>
      <c r="AB570" s="162"/>
      <c r="AC570" s="163">
        <f t="shared" si="64"/>
        <v>25349.814380815045</v>
      </c>
      <c r="AD570" s="163">
        <f t="shared" si="66"/>
        <v>50441.992734751082</v>
      </c>
      <c r="AE570" s="164">
        <f t="shared" si="67"/>
        <v>50077.545486972027</v>
      </c>
      <c r="AF570" s="165">
        <f t="shared" si="65"/>
        <v>0.16409739851951602</v>
      </c>
      <c r="AG570" s="166">
        <f t="shared" si="71"/>
        <v>0.98382872508798158</v>
      </c>
    </row>
    <row r="571" spans="1:33">
      <c r="A571" s="158"/>
      <c r="B571" s="162">
        <f>+[2]data1cf!A571</f>
        <v>-70554.796210972039</v>
      </c>
      <c r="C571" s="162">
        <f>+[2]data1cf!B571</f>
        <v>12169.686535110994</v>
      </c>
      <c r="D571" s="162">
        <f>+[2]data1cf!C571</f>
        <v>13009.029410683257</v>
      </c>
      <c r="E571" s="162">
        <f>+[2]data1cf!D571</f>
        <v>12782.147654173874</v>
      </c>
      <c r="F571" s="162">
        <f>+[2]data1cf!E571</f>
        <v>12451.503806369004</v>
      </c>
      <c r="G571" s="162">
        <f>+[2]data1cf!F571</f>
        <v>12212.254507709518</v>
      </c>
      <c r="H571" s="162">
        <f>+[2]data1cf!G571</f>
        <v>11990.024887227119</v>
      </c>
      <c r="I571" s="162">
        <f>+[2]data1cf!H571</f>
        <v>11921.987827299883</v>
      </c>
      <c r="J571" s="162">
        <f>+[2]data1cf!I571</f>
        <v>11856.833201408299</v>
      </c>
      <c r="K571" s="162">
        <f>+[2]data1cf!J571</f>
        <v>11728.930557838943</v>
      </c>
      <c r="L571" s="162">
        <f>+[2]data1cf!K571</f>
        <v>11601.858877942152</v>
      </c>
      <c r="M571" s="162">
        <f>+[2]data1cf!L571</f>
        <v>11728.661091197588</v>
      </c>
      <c r="N571" s="162">
        <f>+[2]data1cf!M571</f>
        <v>11596.888655205719</v>
      </c>
      <c r="O571" s="162">
        <f>+[2]data1cf!N571</f>
        <v>11558.932653487655</v>
      </c>
      <c r="P571" s="162">
        <f>+[2]data1cf!O571</f>
        <v>11548.003850617457</v>
      </c>
      <c r="Q571" s="162">
        <f>+[2]data1cf!P571</f>
        <v>11522.526715739576</v>
      </c>
      <c r="R571" s="162">
        <f>+[2]data1cf!Q571</f>
        <v>809.2352906213647</v>
      </c>
      <c r="S571" s="162">
        <f>+[2]data1cf!R571</f>
        <v>0</v>
      </c>
      <c r="T571" s="162">
        <f>+[2]data1cf!S571</f>
        <v>0</v>
      </c>
      <c r="U571" s="162">
        <f>+[2]data1cf!T571</f>
        <v>0</v>
      </c>
      <c r="V571" s="162">
        <f>+[2]data1cf!U571</f>
        <v>0</v>
      </c>
      <c r="W571" s="162">
        <f>+[2]data1cf!V571</f>
        <v>0</v>
      </c>
      <c r="X571" s="162">
        <f>+[2]data1cf!W571</f>
        <v>0</v>
      </c>
      <c r="Y571" s="162">
        <f>+[2]data1cf!X571</f>
        <v>0</v>
      </c>
      <c r="Z571" s="162">
        <f>+[2]data1cf!Y571</f>
        <v>0</v>
      </c>
      <c r="AA571" s="162">
        <f>+[2]data1cf!Z571</f>
        <v>0</v>
      </c>
      <c r="AB571" s="162"/>
      <c r="AC571" s="163">
        <f t="shared" si="64"/>
        <v>21904.504977819062</v>
      </c>
      <c r="AD571" s="163">
        <f t="shared" si="66"/>
        <v>47215.481108238833</v>
      </c>
      <c r="AE571" s="164">
        <f t="shared" si="67"/>
        <v>46847.707577187088</v>
      </c>
      <c r="AF571" s="165">
        <f t="shared" si="65"/>
        <v>0.15257406830787659</v>
      </c>
      <c r="AG571" s="166">
        <f t="shared" si="71"/>
        <v>0.97894663291302575</v>
      </c>
    </row>
    <row r="572" spans="1:33">
      <c r="A572" s="158"/>
      <c r="B572" s="162">
        <f>+[2]data1cf!A572</f>
        <v>-73979.951369417817</v>
      </c>
      <c r="C572" s="162">
        <f>+[2]data1cf!B572</f>
        <v>12201.669640893484</v>
      </c>
      <c r="D572" s="162">
        <f>+[2]data1cf!C572</f>
        <v>13247.880820060998</v>
      </c>
      <c r="E572" s="162">
        <f>+[2]data1cf!D572</f>
        <v>12954.983519942514</v>
      </c>
      <c r="F572" s="162">
        <f>+[2]data1cf!E572</f>
        <v>12626.819288946126</v>
      </c>
      <c r="G572" s="162">
        <f>+[2]data1cf!F572</f>
        <v>12368.503995067675</v>
      </c>
      <c r="H572" s="162">
        <f>+[2]data1cf!G572</f>
        <v>12042.710468913589</v>
      </c>
      <c r="I572" s="162">
        <f>+[2]data1cf!H572</f>
        <v>11940.465558219308</v>
      </c>
      <c r="J572" s="162">
        <f>+[2]data1cf!I572</f>
        <v>11869.425733044547</v>
      </c>
      <c r="K572" s="162">
        <f>+[2]data1cf!J572</f>
        <v>11794.10067918893</v>
      </c>
      <c r="L572" s="162">
        <f>+[2]data1cf!K572</f>
        <v>11911.250743725479</v>
      </c>
      <c r="M572" s="162">
        <f>+[2]data1cf!L572</f>
        <v>11795.316965661354</v>
      </c>
      <c r="N572" s="162">
        <f>+[2]data1cf!M572</f>
        <v>11713.30154779419</v>
      </c>
      <c r="O572" s="162">
        <f>+[2]data1cf!N572</f>
        <v>11681.970504190165</v>
      </c>
      <c r="P572" s="162">
        <f>+[2]data1cf!O572</f>
        <v>11663.879165147519</v>
      </c>
      <c r="Q572" s="162">
        <f>+[2]data1cf!P572</f>
        <v>11578.938372056089</v>
      </c>
      <c r="R572" s="162">
        <f>+[2]data1cf!Q572</f>
        <v>848.52045022667448</v>
      </c>
      <c r="S572" s="162">
        <f>+[2]data1cf!R572</f>
        <v>0</v>
      </c>
      <c r="T572" s="162">
        <f>+[2]data1cf!S572</f>
        <v>0</v>
      </c>
      <c r="U572" s="162">
        <f>+[2]data1cf!T572</f>
        <v>0</v>
      </c>
      <c r="V572" s="162">
        <f>+[2]data1cf!U572</f>
        <v>0</v>
      </c>
      <c r="W572" s="162">
        <f>+[2]data1cf!V572</f>
        <v>0</v>
      </c>
      <c r="X572" s="162">
        <f>+[2]data1cf!W572</f>
        <v>0</v>
      </c>
      <c r="Y572" s="162">
        <f>+[2]data1cf!X572</f>
        <v>0</v>
      </c>
      <c r="Z572" s="162">
        <f>+[2]data1cf!Y572</f>
        <v>0</v>
      </c>
      <c r="AA572" s="162">
        <f>+[2]data1cf!Z572</f>
        <v>0</v>
      </c>
      <c r="AB572" s="162"/>
      <c r="AC572" s="163">
        <f t="shared" si="64"/>
        <v>19392.716478972972</v>
      </c>
      <c r="AD572" s="163">
        <f t="shared" si="66"/>
        <v>44941.479807222189</v>
      </c>
      <c r="AE572" s="164">
        <f t="shared" si="67"/>
        <v>44570.223691911808</v>
      </c>
      <c r="AF572" s="165">
        <f t="shared" si="65"/>
        <v>0.14471463561058043</v>
      </c>
      <c r="AG572" s="166">
        <f t="shared" si="71"/>
        <v>0.97464438901577188</v>
      </c>
    </row>
    <row r="573" spans="1:33">
      <c r="A573" s="158"/>
      <c r="B573" s="162">
        <f>+[2]data1cf!A573</f>
        <v>-66016.511580616469</v>
      </c>
      <c r="C573" s="162">
        <f>+[2]data1cf!B573</f>
        <v>12037.028255668636</v>
      </c>
      <c r="D573" s="162">
        <f>+[2]data1cf!C573</f>
        <v>12950.074726558812</v>
      </c>
      <c r="E573" s="162">
        <f>+[2]data1cf!D573</f>
        <v>12694.281829393778</v>
      </c>
      <c r="F573" s="162">
        <f>+[2]data1cf!E573</f>
        <v>12356.469361244199</v>
      </c>
      <c r="G573" s="162">
        <f>+[2]data1cf!F573</f>
        <v>12071.398398512843</v>
      </c>
      <c r="H573" s="162">
        <f>+[2]data1cf!G573</f>
        <v>11919.387537086361</v>
      </c>
      <c r="I573" s="162">
        <f>+[2]data1cf!H573</f>
        <v>11714.153889076508</v>
      </c>
      <c r="J573" s="162">
        <f>+[2]data1cf!I573</f>
        <v>11921.397226580721</v>
      </c>
      <c r="K573" s="162">
        <f>+[2]data1cf!J573</f>
        <v>11678.523922061997</v>
      </c>
      <c r="L573" s="162">
        <f>+[2]data1cf!K573</f>
        <v>11646.916103689049</v>
      </c>
      <c r="M573" s="162">
        <f>+[2]data1cf!L573</f>
        <v>11490.462537831852</v>
      </c>
      <c r="N573" s="162">
        <f>+[2]data1cf!M573</f>
        <v>11661.477151296684</v>
      </c>
      <c r="O573" s="162">
        <f>+[2]data1cf!N573</f>
        <v>11488.400988466459</v>
      </c>
      <c r="P573" s="162">
        <f>+[2]data1cf!O573</f>
        <v>11368.912359875845</v>
      </c>
      <c r="Q573" s="162">
        <f>+[2]data1cf!P573</f>
        <v>11393.314687166921</v>
      </c>
      <c r="R573" s="162">
        <f>+[2]data1cf!Q573</f>
        <v>757.18298122503859</v>
      </c>
      <c r="S573" s="162">
        <f>+[2]data1cf!R573</f>
        <v>0</v>
      </c>
      <c r="T573" s="162">
        <f>+[2]data1cf!S573</f>
        <v>0</v>
      </c>
      <c r="U573" s="162">
        <f>+[2]data1cf!T573</f>
        <v>0</v>
      </c>
      <c r="V573" s="162">
        <f>+[2]data1cf!U573</f>
        <v>0</v>
      </c>
      <c r="W573" s="162">
        <f>+[2]data1cf!V573</f>
        <v>0</v>
      </c>
      <c r="X573" s="162">
        <f>+[2]data1cf!W573</f>
        <v>0</v>
      </c>
      <c r="Y573" s="162">
        <f>+[2]data1cf!X573</f>
        <v>0</v>
      </c>
      <c r="Z573" s="162">
        <f>+[2]data1cf!Y573</f>
        <v>0</v>
      </c>
      <c r="AA573" s="162">
        <f>+[2]data1cf!Z573</f>
        <v>0</v>
      </c>
      <c r="AB573" s="162"/>
      <c r="AC573" s="163">
        <f t="shared" si="64"/>
        <v>25762.200287354201</v>
      </c>
      <c r="AD573" s="163">
        <f t="shared" si="66"/>
        <v>50892.494812542798</v>
      </c>
      <c r="AE573" s="164">
        <f t="shared" si="67"/>
        <v>50527.401840008824</v>
      </c>
      <c r="AF573" s="165">
        <f t="shared" si="65"/>
        <v>0.16536446213722231</v>
      </c>
      <c r="AG573" s="166">
        <f t="shared" si="71"/>
        <v>0.98441357944040342</v>
      </c>
    </row>
    <row r="574" spans="1:33">
      <c r="A574" s="158"/>
      <c r="B574" s="162">
        <f>+[2]data1cf!A574</f>
        <v>-71506.62912591669</v>
      </c>
      <c r="C574" s="162">
        <f>+[2]data1cf!B574</f>
        <v>12103.628698315075</v>
      </c>
      <c r="D574" s="162">
        <f>+[2]data1cf!C574</f>
        <v>13211.737844941439</v>
      </c>
      <c r="E574" s="162">
        <f>+[2]data1cf!D574</f>
        <v>12850.581353597023</v>
      </c>
      <c r="F574" s="162">
        <f>+[2]data1cf!E574</f>
        <v>12574.144104293879</v>
      </c>
      <c r="G574" s="162">
        <f>+[2]data1cf!F574</f>
        <v>12165.3223278236</v>
      </c>
      <c r="H574" s="162">
        <f>+[2]data1cf!G574</f>
        <v>12196.866963501085</v>
      </c>
      <c r="I574" s="162">
        <f>+[2]data1cf!H574</f>
        <v>11915.420691609006</v>
      </c>
      <c r="J574" s="162">
        <f>+[2]data1cf!I574</f>
        <v>11872.534282316985</v>
      </c>
      <c r="K574" s="162">
        <f>+[2]data1cf!J574</f>
        <v>11876.225829381638</v>
      </c>
      <c r="L574" s="162">
        <f>+[2]data1cf!K574</f>
        <v>11861.370383764124</v>
      </c>
      <c r="M574" s="162">
        <f>+[2]data1cf!L574</f>
        <v>11707.058820710543</v>
      </c>
      <c r="N574" s="162">
        <f>+[2]data1cf!M574</f>
        <v>11786.02189589141</v>
      </c>
      <c r="O574" s="162">
        <f>+[2]data1cf!N574</f>
        <v>11561.802608949038</v>
      </c>
      <c r="P574" s="162">
        <f>+[2]data1cf!O574</f>
        <v>11443.521237024943</v>
      </c>
      <c r="Q574" s="162">
        <f>+[2]data1cf!P574</f>
        <v>11429.633391332012</v>
      </c>
      <c r="R574" s="162">
        <f>+[2]data1cf!Q574</f>
        <v>820.15243342261397</v>
      </c>
      <c r="S574" s="162">
        <f>+[2]data1cf!R574</f>
        <v>0</v>
      </c>
      <c r="T574" s="162">
        <f>+[2]data1cf!S574</f>
        <v>0</v>
      </c>
      <c r="U574" s="162">
        <f>+[2]data1cf!T574</f>
        <v>0</v>
      </c>
      <c r="V574" s="162">
        <f>+[2]data1cf!U574</f>
        <v>0</v>
      </c>
      <c r="W574" s="162">
        <f>+[2]data1cf!V574</f>
        <v>0</v>
      </c>
      <c r="X574" s="162">
        <f>+[2]data1cf!W574</f>
        <v>0</v>
      </c>
      <c r="Y574" s="162">
        <f>+[2]data1cf!X574</f>
        <v>0</v>
      </c>
      <c r="Z574" s="162">
        <f>+[2]data1cf!Y574</f>
        <v>0</v>
      </c>
      <c r="AA574" s="162">
        <f>+[2]data1cf!Z574</f>
        <v>0</v>
      </c>
      <c r="AB574" s="162"/>
      <c r="AC574" s="163">
        <f t="shared" si="64"/>
        <v>21455.32839196478</v>
      </c>
      <c r="AD574" s="163">
        <f t="shared" si="66"/>
        <v>46896.092192420729</v>
      </c>
      <c r="AE574" s="164">
        <f t="shared" si="67"/>
        <v>46526.566974618669</v>
      </c>
      <c r="AF574" s="165">
        <f t="shared" si="65"/>
        <v>0.15089445710182195</v>
      </c>
      <c r="AG574" s="166">
        <f t="shared" si="71"/>
        <v>0.97838956808971111</v>
      </c>
    </row>
    <row r="575" spans="1:33">
      <c r="A575" s="158"/>
      <c r="B575" s="162">
        <f>+[2]data1cf!A575</f>
        <v>-64729.809186723927</v>
      </c>
      <c r="C575" s="162">
        <f>+[2]data1cf!B575</f>
        <v>12047.447089250778</v>
      </c>
      <c r="D575" s="162">
        <f>+[2]data1cf!C575</f>
        <v>12948.950617851073</v>
      </c>
      <c r="E575" s="162">
        <f>+[2]data1cf!D575</f>
        <v>12613.39252291893</v>
      </c>
      <c r="F575" s="162">
        <f>+[2]data1cf!E575</f>
        <v>12359.124655989934</v>
      </c>
      <c r="G575" s="162">
        <f>+[2]data1cf!F575</f>
        <v>12137.773941355015</v>
      </c>
      <c r="H575" s="162">
        <f>+[2]data1cf!G575</f>
        <v>11918.342734148115</v>
      </c>
      <c r="I575" s="162">
        <f>+[2]data1cf!H575</f>
        <v>11566.599613964801</v>
      </c>
      <c r="J575" s="162">
        <f>+[2]data1cf!I575</f>
        <v>11600.680105156249</v>
      </c>
      <c r="K575" s="162">
        <f>+[2]data1cf!J575</f>
        <v>11608.515502084068</v>
      </c>
      <c r="L575" s="162">
        <f>+[2]data1cf!K575</f>
        <v>11488.167681908515</v>
      </c>
      <c r="M575" s="162">
        <f>+[2]data1cf!L575</f>
        <v>11636.976530328346</v>
      </c>
      <c r="N575" s="162">
        <f>+[2]data1cf!M575</f>
        <v>11501.127147814823</v>
      </c>
      <c r="O575" s="162">
        <f>+[2]data1cf!N575</f>
        <v>11437.532491844846</v>
      </c>
      <c r="P575" s="162">
        <f>+[2]data1cf!O575</f>
        <v>11302.737809550597</v>
      </c>
      <c r="Q575" s="162">
        <f>+[2]data1cf!P575</f>
        <v>11146.772882438632</v>
      </c>
      <c r="R575" s="162">
        <f>+[2]data1cf!Q575</f>
        <v>742.42501944804872</v>
      </c>
      <c r="S575" s="162">
        <f>+[2]data1cf!R575</f>
        <v>0</v>
      </c>
      <c r="T575" s="162">
        <f>+[2]data1cf!S575</f>
        <v>0</v>
      </c>
      <c r="U575" s="162">
        <f>+[2]data1cf!T575</f>
        <v>0</v>
      </c>
      <c r="V575" s="162">
        <f>+[2]data1cf!U575</f>
        <v>0</v>
      </c>
      <c r="W575" s="162">
        <f>+[2]data1cf!V575</f>
        <v>0</v>
      </c>
      <c r="X575" s="162">
        <f>+[2]data1cf!W575</f>
        <v>0</v>
      </c>
      <c r="Y575" s="162">
        <f>+[2]data1cf!X575</f>
        <v>0</v>
      </c>
      <c r="Z575" s="162">
        <f>+[2]data1cf!Y575</f>
        <v>0</v>
      </c>
      <c r="AA575" s="162">
        <f>+[2]data1cf!Z575</f>
        <v>0</v>
      </c>
      <c r="AB575" s="162"/>
      <c r="AC575" s="163">
        <f t="shared" si="64"/>
        <v>26629.027490989534</v>
      </c>
      <c r="AD575" s="163">
        <f t="shared" si="66"/>
        <v>51578.669916801809</v>
      </c>
      <c r="AE575" s="164">
        <f t="shared" si="67"/>
        <v>51216.303005083115</v>
      </c>
      <c r="AF575" s="165">
        <f t="shared" si="65"/>
        <v>0.16891841292381285</v>
      </c>
      <c r="AG575" s="166">
        <f t="shared" si="71"/>
        <v>0.98526400422356908</v>
      </c>
    </row>
    <row r="576" spans="1:33">
      <c r="A576" s="158"/>
      <c r="B576" s="162">
        <f>+[2]data1cf!A576</f>
        <v>-62014.60882265801</v>
      </c>
      <c r="C576" s="162">
        <f>+[2]data1cf!B576</f>
        <v>12078.197517881328</v>
      </c>
      <c r="D576" s="162">
        <f>+[2]data1cf!C576</f>
        <v>12811.096899752731</v>
      </c>
      <c r="E576" s="162">
        <f>+[2]data1cf!D576</f>
        <v>12577.676549032816</v>
      </c>
      <c r="F576" s="162">
        <f>+[2]data1cf!E576</f>
        <v>12404.089129505363</v>
      </c>
      <c r="G576" s="162">
        <f>+[2]data1cf!F576</f>
        <v>12162.240428556461</v>
      </c>
      <c r="H576" s="162">
        <f>+[2]data1cf!G576</f>
        <v>11947.839181014129</v>
      </c>
      <c r="I576" s="162">
        <f>+[2]data1cf!H576</f>
        <v>11664.127406592892</v>
      </c>
      <c r="J576" s="162">
        <f>+[2]data1cf!I576</f>
        <v>11635.5901193637</v>
      </c>
      <c r="K576" s="162">
        <f>+[2]data1cf!J576</f>
        <v>11392.879338120405</v>
      </c>
      <c r="L576" s="162">
        <f>+[2]data1cf!K576</f>
        <v>11577.617079796173</v>
      </c>
      <c r="M576" s="162">
        <f>+[2]data1cf!L576</f>
        <v>11549.641202644019</v>
      </c>
      <c r="N576" s="162">
        <f>+[2]data1cf!M576</f>
        <v>11513.210570266066</v>
      </c>
      <c r="O576" s="162">
        <f>+[2]data1cf!N576</f>
        <v>11411.11241210303</v>
      </c>
      <c r="P576" s="162">
        <f>+[2]data1cf!O576</f>
        <v>11280.083806299455</v>
      </c>
      <c r="Q576" s="162">
        <f>+[2]data1cf!P576</f>
        <v>11244.369692761804</v>
      </c>
      <c r="R576" s="162">
        <f>+[2]data1cf!Q576</f>
        <v>711.2827573523582</v>
      </c>
      <c r="S576" s="162">
        <f>+[2]data1cf!R576</f>
        <v>0</v>
      </c>
      <c r="T576" s="162">
        <f>+[2]data1cf!S576</f>
        <v>0</v>
      </c>
      <c r="U576" s="162">
        <f>+[2]data1cf!T576</f>
        <v>0</v>
      </c>
      <c r="V576" s="162">
        <f>+[2]data1cf!U576</f>
        <v>0</v>
      </c>
      <c r="W576" s="162">
        <f>+[2]data1cf!V576</f>
        <v>0</v>
      </c>
      <c r="X576" s="162">
        <f>+[2]data1cf!W576</f>
        <v>0</v>
      </c>
      <c r="Y576" s="162">
        <f>+[2]data1cf!X576</f>
        <v>0</v>
      </c>
      <c r="Z576" s="162">
        <f>+[2]data1cf!Y576</f>
        <v>0</v>
      </c>
      <c r="AA576" s="162">
        <f>+[2]data1cf!Z576</f>
        <v>0</v>
      </c>
      <c r="AB576" s="162"/>
      <c r="AC576" s="163">
        <f t="shared" si="64"/>
        <v>29279.567694213703</v>
      </c>
      <c r="AD576" s="163">
        <f t="shared" si="66"/>
        <v>54222.569215881747</v>
      </c>
      <c r="AE576" s="164">
        <f t="shared" si="67"/>
        <v>53860.3266423893</v>
      </c>
      <c r="AF576" s="165">
        <f t="shared" si="65"/>
        <v>0.17847914099693304</v>
      </c>
      <c r="AG576" s="166">
        <f t="shared" si="71"/>
        <v>0.98812888672421029</v>
      </c>
    </row>
    <row r="577" spans="1:33">
      <c r="A577" s="158"/>
      <c r="B577" s="162">
        <f>+[2]data1cf!A577</f>
        <v>-63668.678160826057</v>
      </c>
      <c r="C577" s="162">
        <f>+[2]data1cf!B577</f>
        <v>12034.756538867063</v>
      </c>
      <c r="D577" s="162">
        <f>+[2]data1cf!C577</f>
        <v>12761.057405439444</v>
      </c>
      <c r="E577" s="162">
        <f>+[2]data1cf!D577</f>
        <v>12550.238748881826</v>
      </c>
      <c r="F577" s="162">
        <f>+[2]data1cf!E577</f>
        <v>12417.201501877087</v>
      </c>
      <c r="G577" s="162">
        <f>+[2]data1cf!F577</f>
        <v>12103.643580293756</v>
      </c>
      <c r="H577" s="162">
        <f>+[2]data1cf!G577</f>
        <v>11881.394026209091</v>
      </c>
      <c r="I577" s="162">
        <f>+[2]data1cf!H577</f>
        <v>11699.934381701954</v>
      </c>
      <c r="J577" s="162">
        <f>+[2]data1cf!I577</f>
        <v>11899.182803047159</v>
      </c>
      <c r="K577" s="162">
        <f>+[2]data1cf!J577</f>
        <v>11595.487772614008</v>
      </c>
      <c r="L577" s="162">
        <f>+[2]data1cf!K577</f>
        <v>11548.978379079479</v>
      </c>
      <c r="M577" s="162">
        <f>+[2]data1cf!L577</f>
        <v>11676.594924191606</v>
      </c>
      <c r="N577" s="162">
        <f>+[2]data1cf!M577</f>
        <v>11457.353574238026</v>
      </c>
      <c r="O577" s="162">
        <f>+[2]data1cf!N577</f>
        <v>11332.66803744647</v>
      </c>
      <c r="P577" s="162">
        <f>+[2]data1cf!O577</f>
        <v>11301.66965901573</v>
      </c>
      <c r="Q577" s="162">
        <f>+[2]data1cf!P577</f>
        <v>11255.146237287368</v>
      </c>
      <c r="R577" s="162">
        <f>+[2]data1cf!Q577</f>
        <v>730.25427103341053</v>
      </c>
      <c r="S577" s="162">
        <f>+[2]data1cf!R577</f>
        <v>0</v>
      </c>
      <c r="T577" s="162">
        <f>+[2]data1cf!S577</f>
        <v>0</v>
      </c>
      <c r="U577" s="162">
        <f>+[2]data1cf!T577</f>
        <v>0</v>
      </c>
      <c r="V577" s="162">
        <f>+[2]data1cf!U577</f>
        <v>0</v>
      </c>
      <c r="W577" s="162">
        <f>+[2]data1cf!V577</f>
        <v>0</v>
      </c>
      <c r="X577" s="162">
        <f>+[2]data1cf!W577</f>
        <v>0</v>
      </c>
      <c r="Y577" s="162">
        <f>+[2]data1cf!X577</f>
        <v>0</v>
      </c>
      <c r="Z577" s="162">
        <f>+[2]data1cf!Y577</f>
        <v>0</v>
      </c>
      <c r="AA577" s="162">
        <f>+[2]data1cf!Z577</f>
        <v>0</v>
      </c>
      <c r="AB577" s="162"/>
      <c r="AC577" s="163">
        <f t="shared" si="64"/>
        <v>27691.615247526621</v>
      </c>
      <c r="AD577" s="163">
        <f t="shared" si="66"/>
        <v>52701.050426962618</v>
      </c>
      <c r="AE577" s="164">
        <f t="shared" si="67"/>
        <v>52337.858294719248</v>
      </c>
      <c r="AF577" s="165">
        <f t="shared" si="65"/>
        <v>0.17245889306068421</v>
      </c>
      <c r="AG577" s="166">
        <f t="shared" si="71"/>
        <v>0.9865561886828782</v>
      </c>
    </row>
    <row r="578" spans="1:33">
      <c r="A578" s="158"/>
      <c r="B578" s="162">
        <f>+[2]data1cf!A578</f>
        <v>-74299.458535564816</v>
      </c>
      <c r="C578" s="162">
        <f>+[2]data1cf!B578</f>
        <v>12169.076149966309</v>
      </c>
      <c r="D578" s="162">
        <f>+[2]data1cf!C578</f>
        <v>13274.655764603458</v>
      </c>
      <c r="E578" s="162">
        <f>+[2]data1cf!D578</f>
        <v>13057.840863477235</v>
      </c>
      <c r="F578" s="162">
        <f>+[2]data1cf!E578</f>
        <v>12634.147655857721</v>
      </c>
      <c r="G578" s="162">
        <f>+[2]data1cf!F578</f>
        <v>12444.296314581361</v>
      </c>
      <c r="H578" s="162">
        <f>+[2]data1cf!G578</f>
        <v>12082.264551677883</v>
      </c>
      <c r="I578" s="162">
        <f>+[2]data1cf!H578</f>
        <v>12024.032419904244</v>
      </c>
      <c r="J578" s="162">
        <f>+[2]data1cf!I578</f>
        <v>11880.925115203139</v>
      </c>
      <c r="K578" s="162">
        <f>+[2]data1cf!J578</f>
        <v>11732.496331783845</v>
      </c>
      <c r="L578" s="162">
        <f>+[2]data1cf!K578</f>
        <v>11768.621724996905</v>
      </c>
      <c r="M578" s="162">
        <f>+[2]data1cf!L578</f>
        <v>11795.499062019258</v>
      </c>
      <c r="N578" s="162">
        <f>+[2]data1cf!M578</f>
        <v>11758.440707252468</v>
      </c>
      <c r="O578" s="162">
        <f>+[2]data1cf!N578</f>
        <v>11716.044261386698</v>
      </c>
      <c r="P578" s="162">
        <f>+[2]data1cf!O578</f>
        <v>11662.050888418267</v>
      </c>
      <c r="Q578" s="162">
        <f>+[2]data1cf!P578</f>
        <v>11588.55187448347</v>
      </c>
      <c r="R578" s="162">
        <f>+[2]data1cf!Q578</f>
        <v>852.18506961951414</v>
      </c>
      <c r="S578" s="162">
        <f>+[2]data1cf!R578</f>
        <v>0</v>
      </c>
      <c r="T578" s="162">
        <f>+[2]data1cf!S578</f>
        <v>0</v>
      </c>
      <c r="U578" s="162">
        <f>+[2]data1cf!T578</f>
        <v>0</v>
      </c>
      <c r="V578" s="162">
        <f>+[2]data1cf!U578</f>
        <v>0</v>
      </c>
      <c r="W578" s="162">
        <f>+[2]data1cf!V578</f>
        <v>0</v>
      </c>
      <c r="X578" s="162">
        <f>+[2]data1cf!W578</f>
        <v>0</v>
      </c>
      <c r="Y578" s="162">
        <f>+[2]data1cf!X578</f>
        <v>0</v>
      </c>
      <c r="Z578" s="162">
        <f>+[2]data1cf!Y578</f>
        <v>0</v>
      </c>
      <c r="AA578" s="162">
        <f>+[2]data1cf!Z578</f>
        <v>0</v>
      </c>
      <c r="AB578" s="162"/>
      <c r="AC578" s="163">
        <f t="shared" ref="AC578:AC641" si="72">XNPV(0.1,B578:AA578,$B$1:$AA$1)</f>
        <v>19211.403013357034</v>
      </c>
      <c r="AD578" s="163">
        <f t="shared" si="66"/>
        <v>44785.757984301847</v>
      </c>
      <c r="AE578" s="164">
        <f t="shared" si="67"/>
        <v>44414.204863968305</v>
      </c>
      <c r="AF578" s="165">
        <f t="shared" ref="AF578:AF641" si="73">XIRR(B578:AA578,$B$1:$AA$1)</f>
        <v>0.1441535174846649</v>
      </c>
      <c r="AG578" s="166">
        <f t="shared" si="71"/>
        <v>0.97431947198496915</v>
      </c>
    </row>
    <row r="579" spans="1:33">
      <c r="A579" s="158"/>
      <c r="B579" s="162">
        <f>+[2]data1cf!A579</f>
        <v>-64055.283339868896</v>
      </c>
      <c r="C579" s="162">
        <f>+[2]data1cf!B579</f>
        <v>11835.981186001771</v>
      </c>
      <c r="D579" s="162">
        <f>+[2]data1cf!C579</f>
        <v>12897.131253482827</v>
      </c>
      <c r="E579" s="162">
        <f>+[2]data1cf!D579</f>
        <v>12606.82198598134</v>
      </c>
      <c r="F579" s="162">
        <f>+[2]data1cf!E579</f>
        <v>12397.46219808239</v>
      </c>
      <c r="G579" s="162">
        <f>+[2]data1cf!F579</f>
        <v>12053.095683469646</v>
      </c>
      <c r="H579" s="162">
        <f>+[2]data1cf!G579</f>
        <v>11845.533797231194</v>
      </c>
      <c r="I579" s="162">
        <f>+[2]data1cf!H579</f>
        <v>11829.773229730532</v>
      </c>
      <c r="J579" s="162">
        <f>+[2]data1cf!I579</f>
        <v>11804.431076649631</v>
      </c>
      <c r="K579" s="162">
        <f>+[2]data1cf!J579</f>
        <v>11704.83925068091</v>
      </c>
      <c r="L579" s="162">
        <f>+[2]data1cf!K579</f>
        <v>11493.297884675903</v>
      </c>
      <c r="M579" s="162">
        <f>+[2]data1cf!L579</f>
        <v>11653.853618605721</v>
      </c>
      <c r="N579" s="162">
        <f>+[2]data1cf!M579</f>
        <v>11732.282849068364</v>
      </c>
      <c r="O579" s="162">
        <f>+[2]data1cf!N579</f>
        <v>11440.220103192243</v>
      </c>
      <c r="P579" s="162">
        <f>+[2]data1cf!O579</f>
        <v>11382.054243344552</v>
      </c>
      <c r="Q579" s="162">
        <f>+[2]data1cf!P579</f>
        <v>11320.293754355982</v>
      </c>
      <c r="R579" s="162">
        <f>+[2]data1cf!Q579</f>
        <v>734.68847779496025</v>
      </c>
      <c r="S579" s="162">
        <f>+[2]data1cf!R579</f>
        <v>0</v>
      </c>
      <c r="T579" s="162">
        <f>+[2]data1cf!S579</f>
        <v>0</v>
      </c>
      <c r="U579" s="162">
        <f>+[2]data1cf!T579</f>
        <v>0</v>
      </c>
      <c r="V579" s="162">
        <f>+[2]data1cf!U579</f>
        <v>0</v>
      </c>
      <c r="W579" s="162">
        <f>+[2]data1cf!V579</f>
        <v>0</v>
      </c>
      <c r="X579" s="162">
        <f>+[2]data1cf!W579</f>
        <v>0</v>
      </c>
      <c r="Y579" s="162">
        <f>+[2]data1cf!X579</f>
        <v>0</v>
      </c>
      <c r="Z579" s="162">
        <f>+[2]data1cf!Y579</f>
        <v>0</v>
      </c>
      <c r="AA579" s="162">
        <f>+[2]data1cf!Z579</f>
        <v>0</v>
      </c>
      <c r="AB579" s="162"/>
      <c r="AC579" s="163">
        <f t="shared" si="72"/>
        <v>27409.847459302928</v>
      </c>
      <c r="AD579" s="163">
        <f t="shared" ref="AD579:AD642" si="74">SUMPRODUCT(B579:AA579,$B$1010:$AA$1010)</f>
        <v>52506.074085890767</v>
      </c>
      <c r="AE579" s="164">
        <f t="shared" ref="AE579:AE642" si="75">SUMPRODUCT(B579:AA579,$B$1012:$AA$1012)</f>
        <v>52141.426102602396</v>
      </c>
      <c r="AF579" s="165">
        <f t="shared" si="73"/>
        <v>0.17114396691322328</v>
      </c>
      <c r="AG579" s="166">
        <f t="shared" ref="AG579:AG594" si="76">1-EXP(-(1/0.25)*(AD579/ABS($AD$1010)))</f>
        <v>0.98634013986490776</v>
      </c>
    </row>
    <row r="580" spans="1:33">
      <c r="A580" s="158"/>
      <c r="B580" s="162">
        <f>+[2]data1cf!A580</f>
        <v>-68848.728670277051</v>
      </c>
      <c r="C580" s="162">
        <f>+[2]data1cf!B580</f>
        <v>12060.334929193197</v>
      </c>
      <c r="D580" s="162">
        <f>+[2]data1cf!C580</f>
        <v>13086.469797388801</v>
      </c>
      <c r="E580" s="162">
        <f>+[2]data1cf!D580</f>
        <v>12685.547733608386</v>
      </c>
      <c r="F580" s="162">
        <f>+[2]data1cf!E580</f>
        <v>12503.489791293196</v>
      </c>
      <c r="G580" s="162">
        <f>+[2]data1cf!F580</f>
        <v>12230.624328410198</v>
      </c>
      <c r="H580" s="162">
        <f>+[2]data1cf!G580</f>
        <v>11941.841162213444</v>
      </c>
      <c r="I580" s="162">
        <f>+[2]data1cf!H580</f>
        <v>11830.290232866964</v>
      </c>
      <c r="J580" s="162">
        <f>+[2]data1cf!I580</f>
        <v>11737.012838697832</v>
      </c>
      <c r="K580" s="162">
        <f>+[2]data1cf!J580</f>
        <v>11605.922644003447</v>
      </c>
      <c r="L580" s="162">
        <f>+[2]data1cf!K580</f>
        <v>11579.499838156755</v>
      </c>
      <c r="M580" s="162">
        <f>+[2]data1cf!L580</f>
        <v>11684.101287782209</v>
      </c>
      <c r="N580" s="162">
        <f>+[2]data1cf!M580</f>
        <v>11640.217352299267</v>
      </c>
      <c r="O580" s="162">
        <f>+[2]data1cf!N580</f>
        <v>11424.830992907238</v>
      </c>
      <c r="P580" s="162">
        <f>+[2]data1cf!O580</f>
        <v>11597.199715748811</v>
      </c>
      <c r="Q580" s="162">
        <f>+[2]data1cf!P580</f>
        <v>11578.867420514573</v>
      </c>
      <c r="R580" s="162">
        <f>+[2]data1cf!Q580</f>
        <v>789.66737835660956</v>
      </c>
      <c r="S580" s="162">
        <f>+[2]data1cf!R580</f>
        <v>0</v>
      </c>
      <c r="T580" s="162">
        <f>+[2]data1cf!S580</f>
        <v>0</v>
      </c>
      <c r="U580" s="162">
        <f>+[2]data1cf!T580</f>
        <v>0</v>
      </c>
      <c r="V580" s="162">
        <f>+[2]data1cf!U580</f>
        <v>0</v>
      </c>
      <c r="W580" s="162">
        <f>+[2]data1cf!V580</f>
        <v>0</v>
      </c>
      <c r="X580" s="162">
        <f>+[2]data1cf!W580</f>
        <v>0</v>
      </c>
      <c r="Y580" s="162">
        <f>+[2]data1cf!X580</f>
        <v>0</v>
      </c>
      <c r="Z580" s="162">
        <f>+[2]data1cf!Y580</f>
        <v>0</v>
      </c>
      <c r="AA580" s="162">
        <f>+[2]data1cf!Z580</f>
        <v>0</v>
      </c>
      <c r="AB580" s="162"/>
      <c r="AC580" s="163">
        <f t="shared" si="72"/>
        <v>23340.187863343835</v>
      </c>
      <c r="AD580" s="163">
        <f t="shared" si="74"/>
        <v>48573.139205209947</v>
      </c>
      <c r="AE580" s="164">
        <f t="shared" si="75"/>
        <v>48206.440992661621</v>
      </c>
      <c r="AF580" s="165">
        <f t="shared" si="73"/>
        <v>0.15718848109245298</v>
      </c>
      <c r="AG580" s="166">
        <f t="shared" si="76"/>
        <v>0.98115875949010922</v>
      </c>
    </row>
    <row r="581" spans="1:33">
      <c r="A581" s="158"/>
      <c r="B581" s="162">
        <f>+[2]data1cf!A581</f>
        <v>-70686.861832946015</v>
      </c>
      <c r="C581" s="162">
        <f>+[2]data1cf!B581</f>
        <v>12219.361156898514</v>
      </c>
      <c r="D581" s="162">
        <f>+[2]data1cf!C581</f>
        <v>13172.887169030639</v>
      </c>
      <c r="E581" s="162">
        <f>+[2]data1cf!D581</f>
        <v>12853.50578539418</v>
      </c>
      <c r="F581" s="162">
        <f>+[2]data1cf!E581</f>
        <v>12599.463176677191</v>
      </c>
      <c r="G581" s="162">
        <f>+[2]data1cf!F581</f>
        <v>12169.862197839237</v>
      </c>
      <c r="H581" s="162">
        <f>+[2]data1cf!G581</f>
        <v>11985.984009859425</v>
      </c>
      <c r="I581" s="162">
        <f>+[2]data1cf!H581</f>
        <v>11961.813404583652</v>
      </c>
      <c r="J581" s="162">
        <f>+[2]data1cf!I581</f>
        <v>11927.266195784785</v>
      </c>
      <c r="K581" s="162">
        <f>+[2]data1cf!J581</f>
        <v>11756.266596387661</v>
      </c>
      <c r="L581" s="162">
        <f>+[2]data1cf!K581</f>
        <v>11787.842847250171</v>
      </c>
      <c r="M581" s="162">
        <f>+[2]data1cf!L581</f>
        <v>11644.616111490832</v>
      </c>
      <c r="N581" s="162">
        <f>+[2]data1cf!M581</f>
        <v>11679.763869602706</v>
      </c>
      <c r="O581" s="162">
        <f>+[2]data1cf!N581</f>
        <v>11575.297815496146</v>
      </c>
      <c r="P581" s="162">
        <f>+[2]data1cf!O581</f>
        <v>11638.095105284614</v>
      </c>
      <c r="Q581" s="162">
        <f>+[2]data1cf!P581</f>
        <v>11614.636463646188</v>
      </c>
      <c r="R581" s="162">
        <f>+[2]data1cf!Q581</f>
        <v>810.75003047915754</v>
      </c>
      <c r="S581" s="162">
        <f>+[2]data1cf!R581</f>
        <v>0</v>
      </c>
      <c r="T581" s="162">
        <f>+[2]data1cf!S581</f>
        <v>0</v>
      </c>
      <c r="U581" s="162">
        <f>+[2]data1cf!T581</f>
        <v>0</v>
      </c>
      <c r="V581" s="162">
        <f>+[2]data1cf!U581</f>
        <v>0</v>
      </c>
      <c r="W581" s="162">
        <f>+[2]data1cf!V581</f>
        <v>0</v>
      </c>
      <c r="X581" s="162">
        <f>+[2]data1cf!W581</f>
        <v>0</v>
      </c>
      <c r="Y581" s="162">
        <f>+[2]data1cf!X581</f>
        <v>0</v>
      </c>
      <c r="Z581" s="162">
        <f>+[2]data1cf!Y581</f>
        <v>0</v>
      </c>
      <c r="AA581" s="162">
        <f>+[2]data1cf!Z581</f>
        <v>0</v>
      </c>
      <c r="AB581" s="162"/>
      <c r="AC581" s="163">
        <f t="shared" si="72"/>
        <v>22263.263917531025</v>
      </c>
      <c r="AD581" s="163">
        <f t="shared" si="74"/>
        <v>47692.825970850667</v>
      </c>
      <c r="AE581" s="164">
        <f t="shared" si="75"/>
        <v>47323.323918627124</v>
      </c>
      <c r="AF581" s="165">
        <f t="shared" si="73"/>
        <v>0.15334153771400452</v>
      </c>
      <c r="AG581" s="166">
        <f t="shared" si="76"/>
        <v>0.97975254354804231</v>
      </c>
    </row>
    <row r="582" spans="1:33">
      <c r="A582" s="158"/>
      <c r="B582" s="162">
        <f>+[2]data1cf!A582</f>
        <v>-70105.378982511073</v>
      </c>
      <c r="C582" s="162">
        <f>+[2]data1cf!B582</f>
        <v>12084.948034336827</v>
      </c>
      <c r="D582" s="162">
        <f>+[2]data1cf!C582</f>
        <v>13162.037297614934</v>
      </c>
      <c r="E582" s="162">
        <f>+[2]data1cf!D582</f>
        <v>12818.102321179324</v>
      </c>
      <c r="F582" s="162">
        <f>+[2]data1cf!E582</f>
        <v>12430.409924119554</v>
      </c>
      <c r="G582" s="162">
        <f>+[2]data1cf!F582</f>
        <v>12165.405289659389</v>
      </c>
      <c r="H582" s="162">
        <f>+[2]data1cf!G582</f>
        <v>11978.199113732178</v>
      </c>
      <c r="I582" s="162">
        <f>+[2]data1cf!H582</f>
        <v>11776.598268067251</v>
      </c>
      <c r="J582" s="162">
        <f>+[2]data1cf!I582</f>
        <v>11898.7930819664</v>
      </c>
      <c r="K582" s="162">
        <f>+[2]data1cf!J582</f>
        <v>11747.928608955872</v>
      </c>
      <c r="L582" s="162">
        <f>+[2]data1cf!K582</f>
        <v>11623.598531966536</v>
      </c>
      <c r="M582" s="162">
        <f>+[2]data1cf!L582</f>
        <v>11664.354914046515</v>
      </c>
      <c r="N582" s="162">
        <f>+[2]data1cf!M582</f>
        <v>11768.373325343848</v>
      </c>
      <c r="O582" s="162">
        <f>+[2]data1cf!N582</f>
        <v>11593.658306578949</v>
      </c>
      <c r="P582" s="162">
        <f>+[2]data1cf!O582</f>
        <v>11678.943900374892</v>
      </c>
      <c r="Q582" s="162">
        <f>+[2]data1cf!P582</f>
        <v>11665.681339386982</v>
      </c>
      <c r="R582" s="162">
        <f>+[2]data1cf!Q582</f>
        <v>804.08065477780883</v>
      </c>
      <c r="S582" s="162">
        <f>+[2]data1cf!R582</f>
        <v>0</v>
      </c>
      <c r="T582" s="162">
        <f>+[2]data1cf!S582</f>
        <v>0</v>
      </c>
      <c r="U582" s="162">
        <f>+[2]data1cf!T582</f>
        <v>0</v>
      </c>
      <c r="V582" s="162">
        <f>+[2]data1cf!U582</f>
        <v>0</v>
      </c>
      <c r="W582" s="162">
        <f>+[2]data1cf!V582</f>
        <v>0</v>
      </c>
      <c r="X582" s="162">
        <f>+[2]data1cf!W582</f>
        <v>0</v>
      </c>
      <c r="Y582" s="162">
        <f>+[2]data1cf!X582</f>
        <v>0</v>
      </c>
      <c r="Z582" s="162">
        <f>+[2]data1cf!Y582</f>
        <v>0</v>
      </c>
      <c r="AA582" s="162">
        <f>+[2]data1cf!Z582</f>
        <v>0</v>
      </c>
      <c r="AB582" s="162"/>
      <c r="AC582" s="163">
        <f t="shared" si="72"/>
        <v>22451.26439242854</v>
      </c>
      <c r="AD582" s="163">
        <f t="shared" si="74"/>
        <v>47814.888657123738</v>
      </c>
      <c r="AE582" s="164">
        <f t="shared" si="75"/>
        <v>47446.137787026433</v>
      </c>
      <c r="AF582" s="165">
        <f t="shared" si="73"/>
        <v>0.15409205555915836</v>
      </c>
      <c r="AG582" s="166">
        <f t="shared" si="76"/>
        <v>0.97995362358285854</v>
      </c>
    </row>
    <row r="583" spans="1:33">
      <c r="A583" s="158"/>
      <c r="B583" s="162">
        <f>+[2]data1cf!A583</f>
        <v>-72480.908696353858</v>
      </c>
      <c r="C583" s="162">
        <f>+[2]data1cf!B583</f>
        <v>12343.181670085236</v>
      </c>
      <c r="D583" s="162">
        <f>+[2]data1cf!C583</f>
        <v>13184.439036535583</v>
      </c>
      <c r="E583" s="162">
        <f>+[2]data1cf!D583</f>
        <v>12868.374727086602</v>
      </c>
      <c r="F583" s="162">
        <f>+[2]data1cf!E583</f>
        <v>12456.068653897561</v>
      </c>
      <c r="G583" s="162">
        <f>+[2]data1cf!F583</f>
        <v>12213.59336045075</v>
      </c>
      <c r="H583" s="162">
        <f>+[2]data1cf!G583</f>
        <v>12025.821716887209</v>
      </c>
      <c r="I583" s="162">
        <f>+[2]data1cf!H583</f>
        <v>11931.783528127165</v>
      </c>
      <c r="J583" s="162">
        <f>+[2]data1cf!I583</f>
        <v>11867.145444406651</v>
      </c>
      <c r="K583" s="162">
        <f>+[2]data1cf!J583</f>
        <v>11859.264199155121</v>
      </c>
      <c r="L583" s="162">
        <f>+[2]data1cf!K583</f>
        <v>11878.448575927756</v>
      </c>
      <c r="M583" s="162">
        <f>+[2]data1cf!L583</f>
        <v>11658.020154349557</v>
      </c>
      <c r="N583" s="162">
        <f>+[2]data1cf!M583</f>
        <v>11507.577407533739</v>
      </c>
      <c r="O583" s="162">
        <f>+[2]data1cf!N583</f>
        <v>11677.623510834532</v>
      </c>
      <c r="P583" s="162">
        <f>+[2]data1cf!O583</f>
        <v>11549.405478232045</v>
      </c>
      <c r="Q583" s="162">
        <f>+[2]data1cf!P583</f>
        <v>11460.363470791093</v>
      </c>
      <c r="R583" s="162">
        <f>+[2]data1cf!Q583</f>
        <v>831.32703038370016</v>
      </c>
      <c r="S583" s="162">
        <f>+[2]data1cf!R583</f>
        <v>0</v>
      </c>
      <c r="T583" s="162">
        <f>+[2]data1cf!S583</f>
        <v>0</v>
      </c>
      <c r="U583" s="162">
        <f>+[2]data1cf!T583</f>
        <v>0</v>
      </c>
      <c r="V583" s="162">
        <f>+[2]data1cf!U583</f>
        <v>0</v>
      </c>
      <c r="W583" s="162">
        <f>+[2]data1cf!V583</f>
        <v>0</v>
      </c>
      <c r="X583" s="162">
        <f>+[2]data1cf!W583</f>
        <v>0</v>
      </c>
      <c r="Y583" s="162">
        <f>+[2]data1cf!X583</f>
        <v>0</v>
      </c>
      <c r="Z583" s="162">
        <f>+[2]data1cf!Y583</f>
        <v>0</v>
      </c>
      <c r="AA583" s="162">
        <f>+[2]data1cf!Z583</f>
        <v>0</v>
      </c>
      <c r="AB583" s="162"/>
      <c r="AC583" s="163">
        <f t="shared" si="72"/>
        <v>20513.07070176562</v>
      </c>
      <c r="AD583" s="163">
        <f t="shared" si="74"/>
        <v>45917.652140169266</v>
      </c>
      <c r="AE583" s="164">
        <f t="shared" si="75"/>
        <v>45548.599203475329</v>
      </c>
      <c r="AF583" s="165">
        <f t="shared" si="73"/>
        <v>0.14822636246681217</v>
      </c>
      <c r="AG583" s="166">
        <f t="shared" si="76"/>
        <v>0.97658958954967467</v>
      </c>
    </row>
    <row r="584" spans="1:33">
      <c r="A584" s="158"/>
      <c r="B584" s="162">
        <f>+[2]data1cf!A584</f>
        <v>-73440.163308829156</v>
      </c>
      <c r="C584" s="162">
        <f>+[2]data1cf!B584</f>
        <v>12110.061513628225</v>
      </c>
      <c r="D584" s="162">
        <f>+[2]data1cf!C584</f>
        <v>13276.098859076514</v>
      </c>
      <c r="E584" s="162">
        <f>+[2]data1cf!D584</f>
        <v>12966.875235646279</v>
      </c>
      <c r="F584" s="162">
        <f>+[2]data1cf!E584</f>
        <v>12601.055682489567</v>
      </c>
      <c r="G584" s="162">
        <f>+[2]data1cf!F584</f>
        <v>12505.938473373015</v>
      </c>
      <c r="H584" s="162">
        <f>+[2]data1cf!G584</f>
        <v>12224.194804811057</v>
      </c>
      <c r="I584" s="162">
        <f>+[2]data1cf!H584</f>
        <v>11918.439960333311</v>
      </c>
      <c r="J584" s="162">
        <f>+[2]data1cf!I584</f>
        <v>12029.83868151344</v>
      </c>
      <c r="K584" s="162">
        <f>+[2]data1cf!J584</f>
        <v>11851.22629291335</v>
      </c>
      <c r="L584" s="162">
        <f>+[2]data1cf!K584</f>
        <v>11896.128616781625</v>
      </c>
      <c r="M584" s="162">
        <f>+[2]data1cf!L584</f>
        <v>11791.176479028178</v>
      </c>
      <c r="N584" s="162">
        <f>+[2]data1cf!M584</f>
        <v>11666.056032519258</v>
      </c>
      <c r="O584" s="162">
        <f>+[2]data1cf!N584</f>
        <v>11740.003993148643</v>
      </c>
      <c r="P584" s="162">
        <f>+[2]data1cf!O584</f>
        <v>11688.007370287845</v>
      </c>
      <c r="Q584" s="162">
        <f>+[2]data1cf!P584</f>
        <v>11599.389936697895</v>
      </c>
      <c r="R584" s="162">
        <f>+[2]data1cf!Q584</f>
        <v>842.32929708694689</v>
      </c>
      <c r="S584" s="162">
        <f>+[2]data1cf!R584</f>
        <v>0</v>
      </c>
      <c r="T584" s="162">
        <f>+[2]data1cf!S584</f>
        <v>0</v>
      </c>
      <c r="U584" s="162">
        <f>+[2]data1cf!T584</f>
        <v>0</v>
      </c>
      <c r="V584" s="162">
        <f>+[2]data1cf!U584</f>
        <v>0</v>
      </c>
      <c r="W584" s="162">
        <f>+[2]data1cf!V584</f>
        <v>0</v>
      </c>
      <c r="X584" s="162">
        <f>+[2]data1cf!W584</f>
        <v>0</v>
      </c>
      <c r="Y584" s="162">
        <f>+[2]data1cf!X584</f>
        <v>0</v>
      </c>
      <c r="Z584" s="162">
        <f>+[2]data1cf!Y584</f>
        <v>0</v>
      </c>
      <c r="AA584" s="162">
        <f>+[2]data1cf!Z584</f>
        <v>0</v>
      </c>
      <c r="AB584" s="162"/>
      <c r="AC584" s="163">
        <f t="shared" si="72"/>
        <v>20143.665630659314</v>
      </c>
      <c r="AD584" s="163">
        <f t="shared" si="74"/>
        <v>45776.120192170223</v>
      </c>
      <c r="AE584" s="164">
        <f t="shared" si="75"/>
        <v>45403.729756663284</v>
      </c>
      <c r="AF584" s="165">
        <f t="shared" si="73"/>
        <v>0.14665128588676457</v>
      </c>
      <c r="AG584" s="166">
        <f t="shared" si="76"/>
        <v>0.97631709365164854</v>
      </c>
    </row>
    <row r="585" spans="1:33">
      <c r="A585" s="158"/>
      <c r="B585" s="162">
        <f>+[2]data1cf!A585</f>
        <v>-66951.21298890152</v>
      </c>
      <c r="C585" s="162">
        <f>+[2]data1cf!B585</f>
        <v>12048.405624251685</v>
      </c>
      <c r="D585" s="162">
        <f>+[2]data1cf!C585</f>
        <v>12957.147066816637</v>
      </c>
      <c r="E585" s="162">
        <f>+[2]data1cf!D585</f>
        <v>12739.202600711436</v>
      </c>
      <c r="F585" s="162">
        <f>+[2]data1cf!E585</f>
        <v>12498.946403678678</v>
      </c>
      <c r="G585" s="162">
        <f>+[2]data1cf!F585</f>
        <v>12276.799058300927</v>
      </c>
      <c r="H585" s="162">
        <f>+[2]data1cf!G585</f>
        <v>11872.937275520813</v>
      </c>
      <c r="I585" s="162">
        <f>+[2]data1cf!H585</f>
        <v>11681.614474992606</v>
      </c>
      <c r="J585" s="162">
        <f>+[2]data1cf!I585</f>
        <v>11900.453369625626</v>
      </c>
      <c r="K585" s="162">
        <f>+[2]data1cf!J585</f>
        <v>11826.095775005855</v>
      </c>
      <c r="L585" s="162">
        <f>+[2]data1cf!K585</f>
        <v>11651.302318726706</v>
      </c>
      <c r="M585" s="162">
        <f>+[2]data1cf!L585</f>
        <v>11534.437982195406</v>
      </c>
      <c r="N585" s="162">
        <f>+[2]data1cf!M585</f>
        <v>11527.820016511654</v>
      </c>
      <c r="O585" s="162">
        <f>+[2]data1cf!N585</f>
        <v>11351.907201731796</v>
      </c>
      <c r="P585" s="162">
        <f>+[2]data1cf!O585</f>
        <v>11359.185638729268</v>
      </c>
      <c r="Q585" s="162">
        <f>+[2]data1cf!P585</f>
        <v>11351.703721158583</v>
      </c>
      <c r="R585" s="162">
        <f>+[2]data1cf!Q585</f>
        <v>767.90363249750476</v>
      </c>
      <c r="S585" s="162">
        <f>+[2]data1cf!R585</f>
        <v>0</v>
      </c>
      <c r="T585" s="162">
        <f>+[2]data1cf!S585</f>
        <v>0</v>
      </c>
      <c r="U585" s="162">
        <f>+[2]data1cf!T585</f>
        <v>0</v>
      </c>
      <c r="V585" s="162">
        <f>+[2]data1cf!U585</f>
        <v>0</v>
      </c>
      <c r="W585" s="162">
        <f>+[2]data1cf!V585</f>
        <v>0</v>
      </c>
      <c r="X585" s="162">
        <f>+[2]data1cf!W585</f>
        <v>0</v>
      </c>
      <c r="Y585" s="162">
        <f>+[2]data1cf!X585</f>
        <v>0</v>
      </c>
      <c r="Z585" s="162">
        <f>+[2]data1cf!Y585</f>
        <v>0</v>
      </c>
      <c r="AA585" s="162">
        <f>+[2]data1cf!Z585</f>
        <v>0</v>
      </c>
      <c r="AB585" s="162"/>
      <c r="AC585" s="163">
        <f t="shared" si="72"/>
        <v>25036.961772793351</v>
      </c>
      <c r="AD585" s="163">
        <f t="shared" si="74"/>
        <v>50186.158475919976</v>
      </c>
      <c r="AE585" s="164">
        <f t="shared" si="75"/>
        <v>49820.978724669876</v>
      </c>
      <c r="AF585" s="165">
        <f t="shared" si="73"/>
        <v>0.16287148594856263</v>
      </c>
      <c r="AG585" s="166">
        <f t="shared" si="76"/>
        <v>0.98348687600538953</v>
      </c>
    </row>
    <row r="586" spans="1:33">
      <c r="A586" s="158"/>
      <c r="B586" s="162">
        <f>+[2]data1cf!A586</f>
        <v>-70769.06542296012</v>
      </c>
      <c r="C586" s="162">
        <f>+[2]data1cf!B586</f>
        <v>12046.849737468048</v>
      </c>
      <c r="D586" s="162">
        <f>+[2]data1cf!C586</f>
        <v>13085.693402898385</v>
      </c>
      <c r="E586" s="162">
        <f>+[2]data1cf!D586</f>
        <v>12743.24338231277</v>
      </c>
      <c r="F586" s="162">
        <f>+[2]data1cf!E586</f>
        <v>12479.80592381912</v>
      </c>
      <c r="G586" s="162">
        <f>+[2]data1cf!F586</f>
        <v>12119.731033133603</v>
      </c>
      <c r="H586" s="162">
        <f>+[2]data1cf!G586</f>
        <v>11985.365243836291</v>
      </c>
      <c r="I586" s="162">
        <f>+[2]data1cf!H586</f>
        <v>11927.980816892443</v>
      </c>
      <c r="J586" s="162">
        <f>+[2]data1cf!I586</f>
        <v>12020.387660338458</v>
      </c>
      <c r="K586" s="162">
        <f>+[2]data1cf!J586</f>
        <v>11783.9471214394</v>
      </c>
      <c r="L586" s="162">
        <f>+[2]data1cf!K586</f>
        <v>11858.885044031558</v>
      </c>
      <c r="M586" s="162">
        <f>+[2]data1cf!L586</f>
        <v>11756.273680829725</v>
      </c>
      <c r="N586" s="162">
        <f>+[2]data1cf!M586</f>
        <v>11587.808305236651</v>
      </c>
      <c r="O586" s="162">
        <f>+[2]data1cf!N586</f>
        <v>11645.577086403253</v>
      </c>
      <c r="P586" s="162">
        <f>+[2]data1cf!O586</f>
        <v>11569.885523520094</v>
      </c>
      <c r="Q586" s="162">
        <f>+[2]data1cf!P586</f>
        <v>11457.969190792788</v>
      </c>
      <c r="R586" s="162">
        <f>+[2]data1cf!Q586</f>
        <v>811.69287277518333</v>
      </c>
      <c r="S586" s="162">
        <f>+[2]data1cf!R586</f>
        <v>0</v>
      </c>
      <c r="T586" s="162">
        <f>+[2]data1cf!S586</f>
        <v>0</v>
      </c>
      <c r="U586" s="162">
        <f>+[2]data1cf!T586</f>
        <v>0</v>
      </c>
      <c r="V586" s="162">
        <f>+[2]data1cf!U586</f>
        <v>0</v>
      </c>
      <c r="W586" s="162">
        <f>+[2]data1cf!V586</f>
        <v>0</v>
      </c>
      <c r="X586" s="162">
        <f>+[2]data1cf!W586</f>
        <v>0</v>
      </c>
      <c r="Y586" s="162">
        <f>+[2]data1cf!X586</f>
        <v>0</v>
      </c>
      <c r="Z586" s="162">
        <f>+[2]data1cf!Y586</f>
        <v>0</v>
      </c>
      <c r="AA586" s="162">
        <f>+[2]data1cf!Z586</f>
        <v>0</v>
      </c>
      <c r="AB586" s="162"/>
      <c r="AC586" s="163">
        <f t="shared" si="72"/>
        <v>21796.328537175057</v>
      </c>
      <c r="AD586" s="163">
        <f t="shared" si="74"/>
        <v>47188.304588767911</v>
      </c>
      <c r="AE586" s="164">
        <f t="shared" si="75"/>
        <v>46819.318976701565</v>
      </c>
      <c r="AF586" s="165">
        <f t="shared" si="73"/>
        <v>0.15205143094062809</v>
      </c>
      <c r="AG586" s="166">
        <f t="shared" si="76"/>
        <v>0.97889979699130059</v>
      </c>
    </row>
    <row r="587" spans="1:33">
      <c r="A587" s="158"/>
      <c r="B587" s="162">
        <f>+[2]data1cf!A587</f>
        <v>-68303.648784153003</v>
      </c>
      <c r="C587" s="162">
        <f>+[2]data1cf!B587</f>
        <v>12000.100601932387</v>
      </c>
      <c r="D587" s="162">
        <f>+[2]data1cf!C587</f>
        <v>13054.620796023122</v>
      </c>
      <c r="E587" s="162">
        <f>+[2]data1cf!D587</f>
        <v>12726.405738157948</v>
      </c>
      <c r="F587" s="162">
        <f>+[2]data1cf!E587</f>
        <v>12523.232595072161</v>
      </c>
      <c r="G587" s="162">
        <f>+[2]data1cf!F587</f>
        <v>12221.66021656973</v>
      </c>
      <c r="H587" s="162">
        <f>+[2]data1cf!G587</f>
        <v>12038.322090886308</v>
      </c>
      <c r="I587" s="162">
        <f>+[2]data1cf!H587</f>
        <v>11879.425996142105</v>
      </c>
      <c r="J587" s="162">
        <f>+[2]data1cf!I587</f>
        <v>11892.289276388161</v>
      </c>
      <c r="K587" s="162">
        <f>+[2]data1cf!J587</f>
        <v>11754.220437135291</v>
      </c>
      <c r="L587" s="162">
        <f>+[2]data1cf!K587</f>
        <v>11599.201233964804</v>
      </c>
      <c r="M587" s="162">
        <f>+[2]data1cf!L587</f>
        <v>11508.186283557354</v>
      </c>
      <c r="N587" s="162">
        <f>+[2]data1cf!M587</f>
        <v>11623.983531712289</v>
      </c>
      <c r="O587" s="162">
        <f>+[2]data1cf!N587</f>
        <v>11484.377750572843</v>
      </c>
      <c r="P587" s="162">
        <f>+[2]data1cf!O587</f>
        <v>11507.114510777648</v>
      </c>
      <c r="Q587" s="162">
        <f>+[2]data1cf!P587</f>
        <v>11347.28172524537</v>
      </c>
      <c r="R587" s="162">
        <f>+[2]data1cf!Q587</f>
        <v>783.41553009472125</v>
      </c>
      <c r="S587" s="162">
        <f>+[2]data1cf!R587</f>
        <v>0</v>
      </c>
      <c r="T587" s="162">
        <f>+[2]data1cf!S587</f>
        <v>0</v>
      </c>
      <c r="U587" s="162">
        <f>+[2]data1cf!T587</f>
        <v>0</v>
      </c>
      <c r="V587" s="162">
        <f>+[2]data1cf!U587</f>
        <v>0</v>
      </c>
      <c r="W587" s="162">
        <f>+[2]data1cf!V587</f>
        <v>0</v>
      </c>
      <c r="X587" s="162">
        <f>+[2]data1cf!W587</f>
        <v>0</v>
      </c>
      <c r="Y587" s="162">
        <f>+[2]data1cf!X587</f>
        <v>0</v>
      </c>
      <c r="Z587" s="162">
        <f>+[2]data1cf!Y587</f>
        <v>0</v>
      </c>
      <c r="AA587" s="162">
        <f>+[2]data1cf!Z587</f>
        <v>0</v>
      </c>
      <c r="AB587" s="162"/>
      <c r="AC587" s="163">
        <f t="shared" si="72"/>
        <v>23935.302774957021</v>
      </c>
      <c r="AD587" s="163">
        <f t="shared" si="74"/>
        <v>49177.848542226762</v>
      </c>
      <c r="AE587" s="164">
        <f t="shared" si="75"/>
        <v>48811.26866005714</v>
      </c>
      <c r="AF587" s="165">
        <f t="shared" si="73"/>
        <v>0.15903323292732241</v>
      </c>
      <c r="AG587" s="166">
        <f t="shared" si="76"/>
        <v>0.98206771887775501</v>
      </c>
    </row>
    <row r="588" spans="1:33">
      <c r="A588" s="158"/>
      <c r="B588" s="162">
        <f>+[2]data1cf!A588</f>
        <v>-64660.421998584839</v>
      </c>
      <c r="C588" s="162">
        <f>+[2]data1cf!B588</f>
        <v>12019.807811080225</v>
      </c>
      <c r="D588" s="162">
        <f>+[2]data1cf!C588</f>
        <v>12874.243289723858</v>
      </c>
      <c r="E588" s="162">
        <f>+[2]data1cf!D588</f>
        <v>12674.511949936339</v>
      </c>
      <c r="F588" s="162">
        <f>+[2]data1cf!E588</f>
        <v>12425.071129951315</v>
      </c>
      <c r="G588" s="162">
        <f>+[2]data1cf!F588</f>
        <v>12169.748307060792</v>
      </c>
      <c r="H588" s="162">
        <f>+[2]data1cf!G588</f>
        <v>12049.663895615722</v>
      </c>
      <c r="I588" s="162">
        <f>+[2]data1cf!H588</f>
        <v>11728.182233748375</v>
      </c>
      <c r="J588" s="162">
        <f>+[2]data1cf!I588</f>
        <v>11875.467596075581</v>
      </c>
      <c r="K588" s="162">
        <f>+[2]data1cf!J588</f>
        <v>11594.930814219471</v>
      </c>
      <c r="L588" s="162">
        <f>+[2]data1cf!K588</f>
        <v>11526.612585814451</v>
      </c>
      <c r="M588" s="162">
        <f>+[2]data1cf!L588</f>
        <v>11392.679838785016</v>
      </c>
      <c r="N588" s="162">
        <f>+[2]data1cf!M588</f>
        <v>11396.086068408375</v>
      </c>
      <c r="O588" s="162">
        <f>+[2]data1cf!N588</f>
        <v>11343.581607565582</v>
      </c>
      <c r="P588" s="162">
        <f>+[2]data1cf!O588</f>
        <v>11300.391907571766</v>
      </c>
      <c r="Q588" s="162">
        <f>+[2]data1cf!P588</f>
        <v>11387.830017833949</v>
      </c>
      <c r="R588" s="162">
        <f>+[2]data1cf!Q588</f>
        <v>741.6291761549686</v>
      </c>
      <c r="S588" s="162">
        <f>+[2]data1cf!R588</f>
        <v>0</v>
      </c>
      <c r="T588" s="162">
        <f>+[2]data1cf!S588</f>
        <v>0</v>
      </c>
      <c r="U588" s="162">
        <f>+[2]data1cf!T588</f>
        <v>0</v>
      </c>
      <c r="V588" s="162">
        <f>+[2]data1cf!U588</f>
        <v>0</v>
      </c>
      <c r="W588" s="162">
        <f>+[2]data1cf!V588</f>
        <v>0</v>
      </c>
      <c r="X588" s="162">
        <f>+[2]data1cf!W588</f>
        <v>0</v>
      </c>
      <c r="Y588" s="162">
        <f>+[2]data1cf!X588</f>
        <v>0</v>
      </c>
      <c r="Z588" s="162">
        <f>+[2]data1cf!Y588</f>
        <v>0</v>
      </c>
      <c r="AA588" s="162">
        <f>+[2]data1cf!Z588</f>
        <v>0</v>
      </c>
      <c r="AB588" s="162"/>
      <c r="AC588" s="163">
        <f t="shared" si="72"/>
        <v>26927.151411390667</v>
      </c>
      <c r="AD588" s="163">
        <f t="shared" si="74"/>
        <v>51956.271607582908</v>
      </c>
      <c r="AE588" s="164">
        <f t="shared" si="75"/>
        <v>51592.922789176067</v>
      </c>
      <c r="AF588" s="165">
        <f t="shared" si="73"/>
        <v>0.16967667937278746</v>
      </c>
      <c r="AG588" s="166">
        <f t="shared" si="76"/>
        <v>0.98571203430356558</v>
      </c>
    </row>
    <row r="589" spans="1:33">
      <c r="A589" s="158"/>
      <c r="B589" s="162">
        <f>+[2]data1cf!A589</f>
        <v>-73511.686661127809</v>
      </c>
      <c r="C589" s="162">
        <f>+[2]data1cf!B589</f>
        <v>12115.921712199295</v>
      </c>
      <c r="D589" s="162">
        <f>+[2]data1cf!C589</f>
        <v>13386.745616823031</v>
      </c>
      <c r="E589" s="162">
        <f>+[2]data1cf!D589</f>
        <v>12953.815333041377</v>
      </c>
      <c r="F589" s="162">
        <f>+[2]data1cf!E589</f>
        <v>12617.082566074816</v>
      </c>
      <c r="G589" s="162">
        <f>+[2]data1cf!F589</f>
        <v>12504.075757953306</v>
      </c>
      <c r="H589" s="162">
        <f>+[2]data1cf!G589</f>
        <v>12105.836125495491</v>
      </c>
      <c r="I589" s="162">
        <f>+[2]data1cf!H589</f>
        <v>11930.587624456315</v>
      </c>
      <c r="J589" s="162">
        <f>+[2]data1cf!I589</f>
        <v>11957.921816121459</v>
      </c>
      <c r="K589" s="162">
        <f>+[2]data1cf!J589</f>
        <v>11734.349319723602</v>
      </c>
      <c r="L589" s="162">
        <f>+[2]data1cf!K589</f>
        <v>11846.124949536912</v>
      </c>
      <c r="M589" s="162">
        <f>+[2]data1cf!L589</f>
        <v>11767.879701856211</v>
      </c>
      <c r="N589" s="162">
        <f>+[2]data1cf!M589</f>
        <v>11606.348276348443</v>
      </c>
      <c r="O589" s="162">
        <f>+[2]data1cf!N589</f>
        <v>11635.803302965604</v>
      </c>
      <c r="P589" s="162">
        <f>+[2]data1cf!O589</f>
        <v>11611.36939953454</v>
      </c>
      <c r="Q589" s="162">
        <f>+[2]data1cf!P589</f>
        <v>11486.677287039314</v>
      </c>
      <c r="R589" s="162">
        <f>+[2]data1cf!Q589</f>
        <v>843.14964132847138</v>
      </c>
      <c r="S589" s="162">
        <f>+[2]data1cf!R589</f>
        <v>0</v>
      </c>
      <c r="T589" s="162">
        <f>+[2]data1cf!S589</f>
        <v>0</v>
      </c>
      <c r="U589" s="162">
        <f>+[2]data1cf!T589</f>
        <v>0</v>
      </c>
      <c r="V589" s="162">
        <f>+[2]data1cf!U589</f>
        <v>0</v>
      </c>
      <c r="W589" s="162">
        <f>+[2]data1cf!V589</f>
        <v>0</v>
      </c>
      <c r="X589" s="162">
        <f>+[2]data1cf!W589</f>
        <v>0</v>
      </c>
      <c r="Y589" s="162">
        <f>+[2]data1cf!X589</f>
        <v>0</v>
      </c>
      <c r="Z589" s="162">
        <f>+[2]data1cf!Y589</f>
        <v>0</v>
      </c>
      <c r="AA589" s="162">
        <f>+[2]data1cf!Z589</f>
        <v>0</v>
      </c>
      <c r="AB589" s="162"/>
      <c r="AC589" s="163">
        <f t="shared" si="72"/>
        <v>19901.72065948747</v>
      </c>
      <c r="AD589" s="163">
        <f t="shared" si="74"/>
        <v>45426.952709033088</v>
      </c>
      <c r="AE589" s="164">
        <f t="shared" si="75"/>
        <v>45056.272426308104</v>
      </c>
      <c r="AF589" s="165">
        <f t="shared" si="73"/>
        <v>0.14619497656822203</v>
      </c>
      <c r="AG589" s="166">
        <f t="shared" si="76"/>
        <v>0.97563118818033967</v>
      </c>
    </row>
    <row r="590" spans="1:33">
      <c r="A590" s="158"/>
      <c r="B590" s="162">
        <f>+[2]data1cf!A590</f>
        <v>-72710.154637056476</v>
      </c>
      <c r="C590" s="162">
        <f>+[2]data1cf!B590</f>
        <v>12199.362477614664</v>
      </c>
      <c r="D590" s="162">
        <f>+[2]data1cf!C590</f>
        <v>13111.985622118436</v>
      </c>
      <c r="E590" s="162">
        <f>+[2]data1cf!D590</f>
        <v>12789.53736027241</v>
      </c>
      <c r="F590" s="162">
        <f>+[2]data1cf!E590</f>
        <v>12592.325170418953</v>
      </c>
      <c r="G590" s="162">
        <f>+[2]data1cf!F590</f>
        <v>12280.386798579322</v>
      </c>
      <c r="H590" s="162">
        <f>+[2]data1cf!G590</f>
        <v>12012.670951673514</v>
      </c>
      <c r="I590" s="162">
        <f>+[2]data1cf!H590</f>
        <v>11936.190962740075</v>
      </c>
      <c r="J590" s="162">
        <f>+[2]data1cf!I590</f>
        <v>11949.200948228154</v>
      </c>
      <c r="K590" s="162">
        <f>+[2]data1cf!J590</f>
        <v>11859.13715579273</v>
      </c>
      <c r="L590" s="162">
        <f>+[2]data1cf!K590</f>
        <v>11883.599196255513</v>
      </c>
      <c r="M590" s="162">
        <f>+[2]data1cf!L590</f>
        <v>11730.405773284401</v>
      </c>
      <c r="N590" s="162">
        <f>+[2]data1cf!M590</f>
        <v>11531.153330552581</v>
      </c>
      <c r="O590" s="162">
        <f>+[2]data1cf!N590</f>
        <v>11796.86449977856</v>
      </c>
      <c r="P590" s="162">
        <f>+[2]data1cf!O590</f>
        <v>11429.351965598944</v>
      </c>
      <c r="Q590" s="162">
        <f>+[2]data1cf!P590</f>
        <v>11596.377991731759</v>
      </c>
      <c r="R590" s="162">
        <f>+[2]data1cf!Q590</f>
        <v>833.95638962518296</v>
      </c>
      <c r="S590" s="162">
        <f>+[2]data1cf!R590</f>
        <v>0</v>
      </c>
      <c r="T590" s="162">
        <f>+[2]data1cf!S590</f>
        <v>0</v>
      </c>
      <c r="U590" s="162">
        <f>+[2]data1cf!T590</f>
        <v>0</v>
      </c>
      <c r="V590" s="162">
        <f>+[2]data1cf!U590</f>
        <v>0</v>
      </c>
      <c r="W590" s="162">
        <f>+[2]data1cf!V590</f>
        <v>0</v>
      </c>
      <c r="X590" s="162">
        <f>+[2]data1cf!W590</f>
        <v>0</v>
      </c>
      <c r="Y590" s="162">
        <f>+[2]data1cf!X590</f>
        <v>0</v>
      </c>
      <c r="Z590" s="162">
        <f>+[2]data1cf!Y590</f>
        <v>0</v>
      </c>
      <c r="AA590" s="162">
        <f>+[2]data1cf!Z590</f>
        <v>0</v>
      </c>
      <c r="AB590" s="162"/>
      <c r="AC590" s="163">
        <f t="shared" si="72"/>
        <v>20272.422412702777</v>
      </c>
      <c r="AD590" s="163">
        <f t="shared" si="74"/>
        <v>45736.160519422454</v>
      </c>
      <c r="AE590" s="164">
        <f t="shared" si="75"/>
        <v>45366.181144945862</v>
      </c>
      <c r="AF590" s="165">
        <f t="shared" si="73"/>
        <v>0.14740497469902042</v>
      </c>
      <c r="AG590" s="166">
        <f t="shared" si="76"/>
        <v>0.97623958544827083</v>
      </c>
    </row>
    <row r="591" spans="1:33">
      <c r="A591" s="158"/>
      <c r="B591" s="162">
        <f>+[2]data1cf!A591</f>
        <v>-65148.744627399712</v>
      </c>
      <c r="C591" s="162">
        <f>+[2]data1cf!B591</f>
        <v>11969.793373907381</v>
      </c>
      <c r="D591" s="162">
        <f>+[2]data1cf!C591</f>
        <v>12881.071381789538</v>
      </c>
      <c r="E591" s="162">
        <f>+[2]data1cf!D591</f>
        <v>12573.032545708254</v>
      </c>
      <c r="F591" s="162">
        <f>+[2]data1cf!E591</f>
        <v>12486.766767389381</v>
      </c>
      <c r="G591" s="162">
        <f>+[2]data1cf!F591</f>
        <v>12230.397586894458</v>
      </c>
      <c r="H591" s="162">
        <f>+[2]data1cf!G591</f>
        <v>11806.206942707249</v>
      </c>
      <c r="I591" s="162">
        <f>+[2]data1cf!H591</f>
        <v>11783.402466188265</v>
      </c>
      <c r="J591" s="162">
        <f>+[2]data1cf!I591</f>
        <v>11782.43399061327</v>
      </c>
      <c r="K591" s="162">
        <f>+[2]data1cf!J591</f>
        <v>11654.019915384528</v>
      </c>
      <c r="L591" s="162">
        <f>+[2]data1cf!K591</f>
        <v>11568.728624799031</v>
      </c>
      <c r="M591" s="162">
        <f>+[2]data1cf!L591</f>
        <v>11567.846572423612</v>
      </c>
      <c r="N591" s="162">
        <f>+[2]data1cf!M591</f>
        <v>11551.385278031536</v>
      </c>
      <c r="O591" s="162">
        <f>+[2]data1cf!N591</f>
        <v>11495.151061406526</v>
      </c>
      <c r="P591" s="162">
        <f>+[2]data1cf!O591</f>
        <v>11400.432012197962</v>
      </c>
      <c r="Q591" s="162">
        <f>+[2]data1cf!P591</f>
        <v>11279.106815505802</v>
      </c>
      <c r="R591" s="162">
        <f>+[2]data1cf!Q591</f>
        <v>747.23004137842361</v>
      </c>
      <c r="S591" s="162">
        <f>+[2]data1cf!R591</f>
        <v>0</v>
      </c>
      <c r="T591" s="162">
        <f>+[2]data1cf!S591</f>
        <v>0</v>
      </c>
      <c r="U591" s="162">
        <f>+[2]data1cf!T591</f>
        <v>0</v>
      </c>
      <c r="V591" s="162">
        <f>+[2]data1cf!U591</f>
        <v>0</v>
      </c>
      <c r="W591" s="162">
        <f>+[2]data1cf!V591</f>
        <v>0</v>
      </c>
      <c r="X591" s="162">
        <f>+[2]data1cf!W591</f>
        <v>0</v>
      </c>
      <c r="Y591" s="162">
        <f>+[2]data1cf!X591</f>
        <v>0</v>
      </c>
      <c r="Z591" s="162">
        <f>+[2]data1cf!Y591</f>
        <v>0</v>
      </c>
      <c r="AA591" s="162">
        <f>+[2]data1cf!Z591</f>
        <v>0</v>
      </c>
      <c r="AB591" s="162"/>
      <c r="AC591" s="163">
        <f t="shared" si="72"/>
        <v>26447.612408154884</v>
      </c>
      <c r="AD591" s="163">
        <f t="shared" si="74"/>
        <v>51530.059459270691</v>
      </c>
      <c r="AE591" s="164">
        <f t="shared" si="75"/>
        <v>51165.714773488988</v>
      </c>
      <c r="AF591" s="165">
        <f t="shared" si="73"/>
        <v>0.16784107089042663</v>
      </c>
      <c r="AG591" s="166">
        <f t="shared" si="76"/>
        <v>0.98520531563847324</v>
      </c>
    </row>
    <row r="592" spans="1:33">
      <c r="A592" s="158"/>
      <c r="B592" s="162">
        <f>+[2]data1cf!A592</f>
        <v>-73139.528970578467</v>
      </c>
      <c r="C592" s="162">
        <f>+[2]data1cf!B592</f>
        <v>12133.54661645769</v>
      </c>
      <c r="D592" s="162">
        <f>+[2]data1cf!C592</f>
        <v>13296.174459023478</v>
      </c>
      <c r="E592" s="162">
        <f>+[2]data1cf!D592</f>
        <v>12949.816146948349</v>
      </c>
      <c r="F592" s="162">
        <f>+[2]data1cf!E592</f>
        <v>12637.86698359155</v>
      </c>
      <c r="G592" s="162">
        <f>+[2]data1cf!F592</f>
        <v>12318.570667746917</v>
      </c>
      <c r="H592" s="162">
        <f>+[2]data1cf!G592</f>
        <v>12010.019276765661</v>
      </c>
      <c r="I592" s="162">
        <f>+[2]data1cf!H592</f>
        <v>11852.802349310821</v>
      </c>
      <c r="J592" s="162">
        <f>+[2]data1cf!I592</f>
        <v>11822.324721357403</v>
      </c>
      <c r="K592" s="162">
        <f>+[2]data1cf!J592</f>
        <v>11908.700437997273</v>
      </c>
      <c r="L592" s="162">
        <f>+[2]data1cf!K592</f>
        <v>11774.843373885156</v>
      </c>
      <c r="M592" s="162">
        <f>+[2]data1cf!L592</f>
        <v>11881.931563521595</v>
      </c>
      <c r="N592" s="162">
        <f>+[2]data1cf!M592</f>
        <v>11650.826388499569</v>
      </c>
      <c r="O592" s="162">
        <f>+[2]data1cf!N592</f>
        <v>11560.235560649216</v>
      </c>
      <c r="P592" s="162">
        <f>+[2]data1cf!O592</f>
        <v>11534.46910677413</v>
      </c>
      <c r="Q592" s="162">
        <f>+[2]data1cf!P592</f>
        <v>11579.796127742147</v>
      </c>
      <c r="R592" s="162">
        <f>+[2]data1cf!Q592</f>
        <v>838.88114148094678</v>
      </c>
      <c r="S592" s="162">
        <f>+[2]data1cf!R592</f>
        <v>0</v>
      </c>
      <c r="T592" s="162">
        <f>+[2]data1cf!S592</f>
        <v>0</v>
      </c>
      <c r="U592" s="162">
        <f>+[2]data1cf!T592</f>
        <v>0</v>
      </c>
      <c r="V592" s="162">
        <f>+[2]data1cf!U592</f>
        <v>0</v>
      </c>
      <c r="W592" s="162">
        <f>+[2]data1cf!V592</f>
        <v>0</v>
      </c>
      <c r="X592" s="162">
        <f>+[2]data1cf!W592</f>
        <v>0</v>
      </c>
      <c r="Y592" s="162">
        <f>+[2]data1cf!X592</f>
        <v>0</v>
      </c>
      <c r="Z592" s="162">
        <f>+[2]data1cf!Y592</f>
        <v>0</v>
      </c>
      <c r="AA592" s="162">
        <f>+[2]data1cf!Z592</f>
        <v>0</v>
      </c>
      <c r="AB592" s="162"/>
      <c r="AC592" s="163">
        <f t="shared" si="72"/>
        <v>20033.711873697037</v>
      </c>
      <c r="AD592" s="163">
        <f t="shared" si="74"/>
        <v>45508.569167917958</v>
      </c>
      <c r="AE592" s="164">
        <f t="shared" si="75"/>
        <v>45138.460921068116</v>
      </c>
      <c r="AF592" s="165">
        <f t="shared" si="73"/>
        <v>0.14668117165565495</v>
      </c>
      <c r="AG592" s="166">
        <f t="shared" si="76"/>
        <v>0.97579327392008575</v>
      </c>
    </row>
    <row r="593" spans="1:33">
      <c r="A593" s="158"/>
      <c r="B593" s="162">
        <f>+[2]data1cf!A593</f>
        <v>-75116.308647876751</v>
      </c>
      <c r="C593" s="162">
        <f>+[2]data1cf!B593</f>
        <v>12264.939959674195</v>
      </c>
      <c r="D593" s="162">
        <f>+[2]data1cf!C593</f>
        <v>13322.9048531357</v>
      </c>
      <c r="E593" s="162">
        <f>+[2]data1cf!D593</f>
        <v>13072.259860678503</v>
      </c>
      <c r="F593" s="162">
        <f>+[2]data1cf!E593</f>
        <v>12674.547404164852</v>
      </c>
      <c r="G593" s="162">
        <f>+[2]data1cf!F593</f>
        <v>12426.658982376703</v>
      </c>
      <c r="H593" s="162">
        <f>+[2]data1cf!G593</f>
        <v>12104.13239399697</v>
      </c>
      <c r="I593" s="162">
        <f>+[2]data1cf!H593</f>
        <v>11934.390934192581</v>
      </c>
      <c r="J593" s="162">
        <f>+[2]data1cf!I593</f>
        <v>11900.561872138576</v>
      </c>
      <c r="K593" s="162">
        <f>+[2]data1cf!J593</f>
        <v>11779.046510232296</v>
      </c>
      <c r="L593" s="162">
        <f>+[2]data1cf!K593</f>
        <v>11803.299033258287</v>
      </c>
      <c r="M593" s="162">
        <f>+[2]data1cf!L593</f>
        <v>11770.986174136666</v>
      </c>
      <c r="N593" s="162">
        <f>+[2]data1cf!M593</f>
        <v>11746.658830017743</v>
      </c>
      <c r="O593" s="162">
        <f>+[2]data1cf!N593</f>
        <v>11595.308538375997</v>
      </c>
      <c r="P593" s="162">
        <f>+[2]data1cf!O593</f>
        <v>11692.5394722458</v>
      </c>
      <c r="Q593" s="162">
        <f>+[2]data1cf!P593</f>
        <v>11529.395502096959</v>
      </c>
      <c r="R593" s="162">
        <f>+[2]data1cf!Q593</f>
        <v>861.55401366768706</v>
      </c>
      <c r="S593" s="162">
        <f>+[2]data1cf!R593</f>
        <v>0</v>
      </c>
      <c r="T593" s="162">
        <f>+[2]data1cf!S593</f>
        <v>0</v>
      </c>
      <c r="U593" s="162">
        <f>+[2]data1cf!T593</f>
        <v>0</v>
      </c>
      <c r="V593" s="162">
        <f>+[2]data1cf!U593</f>
        <v>0</v>
      </c>
      <c r="W593" s="162">
        <f>+[2]data1cf!V593</f>
        <v>0</v>
      </c>
      <c r="X593" s="162">
        <f>+[2]data1cf!W593</f>
        <v>0</v>
      </c>
      <c r="Y593" s="162">
        <f>+[2]data1cf!X593</f>
        <v>0</v>
      </c>
      <c r="Z593" s="162">
        <f>+[2]data1cf!Y593</f>
        <v>0</v>
      </c>
      <c r="AA593" s="162">
        <f>+[2]data1cf!Z593</f>
        <v>0</v>
      </c>
      <c r="AB593" s="162"/>
      <c r="AC593" s="163">
        <f t="shared" si="72"/>
        <v>18506.271384402164</v>
      </c>
      <c r="AD593" s="163">
        <f t="shared" si="74"/>
        <v>44069.342302547833</v>
      </c>
      <c r="AE593" s="164">
        <f t="shared" si="75"/>
        <v>43698.03670617543</v>
      </c>
      <c r="AF593" s="165">
        <f t="shared" si="73"/>
        <v>0.14222429394721992</v>
      </c>
      <c r="AG593" s="166">
        <f t="shared" si="76"/>
        <v>0.97277018252548908</v>
      </c>
    </row>
    <row r="594" spans="1:33">
      <c r="A594" s="158"/>
      <c r="B594" s="162">
        <f>+[2]data1cf!A594</f>
        <v>-63792.865057565672</v>
      </c>
      <c r="C594" s="162">
        <f>+[2]data1cf!B594</f>
        <v>11901.856869945113</v>
      </c>
      <c r="D594" s="162">
        <f>+[2]data1cf!C594</f>
        <v>12873.246165694025</v>
      </c>
      <c r="E594" s="162">
        <f>+[2]data1cf!D594</f>
        <v>12582.296417037789</v>
      </c>
      <c r="F594" s="162">
        <f>+[2]data1cf!E594</f>
        <v>12143.69186021532</v>
      </c>
      <c r="G594" s="162">
        <f>+[2]data1cf!F594</f>
        <v>12028.250927107991</v>
      </c>
      <c r="H594" s="162">
        <f>+[2]data1cf!G594</f>
        <v>11937.280116890342</v>
      </c>
      <c r="I594" s="162">
        <f>+[2]data1cf!H594</f>
        <v>11765.359226621295</v>
      </c>
      <c r="J594" s="162">
        <f>+[2]data1cf!I594</f>
        <v>11636.998310723508</v>
      </c>
      <c r="K594" s="162">
        <f>+[2]data1cf!J594</f>
        <v>11774.244410776413</v>
      </c>
      <c r="L594" s="162">
        <f>+[2]data1cf!K594</f>
        <v>11517.297578025264</v>
      </c>
      <c r="M594" s="162">
        <f>+[2]data1cf!L594</f>
        <v>11403.111161414799</v>
      </c>
      <c r="N594" s="162">
        <f>+[2]data1cf!M594</f>
        <v>11430.799401106135</v>
      </c>
      <c r="O594" s="162">
        <f>+[2]data1cf!N594</f>
        <v>11412.615591421631</v>
      </c>
      <c r="P594" s="162">
        <f>+[2]data1cf!O594</f>
        <v>11369.364297768185</v>
      </c>
      <c r="Q594" s="162">
        <f>+[2]data1cf!P594</f>
        <v>11282.425933004501</v>
      </c>
      <c r="R594" s="162">
        <f>+[2]data1cf!Q594</f>
        <v>731.67864506425508</v>
      </c>
      <c r="S594" s="162">
        <f>+[2]data1cf!R594</f>
        <v>0</v>
      </c>
      <c r="T594" s="162">
        <f>+[2]data1cf!S594</f>
        <v>0</v>
      </c>
      <c r="U594" s="162">
        <f>+[2]data1cf!T594</f>
        <v>0</v>
      </c>
      <c r="V594" s="162">
        <f>+[2]data1cf!U594</f>
        <v>0</v>
      </c>
      <c r="W594" s="162">
        <f>+[2]data1cf!V594</f>
        <v>0</v>
      </c>
      <c r="X594" s="162">
        <f>+[2]data1cf!W594</f>
        <v>0</v>
      </c>
      <c r="Y594" s="162">
        <f>+[2]data1cf!X594</f>
        <v>0</v>
      </c>
      <c r="Z594" s="162">
        <f>+[2]data1cf!Y594</f>
        <v>0</v>
      </c>
      <c r="AA594" s="162">
        <f>+[2]data1cf!Z594</f>
        <v>0</v>
      </c>
      <c r="AB594" s="162"/>
      <c r="AC594" s="163">
        <f t="shared" si="72"/>
        <v>27279.772034779755</v>
      </c>
      <c r="AD594" s="163">
        <f t="shared" si="74"/>
        <v>52224.429938095316</v>
      </c>
      <c r="AE594" s="164">
        <f t="shared" si="75"/>
        <v>51862.045242051092</v>
      </c>
      <c r="AF594" s="165">
        <f t="shared" si="73"/>
        <v>0.171251767873764</v>
      </c>
      <c r="AG594" s="166">
        <f t="shared" si="76"/>
        <v>0.98602191186400401</v>
      </c>
    </row>
    <row r="595" spans="1:33">
      <c r="A595" s="158"/>
      <c r="B595" s="162">
        <f>+[2]data1cf!A595</f>
        <v>-65064.62527838751</v>
      </c>
      <c r="C595" s="162">
        <f>+[2]data1cf!B595</f>
        <v>11900.911195853987</v>
      </c>
      <c r="D595" s="162">
        <f>+[2]data1cf!C595</f>
        <v>12903.902467772332</v>
      </c>
      <c r="E595" s="162">
        <f>+[2]data1cf!D595</f>
        <v>12624.816428859824</v>
      </c>
      <c r="F595" s="162">
        <f>+[2]data1cf!E595</f>
        <v>12378.131752955291</v>
      </c>
      <c r="G595" s="162">
        <f>+[2]data1cf!F595</f>
        <v>12196.022471480439</v>
      </c>
      <c r="H595" s="162">
        <f>+[2]data1cf!G595</f>
        <v>11905.165712191234</v>
      </c>
      <c r="I595" s="162">
        <f>+[2]data1cf!H595</f>
        <v>11889.362058911218</v>
      </c>
      <c r="J595" s="162">
        <f>+[2]data1cf!I595</f>
        <v>11904.892080089718</v>
      </c>
      <c r="K595" s="162">
        <f>+[2]data1cf!J595</f>
        <v>11653.584457603689</v>
      </c>
      <c r="L595" s="162">
        <f>+[2]data1cf!K595</f>
        <v>11807.470080965157</v>
      </c>
      <c r="M595" s="162">
        <f>+[2]data1cf!L595</f>
        <v>11639.429479791017</v>
      </c>
      <c r="N595" s="162">
        <f>+[2]data1cf!M595</f>
        <v>11565.596245540029</v>
      </c>
      <c r="O595" s="162">
        <f>+[2]data1cf!N595</f>
        <v>11487.004908905386</v>
      </c>
      <c r="P595" s="162">
        <f>+[2]data1cf!O595</f>
        <v>11631.663497581216</v>
      </c>
      <c r="Q595" s="162">
        <f>+[2]data1cf!P595</f>
        <v>11441.929152976016</v>
      </c>
      <c r="R595" s="162">
        <f>+[2]data1cf!Q595</f>
        <v>746.26522609299332</v>
      </c>
      <c r="S595" s="162">
        <f>+[2]data1cf!R595</f>
        <v>0</v>
      </c>
      <c r="T595" s="162">
        <f>+[2]data1cf!S595</f>
        <v>0</v>
      </c>
      <c r="U595" s="162">
        <f>+[2]data1cf!T595</f>
        <v>0</v>
      </c>
      <c r="V595" s="162">
        <f>+[2]data1cf!U595</f>
        <v>0</v>
      </c>
      <c r="W595" s="162">
        <f>+[2]data1cf!V595</f>
        <v>0</v>
      </c>
      <c r="X595" s="162">
        <f>+[2]data1cf!W595</f>
        <v>0</v>
      </c>
      <c r="Y595" s="162">
        <f>+[2]data1cf!X595</f>
        <v>0</v>
      </c>
      <c r="Z595" s="162">
        <f>+[2]data1cf!Y595</f>
        <v>0</v>
      </c>
      <c r="AA595" s="162">
        <f>+[2]data1cf!Z595</f>
        <v>0</v>
      </c>
      <c r="AB595" s="162"/>
      <c r="AC595" s="163">
        <f t="shared" si="72"/>
        <v>26817.206371523742</v>
      </c>
      <c r="AD595" s="163">
        <f t="shared" si="74"/>
        <v>52054.177392910125</v>
      </c>
      <c r="AE595" s="164">
        <f t="shared" si="75"/>
        <v>51687.400048329255</v>
      </c>
      <c r="AF595" s="165">
        <f t="shared" si="73"/>
        <v>0.16858093142509462</v>
      </c>
      <c r="AG595" s="166">
        <f t="shared" ref="AG595:AG610" si="77">1-EXP(-(1/0.25)*(AD595/ABS($AD$1010)))</f>
        <v>0.98582596023459101</v>
      </c>
    </row>
    <row r="596" spans="1:33">
      <c r="A596" s="158"/>
      <c r="B596" s="162">
        <f>+[2]data1cf!A596</f>
        <v>-73960.78680807761</v>
      </c>
      <c r="C596" s="162">
        <f>+[2]data1cf!B596</f>
        <v>12300.272771613403</v>
      </c>
      <c r="D596" s="162">
        <f>+[2]data1cf!C596</f>
        <v>13308.233352390385</v>
      </c>
      <c r="E596" s="162">
        <f>+[2]data1cf!D596</f>
        <v>12926.31091728729</v>
      </c>
      <c r="F596" s="162">
        <f>+[2]data1cf!E596</f>
        <v>12666.496658931052</v>
      </c>
      <c r="G596" s="162">
        <f>+[2]data1cf!F596</f>
        <v>12341.766139277304</v>
      </c>
      <c r="H596" s="162">
        <f>+[2]data1cf!G596</f>
        <v>12084.249117249077</v>
      </c>
      <c r="I596" s="162">
        <f>+[2]data1cf!H596</f>
        <v>11997.678535884523</v>
      </c>
      <c r="J596" s="162">
        <f>+[2]data1cf!I596</f>
        <v>11952.893887140632</v>
      </c>
      <c r="K596" s="162">
        <f>+[2]data1cf!J596</f>
        <v>11855.057503923008</v>
      </c>
      <c r="L596" s="162">
        <f>+[2]data1cf!K596</f>
        <v>11824.393346306493</v>
      </c>
      <c r="M596" s="162">
        <f>+[2]data1cf!L596</f>
        <v>11841.814982906499</v>
      </c>
      <c r="N596" s="162">
        <f>+[2]data1cf!M596</f>
        <v>11790.218170830134</v>
      </c>
      <c r="O596" s="162">
        <f>+[2]data1cf!N596</f>
        <v>11594.964784519285</v>
      </c>
      <c r="P596" s="162">
        <f>+[2]data1cf!O596</f>
        <v>11542.241619744833</v>
      </c>
      <c r="Q596" s="162">
        <f>+[2]data1cf!P596</f>
        <v>11539.378501305258</v>
      </c>
      <c r="R596" s="162">
        <f>+[2]data1cf!Q596</f>
        <v>848.30064037392685</v>
      </c>
      <c r="S596" s="162">
        <f>+[2]data1cf!R596</f>
        <v>0</v>
      </c>
      <c r="T596" s="162">
        <f>+[2]data1cf!S596</f>
        <v>0</v>
      </c>
      <c r="U596" s="162">
        <f>+[2]data1cf!T596</f>
        <v>0</v>
      </c>
      <c r="V596" s="162">
        <f>+[2]data1cf!U596</f>
        <v>0</v>
      </c>
      <c r="W596" s="162">
        <f>+[2]data1cf!V596</f>
        <v>0</v>
      </c>
      <c r="X596" s="162">
        <f>+[2]data1cf!W596</f>
        <v>0</v>
      </c>
      <c r="Y596" s="162">
        <f>+[2]data1cf!X596</f>
        <v>0</v>
      </c>
      <c r="Z596" s="162">
        <f>+[2]data1cf!Y596</f>
        <v>0</v>
      </c>
      <c r="AA596" s="162">
        <f>+[2]data1cf!Z596</f>
        <v>0</v>
      </c>
      <c r="AB596" s="162"/>
      <c r="AC596" s="163">
        <f t="shared" si="72"/>
        <v>19598.503492519594</v>
      </c>
      <c r="AD596" s="163">
        <f t="shared" si="74"/>
        <v>45163.825417876214</v>
      </c>
      <c r="AE596" s="164">
        <f t="shared" si="75"/>
        <v>44792.491720786515</v>
      </c>
      <c r="AF596" s="165">
        <f t="shared" si="73"/>
        <v>0.14525662064552305</v>
      </c>
      <c r="AG596" s="166">
        <f t="shared" si="77"/>
        <v>0.97510120552452006</v>
      </c>
    </row>
    <row r="597" spans="1:33">
      <c r="A597" s="158"/>
      <c r="B597" s="162">
        <f>+[2]data1cf!A597</f>
        <v>-74837.051515037674</v>
      </c>
      <c r="C597" s="162">
        <f>+[2]data1cf!B597</f>
        <v>12068.935706798005</v>
      </c>
      <c r="D597" s="162">
        <f>+[2]data1cf!C597</f>
        <v>13309.822604047342</v>
      </c>
      <c r="E597" s="162">
        <f>+[2]data1cf!D597</f>
        <v>12939.138447647143</v>
      </c>
      <c r="F597" s="162">
        <f>+[2]data1cf!E597</f>
        <v>12628.809438699089</v>
      </c>
      <c r="G597" s="162">
        <f>+[2]data1cf!F597</f>
        <v>12325.335611624596</v>
      </c>
      <c r="H597" s="162">
        <f>+[2]data1cf!G597</f>
        <v>12138.410261517511</v>
      </c>
      <c r="I597" s="162">
        <f>+[2]data1cf!H597</f>
        <v>12037.345607117699</v>
      </c>
      <c r="J597" s="162">
        <f>+[2]data1cf!I597</f>
        <v>11933.862195015745</v>
      </c>
      <c r="K597" s="162">
        <f>+[2]data1cf!J597</f>
        <v>11922.719626453481</v>
      </c>
      <c r="L597" s="162">
        <f>+[2]data1cf!K597</f>
        <v>11721.364936374988</v>
      </c>
      <c r="M597" s="162">
        <f>+[2]data1cf!L597</f>
        <v>11883.642867703422</v>
      </c>
      <c r="N597" s="162">
        <f>+[2]data1cf!M597</f>
        <v>11671.080700868311</v>
      </c>
      <c r="O597" s="162">
        <f>+[2]data1cf!N597</f>
        <v>11654.568275691518</v>
      </c>
      <c r="P597" s="162">
        <f>+[2]data1cf!O597</f>
        <v>11783.582760823156</v>
      </c>
      <c r="Q597" s="162">
        <f>+[2]data1cf!P597</f>
        <v>11521.696826489107</v>
      </c>
      <c r="R597" s="162">
        <f>+[2]data1cf!Q597</f>
        <v>858.35104605687604</v>
      </c>
      <c r="S597" s="162">
        <f>+[2]data1cf!R597</f>
        <v>0</v>
      </c>
      <c r="T597" s="162">
        <f>+[2]data1cf!S597</f>
        <v>0</v>
      </c>
      <c r="U597" s="162">
        <f>+[2]data1cf!T597</f>
        <v>0</v>
      </c>
      <c r="V597" s="162">
        <f>+[2]data1cf!U597</f>
        <v>0</v>
      </c>
      <c r="W597" s="162">
        <f>+[2]data1cf!V597</f>
        <v>0</v>
      </c>
      <c r="X597" s="162">
        <f>+[2]data1cf!W597</f>
        <v>0</v>
      </c>
      <c r="Y597" s="162">
        <f>+[2]data1cf!X597</f>
        <v>0</v>
      </c>
      <c r="Z597" s="162">
        <f>+[2]data1cf!Y597</f>
        <v>0</v>
      </c>
      <c r="AA597" s="162">
        <f>+[2]data1cf!Z597</f>
        <v>0</v>
      </c>
      <c r="AB597" s="162"/>
      <c r="AC597" s="163">
        <f t="shared" si="72"/>
        <v>18573.376246252999</v>
      </c>
      <c r="AD597" s="163">
        <f t="shared" si="74"/>
        <v>44161.963145447444</v>
      </c>
      <c r="AE597" s="164">
        <f t="shared" si="75"/>
        <v>43790.168847021741</v>
      </c>
      <c r="AF597" s="165">
        <f t="shared" si="73"/>
        <v>0.14236826300621033</v>
      </c>
      <c r="AG597" s="166">
        <f t="shared" si="77"/>
        <v>0.97297562536400883</v>
      </c>
    </row>
    <row r="598" spans="1:33">
      <c r="A598" s="158"/>
      <c r="B598" s="162">
        <f>+[2]data1cf!A598</f>
        <v>-66412.183826124383</v>
      </c>
      <c r="C598" s="162">
        <f>+[2]data1cf!B598</f>
        <v>11954.460485365049</v>
      </c>
      <c r="D598" s="162">
        <f>+[2]data1cf!C598</f>
        <v>12854.847826261028</v>
      </c>
      <c r="E598" s="162">
        <f>+[2]data1cf!D598</f>
        <v>12680.66798655437</v>
      </c>
      <c r="F598" s="162">
        <f>+[2]data1cf!E598</f>
        <v>12369.122374804518</v>
      </c>
      <c r="G598" s="162">
        <f>+[2]data1cf!F598</f>
        <v>12176.317665639082</v>
      </c>
      <c r="H598" s="162">
        <f>+[2]data1cf!G598</f>
        <v>11909.139024545446</v>
      </c>
      <c r="I598" s="162">
        <f>+[2]data1cf!H598</f>
        <v>11825.425237458334</v>
      </c>
      <c r="J598" s="162">
        <f>+[2]data1cf!I598</f>
        <v>11761.096624247348</v>
      </c>
      <c r="K598" s="162">
        <f>+[2]data1cf!J598</f>
        <v>11683.730368987104</v>
      </c>
      <c r="L598" s="162">
        <f>+[2]data1cf!K598</f>
        <v>11495.676697585757</v>
      </c>
      <c r="M598" s="162">
        <f>+[2]data1cf!L598</f>
        <v>11543.867851394156</v>
      </c>
      <c r="N598" s="162">
        <f>+[2]data1cf!M598</f>
        <v>11614.986464640169</v>
      </c>
      <c r="O598" s="162">
        <f>+[2]data1cf!N598</f>
        <v>11482.644819689403</v>
      </c>
      <c r="P598" s="162">
        <f>+[2]data1cf!O598</f>
        <v>11425.747910530712</v>
      </c>
      <c r="Q598" s="162">
        <f>+[2]data1cf!P598</f>
        <v>11370.702419182315</v>
      </c>
      <c r="R598" s="162">
        <f>+[2]data1cf!Q598</f>
        <v>761.72118361211619</v>
      </c>
      <c r="S598" s="162">
        <f>+[2]data1cf!R598</f>
        <v>0</v>
      </c>
      <c r="T598" s="162">
        <f>+[2]data1cf!S598</f>
        <v>0</v>
      </c>
      <c r="U598" s="162">
        <f>+[2]data1cf!T598</f>
        <v>0</v>
      </c>
      <c r="V598" s="162">
        <f>+[2]data1cf!U598</f>
        <v>0</v>
      </c>
      <c r="W598" s="162">
        <f>+[2]data1cf!V598</f>
        <v>0</v>
      </c>
      <c r="X598" s="162">
        <f>+[2]data1cf!W598</f>
        <v>0</v>
      </c>
      <c r="Y598" s="162">
        <f>+[2]data1cf!X598</f>
        <v>0</v>
      </c>
      <c r="Z598" s="162">
        <f>+[2]data1cf!Y598</f>
        <v>0</v>
      </c>
      <c r="AA598" s="162">
        <f>+[2]data1cf!Z598</f>
        <v>0</v>
      </c>
      <c r="AB598" s="162"/>
      <c r="AC598" s="163">
        <f t="shared" si="72"/>
        <v>25209.585583530221</v>
      </c>
      <c r="AD598" s="163">
        <f t="shared" si="74"/>
        <v>50314.350710146711</v>
      </c>
      <c r="AE598" s="164">
        <f t="shared" si="75"/>
        <v>49949.617003485742</v>
      </c>
      <c r="AF598" s="165">
        <f t="shared" si="73"/>
        <v>0.16360735297203063</v>
      </c>
      <c r="AG598" s="166">
        <f t="shared" si="77"/>
        <v>0.98365906201655584</v>
      </c>
    </row>
    <row r="599" spans="1:33">
      <c r="A599" s="158"/>
      <c r="B599" s="162">
        <f>+[2]data1cf!A599</f>
        <v>-63382.853527005231</v>
      </c>
      <c r="C599" s="162">
        <f>+[2]data1cf!B599</f>
        <v>12010.838474525059</v>
      </c>
      <c r="D599" s="162">
        <f>+[2]data1cf!C599</f>
        <v>12853.716407970081</v>
      </c>
      <c r="E599" s="162">
        <f>+[2]data1cf!D599</f>
        <v>12480.781786388183</v>
      </c>
      <c r="F599" s="162">
        <f>+[2]data1cf!E599</f>
        <v>12279.563818059476</v>
      </c>
      <c r="G599" s="162">
        <f>+[2]data1cf!F599</f>
        <v>11967.648486260185</v>
      </c>
      <c r="H599" s="162">
        <f>+[2]data1cf!G599</f>
        <v>11846.114614588925</v>
      </c>
      <c r="I599" s="162">
        <f>+[2]data1cf!H599</f>
        <v>11728.962473361937</v>
      </c>
      <c r="J599" s="162">
        <f>+[2]data1cf!I599</f>
        <v>11773.124258528511</v>
      </c>
      <c r="K599" s="162">
        <f>+[2]data1cf!J599</f>
        <v>11693.641037523883</v>
      </c>
      <c r="L599" s="162">
        <f>+[2]data1cf!K599</f>
        <v>11521.647712012538</v>
      </c>
      <c r="M599" s="162">
        <f>+[2]data1cf!L599</f>
        <v>11583.287275191557</v>
      </c>
      <c r="N599" s="162">
        <f>+[2]data1cf!M599</f>
        <v>11518.112056763875</v>
      </c>
      <c r="O599" s="162">
        <f>+[2]data1cf!N599</f>
        <v>11380.30555594024</v>
      </c>
      <c r="P599" s="162">
        <f>+[2]data1cf!O599</f>
        <v>11528.789184015726</v>
      </c>
      <c r="Q599" s="162">
        <f>+[2]data1cf!P599</f>
        <v>11260.331498448551</v>
      </c>
      <c r="R599" s="162">
        <f>+[2]data1cf!Q599</f>
        <v>726.97597681333912</v>
      </c>
      <c r="S599" s="162">
        <f>+[2]data1cf!R599</f>
        <v>0</v>
      </c>
      <c r="T599" s="162">
        <f>+[2]data1cf!S599</f>
        <v>0</v>
      </c>
      <c r="U599" s="162">
        <f>+[2]data1cf!T599</f>
        <v>0</v>
      </c>
      <c r="V599" s="162">
        <f>+[2]data1cf!U599</f>
        <v>0</v>
      </c>
      <c r="W599" s="162">
        <f>+[2]data1cf!V599</f>
        <v>0</v>
      </c>
      <c r="X599" s="162">
        <f>+[2]data1cf!W599</f>
        <v>0</v>
      </c>
      <c r="Y599" s="162">
        <f>+[2]data1cf!X599</f>
        <v>0</v>
      </c>
      <c r="Z599" s="162">
        <f>+[2]data1cf!Y599</f>
        <v>0</v>
      </c>
      <c r="AA599" s="162">
        <f>+[2]data1cf!Z599</f>
        <v>0</v>
      </c>
      <c r="AB599" s="162"/>
      <c r="AC599" s="163">
        <f t="shared" si="72"/>
        <v>27829.689952703302</v>
      </c>
      <c r="AD599" s="163">
        <f t="shared" si="74"/>
        <v>52826.269164409627</v>
      </c>
      <c r="AE599" s="164">
        <f t="shared" si="75"/>
        <v>52463.024194982259</v>
      </c>
      <c r="AF599" s="165">
        <f t="shared" si="73"/>
        <v>0.17302067875862123</v>
      </c>
      <c r="AG599" s="166">
        <f t="shared" si="77"/>
        <v>0.98669313531010949</v>
      </c>
    </row>
    <row r="600" spans="1:33">
      <c r="A600" s="158"/>
      <c r="B600" s="162">
        <f>+[2]data1cf!A600</f>
        <v>-75662.22246362931</v>
      </c>
      <c r="C600" s="162">
        <f>+[2]data1cf!B600</f>
        <v>12205.098258440479</v>
      </c>
      <c r="D600" s="162">
        <f>+[2]data1cf!C600</f>
        <v>13325.106412013582</v>
      </c>
      <c r="E600" s="162">
        <f>+[2]data1cf!D600</f>
        <v>13093.272513028634</v>
      </c>
      <c r="F600" s="162">
        <f>+[2]data1cf!E600</f>
        <v>12739.690524258785</v>
      </c>
      <c r="G600" s="162">
        <f>+[2]data1cf!F600</f>
        <v>12269.713062535049</v>
      </c>
      <c r="H600" s="162">
        <f>+[2]data1cf!G600</f>
        <v>12019.055857822113</v>
      </c>
      <c r="I600" s="162">
        <f>+[2]data1cf!H600</f>
        <v>12059.761821093358</v>
      </c>
      <c r="J600" s="162">
        <f>+[2]data1cf!I600</f>
        <v>12118.72049018749</v>
      </c>
      <c r="K600" s="162">
        <f>+[2]data1cf!J600</f>
        <v>11914.309775020112</v>
      </c>
      <c r="L600" s="162">
        <f>+[2]data1cf!K600</f>
        <v>11877.867406508412</v>
      </c>
      <c r="M600" s="162">
        <f>+[2]data1cf!L600</f>
        <v>11748.788959966807</v>
      </c>
      <c r="N600" s="162">
        <f>+[2]data1cf!M600</f>
        <v>11633.866372878596</v>
      </c>
      <c r="O600" s="162">
        <f>+[2]data1cf!N600</f>
        <v>11730.673947512561</v>
      </c>
      <c r="P600" s="162">
        <f>+[2]data1cf!O600</f>
        <v>11550.425318395839</v>
      </c>
      <c r="Q600" s="162">
        <f>+[2]data1cf!P600</f>
        <v>11627.745865233577</v>
      </c>
      <c r="R600" s="162">
        <f>+[2]data1cf!Q600</f>
        <v>867.81542676884271</v>
      </c>
      <c r="S600" s="162">
        <f>+[2]data1cf!R600</f>
        <v>0</v>
      </c>
      <c r="T600" s="162">
        <f>+[2]data1cf!S600</f>
        <v>0</v>
      </c>
      <c r="U600" s="162">
        <f>+[2]data1cf!T600</f>
        <v>0</v>
      </c>
      <c r="V600" s="162">
        <f>+[2]data1cf!U600</f>
        <v>0</v>
      </c>
      <c r="W600" s="162">
        <f>+[2]data1cf!V600</f>
        <v>0</v>
      </c>
      <c r="X600" s="162">
        <f>+[2]data1cf!W600</f>
        <v>0</v>
      </c>
      <c r="Y600" s="162">
        <f>+[2]data1cf!X600</f>
        <v>0</v>
      </c>
      <c r="Z600" s="162">
        <f>+[2]data1cf!Y600</f>
        <v>0</v>
      </c>
      <c r="AA600" s="162">
        <f>+[2]data1cf!Z600</f>
        <v>0</v>
      </c>
      <c r="AB600" s="162"/>
      <c r="AC600" s="163">
        <f t="shared" si="72"/>
        <v>18057.690508488751</v>
      </c>
      <c r="AD600" s="163">
        <f t="shared" si="74"/>
        <v>43684.308144701165</v>
      </c>
      <c r="AE600" s="164">
        <f t="shared" si="75"/>
        <v>43312.110668796253</v>
      </c>
      <c r="AF600" s="165">
        <f t="shared" si="73"/>
        <v>0.14089193940162659</v>
      </c>
      <c r="AG600" s="166">
        <f t="shared" si="77"/>
        <v>0.97189926007333549</v>
      </c>
    </row>
    <row r="601" spans="1:33">
      <c r="A601" s="158"/>
      <c r="B601" s="162">
        <f>+[2]data1cf!A601</f>
        <v>-65868.938112309639</v>
      </c>
      <c r="C601" s="162">
        <f>+[2]data1cf!B601</f>
        <v>12019.282873890024</v>
      </c>
      <c r="D601" s="162">
        <f>+[2]data1cf!C601</f>
        <v>13009.640882722751</v>
      </c>
      <c r="E601" s="162">
        <f>+[2]data1cf!D601</f>
        <v>12606.549470140671</v>
      </c>
      <c r="F601" s="162">
        <f>+[2]data1cf!E601</f>
        <v>12322.185272280851</v>
      </c>
      <c r="G601" s="162">
        <f>+[2]data1cf!F601</f>
        <v>11993.989174375647</v>
      </c>
      <c r="H601" s="162">
        <f>+[2]data1cf!G601</f>
        <v>11910.446160840384</v>
      </c>
      <c r="I601" s="162">
        <f>+[2]data1cf!H601</f>
        <v>11769.249551972986</v>
      </c>
      <c r="J601" s="162">
        <f>+[2]data1cf!I601</f>
        <v>11704.344213423283</v>
      </c>
      <c r="K601" s="162">
        <f>+[2]data1cf!J601</f>
        <v>11603.087355578147</v>
      </c>
      <c r="L601" s="162">
        <f>+[2]data1cf!K601</f>
        <v>11594.848121833107</v>
      </c>
      <c r="M601" s="162">
        <f>+[2]data1cf!L601</f>
        <v>11661.039161877521</v>
      </c>
      <c r="N601" s="162">
        <f>+[2]data1cf!M601</f>
        <v>11600.438925210772</v>
      </c>
      <c r="O601" s="162">
        <f>+[2]data1cf!N601</f>
        <v>11453.560736966718</v>
      </c>
      <c r="P601" s="162">
        <f>+[2]data1cf!O601</f>
        <v>11519.189865922439</v>
      </c>
      <c r="Q601" s="162">
        <f>+[2]data1cf!P601</f>
        <v>11342.88890732441</v>
      </c>
      <c r="R601" s="162">
        <f>+[2]data1cf!Q601</f>
        <v>755.49037257294651</v>
      </c>
      <c r="S601" s="162">
        <f>+[2]data1cf!R601</f>
        <v>0</v>
      </c>
      <c r="T601" s="162">
        <f>+[2]data1cf!S601</f>
        <v>0</v>
      </c>
      <c r="U601" s="162">
        <f>+[2]data1cf!T601</f>
        <v>0</v>
      </c>
      <c r="V601" s="162">
        <f>+[2]data1cf!U601</f>
        <v>0</v>
      </c>
      <c r="W601" s="162">
        <f>+[2]data1cf!V601</f>
        <v>0</v>
      </c>
      <c r="X601" s="162">
        <f>+[2]data1cf!W601</f>
        <v>0</v>
      </c>
      <c r="Y601" s="162">
        <f>+[2]data1cf!X601</f>
        <v>0</v>
      </c>
      <c r="Z601" s="162">
        <f>+[2]data1cf!Y601</f>
        <v>0</v>
      </c>
      <c r="AA601" s="162">
        <f>+[2]data1cf!Z601</f>
        <v>0</v>
      </c>
      <c r="AB601" s="162"/>
      <c r="AC601" s="163">
        <f t="shared" si="72"/>
        <v>25732.797991144507</v>
      </c>
      <c r="AD601" s="163">
        <f t="shared" si="74"/>
        <v>50817.172647892672</v>
      </c>
      <c r="AE601" s="164">
        <f t="shared" si="75"/>
        <v>50452.620003464392</v>
      </c>
      <c r="AF601" s="165">
        <f t="shared" si="73"/>
        <v>0.16542163491249087</v>
      </c>
      <c r="AG601" s="166">
        <f t="shared" si="77"/>
        <v>0.98431728786147277</v>
      </c>
    </row>
    <row r="602" spans="1:33">
      <c r="A602" s="158"/>
      <c r="B602" s="162">
        <f>+[2]data1cf!A602</f>
        <v>-72233.185167942749</v>
      </c>
      <c r="C602" s="162">
        <f>+[2]data1cf!B602</f>
        <v>12121.743947408968</v>
      </c>
      <c r="D602" s="162">
        <f>+[2]data1cf!C602</f>
        <v>13084.318553922963</v>
      </c>
      <c r="E602" s="162">
        <f>+[2]data1cf!D602</f>
        <v>12928.772098202158</v>
      </c>
      <c r="F602" s="162">
        <f>+[2]data1cf!E602</f>
        <v>12633.300744934688</v>
      </c>
      <c r="G602" s="162">
        <f>+[2]data1cf!F602</f>
        <v>12252.712895219764</v>
      </c>
      <c r="H602" s="162">
        <f>+[2]data1cf!G602</f>
        <v>11933.228984669673</v>
      </c>
      <c r="I602" s="162">
        <f>+[2]data1cf!H602</f>
        <v>12034.435899295517</v>
      </c>
      <c r="J602" s="162">
        <f>+[2]data1cf!I602</f>
        <v>11901.276598269607</v>
      </c>
      <c r="K602" s="162">
        <f>+[2]data1cf!J602</f>
        <v>11887.970753415046</v>
      </c>
      <c r="L602" s="162">
        <f>+[2]data1cf!K602</f>
        <v>11844.41329090358</v>
      </c>
      <c r="M602" s="162">
        <f>+[2]data1cf!L602</f>
        <v>11671.881229899114</v>
      </c>
      <c r="N602" s="162">
        <f>+[2]data1cf!M602</f>
        <v>11504.72227809401</v>
      </c>
      <c r="O602" s="162">
        <f>+[2]data1cf!N602</f>
        <v>11535.326835862634</v>
      </c>
      <c r="P602" s="162">
        <f>+[2]data1cf!O602</f>
        <v>11459.415630791882</v>
      </c>
      <c r="Q602" s="162">
        <f>+[2]data1cf!P602</f>
        <v>11613.884876695578</v>
      </c>
      <c r="R602" s="162">
        <f>+[2]data1cf!Q602</f>
        <v>828.48574060223609</v>
      </c>
      <c r="S602" s="162">
        <f>+[2]data1cf!R602</f>
        <v>0</v>
      </c>
      <c r="T602" s="162">
        <f>+[2]data1cf!S602</f>
        <v>0</v>
      </c>
      <c r="U602" s="162">
        <f>+[2]data1cf!T602</f>
        <v>0</v>
      </c>
      <c r="V602" s="162">
        <f>+[2]data1cf!U602</f>
        <v>0</v>
      </c>
      <c r="W602" s="162">
        <f>+[2]data1cf!V602</f>
        <v>0</v>
      </c>
      <c r="X602" s="162">
        <f>+[2]data1cf!W602</f>
        <v>0</v>
      </c>
      <c r="Y602" s="162">
        <f>+[2]data1cf!X602</f>
        <v>0</v>
      </c>
      <c r="Z602" s="162">
        <f>+[2]data1cf!Y602</f>
        <v>0</v>
      </c>
      <c r="AA602" s="162">
        <f>+[2]data1cf!Z602</f>
        <v>0</v>
      </c>
      <c r="AB602" s="162"/>
      <c r="AC602" s="163">
        <f t="shared" si="72"/>
        <v>20657.997890083057</v>
      </c>
      <c r="AD602" s="163">
        <f t="shared" si="74"/>
        <v>46077.111185719266</v>
      </c>
      <c r="AE602" s="164">
        <f t="shared" si="75"/>
        <v>45707.909741422896</v>
      </c>
      <c r="AF602" s="165">
        <f t="shared" si="73"/>
        <v>0.14861727356910712</v>
      </c>
      <c r="AG602" s="166">
        <f t="shared" si="77"/>
        <v>0.97689284668080967</v>
      </c>
    </row>
    <row r="603" spans="1:33">
      <c r="A603" s="158"/>
      <c r="B603" s="162">
        <f>+[2]data1cf!A603</f>
        <v>-69212.02018227987</v>
      </c>
      <c r="C603" s="162">
        <f>+[2]data1cf!B603</f>
        <v>12196.632495181169</v>
      </c>
      <c r="D603" s="162">
        <f>+[2]data1cf!C603</f>
        <v>13075.719484648049</v>
      </c>
      <c r="E603" s="162">
        <f>+[2]data1cf!D603</f>
        <v>12787.011304336258</v>
      </c>
      <c r="F603" s="162">
        <f>+[2]data1cf!E603</f>
        <v>12465.459349661485</v>
      </c>
      <c r="G603" s="162">
        <f>+[2]data1cf!F603</f>
        <v>12304.060830841299</v>
      </c>
      <c r="H603" s="162">
        <f>+[2]data1cf!G603</f>
        <v>12148.981581118333</v>
      </c>
      <c r="I603" s="162">
        <f>+[2]data1cf!H603</f>
        <v>11768.588963516508</v>
      </c>
      <c r="J603" s="162">
        <f>+[2]data1cf!I603</f>
        <v>11782.7949525943</v>
      </c>
      <c r="K603" s="162">
        <f>+[2]data1cf!J603</f>
        <v>11791.977577469217</v>
      </c>
      <c r="L603" s="162">
        <f>+[2]data1cf!K603</f>
        <v>11737.397990240826</v>
      </c>
      <c r="M603" s="162">
        <f>+[2]data1cf!L603</f>
        <v>11597.37537094045</v>
      </c>
      <c r="N603" s="162">
        <f>+[2]data1cf!M603</f>
        <v>11564.842968181851</v>
      </c>
      <c r="O603" s="162">
        <f>+[2]data1cf!N603</f>
        <v>11468.209435610574</v>
      </c>
      <c r="P603" s="162">
        <f>+[2]data1cf!O603</f>
        <v>11571.926173315038</v>
      </c>
      <c r="Q603" s="162">
        <f>+[2]data1cf!P603</f>
        <v>11561.358597002509</v>
      </c>
      <c r="R603" s="162">
        <f>+[2]data1cf!Q603</f>
        <v>793.83418668267711</v>
      </c>
      <c r="S603" s="162">
        <f>+[2]data1cf!R603</f>
        <v>0</v>
      </c>
      <c r="T603" s="162">
        <f>+[2]data1cf!S603</f>
        <v>0</v>
      </c>
      <c r="U603" s="162">
        <f>+[2]data1cf!T603</f>
        <v>0</v>
      </c>
      <c r="V603" s="162">
        <f>+[2]data1cf!U603</f>
        <v>0</v>
      </c>
      <c r="W603" s="162">
        <f>+[2]data1cf!V603</f>
        <v>0</v>
      </c>
      <c r="X603" s="162">
        <f>+[2]data1cf!W603</f>
        <v>0</v>
      </c>
      <c r="Y603" s="162">
        <f>+[2]data1cf!X603</f>
        <v>0</v>
      </c>
      <c r="Z603" s="162">
        <f>+[2]data1cf!Y603</f>
        <v>0</v>
      </c>
      <c r="AA603" s="162">
        <f>+[2]data1cf!Z603</f>
        <v>0</v>
      </c>
      <c r="AB603" s="162"/>
      <c r="AC603" s="163">
        <f t="shared" si="72"/>
        <v>23382.262942881825</v>
      </c>
      <c r="AD603" s="163">
        <f t="shared" si="74"/>
        <v>48698.1568480719</v>
      </c>
      <c r="AE603" s="164">
        <f t="shared" si="75"/>
        <v>48330.372397264662</v>
      </c>
      <c r="AF603" s="165">
        <f t="shared" si="73"/>
        <v>0.15707048773765567</v>
      </c>
      <c r="AG603" s="166">
        <f t="shared" si="77"/>
        <v>0.98135038087552728</v>
      </c>
    </row>
    <row r="604" spans="1:33">
      <c r="A604" s="158"/>
      <c r="B604" s="162">
        <f>+[2]data1cf!A604</f>
        <v>-73298.071680449924</v>
      </c>
      <c r="C604" s="162">
        <f>+[2]data1cf!B604</f>
        <v>12172.175133861965</v>
      </c>
      <c r="D604" s="162">
        <f>+[2]data1cf!C604</f>
        <v>13298.905995400452</v>
      </c>
      <c r="E604" s="162">
        <f>+[2]data1cf!D604</f>
        <v>12890.970153310158</v>
      </c>
      <c r="F604" s="162">
        <f>+[2]data1cf!E604</f>
        <v>12645.040322181045</v>
      </c>
      <c r="G604" s="162">
        <f>+[2]data1cf!F604</f>
        <v>12268.953252064621</v>
      </c>
      <c r="H604" s="162">
        <f>+[2]data1cf!G604</f>
        <v>12135.101125134948</v>
      </c>
      <c r="I604" s="162">
        <f>+[2]data1cf!H604</f>
        <v>11984.720087098489</v>
      </c>
      <c r="J604" s="162">
        <f>+[2]data1cf!I604</f>
        <v>11922.976579095412</v>
      </c>
      <c r="K604" s="162">
        <f>+[2]data1cf!J604</f>
        <v>11779.752716132709</v>
      </c>
      <c r="L604" s="162">
        <f>+[2]data1cf!K604</f>
        <v>11665.928175757104</v>
      </c>
      <c r="M604" s="162">
        <f>+[2]data1cf!L604</f>
        <v>11649.910004417856</v>
      </c>
      <c r="N604" s="162">
        <f>+[2]data1cf!M604</f>
        <v>11695.97568850173</v>
      </c>
      <c r="O604" s="162">
        <f>+[2]data1cf!N604</f>
        <v>11550.457113831866</v>
      </c>
      <c r="P604" s="162">
        <f>+[2]data1cf!O604</f>
        <v>11535.919382536977</v>
      </c>
      <c r="Q604" s="162">
        <f>+[2]data1cf!P604</f>
        <v>11613.102998274513</v>
      </c>
      <c r="R604" s="162">
        <f>+[2]data1cf!Q604</f>
        <v>840.69956294608835</v>
      </c>
      <c r="S604" s="162">
        <f>+[2]data1cf!R604</f>
        <v>0</v>
      </c>
      <c r="T604" s="162">
        <f>+[2]data1cf!S604</f>
        <v>0</v>
      </c>
      <c r="U604" s="162">
        <f>+[2]data1cf!T604</f>
        <v>0</v>
      </c>
      <c r="V604" s="162">
        <f>+[2]data1cf!U604</f>
        <v>0</v>
      </c>
      <c r="W604" s="162">
        <f>+[2]data1cf!V604</f>
        <v>0</v>
      </c>
      <c r="X604" s="162">
        <f>+[2]data1cf!W604</f>
        <v>0</v>
      </c>
      <c r="Y604" s="162">
        <f>+[2]data1cf!X604</f>
        <v>0</v>
      </c>
      <c r="Z604" s="162">
        <f>+[2]data1cf!Y604</f>
        <v>0</v>
      </c>
      <c r="AA604" s="162">
        <f>+[2]data1cf!Z604</f>
        <v>0</v>
      </c>
      <c r="AB604" s="162"/>
      <c r="AC604" s="163">
        <f t="shared" si="72"/>
        <v>19870.009885878982</v>
      </c>
      <c r="AD604" s="163">
        <f t="shared" si="74"/>
        <v>45328.78208490734</v>
      </c>
      <c r="AE604" s="164">
        <f t="shared" si="75"/>
        <v>44959.024354021691</v>
      </c>
      <c r="AF604" s="165">
        <f t="shared" si="73"/>
        <v>0.14625852704048159</v>
      </c>
      <c r="AG604" s="166">
        <f t="shared" si="77"/>
        <v>0.97543478830888952</v>
      </c>
    </row>
    <row r="605" spans="1:33">
      <c r="A605" s="158"/>
      <c r="B605" s="162">
        <f>+[2]data1cf!A605</f>
        <v>-68968.500043902779</v>
      </c>
      <c r="C605" s="162">
        <f>+[2]data1cf!B605</f>
        <v>12032.879575612245</v>
      </c>
      <c r="D605" s="162">
        <f>+[2]data1cf!C605</f>
        <v>13030.752506026367</v>
      </c>
      <c r="E605" s="162">
        <f>+[2]data1cf!D605</f>
        <v>12845.435282431725</v>
      </c>
      <c r="F605" s="162">
        <f>+[2]data1cf!E605</f>
        <v>12448.322086018055</v>
      </c>
      <c r="G605" s="162">
        <f>+[2]data1cf!F605</f>
        <v>12134.789544808918</v>
      </c>
      <c r="H605" s="162">
        <f>+[2]data1cf!G605</f>
        <v>12053.620495602225</v>
      </c>
      <c r="I605" s="162">
        <f>+[2]data1cf!H605</f>
        <v>11872.688629253658</v>
      </c>
      <c r="J605" s="162">
        <f>+[2]data1cf!I605</f>
        <v>11817.225947800584</v>
      </c>
      <c r="K605" s="162">
        <f>+[2]data1cf!J605</f>
        <v>11745.441294199249</v>
      </c>
      <c r="L605" s="162">
        <f>+[2]data1cf!K605</f>
        <v>11801.890651042348</v>
      </c>
      <c r="M605" s="162">
        <f>+[2]data1cf!L605</f>
        <v>11646.326018572316</v>
      </c>
      <c r="N605" s="162">
        <f>+[2]data1cf!M605</f>
        <v>11643.201709775736</v>
      </c>
      <c r="O605" s="162">
        <f>+[2]data1cf!N605</f>
        <v>11506.56964385181</v>
      </c>
      <c r="P605" s="162">
        <f>+[2]data1cf!O605</f>
        <v>11520.938726305892</v>
      </c>
      <c r="Q605" s="162">
        <f>+[2]data1cf!P605</f>
        <v>11428.516542911815</v>
      </c>
      <c r="R605" s="162">
        <f>+[2]data1cf!Q605</f>
        <v>791.04110810354723</v>
      </c>
      <c r="S605" s="162">
        <f>+[2]data1cf!R605</f>
        <v>0</v>
      </c>
      <c r="T605" s="162">
        <f>+[2]data1cf!S605</f>
        <v>0</v>
      </c>
      <c r="U605" s="162">
        <f>+[2]data1cf!T605</f>
        <v>0</v>
      </c>
      <c r="V605" s="162">
        <f>+[2]data1cf!U605</f>
        <v>0</v>
      </c>
      <c r="W605" s="162">
        <f>+[2]data1cf!V605</f>
        <v>0</v>
      </c>
      <c r="X605" s="162">
        <f>+[2]data1cf!W605</f>
        <v>0</v>
      </c>
      <c r="Y605" s="162">
        <f>+[2]data1cf!X605</f>
        <v>0</v>
      </c>
      <c r="Z605" s="162">
        <f>+[2]data1cf!Y605</f>
        <v>0</v>
      </c>
      <c r="AA605" s="162">
        <f>+[2]data1cf!Z605</f>
        <v>0</v>
      </c>
      <c r="AB605" s="162"/>
      <c r="AC605" s="163">
        <f t="shared" si="72"/>
        <v>23395.039294395025</v>
      </c>
      <c r="AD605" s="163">
        <f t="shared" si="74"/>
        <v>48692.31291957177</v>
      </c>
      <c r="AE605" s="164">
        <f t="shared" si="75"/>
        <v>48324.78157985396</v>
      </c>
      <c r="AF605" s="165">
        <f t="shared" si="73"/>
        <v>0.15717450976371761</v>
      </c>
      <c r="AG605" s="166">
        <f t="shared" si="77"/>
        <v>0.98134146714141046</v>
      </c>
    </row>
    <row r="606" spans="1:33">
      <c r="A606" s="158"/>
      <c r="B606" s="162">
        <f>+[2]data1cf!A606</f>
        <v>-62115.814473422157</v>
      </c>
      <c r="C606" s="162">
        <f>+[2]data1cf!B606</f>
        <v>11981.588803926807</v>
      </c>
      <c r="D606" s="162">
        <f>+[2]data1cf!C606</f>
        <v>12702.852398706968</v>
      </c>
      <c r="E606" s="162">
        <f>+[2]data1cf!D606</f>
        <v>12690.327010795596</v>
      </c>
      <c r="F606" s="162">
        <f>+[2]data1cf!E606</f>
        <v>12224.677100418881</v>
      </c>
      <c r="G606" s="162">
        <f>+[2]data1cf!F606</f>
        <v>12034.157537444342</v>
      </c>
      <c r="H606" s="162">
        <f>+[2]data1cf!G606</f>
        <v>11750.667657863873</v>
      </c>
      <c r="I606" s="162">
        <f>+[2]data1cf!H606</f>
        <v>11631.77260249322</v>
      </c>
      <c r="J606" s="162">
        <f>+[2]data1cf!I606</f>
        <v>11670.611540492418</v>
      </c>
      <c r="K606" s="162">
        <f>+[2]data1cf!J606</f>
        <v>11574.944997351748</v>
      </c>
      <c r="L606" s="162">
        <f>+[2]data1cf!K606</f>
        <v>11397.058788045826</v>
      </c>
      <c r="M606" s="162">
        <f>+[2]data1cf!L606</f>
        <v>11489.189949424781</v>
      </c>
      <c r="N606" s="162">
        <f>+[2]data1cf!M606</f>
        <v>11471.759329047405</v>
      </c>
      <c r="O606" s="162">
        <f>+[2]data1cf!N606</f>
        <v>11466.856686455469</v>
      </c>
      <c r="P606" s="162">
        <f>+[2]data1cf!O606</f>
        <v>11303.698479284703</v>
      </c>
      <c r="Q606" s="162">
        <f>+[2]data1cf!P606</f>
        <v>11385.051637864566</v>
      </c>
      <c r="R606" s="162">
        <f>+[2]data1cf!Q606</f>
        <v>712.44354568436268</v>
      </c>
      <c r="S606" s="162">
        <f>+[2]data1cf!R606</f>
        <v>0</v>
      </c>
      <c r="T606" s="162">
        <f>+[2]data1cf!S606</f>
        <v>0</v>
      </c>
      <c r="U606" s="162">
        <f>+[2]data1cf!T606</f>
        <v>0</v>
      </c>
      <c r="V606" s="162">
        <f>+[2]data1cf!U606</f>
        <v>0</v>
      </c>
      <c r="W606" s="162">
        <f>+[2]data1cf!V606</f>
        <v>0</v>
      </c>
      <c r="X606" s="162">
        <f>+[2]data1cf!W606</f>
        <v>0</v>
      </c>
      <c r="Y606" s="162">
        <f>+[2]data1cf!X606</f>
        <v>0</v>
      </c>
      <c r="Z606" s="162">
        <f>+[2]data1cf!Y606</f>
        <v>0</v>
      </c>
      <c r="AA606" s="162">
        <f>+[2]data1cf!Z606</f>
        <v>0</v>
      </c>
      <c r="AB606" s="162"/>
      <c r="AC606" s="163">
        <f t="shared" si="72"/>
        <v>28801.680190429208</v>
      </c>
      <c r="AD606" s="163">
        <f t="shared" si="74"/>
        <v>53690.735327856426</v>
      </c>
      <c r="AE606" s="164">
        <f t="shared" si="75"/>
        <v>53329.06404960392</v>
      </c>
      <c r="AF606" s="165">
        <f t="shared" si="73"/>
        <v>0.17697747349739076</v>
      </c>
      <c r="AG606" s="166">
        <f t="shared" si="77"/>
        <v>0.98760126125129943</v>
      </c>
    </row>
    <row r="607" spans="1:33">
      <c r="A607" s="158"/>
      <c r="B607" s="162">
        <f>+[2]data1cf!A607</f>
        <v>-70492.493871717015</v>
      </c>
      <c r="C607" s="162">
        <f>+[2]data1cf!B607</f>
        <v>12110.621271408883</v>
      </c>
      <c r="D607" s="162">
        <f>+[2]data1cf!C607</f>
        <v>13331.659179397368</v>
      </c>
      <c r="E607" s="162">
        <f>+[2]data1cf!D607</f>
        <v>12819.790333318524</v>
      </c>
      <c r="F607" s="162">
        <f>+[2]data1cf!E607</f>
        <v>12468.446918456593</v>
      </c>
      <c r="G607" s="162">
        <f>+[2]data1cf!F607</f>
        <v>12199.776101048454</v>
      </c>
      <c r="H607" s="162">
        <f>+[2]data1cf!G607</f>
        <v>12015.126414769322</v>
      </c>
      <c r="I607" s="162">
        <f>+[2]data1cf!H607</f>
        <v>11820.480387780524</v>
      </c>
      <c r="J607" s="162">
        <f>+[2]data1cf!I607</f>
        <v>11814.769986181727</v>
      </c>
      <c r="K607" s="162">
        <f>+[2]data1cf!J607</f>
        <v>11832.158005686451</v>
      </c>
      <c r="L607" s="162">
        <f>+[2]data1cf!K607</f>
        <v>11829.972955455507</v>
      </c>
      <c r="M607" s="162">
        <f>+[2]data1cf!L607</f>
        <v>11821.144812665902</v>
      </c>
      <c r="N607" s="162">
        <f>+[2]data1cf!M607</f>
        <v>11548.199965856169</v>
      </c>
      <c r="O607" s="162">
        <f>+[2]data1cf!N607</f>
        <v>11489.676248209074</v>
      </c>
      <c r="P607" s="162">
        <f>+[2]data1cf!O607</f>
        <v>11508.243501400866</v>
      </c>
      <c r="Q607" s="162">
        <f>+[2]data1cf!P607</f>
        <v>11631.215883974421</v>
      </c>
      <c r="R607" s="162">
        <f>+[2]data1cf!Q607</f>
        <v>808.52070771104536</v>
      </c>
      <c r="S607" s="162">
        <f>+[2]data1cf!R607</f>
        <v>0</v>
      </c>
      <c r="T607" s="162">
        <f>+[2]data1cf!S607</f>
        <v>0</v>
      </c>
      <c r="U607" s="162">
        <f>+[2]data1cf!T607</f>
        <v>0</v>
      </c>
      <c r="V607" s="162">
        <f>+[2]data1cf!U607</f>
        <v>0</v>
      </c>
      <c r="W607" s="162">
        <f>+[2]data1cf!V607</f>
        <v>0</v>
      </c>
      <c r="X607" s="162">
        <f>+[2]data1cf!W607</f>
        <v>0</v>
      </c>
      <c r="Y607" s="162">
        <f>+[2]data1cf!X607</f>
        <v>0</v>
      </c>
      <c r="Z607" s="162">
        <f>+[2]data1cf!Y607</f>
        <v>0</v>
      </c>
      <c r="AA607" s="162">
        <f>+[2]data1cf!Z607</f>
        <v>0</v>
      </c>
      <c r="AB607" s="162"/>
      <c r="AC607" s="163">
        <f t="shared" si="72"/>
        <v>22298.117458634773</v>
      </c>
      <c r="AD607" s="163">
        <f t="shared" si="74"/>
        <v>47675.427305868478</v>
      </c>
      <c r="AE607" s="164">
        <f t="shared" si="75"/>
        <v>47306.68689425975</v>
      </c>
      <c r="AF607" s="165">
        <f t="shared" si="73"/>
        <v>0.15357527136802671</v>
      </c>
      <c r="AG607" s="166">
        <f t="shared" si="77"/>
        <v>0.97972371807731862</v>
      </c>
    </row>
    <row r="608" spans="1:33">
      <c r="A608" s="158"/>
      <c r="B608" s="162">
        <f>+[2]data1cf!A608</f>
        <v>-66319.211837611729</v>
      </c>
      <c r="C608" s="162">
        <f>+[2]data1cf!B608</f>
        <v>11990.086851216371</v>
      </c>
      <c r="D608" s="162">
        <f>+[2]data1cf!C608</f>
        <v>12932.572656522283</v>
      </c>
      <c r="E608" s="162">
        <f>+[2]data1cf!D608</f>
        <v>12766.468139853383</v>
      </c>
      <c r="F608" s="162">
        <f>+[2]data1cf!E608</f>
        <v>12448.198883924284</v>
      </c>
      <c r="G608" s="162">
        <f>+[2]data1cf!F608</f>
        <v>12210.835241898116</v>
      </c>
      <c r="H608" s="162">
        <f>+[2]data1cf!G608</f>
        <v>11976.081084101894</v>
      </c>
      <c r="I608" s="162">
        <f>+[2]data1cf!H608</f>
        <v>11891.843980659134</v>
      </c>
      <c r="J608" s="162">
        <f>+[2]data1cf!I608</f>
        <v>11648.15816215154</v>
      </c>
      <c r="K608" s="162">
        <f>+[2]data1cf!J608</f>
        <v>11582.117354133956</v>
      </c>
      <c r="L608" s="162">
        <f>+[2]data1cf!K608</f>
        <v>11611.800259063675</v>
      </c>
      <c r="M608" s="162">
        <f>+[2]data1cf!L608</f>
        <v>11569.623538102005</v>
      </c>
      <c r="N608" s="162">
        <f>+[2]data1cf!M608</f>
        <v>11572.789971167038</v>
      </c>
      <c r="O608" s="162">
        <f>+[2]data1cf!N608</f>
        <v>11543.54424438235</v>
      </c>
      <c r="P608" s="162">
        <f>+[2]data1cf!O608</f>
        <v>11322.333893769668</v>
      </c>
      <c r="Q608" s="162">
        <f>+[2]data1cf!P608</f>
        <v>11360.003358549395</v>
      </c>
      <c r="R608" s="162">
        <f>+[2]data1cf!Q608</f>
        <v>760.65483209267143</v>
      </c>
      <c r="S608" s="162">
        <f>+[2]data1cf!R608</f>
        <v>0</v>
      </c>
      <c r="T608" s="162">
        <f>+[2]data1cf!S608</f>
        <v>0</v>
      </c>
      <c r="U608" s="162">
        <f>+[2]data1cf!T608</f>
        <v>0</v>
      </c>
      <c r="V608" s="162">
        <f>+[2]data1cf!U608</f>
        <v>0</v>
      </c>
      <c r="W608" s="162">
        <f>+[2]data1cf!V608</f>
        <v>0</v>
      </c>
      <c r="X608" s="162">
        <f>+[2]data1cf!W608</f>
        <v>0</v>
      </c>
      <c r="Y608" s="162">
        <f>+[2]data1cf!X608</f>
        <v>0</v>
      </c>
      <c r="Z608" s="162">
        <f>+[2]data1cf!Y608</f>
        <v>0</v>
      </c>
      <c r="AA608" s="162">
        <f>+[2]data1cf!Z608</f>
        <v>0</v>
      </c>
      <c r="AB608" s="162"/>
      <c r="AC608" s="163">
        <f t="shared" si="72"/>
        <v>25543.089216345019</v>
      </c>
      <c r="AD608" s="163">
        <f t="shared" si="74"/>
        <v>50671.558257149263</v>
      </c>
      <c r="AE608" s="164">
        <f t="shared" si="75"/>
        <v>50306.593963155523</v>
      </c>
      <c r="AF608" s="165">
        <f t="shared" si="73"/>
        <v>0.16461382508277894</v>
      </c>
      <c r="AG608" s="166">
        <f t="shared" si="77"/>
        <v>0.98412944506152689</v>
      </c>
    </row>
    <row r="609" spans="1:33">
      <c r="A609" s="158"/>
      <c r="B609" s="162">
        <f>+[2]data1cf!A609</f>
        <v>-68700.765978424242</v>
      </c>
      <c r="C609" s="162">
        <f>+[2]data1cf!B609</f>
        <v>12170.514424833542</v>
      </c>
      <c r="D609" s="162">
        <f>+[2]data1cf!C609</f>
        <v>13109.734470095394</v>
      </c>
      <c r="E609" s="162">
        <f>+[2]data1cf!D609</f>
        <v>12686.794760517798</v>
      </c>
      <c r="F609" s="162">
        <f>+[2]data1cf!E609</f>
        <v>12622.770436306966</v>
      </c>
      <c r="G609" s="162">
        <f>+[2]data1cf!F609</f>
        <v>12302.671991893036</v>
      </c>
      <c r="H609" s="162">
        <f>+[2]data1cf!G609</f>
        <v>12046.441659084321</v>
      </c>
      <c r="I609" s="162">
        <f>+[2]data1cf!H609</f>
        <v>11893.681006591505</v>
      </c>
      <c r="J609" s="162">
        <f>+[2]data1cf!I609</f>
        <v>11765.222346316252</v>
      </c>
      <c r="K609" s="162">
        <f>+[2]data1cf!J609</f>
        <v>11638.733280271255</v>
      </c>
      <c r="L609" s="162">
        <f>+[2]data1cf!K609</f>
        <v>11601.300593015116</v>
      </c>
      <c r="M609" s="162">
        <f>+[2]data1cf!L609</f>
        <v>11642.903977490791</v>
      </c>
      <c r="N609" s="162">
        <f>+[2]data1cf!M609</f>
        <v>11491.677712812292</v>
      </c>
      <c r="O609" s="162">
        <f>+[2]data1cf!N609</f>
        <v>11526.838739450015</v>
      </c>
      <c r="P609" s="162">
        <f>+[2]data1cf!O609</f>
        <v>11537.194343143638</v>
      </c>
      <c r="Q609" s="162">
        <f>+[2]data1cf!P609</f>
        <v>11521.071816008876</v>
      </c>
      <c r="R609" s="162">
        <f>+[2]data1cf!Q609</f>
        <v>787.97030546613462</v>
      </c>
      <c r="S609" s="162">
        <f>+[2]data1cf!R609</f>
        <v>0</v>
      </c>
      <c r="T609" s="162">
        <f>+[2]data1cf!S609</f>
        <v>0</v>
      </c>
      <c r="U609" s="162">
        <f>+[2]data1cf!T609</f>
        <v>0</v>
      </c>
      <c r="V609" s="162">
        <f>+[2]data1cf!U609</f>
        <v>0</v>
      </c>
      <c r="W609" s="162">
        <f>+[2]data1cf!V609</f>
        <v>0</v>
      </c>
      <c r="X609" s="162">
        <f>+[2]data1cf!W609</f>
        <v>0</v>
      </c>
      <c r="Y609" s="162">
        <f>+[2]data1cf!X609</f>
        <v>0</v>
      </c>
      <c r="Z609" s="162">
        <f>+[2]data1cf!Y609</f>
        <v>0</v>
      </c>
      <c r="AA609" s="162">
        <f>+[2]data1cf!Z609</f>
        <v>0</v>
      </c>
      <c r="AB609" s="162"/>
      <c r="AC609" s="163">
        <f t="shared" si="72"/>
        <v>23799.460273750377</v>
      </c>
      <c r="AD609" s="163">
        <f t="shared" si="74"/>
        <v>49072.740534358141</v>
      </c>
      <c r="AE609" s="164">
        <f t="shared" si="75"/>
        <v>48705.65663332129</v>
      </c>
      <c r="AF609" s="165">
        <f t="shared" si="73"/>
        <v>0.158502346277237</v>
      </c>
      <c r="AG609" s="166">
        <f t="shared" si="77"/>
        <v>0.98191293704512717</v>
      </c>
    </row>
    <row r="610" spans="1:33">
      <c r="A610" s="158"/>
      <c r="B610" s="162">
        <f>+[2]data1cf!A610</f>
        <v>-70667.488637020579</v>
      </c>
      <c r="C610" s="162">
        <f>+[2]data1cf!B610</f>
        <v>12252.237872923861</v>
      </c>
      <c r="D610" s="162">
        <f>+[2]data1cf!C610</f>
        <v>13187.97961698084</v>
      </c>
      <c r="E610" s="162">
        <f>+[2]data1cf!D610</f>
        <v>12714.609302320434</v>
      </c>
      <c r="F610" s="162">
        <f>+[2]data1cf!E610</f>
        <v>12467.136530522745</v>
      </c>
      <c r="G610" s="162">
        <f>+[2]data1cf!F610</f>
        <v>12207.598431440678</v>
      </c>
      <c r="H610" s="162">
        <f>+[2]data1cf!G610</f>
        <v>12004.539000956231</v>
      </c>
      <c r="I610" s="162">
        <f>+[2]data1cf!H610</f>
        <v>11843.684296251824</v>
      </c>
      <c r="J610" s="162">
        <f>+[2]data1cf!I610</f>
        <v>11801.328715533447</v>
      </c>
      <c r="K610" s="162">
        <f>+[2]data1cf!J610</f>
        <v>11849.46588681703</v>
      </c>
      <c r="L610" s="162">
        <f>+[2]data1cf!K610</f>
        <v>11901.075178375278</v>
      </c>
      <c r="M610" s="162">
        <f>+[2]data1cf!L610</f>
        <v>11767.950187921084</v>
      </c>
      <c r="N610" s="162">
        <f>+[2]data1cf!M610</f>
        <v>11567.636022361603</v>
      </c>
      <c r="O610" s="162">
        <f>+[2]data1cf!N610</f>
        <v>11519.874350688951</v>
      </c>
      <c r="P610" s="162">
        <f>+[2]data1cf!O610</f>
        <v>11544.208460971962</v>
      </c>
      <c r="Q610" s="162">
        <f>+[2]data1cf!P610</f>
        <v>11543.079477912574</v>
      </c>
      <c r="R610" s="162">
        <f>+[2]data1cf!Q610</f>
        <v>810.52782767117117</v>
      </c>
      <c r="S610" s="162">
        <f>+[2]data1cf!R610</f>
        <v>0</v>
      </c>
      <c r="T610" s="162">
        <f>+[2]data1cf!S610</f>
        <v>0</v>
      </c>
      <c r="U610" s="162">
        <f>+[2]data1cf!T610</f>
        <v>0</v>
      </c>
      <c r="V610" s="162">
        <f>+[2]data1cf!U610</f>
        <v>0</v>
      </c>
      <c r="W610" s="162">
        <f>+[2]data1cf!V610</f>
        <v>0</v>
      </c>
      <c r="X610" s="162">
        <f>+[2]data1cf!W610</f>
        <v>0</v>
      </c>
      <c r="Y610" s="162">
        <f>+[2]data1cf!X610</f>
        <v>0</v>
      </c>
      <c r="Z610" s="162">
        <f>+[2]data1cf!Y610</f>
        <v>0</v>
      </c>
      <c r="AA610" s="162">
        <f>+[2]data1cf!Z610</f>
        <v>0</v>
      </c>
      <c r="AB610" s="162"/>
      <c r="AC610" s="163">
        <f t="shared" si="72"/>
        <v>22077.617575144821</v>
      </c>
      <c r="AD610" s="163">
        <f t="shared" si="74"/>
        <v>47446.797346192739</v>
      </c>
      <c r="AE610" s="164">
        <f t="shared" si="75"/>
        <v>47078.147910707514</v>
      </c>
      <c r="AF610" s="165">
        <f t="shared" si="73"/>
        <v>0.15293508172035217</v>
      </c>
      <c r="AG610" s="166">
        <f t="shared" si="77"/>
        <v>0.97934109752381338</v>
      </c>
    </row>
    <row r="611" spans="1:33">
      <c r="A611" s="158"/>
      <c r="B611" s="162">
        <f>+[2]data1cf!A611</f>
        <v>-71019.923410331801</v>
      </c>
      <c r="C611" s="162">
        <f>+[2]data1cf!B611</f>
        <v>12140.579176618659</v>
      </c>
      <c r="D611" s="162">
        <f>+[2]data1cf!C611</f>
        <v>13101.39278555614</v>
      </c>
      <c r="E611" s="162">
        <f>+[2]data1cf!D611</f>
        <v>12924.702794367542</v>
      </c>
      <c r="F611" s="162">
        <f>+[2]data1cf!E611</f>
        <v>12522.490435320811</v>
      </c>
      <c r="G611" s="162">
        <f>+[2]data1cf!F611</f>
        <v>12285.056033956147</v>
      </c>
      <c r="H611" s="162">
        <f>+[2]data1cf!G611</f>
        <v>12026.3857787126</v>
      </c>
      <c r="I611" s="162">
        <f>+[2]data1cf!H611</f>
        <v>11798.723472437483</v>
      </c>
      <c r="J611" s="162">
        <f>+[2]data1cf!I611</f>
        <v>11595.826041648925</v>
      </c>
      <c r="K611" s="162">
        <f>+[2]data1cf!J611</f>
        <v>11812.449929036951</v>
      </c>
      <c r="L611" s="162">
        <f>+[2]data1cf!K611</f>
        <v>11773.752915897145</v>
      </c>
      <c r="M611" s="162">
        <f>+[2]data1cf!L611</f>
        <v>11709.771186816572</v>
      </c>
      <c r="N611" s="162">
        <f>+[2]data1cf!M611</f>
        <v>11766.831275621127</v>
      </c>
      <c r="O611" s="162">
        <f>+[2]data1cf!N611</f>
        <v>11696.585900385562</v>
      </c>
      <c r="P611" s="162">
        <f>+[2]data1cf!O611</f>
        <v>11419.861791380594</v>
      </c>
      <c r="Q611" s="162">
        <f>+[2]data1cf!P611</f>
        <v>11393.553627623205</v>
      </c>
      <c r="R611" s="162">
        <f>+[2]data1cf!Q611</f>
        <v>814.57011354714155</v>
      </c>
      <c r="S611" s="162">
        <f>+[2]data1cf!R611</f>
        <v>0</v>
      </c>
      <c r="T611" s="162">
        <f>+[2]data1cf!S611</f>
        <v>0</v>
      </c>
      <c r="U611" s="162">
        <f>+[2]data1cf!T611</f>
        <v>0</v>
      </c>
      <c r="V611" s="162">
        <f>+[2]data1cf!U611</f>
        <v>0</v>
      </c>
      <c r="W611" s="162">
        <f>+[2]data1cf!V611</f>
        <v>0</v>
      </c>
      <c r="X611" s="162">
        <f>+[2]data1cf!W611</f>
        <v>0</v>
      </c>
      <c r="Y611" s="162">
        <f>+[2]data1cf!X611</f>
        <v>0</v>
      </c>
      <c r="Z611" s="162">
        <f>+[2]data1cf!Y611</f>
        <v>0</v>
      </c>
      <c r="AA611" s="162">
        <f>+[2]data1cf!Z611</f>
        <v>0</v>
      </c>
      <c r="AB611" s="162"/>
      <c r="AC611" s="163">
        <f t="shared" si="72"/>
        <v>21651.128823321764</v>
      </c>
      <c r="AD611" s="163">
        <f t="shared" si="74"/>
        <v>46987.994711434134</v>
      </c>
      <c r="AE611" s="164">
        <f t="shared" si="75"/>
        <v>46619.84328285353</v>
      </c>
      <c r="AF611" s="165">
        <f t="shared" si="73"/>
        <v>0.15172201991081238</v>
      </c>
      <c r="AG611" s="166">
        <f t="shared" ref="AG611:AG626" si="78">1-EXP(-(1/0.25)*(AD611/ABS($AD$1010)))</f>
        <v>0.97855135416815064</v>
      </c>
    </row>
    <row r="612" spans="1:33">
      <c r="A612" s="158"/>
      <c r="B612" s="162">
        <f>+[2]data1cf!A612</f>
        <v>-64081.156283878328</v>
      </c>
      <c r="C612" s="162">
        <f>+[2]data1cf!B612</f>
        <v>11978.130365740413</v>
      </c>
      <c r="D612" s="162">
        <f>+[2]data1cf!C612</f>
        <v>12866.054976258067</v>
      </c>
      <c r="E612" s="162">
        <f>+[2]data1cf!D612</f>
        <v>12556.345601165764</v>
      </c>
      <c r="F612" s="162">
        <f>+[2]data1cf!E612</f>
        <v>12416.110337480921</v>
      </c>
      <c r="G612" s="162">
        <f>+[2]data1cf!F612</f>
        <v>12213.18118326267</v>
      </c>
      <c r="H612" s="162">
        <f>+[2]data1cf!G612</f>
        <v>11891.072087034383</v>
      </c>
      <c r="I612" s="162">
        <f>+[2]data1cf!H612</f>
        <v>11721.030123227221</v>
      </c>
      <c r="J612" s="162">
        <f>+[2]data1cf!I612</f>
        <v>11585.336689157037</v>
      </c>
      <c r="K612" s="162">
        <f>+[2]data1cf!J612</f>
        <v>11605.966921393858</v>
      </c>
      <c r="L612" s="162">
        <f>+[2]data1cf!K612</f>
        <v>11683.341058952952</v>
      </c>
      <c r="M612" s="162">
        <f>+[2]data1cf!L612</f>
        <v>11606.828511390988</v>
      </c>
      <c r="N612" s="162">
        <f>+[2]data1cf!M612</f>
        <v>11483.192723830387</v>
      </c>
      <c r="O612" s="162">
        <f>+[2]data1cf!N612</f>
        <v>11303.372786497715</v>
      </c>
      <c r="P612" s="162">
        <f>+[2]data1cf!O612</f>
        <v>11418.431893571284</v>
      </c>
      <c r="Q612" s="162">
        <f>+[2]data1cf!P612</f>
        <v>11440.916315422694</v>
      </c>
      <c r="R612" s="162">
        <f>+[2]data1cf!Q612</f>
        <v>734.98523011357076</v>
      </c>
      <c r="S612" s="162">
        <f>+[2]data1cf!R612</f>
        <v>0</v>
      </c>
      <c r="T612" s="162">
        <f>+[2]data1cf!S612</f>
        <v>0</v>
      </c>
      <c r="U612" s="162">
        <f>+[2]data1cf!T612</f>
        <v>0</v>
      </c>
      <c r="V612" s="162">
        <f>+[2]data1cf!U612</f>
        <v>0</v>
      </c>
      <c r="W612" s="162">
        <f>+[2]data1cf!V612</f>
        <v>0</v>
      </c>
      <c r="X612" s="162">
        <f>+[2]data1cf!W612</f>
        <v>0</v>
      </c>
      <c r="Y612" s="162">
        <f>+[2]data1cf!X612</f>
        <v>0</v>
      </c>
      <c r="Z612" s="162">
        <f>+[2]data1cf!Y612</f>
        <v>0</v>
      </c>
      <c r="AA612" s="162">
        <f>+[2]data1cf!Z612</f>
        <v>0</v>
      </c>
      <c r="AB612" s="162"/>
      <c r="AC612" s="163">
        <f t="shared" si="72"/>
        <v>27363.881165424769</v>
      </c>
      <c r="AD612" s="163">
        <f t="shared" si="74"/>
        <v>52400.180395518582</v>
      </c>
      <c r="AE612" s="164">
        <f t="shared" si="75"/>
        <v>52036.418204777641</v>
      </c>
      <c r="AF612" s="165">
        <f t="shared" si="73"/>
        <v>0.17118327021598814</v>
      </c>
      <c r="AG612" s="166">
        <f t="shared" si="78"/>
        <v>0.98622135012062462</v>
      </c>
    </row>
    <row r="613" spans="1:33">
      <c r="A613" s="158"/>
      <c r="B613" s="162">
        <f>+[2]data1cf!A613</f>
        <v>-67107.872086198942</v>
      </c>
      <c r="C613" s="162">
        <f>+[2]data1cf!B613</f>
        <v>12128.666201482312</v>
      </c>
      <c r="D613" s="162">
        <f>+[2]data1cf!C613</f>
        <v>12929.212669585151</v>
      </c>
      <c r="E613" s="162">
        <f>+[2]data1cf!D613</f>
        <v>12646.158965334904</v>
      </c>
      <c r="F613" s="162">
        <f>+[2]data1cf!E613</f>
        <v>12433.996341791597</v>
      </c>
      <c r="G613" s="162">
        <f>+[2]data1cf!F613</f>
        <v>12225.434278397901</v>
      </c>
      <c r="H613" s="162">
        <f>+[2]data1cf!G613</f>
        <v>11974.927656066568</v>
      </c>
      <c r="I613" s="162">
        <f>+[2]data1cf!H613</f>
        <v>11828.975774995455</v>
      </c>
      <c r="J613" s="162">
        <f>+[2]data1cf!I613</f>
        <v>11895.893314251003</v>
      </c>
      <c r="K613" s="162">
        <f>+[2]data1cf!J613</f>
        <v>11726.62973793423</v>
      </c>
      <c r="L613" s="162">
        <f>+[2]data1cf!K613</f>
        <v>11691.827959679491</v>
      </c>
      <c r="M613" s="162">
        <f>+[2]data1cf!L613</f>
        <v>11528.911895989495</v>
      </c>
      <c r="N613" s="162">
        <f>+[2]data1cf!M613</f>
        <v>11565.651190990731</v>
      </c>
      <c r="O613" s="162">
        <f>+[2]data1cf!N613</f>
        <v>11580.362939736629</v>
      </c>
      <c r="P613" s="162">
        <f>+[2]data1cf!O613</f>
        <v>11461.620931500271</v>
      </c>
      <c r="Q613" s="162">
        <f>+[2]data1cf!P613</f>
        <v>11328.039357065983</v>
      </c>
      <c r="R613" s="162">
        <f>+[2]data1cf!Q613</f>
        <v>769.70044967986723</v>
      </c>
      <c r="S613" s="162">
        <f>+[2]data1cf!R613</f>
        <v>0</v>
      </c>
      <c r="T613" s="162">
        <f>+[2]data1cf!S613</f>
        <v>0</v>
      </c>
      <c r="U613" s="162">
        <f>+[2]data1cf!T613</f>
        <v>0</v>
      </c>
      <c r="V613" s="162">
        <f>+[2]data1cf!U613</f>
        <v>0</v>
      </c>
      <c r="W613" s="162">
        <f>+[2]data1cf!V613</f>
        <v>0</v>
      </c>
      <c r="X613" s="162">
        <f>+[2]data1cf!W613</f>
        <v>0</v>
      </c>
      <c r="Y613" s="162">
        <f>+[2]data1cf!X613</f>
        <v>0</v>
      </c>
      <c r="Z613" s="162">
        <f>+[2]data1cf!Y613</f>
        <v>0</v>
      </c>
      <c r="AA613" s="162">
        <f>+[2]data1cf!Z613</f>
        <v>0</v>
      </c>
      <c r="AB613" s="162"/>
      <c r="AC613" s="163">
        <f t="shared" si="72"/>
        <v>24986.420936161812</v>
      </c>
      <c r="AD613" s="163">
        <f t="shared" si="74"/>
        <v>50196.407225953277</v>
      </c>
      <c r="AE613" s="164">
        <f t="shared" si="75"/>
        <v>49830.216879177286</v>
      </c>
      <c r="AF613" s="165">
        <f t="shared" si="73"/>
        <v>0.16252691149711612</v>
      </c>
      <c r="AG613" s="166">
        <f t="shared" si="78"/>
        <v>0.98350070845928272</v>
      </c>
    </row>
    <row r="614" spans="1:33">
      <c r="A614" s="158"/>
      <c r="B614" s="162">
        <f>+[2]data1cf!A614</f>
        <v>-67449.716096115168</v>
      </c>
      <c r="C614" s="162">
        <f>+[2]data1cf!B614</f>
        <v>12110.799087629039</v>
      </c>
      <c r="D614" s="162">
        <f>+[2]data1cf!C614</f>
        <v>13095.838550111206</v>
      </c>
      <c r="E614" s="162">
        <f>+[2]data1cf!D614</f>
        <v>12585.658367638471</v>
      </c>
      <c r="F614" s="162">
        <f>+[2]data1cf!E614</f>
        <v>12447.004765359863</v>
      </c>
      <c r="G614" s="162">
        <f>+[2]data1cf!F614</f>
        <v>12306.9470948657</v>
      </c>
      <c r="H614" s="162">
        <f>+[2]data1cf!G614</f>
        <v>11943.085190793394</v>
      </c>
      <c r="I614" s="162">
        <f>+[2]data1cf!H614</f>
        <v>11765.104115585184</v>
      </c>
      <c r="J614" s="162">
        <f>+[2]data1cf!I614</f>
        <v>11870.907247246483</v>
      </c>
      <c r="K614" s="162">
        <f>+[2]data1cf!J614</f>
        <v>11508.342109990976</v>
      </c>
      <c r="L614" s="162">
        <f>+[2]data1cf!K614</f>
        <v>11667.300032229981</v>
      </c>
      <c r="M614" s="162">
        <f>+[2]data1cf!L614</f>
        <v>11614.674934898296</v>
      </c>
      <c r="N614" s="162">
        <f>+[2]data1cf!M614</f>
        <v>11665.845790078678</v>
      </c>
      <c r="O614" s="162">
        <f>+[2]data1cf!N614</f>
        <v>11519.924483488307</v>
      </c>
      <c r="P614" s="162">
        <f>+[2]data1cf!O614</f>
        <v>11370.623398946927</v>
      </c>
      <c r="Q614" s="162">
        <f>+[2]data1cf!P614</f>
        <v>11393.814510658169</v>
      </c>
      <c r="R614" s="162">
        <f>+[2]data1cf!Q614</f>
        <v>773.62126373600245</v>
      </c>
      <c r="S614" s="162">
        <f>+[2]data1cf!R614</f>
        <v>0</v>
      </c>
      <c r="T614" s="162">
        <f>+[2]data1cf!S614</f>
        <v>0</v>
      </c>
      <c r="U614" s="162">
        <f>+[2]data1cf!T614</f>
        <v>0</v>
      </c>
      <c r="V614" s="162">
        <f>+[2]data1cf!U614</f>
        <v>0</v>
      </c>
      <c r="W614" s="162">
        <f>+[2]data1cf!V614</f>
        <v>0</v>
      </c>
      <c r="X614" s="162">
        <f>+[2]data1cf!W614</f>
        <v>0</v>
      </c>
      <c r="Y614" s="162">
        <f>+[2]data1cf!X614</f>
        <v>0</v>
      </c>
      <c r="Z614" s="162">
        <f>+[2]data1cf!Y614</f>
        <v>0</v>
      </c>
      <c r="AA614" s="162">
        <f>+[2]data1cf!Z614</f>
        <v>0</v>
      </c>
      <c r="AB614" s="162"/>
      <c r="AC614" s="163">
        <f t="shared" si="72"/>
        <v>24652.781925950123</v>
      </c>
      <c r="AD614" s="163">
        <f t="shared" si="74"/>
        <v>49837.412004212507</v>
      </c>
      <c r="AE614" s="164">
        <f t="shared" si="75"/>
        <v>49471.593984366635</v>
      </c>
      <c r="AF614" s="165">
        <f t="shared" si="73"/>
        <v>0.16151470541954047</v>
      </c>
      <c r="AG614" s="166">
        <f t="shared" si="78"/>
        <v>0.98300920703446559</v>
      </c>
    </row>
    <row r="615" spans="1:33">
      <c r="A615" s="158"/>
      <c r="B615" s="162">
        <f>+[2]data1cf!A615</f>
        <v>-74198.066061343095</v>
      </c>
      <c r="C615" s="162">
        <f>+[2]data1cf!B615</f>
        <v>12152.761861667677</v>
      </c>
      <c r="D615" s="162">
        <f>+[2]data1cf!C615</f>
        <v>13309.18920431693</v>
      </c>
      <c r="E615" s="162">
        <f>+[2]data1cf!D615</f>
        <v>12992.492388495284</v>
      </c>
      <c r="F615" s="162">
        <f>+[2]data1cf!E615</f>
        <v>12715.172681107753</v>
      </c>
      <c r="G615" s="162">
        <f>+[2]data1cf!F615</f>
        <v>12456.622886274519</v>
      </c>
      <c r="H615" s="162">
        <f>+[2]data1cf!G615</f>
        <v>12340.677430181349</v>
      </c>
      <c r="I615" s="162">
        <f>+[2]data1cf!H615</f>
        <v>11874.212316283058</v>
      </c>
      <c r="J615" s="162">
        <f>+[2]data1cf!I615</f>
        <v>11859.787912334308</v>
      </c>
      <c r="K615" s="162">
        <f>+[2]data1cf!J615</f>
        <v>11858.917098100381</v>
      </c>
      <c r="L615" s="162">
        <f>+[2]data1cf!K615</f>
        <v>11746.882780882335</v>
      </c>
      <c r="M615" s="162">
        <f>+[2]data1cf!L615</f>
        <v>11743.860975651267</v>
      </c>
      <c r="N615" s="162">
        <f>+[2]data1cf!M615</f>
        <v>11680.971206955253</v>
      </c>
      <c r="O615" s="162">
        <f>+[2]data1cf!N615</f>
        <v>11869.919444608939</v>
      </c>
      <c r="P615" s="162">
        <f>+[2]data1cf!O615</f>
        <v>11617.348006094782</v>
      </c>
      <c r="Q615" s="162">
        <f>+[2]data1cf!P615</f>
        <v>11576.877332769378</v>
      </c>
      <c r="R615" s="162">
        <f>+[2]data1cf!Q615</f>
        <v>851.02213849718066</v>
      </c>
      <c r="S615" s="162">
        <f>+[2]data1cf!R615</f>
        <v>0</v>
      </c>
      <c r="T615" s="162">
        <f>+[2]data1cf!S615</f>
        <v>0</v>
      </c>
      <c r="U615" s="162">
        <f>+[2]data1cf!T615</f>
        <v>0</v>
      </c>
      <c r="V615" s="162">
        <f>+[2]data1cf!U615</f>
        <v>0</v>
      </c>
      <c r="W615" s="162">
        <f>+[2]data1cf!V615</f>
        <v>0</v>
      </c>
      <c r="X615" s="162">
        <f>+[2]data1cf!W615</f>
        <v>0</v>
      </c>
      <c r="Y615" s="162">
        <f>+[2]data1cf!X615</f>
        <v>0</v>
      </c>
      <c r="Z615" s="162">
        <f>+[2]data1cf!Y615</f>
        <v>0</v>
      </c>
      <c r="AA615" s="162">
        <f>+[2]data1cf!Z615</f>
        <v>0</v>
      </c>
      <c r="AB615" s="162"/>
      <c r="AC615" s="163">
        <f t="shared" si="72"/>
        <v>19431.681096668766</v>
      </c>
      <c r="AD615" s="163">
        <f t="shared" si="74"/>
        <v>45035.62566308165</v>
      </c>
      <c r="AE615" s="164">
        <f t="shared" si="75"/>
        <v>44663.677756765865</v>
      </c>
      <c r="AF615" s="165">
        <f t="shared" si="73"/>
        <v>0.1446996748447418</v>
      </c>
      <c r="AG615" s="166">
        <f t="shared" si="78"/>
        <v>0.97483882909642272</v>
      </c>
    </row>
    <row r="616" spans="1:33">
      <c r="A616" s="158"/>
      <c r="B616" s="162">
        <f>+[2]data1cf!A616</f>
        <v>-74424.704310011453</v>
      </c>
      <c r="C616" s="162">
        <f>+[2]data1cf!B616</f>
        <v>12081.216281395114</v>
      </c>
      <c r="D616" s="162">
        <f>+[2]data1cf!C616</f>
        <v>13329.765721101197</v>
      </c>
      <c r="E616" s="162">
        <f>+[2]data1cf!D616</f>
        <v>12885.964521105143</v>
      </c>
      <c r="F616" s="162">
        <f>+[2]data1cf!E616</f>
        <v>12526.05569624214</v>
      </c>
      <c r="G616" s="162">
        <f>+[2]data1cf!F616</f>
        <v>12379.120743551441</v>
      </c>
      <c r="H616" s="162">
        <f>+[2]data1cf!G616</f>
        <v>12167.747135654889</v>
      </c>
      <c r="I616" s="162">
        <f>+[2]data1cf!H616</f>
        <v>12033.814396415655</v>
      </c>
      <c r="J616" s="162">
        <f>+[2]data1cf!I616</f>
        <v>11776.729533796777</v>
      </c>
      <c r="K616" s="162">
        <f>+[2]data1cf!J616</f>
        <v>11871.62844560136</v>
      </c>
      <c r="L616" s="162">
        <f>+[2]data1cf!K616</f>
        <v>11848.117171186481</v>
      </c>
      <c r="M616" s="162">
        <f>+[2]data1cf!L616</f>
        <v>11900.186206424694</v>
      </c>
      <c r="N616" s="162">
        <f>+[2]data1cf!M616</f>
        <v>11729.965441900738</v>
      </c>
      <c r="O616" s="162">
        <f>+[2]data1cf!N616</f>
        <v>11682.301837634841</v>
      </c>
      <c r="P616" s="162">
        <f>+[2]data1cf!O616</f>
        <v>11781.367709133337</v>
      </c>
      <c r="Q616" s="162">
        <f>+[2]data1cf!P616</f>
        <v>11661.953017900953</v>
      </c>
      <c r="R616" s="162">
        <f>+[2]data1cf!Q616</f>
        <v>853.62158855410723</v>
      </c>
      <c r="S616" s="162">
        <f>+[2]data1cf!R616</f>
        <v>0</v>
      </c>
      <c r="T616" s="162">
        <f>+[2]data1cf!S616</f>
        <v>0</v>
      </c>
      <c r="U616" s="162">
        <f>+[2]data1cf!T616</f>
        <v>0</v>
      </c>
      <c r="V616" s="162">
        <f>+[2]data1cf!U616</f>
        <v>0</v>
      </c>
      <c r="W616" s="162">
        <f>+[2]data1cf!V616</f>
        <v>0</v>
      </c>
      <c r="X616" s="162">
        <f>+[2]data1cf!W616</f>
        <v>0</v>
      </c>
      <c r="Y616" s="162">
        <f>+[2]data1cf!X616</f>
        <v>0</v>
      </c>
      <c r="Z616" s="162">
        <f>+[2]data1cf!Y616</f>
        <v>0</v>
      </c>
      <c r="AA616" s="162">
        <f>+[2]data1cf!Z616</f>
        <v>0</v>
      </c>
      <c r="AB616" s="162"/>
      <c r="AC616" s="163">
        <f t="shared" si="72"/>
        <v>18969.796796755723</v>
      </c>
      <c r="AD616" s="163">
        <f t="shared" si="74"/>
        <v>44573.961866447069</v>
      </c>
      <c r="AE616" s="164">
        <f t="shared" si="75"/>
        <v>44201.766312032829</v>
      </c>
      <c r="AF616" s="165">
        <f t="shared" si="73"/>
        <v>0.14342650771141052</v>
      </c>
      <c r="AG616" s="166">
        <f t="shared" si="78"/>
        <v>0.97387086194676531</v>
      </c>
    </row>
    <row r="617" spans="1:33">
      <c r="A617" s="158"/>
      <c r="B617" s="162">
        <f>+[2]data1cf!A617</f>
        <v>-73031.990455050021</v>
      </c>
      <c r="C617" s="162">
        <f>+[2]data1cf!B617</f>
        <v>12162.502491570993</v>
      </c>
      <c r="D617" s="162">
        <f>+[2]data1cf!C617</f>
        <v>13232.57795568214</v>
      </c>
      <c r="E617" s="162">
        <f>+[2]data1cf!D617</f>
        <v>12873.745059184468</v>
      </c>
      <c r="F617" s="162">
        <f>+[2]data1cf!E617</f>
        <v>12426.786857185181</v>
      </c>
      <c r="G617" s="162">
        <f>+[2]data1cf!F617</f>
        <v>12257.785240166133</v>
      </c>
      <c r="H617" s="162">
        <f>+[2]data1cf!G617</f>
        <v>12026.275779775024</v>
      </c>
      <c r="I617" s="162">
        <f>+[2]data1cf!H617</f>
        <v>11831.945243121922</v>
      </c>
      <c r="J617" s="162">
        <f>+[2]data1cf!I617</f>
        <v>11789.410692595829</v>
      </c>
      <c r="K617" s="162">
        <f>+[2]data1cf!J617</f>
        <v>11807.686065357884</v>
      </c>
      <c r="L617" s="162">
        <f>+[2]data1cf!K617</f>
        <v>11716.293290020958</v>
      </c>
      <c r="M617" s="162">
        <f>+[2]data1cf!L617</f>
        <v>11764.583018577503</v>
      </c>
      <c r="N617" s="162">
        <f>+[2]data1cf!M617</f>
        <v>11789.058357176142</v>
      </c>
      <c r="O617" s="162">
        <f>+[2]data1cf!N617</f>
        <v>11583.93788204703</v>
      </c>
      <c r="P617" s="162">
        <f>+[2]data1cf!O617</f>
        <v>11515.354136429292</v>
      </c>
      <c r="Q617" s="162">
        <f>+[2]data1cf!P617</f>
        <v>11522.062909121425</v>
      </c>
      <c r="R617" s="162">
        <f>+[2]data1cf!Q617</f>
        <v>837.64771772324161</v>
      </c>
      <c r="S617" s="162">
        <f>+[2]data1cf!R617</f>
        <v>0</v>
      </c>
      <c r="T617" s="162">
        <f>+[2]data1cf!S617</f>
        <v>0</v>
      </c>
      <c r="U617" s="162">
        <f>+[2]data1cf!T617</f>
        <v>0</v>
      </c>
      <c r="V617" s="162">
        <f>+[2]data1cf!U617</f>
        <v>0</v>
      </c>
      <c r="W617" s="162">
        <f>+[2]data1cf!V617</f>
        <v>0</v>
      </c>
      <c r="X617" s="162">
        <f>+[2]data1cf!W617</f>
        <v>0</v>
      </c>
      <c r="Y617" s="162">
        <f>+[2]data1cf!X617</f>
        <v>0</v>
      </c>
      <c r="Z617" s="162">
        <f>+[2]data1cf!Y617</f>
        <v>0</v>
      </c>
      <c r="AA617" s="162">
        <f>+[2]data1cf!Z617</f>
        <v>0</v>
      </c>
      <c r="AB617" s="162"/>
      <c r="AC617" s="163">
        <f t="shared" si="72"/>
        <v>19784.448309614989</v>
      </c>
      <c r="AD617" s="163">
        <f t="shared" si="74"/>
        <v>45174.295937072573</v>
      </c>
      <c r="AE617" s="164">
        <f t="shared" si="75"/>
        <v>44805.326422938779</v>
      </c>
      <c r="AF617" s="165">
        <f t="shared" si="73"/>
        <v>0.14616577029228209</v>
      </c>
      <c r="AG617" s="166">
        <f t="shared" si="78"/>
        <v>0.97512251347550638</v>
      </c>
    </row>
    <row r="618" spans="1:33">
      <c r="A618" s="158"/>
      <c r="B618" s="162">
        <f>+[2]data1cf!A618</f>
        <v>-62255.080849535341</v>
      </c>
      <c r="C618" s="162">
        <f>+[2]data1cf!B618</f>
        <v>12022.318187872166</v>
      </c>
      <c r="D618" s="162">
        <f>+[2]data1cf!C618</f>
        <v>12903.541207844451</v>
      </c>
      <c r="E618" s="162">
        <f>+[2]data1cf!D618</f>
        <v>12544.439691377735</v>
      </c>
      <c r="F618" s="162">
        <f>+[2]data1cf!E618</f>
        <v>12217.810053514542</v>
      </c>
      <c r="G618" s="162">
        <f>+[2]data1cf!F618</f>
        <v>11997.453256053697</v>
      </c>
      <c r="H618" s="162">
        <f>+[2]data1cf!G618</f>
        <v>11834.766454863877</v>
      </c>
      <c r="I618" s="162">
        <f>+[2]data1cf!H618</f>
        <v>11786.665539641221</v>
      </c>
      <c r="J618" s="162">
        <f>+[2]data1cf!I618</f>
        <v>11687.934044757396</v>
      </c>
      <c r="K618" s="162">
        <f>+[2]data1cf!J618</f>
        <v>11790.544463833761</v>
      </c>
      <c r="L618" s="162">
        <f>+[2]data1cf!K618</f>
        <v>11581.257214240137</v>
      </c>
      <c r="M618" s="162">
        <f>+[2]data1cf!L618</f>
        <v>11467.694142658191</v>
      </c>
      <c r="N618" s="162">
        <f>+[2]data1cf!M618</f>
        <v>11586.129280847741</v>
      </c>
      <c r="O618" s="162">
        <f>+[2]data1cf!N618</f>
        <v>11401.651947016695</v>
      </c>
      <c r="P618" s="162">
        <f>+[2]data1cf!O618</f>
        <v>11391.284158531676</v>
      </c>
      <c r="Q618" s="162">
        <f>+[2]data1cf!P618</f>
        <v>11193.238087640102</v>
      </c>
      <c r="R618" s="162">
        <f>+[2]data1cf!Q618</f>
        <v>714.04087531183052</v>
      </c>
      <c r="S618" s="162">
        <f>+[2]data1cf!R618</f>
        <v>0</v>
      </c>
      <c r="T618" s="162">
        <f>+[2]data1cf!S618</f>
        <v>0</v>
      </c>
      <c r="U618" s="162">
        <f>+[2]data1cf!T618</f>
        <v>0</v>
      </c>
      <c r="V618" s="162">
        <f>+[2]data1cf!U618</f>
        <v>0</v>
      </c>
      <c r="W618" s="162">
        <f>+[2]data1cf!V618</f>
        <v>0</v>
      </c>
      <c r="X618" s="162">
        <f>+[2]data1cf!W618</f>
        <v>0</v>
      </c>
      <c r="Y618" s="162">
        <f>+[2]data1cf!X618</f>
        <v>0</v>
      </c>
      <c r="Z618" s="162">
        <f>+[2]data1cf!Y618</f>
        <v>0</v>
      </c>
      <c r="AA618" s="162">
        <f>+[2]data1cf!Z618</f>
        <v>0</v>
      </c>
      <c r="AB618" s="162"/>
      <c r="AC618" s="163">
        <f t="shared" si="72"/>
        <v>29013.047367138726</v>
      </c>
      <c r="AD618" s="163">
        <f t="shared" si="74"/>
        <v>53997.960231064848</v>
      </c>
      <c r="AE618" s="164">
        <f t="shared" si="75"/>
        <v>53634.989179940356</v>
      </c>
      <c r="AF618" s="165">
        <f t="shared" si="73"/>
        <v>0.17734461426734927</v>
      </c>
      <c r="AG618" s="166">
        <f t="shared" si="78"/>
        <v>0.98790885069777457</v>
      </c>
    </row>
    <row r="619" spans="1:33">
      <c r="A619" s="158"/>
      <c r="B619" s="162">
        <f>+[2]data1cf!A619</f>
        <v>-64865.737928480718</v>
      </c>
      <c r="C619" s="162">
        <f>+[2]data1cf!B619</f>
        <v>12152.529947944779</v>
      </c>
      <c r="D619" s="162">
        <f>+[2]data1cf!C619</f>
        <v>12951.357112627036</v>
      </c>
      <c r="E619" s="162">
        <f>+[2]data1cf!D619</f>
        <v>12539.828954478708</v>
      </c>
      <c r="F619" s="162">
        <f>+[2]data1cf!E619</f>
        <v>12369.344257409779</v>
      </c>
      <c r="G619" s="162">
        <f>+[2]data1cf!F619</f>
        <v>12060.682702463313</v>
      </c>
      <c r="H619" s="162">
        <f>+[2]data1cf!G619</f>
        <v>11917.412670033074</v>
      </c>
      <c r="I619" s="162">
        <f>+[2]data1cf!H619</f>
        <v>11785.310150391027</v>
      </c>
      <c r="J619" s="162">
        <f>+[2]data1cf!I619</f>
        <v>11801.394056583118</v>
      </c>
      <c r="K619" s="162">
        <f>+[2]data1cf!J619</f>
        <v>11684.149982846795</v>
      </c>
      <c r="L619" s="162">
        <f>+[2]data1cf!K619</f>
        <v>11588.624304825695</v>
      </c>
      <c r="M619" s="162">
        <f>+[2]data1cf!L619</f>
        <v>11543.931731054248</v>
      </c>
      <c r="N619" s="162">
        <f>+[2]data1cf!M619</f>
        <v>11464.114202251927</v>
      </c>
      <c r="O619" s="162">
        <f>+[2]data1cf!N619</f>
        <v>11476.415412542394</v>
      </c>
      <c r="P619" s="162">
        <f>+[2]data1cf!O619</f>
        <v>11463.669027475411</v>
      </c>
      <c r="Q619" s="162">
        <f>+[2]data1cf!P619</f>
        <v>11321.046877211524</v>
      </c>
      <c r="R619" s="162">
        <f>+[2]data1cf!Q619</f>
        <v>743.98406774450234</v>
      </c>
      <c r="S619" s="162">
        <f>+[2]data1cf!R619</f>
        <v>0</v>
      </c>
      <c r="T619" s="162">
        <f>+[2]data1cf!S619</f>
        <v>0</v>
      </c>
      <c r="U619" s="162">
        <f>+[2]data1cf!T619</f>
        <v>0</v>
      </c>
      <c r="V619" s="162">
        <f>+[2]data1cf!U619</f>
        <v>0</v>
      </c>
      <c r="W619" s="162">
        <f>+[2]data1cf!V619</f>
        <v>0</v>
      </c>
      <c r="X619" s="162">
        <f>+[2]data1cf!W619</f>
        <v>0</v>
      </c>
      <c r="Y619" s="162">
        <f>+[2]data1cf!X619</f>
        <v>0</v>
      </c>
      <c r="Z619" s="162">
        <f>+[2]data1cf!Y619</f>
        <v>0</v>
      </c>
      <c r="AA619" s="162">
        <f>+[2]data1cf!Z619</f>
        <v>0</v>
      </c>
      <c r="AB619" s="162"/>
      <c r="AC619" s="163">
        <f t="shared" si="72"/>
        <v>26821.71332579408</v>
      </c>
      <c r="AD619" s="163">
        <f t="shared" si="74"/>
        <v>51898.937985195458</v>
      </c>
      <c r="AE619" s="164">
        <f t="shared" si="75"/>
        <v>51534.643222044484</v>
      </c>
      <c r="AF619" s="165">
        <f t="shared" si="73"/>
        <v>0.16915178894996646</v>
      </c>
      <c r="AG619" s="166">
        <f t="shared" si="78"/>
        <v>0.98564489463087945</v>
      </c>
    </row>
    <row r="620" spans="1:33">
      <c r="A620" s="158"/>
      <c r="B620" s="162">
        <f>+[2]data1cf!A620</f>
        <v>-73178.450569090637</v>
      </c>
      <c r="C620" s="162">
        <f>+[2]data1cf!B620</f>
        <v>12163.386688479137</v>
      </c>
      <c r="D620" s="162">
        <f>+[2]data1cf!C620</f>
        <v>13153.996297453637</v>
      </c>
      <c r="E620" s="162">
        <f>+[2]data1cf!D620</f>
        <v>12856.225451924565</v>
      </c>
      <c r="F620" s="162">
        <f>+[2]data1cf!E620</f>
        <v>12543.299104274916</v>
      </c>
      <c r="G620" s="162">
        <f>+[2]data1cf!F620</f>
        <v>12247.596544259919</v>
      </c>
      <c r="H620" s="162">
        <f>+[2]data1cf!G620</f>
        <v>12179.489889452692</v>
      </c>
      <c r="I620" s="162">
        <f>+[2]data1cf!H620</f>
        <v>12119.318207052504</v>
      </c>
      <c r="J620" s="162">
        <f>+[2]data1cf!I620</f>
        <v>11898.208460895716</v>
      </c>
      <c r="K620" s="162">
        <f>+[2]data1cf!J620</f>
        <v>11807.389114468828</v>
      </c>
      <c r="L620" s="162">
        <f>+[2]data1cf!K620</f>
        <v>11767.692436089181</v>
      </c>
      <c r="M620" s="162">
        <f>+[2]data1cf!L620</f>
        <v>11675.651926402257</v>
      </c>
      <c r="N620" s="162">
        <f>+[2]data1cf!M620</f>
        <v>11624.314405029903</v>
      </c>
      <c r="O620" s="162">
        <f>+[2]data1cf!N620</f>
        <v>11729.294888065873</v>
      </c>
      <c r="P620" s="162">
        <f>+[2]data1cf!O620</f>
        <v>11700.991460885807</v>
      </c>
      <c r="Q620" s="162">
        <f>+[2]data1cf!P620</f>
        <v>11394.287070837683</v>
      </c>
      <c r="R620" s="162">
        <f>+[2]data1cf!Q620</f>
        <v>839.32755664724186</v>
      </c>
      <c r="S620" s="162">
        <f>+[2]data1cf!R620</f>
        <v>0</v>
      </c>
      <c r="T620" s="162">
        <f>+[2]data1cf!S620</f>
        <v>0</v>
      </c>
      <c r="U620" s="162">
        <f>+[2]data1cf!T620</f>
        <v>0</v>
      </c>
      <c r="V620" s="162">
        <f>+[2]data1cf!U620</f>
        <v>0</v>
      </c>
      <c r="W620" s="162">
        <f>+[2]data1cf!V620</f>
        <v>0</v>
      </c>
      <c r="X620" s="162">
        <f>+[2]data1cf!W620</f>
        <v>0</v>
      </c>
      <c r="Y620" s="162">
        <f>+[2]data1cf!X620</f>
        <v>0</v>
      </c>
      <c r="Z620" s="162">
        <f>+[2]data1cf!Y620</f>
        <v>0</v>
      </c>
      <c r="AA620" s="162">
        <f>+[2]data1cf!Z620</f>
        <v>0</v>
      </c>
      <c r="AB620" s="162"/>
      <c r="AC620" s="163">
        <f t="shared" si="72"/>
        <v>19915.291406976667</v>
      </c>
      <c r="AD620" s="163">
        <f t="shared" si="74"/>
        <v>45404.17869968275</v>
      </c>
      <c r="AE620" s="164">
        <f t="shared" si="75"/>
        <v>45033.913049760042</v>
      </c>
      <c r="AF620" s="165">
        <f t="shared" si="73"/>
        <v>0.14632702469825751</v>
      </c>
      <c r="AG620" s="166">
        <f t="shared" si="78"/>
        <v>0.97558576690477472</v>
      </c>
    </row>
    <row r="621" spans="1:33">
      <c r="A621" s="158"/>
      <c r="B621" s="162">
        <f>+[2]data1cf!A621</f>
        <v>-70059.775310521843</v>
      </c>
      <c r="C621" s="162">
        <f>+[2]data1cf!B621</f>
        <v>12061.54910119952</v>
      </c>
      <c r="D621" s="162">
        <f>+[2]data1cf!C621</f>
        <v>13334.608992679559</v>
      </c>
      <c r="E621" s="162">
        <f>+[2]data1cf!D621</f>
        <v>12853.029367288604</v>
      </c>
      <c r="F621" s="162">
        <f>+[2]data1cf!E621</f>
        <v>12525.103281567228</v>
      </c>
      <c r="G621" s="162">
        <f>+[2]data1cf!F621</f>
        <v>12246.894025050999</v>
      </c>
      <c r="H621" s="162">
        <f>+[2]data1cf!G621</f>
        <v>12008.612962981271</v>
      </c>
      <c r="I621" s="162">
        <f>+[2]data1cf!H621</f>
        <v>11875.4482440141</v>
      </c>
      <c r="J621" s="162">
        <f>+[2]data1cf!I621</f>
        <v>11787.419402717827</v>
      </c>
      <c r="K621" s="162">
        <f>+[2]data1cf!J621</f>
        <v>11817.104389763448</v>
      </c>
      <c r="L621" s="162">
        <f>+[2]data1cf!K621</f>
        <v>11619.409940527119</v>
      </c>
      <c r="M621" s="162">
        <f>+[2]data1cf!L621</f>
        <v>11683.372729138671</v>
      </c>
      <c r="N621" s="162">
        <f>+[2]data1cf!M621</f>
        <v>11610.965142221212</v>
      </c>
      <c r="O621" s="162">
        <f>+[2]data1cf!N621</f>
        <v>11608.492505802424</v>
      </c>
      <c r="P621" s="162">
        <f>+[2]data1cf!O621</f>
        <v>11567.134648756315</v>
      </c>
      <c r="Q621" s="162">
        <f>+[2]data1cf!P621</f>
        <v>11423.180796100911</v>
      </c>
      <c r="R621" s="162">
        <f>+[2]data1cf!Q621</f>
        <v>803.55759890156116</v>
      </c>
      <c r="S621" s="162">
        <f>+[2]data1cf!R621</f>
        <v>0</v>
      </c>
      <c r="T621" s="162">
        <f>+[2]data1cf!S621</f>
        <v>0</v>
      </c>
      <c r="U621" s="162">
        <f>+[2]data1cf!T621</f>
        <v>0</v>
      </c>
      <c r="V621" s="162">
        <f>+[2]data1cf!U621</f>
        <v>0</v>
      </c>
      <c r="W621" s="162">
        <f>+[2]data1cf!V621</f>
        <v>0</v>
      </c>
      <c r="X621" s="162">
        <f>+[2]data1cf!W621</f>
        <v>0</v>
      </c>
      <c r="Y621" s="162">
        <f>+[2]data1cf!X621</f>
        <v>0</v>
      </c>
      <c r="Z621" s="162">
        <f>+[2]data1cf!Y621</f>
        <v>0</v>
      </c>
      <c r="AA621" s="162">
        <f>+[2]data1cf!Z621</f>
        <v>0</v>
      </c>
      <c r="AB621" s="162"/>
      <c r="AC621" s="163">
        <f t="shared" si="72"/>
        <v>22676.616585541182</v>
      </c>
      <c r="AD621" s="163">
        <f t="shared" si="74"/>
        <v>48017.798683147688</v>
      </c>
      <c r="AE621" s="164">
        <f t="shared" si="75"/>
        <v>47649.694687759307</v>
      </c>
      <c r="AF621" s="165">
        <f t="shared" si="73"/>
        <v>0.15481542944908147</v>
      </c>
      <c r="AG621" s="166">
        <f t="shared" si="78"/>
        <v>0.98028347824592821</v>
      </c>
    </row>
    <row r="622" spans="1:33">
      <c r="A622" s="158"/>
      <c r="B622" s="162">
        <f>+[2]data1cf!A622</f>
        <v>-66816.122995212732</v>
      </c>
      <c r="C622" s="162">
        <f>+[2]data1cf!B622</f>
        <v>12046.021022216713</v>
      </c>
      <c r="D622" s="162">
        <f>+[2]data1cf!C622</f>
        <v>13020.764393537207</v>
      </c>
      <c r="E622" s="162">
        <f>+[2]data1cf!D622</f>
        <v>12706.425521788326</v>
      </c>
      <c r="F622" s="162">
        <f>+[2]data1cf!E622</f>
        <v>12398.695216745586</v>
      </c>
      <c r="G622" s="162">
        <f>+[2]data1cf!F622</f>
        <v>12109.221818904964</v>
      </c>
      <c r="H622" s="162">
        <f>+[2]data1cf!G622</f>
        <v>11816.994559604895</v>
      </c>
      <c r="I622" s="162">
        <f>+[2]data1cf!H622</f>
        <v>11801.837252763175</v>
      </c>
      <c r="J622" s="162">
        <f>+[2]data1cf!I622</f>
        <v>11592.155308952744</v>
      </c>
      <c r="K622" s="162">
        <f>+[2]data1cf!J622</f>
        <v>11705.433819785081</v>
      </c>
      <c r="L622" s="162">
        <f>+[2]data1cf!K622</f>
        <v>11755.80843211192</v>
      </c>
      <c r="M622" s="162">
        <f>+[2]data1cf!L622</f>
        <v>11638.450855918461</v>
      </c>
      <c r="N622" s="162">
        <f>+[2]data1cf!M622</f>
        <v>11662.944745920995</v>
      </c>
      <c r="O622" s="162">
        <f>+[2]data1cf!N622</f>
        <v>11545.055816257365</v>
      </c>
      <c r="P622" s="162">
        <f>+[2]data1cf!O622</f>
        <v>11454.057327088032</v>
      </c>
      <c r="Q622" s="162">
        <f>+[2]data1cf!P622</f>
        <v>11442.153417280417</v>
      </c>
      <c r="R622" s="162">
        <f>+[2]data1cf!Q622</f>
        <v>766.35420430589181</v>
      </c>
      <c r="S622" s="162">
        <f>+[2]data1cf!R622</f>
        <v>0</v>
      </c>
      <c r="T622" s="162">
        <f>+[2]data1cf!S622</f>
        <v>0</v>
      </c>
      <c r="U622" s="162">
        <f>+[2]data1cf!T622</f>
        <v>0</v>
      </c>
      <c r="V622" s="162">
        <f>+[2]data1cf!U622</f>
        <v>0</v>
      </c>
      <c r="W622" s="162">
        <f>+[2]data1cf!V622</f>
        <v>0</v>
      </c>
      <c r="X622" s="162">
        <f>+[2]data1cf!W622</f>
        <v>0</v>
      </c>
      <c r="Y622" s="162">
        <f>+[2]data1cf!X622</f>
        <v>0</v>
      </c>
      <c r="Z622" s="162">
        <f>+[2]data1cf!Y622</f>
        <v>0</v>
      </c>
      <c r="AA622" s="162">
        <f>+[2]data1cf!Z622</f>
        <v>0</v>
      </c>
      <c r="AB622" s="162"/>
      <c r="AC622" s="163">
        <f t="shared" si="72"/>
        <v>25082.415454307171</v>
      </c>
      <c r="AD622" s="163">
        <f t="shared" si="74"/>
        <v>50246.29289652154</v>
      </c>
      <c r="AE622" s="164">
        <f t="shared" si="75"/>
        <v>49880.526290288595</v>
      </c>
      <c r="AF622" s="165">
        <f t="shared" si="73"/>
        <v>0.16298459172248844</v>
      </c>
      <c r="AG622" s="166">
        <f t="shared" si="78"/>
        <v>0.98356787248364796</v>
      </c>
    </row>
    <row r="623" spans="1:33">
      <c r="A623" s="158"/>
      <c r="B623" s="162">
        <f>+[2]data1cf!A623</f>
        <v>-71379.690304333199</v>
      </c>
      <c r="C623" s="162">
        <f>+[2]data1cf!B623</f>
        <v>12324.763512609643</v>
      </c>
      <c r="D623" s="162">
        <f>+[2]data1cf!C623</f>
        <v>13261.657954631177</v>
      </c>
      <c r="E623" s="162">
        <f>+[2]data1cf!D623</f>
        <v>12837.096614944585</v>
      </c>
      <c r="F623" s="162">
        <f>+[2]data1cf!E623</f>
        <v>12494.247982123186</v>
      </c>
      <c r="G623" s="162">
        <f>+[2]data1cf!F623</f>
        <v>12194.431525858043</v>
      </c>
      <c r="H623" s="162">
        <f>+[2]data1cf!G623</f>
        <v>12067.063387693297</v>
      </c>
      <c r="I623" s="162">
        <f>+[2]data1cf!H623</f>
        <v>11969.844987040695</v>
      </c>
      <c r="J623" s="162">
        <f>+[2]data1cf!I623</f>
        <v>11905.782135698741</v>
      </c>
      <c r="K623" s="162">
        <f>+[2]data1cf!J623</f>
        <v>11825.488943366528</v>
      </c>
      <c r="L623" s="162">
        <f>+[2]data1cf!K623</f>
        <v>11645.320553502232</v>
      </c>
      <c r="M623" s="162">
        <f>+[2]data1cf!L623</f>
        <v>11657.414595164551</v>
      </c>
      <c r="N623" s="162">
        <f>+[2]data1cf!M623</f>
        <v>11583.456608790562</v>
      </c>
      <c r="O623" s="162">
        <f>+[2]data1cf!N623</f>
        <v>11677.333640727767</v>
      </c>
      <c r="P623" s="162">
        <f>+[2]data1cf!O623</f>
        <v>11555.612047772516</v>
      </c>
      <c r="Q623" s="162">
        <f>+[2]data1cf!P623</f>
        <v>11496.804311760958</v>
      </c>
      <c r="R623" s="162">
        <f>+[2]data1cf!Q623</f>
        <v>818.69649591457994</v>
      </c>
      <c r="S623" s="162">
        <f>+[2]data1cf!R623</f>
        <v>0</v>
      </c>
      <c r="T623" s="162">
        <f>+[2]data1cf!S623</f>
        <v>0</v>
      </c>
      <c r="U623" s="162">
        <f>+[2]data1cf!T623</f>
        <v>0</v>
      </c>
      <c r="V623" s="162">
        <f>+[2]data1cf!U623</f>
        <v>0</v>
      </c>
      <c r="W623" s="162">
        <f>+[2]data1cf!V623</f>
        <v>0</v>
      </c>
      <c r="X623" s="162">
        <f>+[2]data1cf!W623</f>
        <v>0</v>
      </c>
      <c r="Y623" s="162">
        <f>+[2]data1cf!X623</f>
        <v>0</v>
      </c>
      <c r="Z623" s="162">
        <f>+[2]data1cf!Y623</f>
        <v>0</v>
      </c>
      <c r="AA623" s="162">
        <f>+[2]data1cf!Z623</f>
        <v>0</v>
      </c>
      <c r="AB623" s="162"/>
      <c r="AC623" s="163">
        <f t="shared" si="72"/>
        <v>21640.168369376166</v>
      </c>
      <c r="AD623" s="163">
        <f t="shared" si="74"/>
        <v>47040.737793529042</v>
      </c>
      <c r="AE623" s="164">
        <f t="shared" si="75"/>
        <v>46671.780131848325</v>
      </c>
      <c r="AF623" s="165">
        <f t="shared" si="73"/>
        <v>0.15154401659965516</v>
      </c>
      <c r="AG623" s="166">
        <f t="shared" si="78"/>
        <v>0.9786436559920062</v>
      </c>
    </row>
    <row r="624" spans="1:33">
      <c r="A624" s="158"/>
      <c r="B624" s="162">
        <f>+[2]data1cf!A624</f>
        <v>-63388.795451013742</v>
      </c>
      <c r="C624" s="162">
        <f>+[2]data1cf!B624</f>
        <v>11941.92526606211</v>
      </c>
      <c r="D624" s="162">
        <f>+[2]data1cf!C624</f>
        <v>12880.491751445272</v>
      </c>
      <c r="E624" s="162">
        <f>+[2]data1cf!D624</f>
        <v>12667.744446518009</v>
      </c>
      <c r="F624" s="162">
        <f>+[2]data1cf!E624</f>
        <v>12286.857684224633</v>
      </c>
      <c r="G624" s="162">
        <f>+[2]data1cf!F624</f>
        <v>12095.52379513055</v>
      </c>
      <c r="H624" s="162">
        <f>+[2]data1cf!G624</f>
        <v>11690.390790146543</v>
      </c>
      <c r="I624" s="162">
        <f>+[2]data1cf!H624</f>
        <v>11696.386486882555</v>
      </c>
      <c r="J624" s="162">
        <f>+[2]data1cf!I624</f>
        <v>11667.713720024523</v>
      </c>
      <c r="K624" s="162">
        <f>+[2]data1cf!J624</f>
        <v>11500.351660200173</v>
      </c>
      <c r="L624" s="162">
        <f>+[2]data1cf!K624</f>
        <v>11540.584120939737</v>
      </c>
      <c r="M624" s="162">
        <f>+[2]data1cf!L624</f>
        <v>11397.231927990752</v>
      </c>
      <c r="N624" s="162">
        <f>+[2]data1cf!M624</f>
        <v>11350.317723958557</v>
      </c>
      <c r="O624" s="162">
        <f>+[2]data1cf!N624</f>
        <v>11429.501790917169</v>
      </c>
      <c r="P624" s="162">
        <f>+[2]data1cf!O624</f>
        <v>11491.383030623994</v>
      </c>
      <c r="Q624" s="162">
        <f>+[2]data1cf!P624</f>
        <v>11262.300053541241</v>
      </c>
      <c r="R624" s="162">
        <f>+[2]data1cf!Q624</f>
        <v>727.04412830494709</v>
      </c>
      <c r="S624" s="162">
        <f>+[2]data1cf!R624</f>
        <v>0</v>
      </c>
      <c r="T624" s="162">
        <f>+[2]data1cf!S624</f>
        <v>0</v>
      </c>
      <c r="U624" s="162">
        <f>+[2]data1cf!T624</f>
        <v>0</v>
      </c>
      <c r="V624" s="162">
        <f>+[2]data1cf!U624</f>
        <v>0</v>
      </c>
      <c r="W624" s="162">
        <f>+[2]data1cf!V624</f>
        <v>0</v>
      </c>
      <c r="X624" s="162">
        <f>+[2]data1cf!W624</f>
        <v>0</v>
      </c>
      <c r="Y624" s="162">
        <f>+[2]data1cf!X624</f>
        <v>0</v>
      </c>
      <c r="Z624" s="162">
        <f>+[2]data1cf!Y624</f>
        <v>0</v>
      </c>
      <c r="AA624" s="162">
        <f>+[2]data1cf!Z624</f>
        <v>0</v>
      </c>
      <c r="AB624" s="162"/>
      <c r="AC624" s="163">
        <f t="shared" si="72"/>
        <v>27665.966954072868</v>
      </c>
      <c r="AD624" s="163">
        <f t="shared" si="74"/>
        <v>52564.812119127855</v>
      </c>
      <c r="AE624" s="164">
        <f t="shared" si="75"/>
        <v>52203.087633443305</v>
      </c>
      <c r="AF624" s="165">
        <f t="shared" si="73"/>
        <v>0.17279025912284851</v>
      </c>
      <c r="AG624" s="166">
        <f t="shared" si="78"/>
        <v>0.98640558904195064</v>
      </c>
    </row>
    <row r="625" spans="1:33">
      <c r="A625" s="158"/>
      <c r="B625" s="162">
        <f>+[2]data1cf!A625</f>
        <v>-73346.681027070939</v>
      </c>
      <c r="C625" s="162">
        <f>+[2]data1cf!B625</f>
        <v>12180.00862512015</v>
      </c>
      <c r="D625" s="162">
        <f>+[2]data1cf!C625</f>
        <v>13301.208075871402</v>
      </c>
      <c r="E625" s="162">
        <f>+[2]data1cf!D625</f>
        <v>12923.017352176117</v>
      </c>
      <c r="F625" s="162">
        <f>+[2]data1cf!E625</f>
        <v>12630.170803302481</v>
      </c>
      <c r="G625" s="162">
        <f>+[2]data1cf!F625</f>
        <v>12336.103720922489</v>
      </c>
      <c r="H625" s="162">
        <f>+[2]data1cf!G625</f>
        <v>12077.226267632315</v>
      </c>
      <c r="I625" s="162">
        <f>+[2]data1cf!H625</f>
        <v>12000.544559175809</v>
      </c>
      <c r="J625" s="162">
        <f>+[2]data1cf!I625</f>
        <v>11977.537570710389</v>
      </c>
      <c r="K625" s="162">
        <f>+[2]data1cf!J625</f>
        <v>11853.007725514588</v>
      </c>
      <c r="L625" s="162">
        <f>+[2]data1cf!K625</f>
        <v>11799.142611455156</v>
      </c>
      <c r="M625" s="162">
        <f>+[2]data1cf!L625</f>
        <v>11792.799513188358</v>
      </c>
      <c r="N625" s="162">
        <f>+[2]data1cf!M625</f>
        <v>11669.205375317832</v>
      </c>
      <c r="O625" s="162">
        <f>+[2]data1cf!N625</f>
        <v>11635.368159052538</v>
      </c>
      <c r="P625" s="162">
        <f>+[2]data1cf!O625</f>
        <v>11701.175695251419</v>
      </c>
      <c r="Q625" s="162">
        <f>+[2]data1cf!P625</f>
        <v>11573.603695215574</v>
      </c>
      <c r="R625" s="162">
        <f>+[2]data1cf!Q625</f>
        <v>841.25709270809273</v>
      </c>
      <c r="S625" s="162">
        <f>+[2]data1cf!R625</f>
        <v>0</v>
      </c>
      <c r="T625" s="162">
        <f>+[2]data1cf!S625</f>
        <v>0</v>
      </c>
      <c r="U625" s="162">
        <f>+[2]data1cf!T625</f>
        <v>0</v>
      </c>
      <c r="V625" s="162">
        <f>+[2]data1cf!U625</f>
        <v>0</v>
      </c>
      <c r="W625" s="162">
        <f>+[2]data1cf!V625</f>
        <v>0</v>
      </c>
      <c r="X625" s="162">
        <f>+[2]data1cf!W625</f>
        <v>0</v>
      </c>
      <c r="Y625" s="162">
        <f>+[2]data1cf!X625</f>
        <v>0</v>
      </c>
      <c r="Z625" s="162">
        <f>+[2]data1cf!Y625</f>
        <v>0</v>
      </c>
      <c r="AA625" s="162">
        <f>+[2]data1cf!Z625</f>
        <v>0</v>
      </c>
      <c r="AB625" s="162"/>
      <c r="AC625" s="163">
        <f t="shared" si="72"/>
        <v>20069.543987801073</v>
      </c>
      <c r="AD625" s="163">
        <f t="shared" si="74"/>
        <v>45629.903762812799</v>
      </c>
      <c r="AE625" s="164">
        <f t="shared" si="75"/>
        <v>45258.560678897571</v>
      </c>
      <c r="AF625" s="165">
        <f t="shared" si="73"/>
        <v>0.14660232663154607</v>
      </c>
      <c r="AG625" s="166">
        <f t="shared" si="78"/>
        <v>0.97603224709931269</v>
      </c>
    </row>
    <row r="626" spans="1:33">
      <c r="A626" s="158"/>
      <c r="B626" s="162">
        <f>+[2]data1cf!A626</f>
        <v>-66394.728164074346</v>
      </c>
      <c r="C626" s="162">
        <f>+[2]data1cf!B626</f>
        <v>11990.95746650291</v>
      </c>
      <c r="D626" s="162">
        <f>+[2]data1cf!C626</f>
        <v>12957.82545204877</v>
      </c>
      <c r="E626" s="162">
        <f>+[2]data1cf!D626</f>
        <v>12667.509931426375</v>
      </c>
      <c r="F626" s="162">
        <f>+[2]data1cf!E626</f>
        <v>12409.274987266372</v>
      </c>
      <c r="G626" s="162">
        <f>+[2]data1cf!F626</f>
        <v>12107.058940254774</v>
      </c>
      <c r="H626" s="162">
        <f>+[2]data1cf!G626</f>
        <v>11910.910127087751</v>
      </c>
      <c r="I626" s="162">
        <f>+[2]data1cf!H626</f>
        <v>11796.434393252805</v>
      </c>
      <c r="J626" s="162">
        <f>+[2]data1cf!I626</f>
        <v>11765.153782525978</v>
      </c>
      <c r="K626" s="162">
        <f>+[2]data1cf!J626</f>
        <v>11712.018331379157</v>
      </c>
      <c r="L626" s="162">
        <f>+[2]data1cf!K626</f>
        <v>11615.011880600954</v>
      </c>
      <c r="M626" s="162">
        <f>+[2]data1cf!L626</f>
        <v>11569.556096008972</v>
      </c>
      <c r="N626" s="162">
        <f>+[2]data1cf!M626</f>
        <v>11560.367010344769</v>
      </c>
      <c r="O626" s="162">
        <f>+[2]data1cf!N626</f>
        <v>11494.234526288517</v>
      </c>
      <c r="P626" s="162">
        <f>+[2]data1cf!O626</f>
        <v>11547.754161563627</v>
      </c>
      <c r="Q626" s="162">
        <f>+[2]data1cf!P626</f>
        <v>11396.446351181181</v>
      </c>
      <c r="R626" s="162">
        <f>+[2]data1cf!Q626</f>
        <v>761.52097415066703</v>
      </c>
      <c r="S626" s="162">
        <f>+[2]data1cf!R626</f>
        <v>0</v>
      </c>
      <c r="T626" s="162">
        <f>+[2]data1cf!S626</f>
        <v>0</v>
      </c>
      <c r="U626" s="162">
        <f>+[2]data1cf!T626</f>
        <v>0</v>
      </c>
      <c r="V626" s="162">
        <f>+[2]data1cf!U626</f>
        <v>0</v>
      </c>
      <c r="W626" s="162">
        <f>+[2]data1cf!V626</f>
        <v>0</v>
      </c>
      <c r="X626" s="162">
        <f>+[2]data1cf!W626</f>
        <v>0</v>
      </c>
      <c r="Y626" s="162">
        <f>+[2]data1cf!X626</f>
        <v>0</v>
      </c>
      <c r="Z626" s="162">
        <f>+[2]data1cf!Y626</f>
        <v>0</v>
      </c>
      <c r="AA626" s="162">
        <f>+[2]data1cf!Z626</f>
        <v>0</v>
      </c>
      <c r="AB626" s="162"/>
      <c r="AC626" s="163">
        <f t="shared" si="72"/>
        <v>25398.998845496324</v>
      </c>
      <c r="AD626" s="163">
        <f t="shared" si="74"/>
        <v>50547.004427845823</v>
      </c>
      <c r="AE626" s="164">
        <f t="shared" si="75"/>
        <v>50181.572911488627</v>
      </c>
      <c r="AF626" s="165">
        <f t="shared" si="73"/>
        <v>0.16409075856208805</v>
      </c>
      <c r="AG626" s="166">
        <f t="shared" si="78"/>
        <v>0.98396698610839883</v>
      </c>
    </row>
    <row r="627" spans="1:33">
      <c r="A627" s="158"/>
      <c r="B627" s="162">
        <f>+[2]data1cf!A627</f>
        <v>-65133.304194367163</v>
      </c>
      <c r="C627" s="162">
        <f>+[2]data1cf!B627</f>
        <v>11926.629226887864</v>
      </c>
      <c r="D627" s="162">
        <f>+[2]data1cf!C627</f>
        <v>12902.096114697499</v>
      </c>
      <c r="E627" s="162">
        <f>+[2]data1cf!D627</f>
        <v>12705.311413183488</v>
      </c>
      <c r="F627" s="162">
        <f>+[2]data1cf!E627</f>
        <v>12319.355543359336</v>
      </c>
      <c r="G627" s="162">
        <f>+[2]data1cf!F627</f>
        <v>12030.672940304219</v>
      </c>
      <c r="H627" s="162">
        <f>+[2]data1cf!G627</f>
        <v>11743.001122370926</v>
      </c>
      <c r="I627" s="162">
        <f>+[2]data1cf!H627</f>
        <v>11893.82709350215</v>
      </c>
      <c r="J627" s="162">
        <f>+[2]data1cf!I627</f>
        <v>11666.457201376885</v>
      </c>
      <c r="K627" s="162">
        <f>+[2]data1cf!J627</f>
        <v>11794.606165845915</v>
      </c>
      <c r="L627" s="162">
        <f>+[2]data1cf!K627</f>
        <v>11719.266405174563</v>
      </c>
      <c r="M627" s="162">
        <f>+[2]data1cf!L627</f>
        <v>11670.899293477167</v>
      </c>
      <c r="N627" s="162">
        <f>+[2]data1cf!M627</f>
        <v>11558.922491615045</v>
      </c>
      <c r="O627" s="162">
        <f>+[2]data1cf!N627</f>
        <v>11378.550096944962</v>
      </c>
      <c r="P627" s="162">
        <f>+[2]data1cf!O627</f>
        <v>11455.910853711133</v>
      </c>
      <c r="Q627" s="162">
        <f>+[2]data1cf!P627</f>
        <v>11196.522229800496</v>
      </c>
      <c r="R627" s="162">
        <f>+[2]data1cf!Q627</f>
        <v>747.0529457877135</v>
      </c>
      <c r="S627" s="162">
        <f>+[2]data1cf!R627</f>
        <v>0</v>
      </c>
      <c r="T627" s="162">
        <f>+[2]data1cf!S627</f>
        <v>0</v>
      </c>
      <c r="U627" s="162">
        <f>+[2]data1cf!T627</f>
        <v>0</v>
      </c>
      <c r="V627" s="162">
        <f>+[2]data1cf!U627</f>
        <v>0</v>
      </c>
      <c r="W627" s="162">
        <f>+[2]data1cf!V627</f>
        <v>0</v>
      </c>
      <c r="X627" s="162">
        <f>+[2]data1cf!W627</f>
        <v>0</v>
      </c>
      <c r="Y627" s="162">
        <f>+[2]data1cf!X627</f>
        <v>0</v>
      </c>
      <c r="Z627" s="162">
        <f>+[2]data1cf!Y627</f>
        <v>0</v>
      </c>
      <c r="AA627" s="162">
        <f>+[2]data1cf!Z627</f>
        <v>0</v>
      </c>
      <c r="AB627" s="162"/>
      <c r="AC627" s="163">
        <f t="shared" si="72"/>
        <v>26386.279177285625</v>
      </c>
      <c r="AD627" s="163">
        <f t="shared" si="74"/>
        <v>51465.629646884896</v>
      </c>
      <c r="AE627" s="164">
        <f t="shared" si="75"/>
        <v>51101.259511762197</v>
      </c>
      <c r="AF627" s="165">
        <f t="shared" si="73"/>
        <v>0.16764660477638246</v>
      </c>
      <c r="AG627" s="166">
        <f t="shared" ref="AG627:AG642" si="79">1-EXP(-(1/0.25)*(AD627/ABS($AD$1010)))</f>
        <v>0.98512716759461694</v>
      </c>
    </row>
    <row r="628" spans="1:33">
      <c r="A628" s="158"/>
      <c r="B628" s="162">
        <f>+[2]data1cf!A628</f>
        <v>-66751.051981910627</v>
      </c>
      <c r="C628" s="162">
        <f>+[2]data1cf!B628</f>
        <v>12087.378333208722</v>
      </c>
      <c r="D628" s="162">
        <f>+[2]data1cf!C628</f>
        <v>13115.197328704078</v>
      </c>
      <c r="E628" s="162">
        <f>+[2]data1cf!D628</f>
        <v>12685.979770957343</v>
      </c>
      <c r="F628" s="162">
        <f>+[2]data1cf!E628</f>
        <v>12436.535920947899</v>
      </c>
      <c r="G628" s="162">
        <f>+[2]data1cf!F628</f>
        <v>12062.081864608172</v>
      </c>
      <c r="H628" s="162">
        <f>+[2]data1cf!G628</f>
        <v>11883.32871547974</v>
      </c>
      <c r="I628" s="162">
        <f>+[2]data1cf!H628</f>
        <v>11877.400342412391</v>
      </c>
      <c r="J628" s="162">
        <f>+[2]data1cf!I628</f>
        <v>11724.15231263221</v>
      </c>
      <c r="K628" s="162">
        <f>+[2]data1cf!J628</f>
        <v>11920.145222556443</v>
      </c>
      <c r="L628" s="162">
        <f>+[2]data1cf!K628</f>
        <v>11579.728102901503</v>
      </c>
      <c r="M628" s="162">
        <f>+[2]data1cf!L628</f>
        <v>11522.71760615307</v>
      </c>
      <c r="N628" s="162">
        <f>+[2]data1cf!M628</f>
        <v>11527.677338036843</v>
      </c>
      <c r="O628" s="162">
        <f>+[2]data1cf!N628</f>
        <v>11555.758351109504</v>
      </c>
      <c r="P628" s="162">
        <f>+[2]data1cf!O628</f>
        <v>11439.941768129767</v>
      </c>
      <c r="Q628" s="162">
        <f>+[2]data1cf!P628</f>
        <v>11389.952406520792</v>
      </c>
      <c r="R628" s="162">
        <f>+[2]data1cf!Q628</f>
        <v>765.60786581172204</v>
      </c>
      <c r="S628" s="162">
        <f>+[2]data1cf!R628</f>
        <v>0</v>
      </c>
      <c r="T628" s="162">
        <f>+[2]data1cf!S628</f>
        <v>0</v>
      </c>
      <c r="U628" s="162">
        <f>+[2]data1cf!T628</f>
        <v>0</v>
      </c>
      <c r="V628" s="162">
        <f>+[2]data1cf!U628</f>
        <v>0</v>
      </c>
      <c r="W628" s="162">
        <f>+[2]data1cf!V628</f>
        <v>0</v>
      </c>
      <c r="X628" s="162">
        <f>+[2]data1cf!W628</f>
        <v>0</v>
      </c>
      <c r="Y628" s="162">
        <f>+[2]data1cf!X628</f>
        <v>0</v>
      </c>
      <c r="Z628" s="162">
        <f>+[2]data1cf!Y628</f>
        <v>0</v>
      </c>
      <c r="AA628" s="162">
        <f>+[2]data1cf!Z628</f>
        <v>0</v>
      </c>
      <c r="AB628" s="162"/>
      <c r="AC628" s="163">
        <f t="shared" si="72"/>
        <v>25308.369742193994</v>
      </c>
      <c r="AD628" s="163">
        <f t="shared" si="74"/>
        <v>50482.00676850359</v>
      </c>
      <c r="AE628" s="164">
        <f t="shared" si="75"/>
        <v>50116.30604509492</v>
      </c>
      <c r="AF628" s="165">
        <f t="shared" si="73"/>
        <v>0.16369209885597233</v>
      </c>
      <c r="AG628" s="166">
        <f t="shared" si="79"/>
        <v>0.98388154861107424</v>
      </c>
    </row>
    <row r="629" spans="1:33">
      <c r="A629" s="158"/>
      <c r="B629" s="162">
        <f>+[2]data1cf!A629</f>
        <v>-75410.216015302678</v>
      </c>
      <c r="C629" s="162">
        <f>+[2]data1cf!B629</f>
        <v>12209.468046380905</v>
      </c>
      <c r="D629" s="162">
        <f>+[2]data1cf!C629</f>
        <v>13236.386249381632</v>
      </c>
      <c r="E629" s="162">
        <f>+[2]data1cf!D629</f>
        <v>12886.958671953565</v>
      </c>
      <c r="F629" s="162">
        <f>+[2]data1cf!E629</f>
        <v>12631.568619625672</v>
      </c>
      <c r="G629" s="162">
        <f>+[2]data1cf!F629</f>
        <v>12384.307739951182</v>
      </c>
      <c r="H629" s="162">
        <f>+[2]data1cf!G629</f>
        <v>12171.6210868506</v>
      </c>
      <c r="I629" s="162">
        <f>+[2]data1cf!H629</f>
        <v>11959.017234598054</v>
      </c>
      <c r="J629" s="162">
        <f>+[2]data1cf!I629</f>
        <v>11994.099619326615</v>
      </c>
      <c r="K629" s="162">
        <f>+[2]data1cf!J629</f>
        <v>11885.335205579733</v>
      </c>
      <c r="L629" s="162">
        <f>+[2]data1cf!K629</f>
        <v>11948.49100310151</v>
      </c>
      <c r="M629" s="162">
        <f>+[2]data1cf!L629</f>
        <v>11810.75369375077</v>
      </c>
      <c r="N629" s="162">
        <f>+[2]data1cf!M629</f>
        <v>11619.263948128988</v>
      </c>
      <c r="O629" s="162">
        <f>+[2]data1cf!N629</f>
        <v>11650.081814995279</v>
      </c>
      <c r="P629" s="162">
        <f>+[2]data1cf!O629</f>
        <v>11574.011990794603</v>
      </c>
      <c r="Q629" s="162">
        <f>+[2]data1cf!P629</f>
        <v>11499.165208299688</v>
      </c>
      <c r="R629" s="162">
        <f>+[2]data1cf!Q629</f>
        <v>864.92501360911547</v>
      </c>
      <c r="S629" s="162">
        <f>+[2]data1cf!R629</f>
        <v>0</v>
      </c>
      <c r="T629" s="162">
        <f>+[2]data1cf!S629</f>
        <v>0</v>
      </c>
      <c r="U629" s="162">
        <f>+[2]data1cf!T629</f>
        <v>0</v>
      </c>
      <c r="V629" s="162">
        <f>+[2]data1cf!U629</f>
        <v>0</v>
      </c>
      <c r="W629" s="162">
        <f>+[2]data1cf!V629</f>
        <v>0</v>
      </c>
      <c r="X629" s="162">
        <f>+[2]data1cf!W629</f>
        <v>0</v>
      </c>
      <c r="Y629" s="162">
        <f>+[2]data1cf!X629</f>
        <v>0</v>
      </c>
      <c r="Z629" s="162">
        <f>+[2]data1cf!Y629</f>
        <v>0</v>
      </c>
      <c r="AA629" s="162">
        <f>+[2]data1cf!Z629</f>
        <v>0</v>
      </c>
      <c r="AB629" s="162"/>
      <c r="AC629" s="163">
        <f t="shared" si="72"/>
        <v>18042.481716437404</v>
      </c>
      <c r="AD629" s="163">
        <f t="shared" si="74"/>
        <v>43614.07796844768</v>
      </c>
      <c r="AE629" s="164">
        <f t="shared" si="75"/>
        <v>43242.6544211129</v>
      </c>
      <c r="AF629" s="165">
        <f t="shared" si="73"/>
        <v>0.14095340371131901</v>
      </c>
      <c r="AG629" s="166">
        <f t="shared" si="79"/>
        <v>0.97173742593564649</v>
      </c>
    </row>
    <row r="630" spans="1:33">
      <c r="A630" s="158"/>
      <c r="B630" s="162">
        <f>+[2]data1cf!A630</f>
        <v>-69154.511485488401</v>
      </c>
      <c r="C630" s="162">
        <f>+[2]data1cf!B630</f>
        <v>11952.178268285243</v>
      </c>
      <c r="D630" s="162">
        <f>+[2]data1cf!C630</f>
        <v>13217.011627452837</v>
      </c>
      <c r="E630" s="162">
        <f>+[2]data1cf!D630</f>
        <v>12794.904841025033</v>
      </c>
      <c r="F630" s="162">
        <f>+[2]data1cf!E630</f>
        <v>12460.676079758217</v>
      </c>
      <c r="G630" s="162">
        <f>+[2]data1cf!F630</f>
        <v>12241.605220461781</v>
      </c>
      <c r="H630" s="162">
        <f>+[2]data1cf!G630</f>
        <v>12050.754357161444</v>
      </c>
      <c r="I630" s="162">
        <f>+[2]data1cf!H630</f>
        <v>11842.961208077537</v>
      </c>
      <c r="J630" s="162">
        <f>+[2]data1cf!I630</f>
        <v>11705.075047463077</v>
      </c>
      <c r="K630" s="162">
        <f>+[2]data1cf!J630</f>
        <v>11754.650818767856</v>
      </c>
      <c r="L630" s="162">
        <f>+[2]data1cf!K630</f>
        <v>11699.950868762166</v>
      </c>
      <c r="M630" s="162">
        <f>+[2]data1cf!L630</f>
        <v>11615.368836695478</v>
      </c>
      <c r="N630" s="162">
        <f>+[2]data1cf!M630</f>
        <v>11564.685506260572</v>
      </c>
      <c r="O630" s="162">
        <f>+[2]data1cf!N630</f>
        <v>11664.72732602973</v>
      </c>
      <c r="P630" s="162">
        <f>+[2]data1cf!O630</f>
        <v>11459.773262388655</v>
      </c>
      <c r="Q630" s="162">
        <f>+[2]data1cf!P630</f>
        <v>11447.422156623546</v>
      </c>
      <c r="R630" s="162">
        <f>+[2]data1cf!Q630</f>
        <v>793.17458493395759</v>
      </c>
      <c r="S630" s="162">
        <f>+[2]data1cf!R630</f>
        <v>0</v>
      </c>
      <c r="T630" s="162">
        <f>+[2]data1cf!S630</f>
        <v>0</v>
      </c>
      <c r="U630" s="162">
        <f>+[2]data1cf!T630</f>
        <v>0</v>
      </c>
      <c r="V630" s="162">
        <f>+[2]data1cf!U630</f>
        <v>0</v>
      </c>
      <c r="W630" s="162">
        <f>+[2]data1cf!V630</f>
        <v>0</v>
      </c>
      <c r="X630" s="162">
        <f>+[2]data1cf!W630</f>
        <v>0</v>
      </c>
      <c r="Y630" s="162">
        <f>+[2]data1cf!X630</f>
        <v>0</v>
      </c>
      <c r="Z630" s="162">
        <f>+[2]data1cf!Y630</f>
        <v>0</v>
      </c>
      <c r="AA630" s="162">
        <f>+[2]data1cf!Z630</f>
        <v>0</v>
      </c>
      <c r="AB630" s="162"/>
      <c r="AC630" s="163">
        <f t="shared" si="72"/>
        <v>23220.652506251656</v>
      </c>
      <c r="AD630" s="163">
        <f t="shared" si="74"/>
        <v>48498.773963475018</v>
      </c>
      <c r="AE630" s="164">
        <f t="shared" si="75"/>
        <v>48131.531586589692</v>
      </c>
      <c r="AF630" s="165">
        <f t="shared" si="73"/>
        <v>0.15667386651039131</v>
      </c>
      <c r="AG630" s="166">
        <f t="shared" si="79"/>
        <v>0.98104384319802285</v>
      </c>
    </row>
    <row r="631" spans="1:33">
      <c r="A631" s="158"/>
      <c r="B631" s="162">
        <f>+[2]data1cf!A631</f>
        <v>-71161.618984770786</v>
      </c>
      <c r="C631" s="162">
        <f>+[2]data1cf!B631</f>
        <v>11980.947764481367</v>
      </c>
      <c r="D631" s="162">
        <f>+[2]data1cf!C631</f>
        <v>13133.32810714394</v>
      </c>
      <c r="E631" s="162">
        <f>+[2]data1cf!D631</f>
        <v>12981.920532793079</v>
      </c>
      <c r="F631" s="162">
        <f>+[2]data1cf!E631</f>
        <v>12459.892981952962</v>
      </c>
      <c r="G631" s="162">
        <f>+[2]data1cf!F631</f>
        <v>12329.605385804214</v>
      </c>
      <c r="H631" s="162">
        <f>+[2]data1cf!G631</f>
        <v>12032.381972229294</v>
      </c>
      <c r="I631" s="162">
        <f>+[2]data1cf!H631</f>
        <v>11804.251359520418</v>
      </c>
      <c r="J631" s="162">
        <f>+[2]data1cf!I631</f>
        <v>11870.410298679202</v>
      </c>
      <c r="K631" s="162">
        <f>+[2]data1cf!J631</f>
        <v>11818.689035120227</v>
      </c>
      <c r="L631" s="162">
        <f>+[2]data1cf!K631</f>
        <v>11730.136410162704</v>
      </c>
      <c r="M631" s="162">
        <f>+[2]data1cf!L631</f>
        <v>11648.937012050847</v>
      </c>
      <c r="N631" s="162">
        <f>+[2]data1cf!M631</f>
        <v>11531.607949714569</v>
      </c>
      <c r="O631" s="162">
        <f>+[2]data1cf!N631</f>
        <v>11521.841853539734</v>
      </c>
      <c r="P631" s="162">
        <f>+[2]data1cf!O631</f>
        <v>11326.036483739605</v>
      </c>
      <c r="Q631" s="162">
        <f>+[2]data1cf!P631</f>
        <v>11628.281572287102</v>
      </c>
      <c r="R631" s="162">
        <f>+[2]data1cf!Q631</f>
        <v>816.19530510772699</v>
      </c>
      <c r="S631" s="162">
        <f>+[2]data1cf!R631</f>
        <v>0</v>
      </c>
      <c r="T631" s="162">
        <f>+[2]data1cf!S631</f>
        <v>0</v>
      </c>
      <c r="U631" s="162">
        <f>+[2]data1cf!T631</f>
        <v>0</v>
      </c>
      <c r="V631" s="162">
        <f>+[2]data1cf!U631</f>
        <v>0</v>
      </c>
      <c r="W631" s="162">
        <f>+[2]data1cf!V631</f>
        <v>0</v>
      </c>
      <c r="X631" s="162">
        <f>+[2]data1cf!W631</f>
        <v>0</v>
      </c>
      <c r="Y631" s="162">
        <f>+[2]data1cf!X631</f>
        <v>0</v>
      </c>
      <c r="Z631" s="162">
        <f>+[2]data1cf!Y631</f>
        <v>0</v>
      </c>
      <c r="AA631" s="162">
        <f>+[2]data1cf!Z631</f>
        <v>0</v>
      </c>
      <c r="AB631" s="162"/>
      <c r="AC631" s="163">
        <f t="shared" si="72"/>
        <v>21423.708073270187</v>
      </c>
      <c r="AD631" s="163">
        <f t="shared" si="74"/>
        <v>46752.782778440182</v>
      </c>
      <c r="AE631" s="164">
        <f t="shared" si="75"/>
        <v>46384.897585420324</v>
      </c>
      <c r="AF631" s="165">
        <f t="shared" si="73"/>
        <v>0.15107756257057189</v>
      </c>
      <c r="AG631" s="166">
        <f t="shared" si="79"/>
        <v>0.97813484621353486</v>
      </c>
    </row>
    <row r="632" spans="1:33">
      <c r="A632" s="158"/>
      <c r="B632" s="162">
        <f>+[2]data1cf!A632</f>
        <v>-74459.241410521441</v>
      </c>
      <c r="C632" s="162">
        <f>+[2]data1cf!B632</f>
        <v>12085.620491398187</v>
      </c>
      <c r="D632" s="162">
        <f>+[2]data1cf!C632</f>
        <v>13217.778043916918</v>
      </c>
      <c r="E632" s="162">
        <f>+[2]data1cf!D632</f>
        <v>12908.4885596285</v>
      </c>
      <c r="F632" s="162">
        <f>+[2]data1cf!E632</f>
        <v>12645.407781395465</v>
      </c>
      <c r="G632" s="162">
        <f>+[2]data1cf!F632</f>
        <v>12293.431174596699</v>
      </c>
      <c r="H632" s="162">
        <f>+[2]data1cf!G632</f>
        <v>12060.061804373676</v>
      </c>
      <c r="I632" s="162">
        <f>+[2]data1cf!H632</f>
        <v>11928.839966322281</v>
      </c>
      <c r="J632" s="162">
        <f>+[2]data1cf!I632</f>
        <v>11822.483787474172</v>
      </c>
      <c r="K632" s="162">
        <f>+[2]data1cf!J632</f>
        <v>11770.424516686793</v>
      </c>
      <c r="L632" s="162">
        <f>+[2]data1cf!K632</f>
        <v>11918.595305978528</v>
      </c>
      <c r="M632" s="162">
        <f>+[2]data1cf!L632</f>
        <v>11743.729132161194</v>
      </c>
      <c r="N632" s="162">
        <f>+[2]data1cf!M632</f>
        <v>11622.672673016812</v>
      </c>
      <c r="O632" s="162">
        <f>+[2]data1cf!N632</f>
        <v>11569.996560188491</v>
      </c>
      <c r="P632" s="162">
        <f>+[2]data1cf!O632</f>
        <v>11514.560437649678</v>
      </c>
      <c r="Q632" s="162">
        <f>+[2]data1cf!P632</f>
        <v>11668.97812448201</v>
      </c>
      <c r="R632" s="162">
        <f>+[2]data1cf!Q632</f>
        <v>854.01771528211668</v>
      </c>
      <c r="S632" s="162">
        <f>+[2]data1cf!R632</f>
        <v>0</v>
      </c>
      <c r="T632" s="162">
        <f>+[2]data1cf!S632</f>
        <v>0</v>
      </c>
      <c r="U632" s="162">
        <f>+[2]data1cf!T632</f>
        <v>0</v>
      </c>
      <c r="V632" s="162">
        <f>+[2]data1cf!U632</f>
        <v>0</v>
      </c>
      <c r="W632" s="162">
        <f>+[2]data1cf!V632</f>
        <v>0</v>
      </c>
      <c r="X632" s="162">
        <f>+[2]data1cf!W632</f>
        <v>0</v>
      </c>
      <c r="Y632" s="162">
        <f>+[2]data1cf!X632</f>
        <v>0</v>
      </c>
      <c r="Z632" s="162">
        <f>+[2]data1cf!Y632</f>
        <v>0</v>
      </c>
      <c r="AA632" s="162">
        <f>+[2]data1cf!Z632</f>
        <v>0</v>
      </c>
      <c r="AB632" s="162"/>
      <c r="AC632" s="163">
        <f t="shared" si="72"/>
        <v>18593.072935857403</v>
      </c>
      <c r="AD632" s="163">
        <f t="shared" si="74"/>
        <v>44062.150423255262</v>
      </c>
      <c r="AE632" s="164">
        <f t="shared" si="75"/>
        <v>43692.097924905604</v>
      </c>
      <c r="AF632" s="165">
        <f t="shared" si="73"/>
        <v>0.14265839457511903</v>
      </c>
      <c r="AG632" s="166">
        <f t="shared" si="79"/>
        <v>0.97275416498351475</v>
      </c>
    </row>
    <row r="633" spans="1:33">
      <c r="A633" s="158"/>
      <c r="B633" s="162">
        <f>+[2]data1cf!A633</f>
        <v>-75556.19224140243</v>
      </c>
      <c r="C633" s="162">
        <f>+[2]data1cf!B633</f>
        <v>12145.389043097435</v>
      </c>
      <c r="D633" s="162">
        <f>+[2]data1cf!C633</f>
        <v>13438.195299275001</v>
      </c>
      <c r="E633" s="162">
        <f>+[2]data1cf!D633</f>
        <v>12907.229350465088</v>
      </c>
      <c r="F633" s="162">
        <f>+[2]data1cf!E633</f>
        <v>12660.291068061728</v>
      </c>
      <c r="G633" s="162">
        <f>+[2]data1cf!F633</f>
        <v>12531.83807218634</v>
      </c>
      <c r="H633" s="162">
        <f>+[2]data1cf!G633</f>
        <v>12095.056038357354</v>
      </c>
      <c r="I633" s="162">
        <f>+[2]data1cf!H633</f>
        <v>11896.234316901315</v>
      </c>
      <c r="J633" s="162">
        <f>+[2]data1cf!I633</f>
        <v>11901.69157644366</v>
      </c>
      <c r="K633" s="162">
        <f>+[2]data1cf!J633</f>
        <v>11862.926908581732</v>
      </c>
      <c r="L633" s="162">
        <f>+[2]data1cf!K633</f>
        <v>11714.054609899409</v>
      </c>
      <c r="M633" s="162">
        <f>+[2]data1cf!L633</f>
        <v>11809.16513886294</v>
      </c>
      <c r="N633" s="162">
        <f>+[2]data1cf!M633</f>
        <v>11739.458912964361</v>
      </c>
      <c r="O633" s="162">
        <f>+[2]data1cf!N633</f>
        <v>11630.400829169466</v>
      </c>
      <c r="P633" s="162">
        <f>+[2]data1cf!O633</f>
        <v>11666.520670981903</v>
      </c>
      <c r="Q633" s="162">
        <f>+[2]data1cf!P633</f>
        <v>11647.525617663297</v>
      </c>
      <c r="R633" s="162">
        <f>+[2]data1cf!Q633</f>
        <v>866.59930253198922</v>
      </c>
      <c r="S633" s="162">
        <f>+[2]data1cf!R633</f>
        <v>0</v>
      </c>
      <c r="T633" s="162">
        <f>+[2]data1cf!S633</f>
        <v>0</v>
      </c>
      <c r="U633" s="162">
        <f>+[2]data1cf!T633</f>
        <v>0</v>
      </c>
      <c r="V633" s="162">
        <f>+[2]data1cf!U633</f>
        <v>0</v>
      </c>
      <c r="W633" s="162">
        <f>+[2]data1cf!V633</f>
        <v>0</v>
      </c>
      <c r="X633" s="162">
        <f>+[2]data1cf!W633</f>
        <v>0</v>
      </c>
      <c r="Y633" s="162">
        <f>+[2]data1cf!X633</f>
        <v>0</v>
      </c>
      <c r="Z633" s="162">
        <f>+[2]data1cf!Y633</f>
        <v>0</v>
      </c>
      <c r="AA633" s="162">
        <f>+[2]data1cf!Z633</f>
        <v>0</v>
      </c>
      <c r="AB633" s="162"/>
      <c r="AC633" s="163">
        <f t="shared" si="72"/>
        <v>18005.308501020914</v>
      </c>
      <c r="AD633" s="163">
        <f t="shared" si="74"/>
        <v>43584.880798875325</v>
      </c>
      <c r="AE633" s="164">
        <f t="shared" si="75"/>
        <v>43213.248262182424</v>
      </c>
      <c r="AF633" s="165">
        <f t="shared" si="73"/>
        <v>0.14083011746406551</v>
      </c>
      <c r="AG633" s="166">
        <f t="shared" si="79"/>
        <v>0.97166987178615993</v>
      </c>
    </row>
    <row r="634" spans="1:33">
      <c r="A634" s="158"/>
      <c r="B634" s="162">
        <f>+[2]data1cf!A634</f>
        <v>-71726.880251116527</v>
      </c>
      <c r="C634" s="162">
        <f>+[2]data1cf!B634</f>
        <v>12124.19304795565</v>
      </c>
      <c r="D634" s="162">
        <f>+[2]data1cf!C634</f>
        <v>13115.789404462206</v>
      </c>
      <c r="E634" s="162">
        <f>+[2]data1cf!D634</f>
        <v>12930.933710611029</v>
      </c>
      <c r="F634" s="162">
        <f>+[2]data1cf!E634</f>
        <v>12524.300963599122</v>
      </c>
      <c r="G634" s="162">
        <f>+[2]data1cf!F634</f>
        <v>12349.66022127322</v>
      </c>
      <c r="H634" s="162">
        <f>+[2]data1cf!G634</f>
        <v>11972.135835673369</v>
      </c>
      <c r="I634" s="162">
        <f>+[2]data1cf!H634</f>
        <v>11939.703002478529</v>
      </c>
      <c r="J634" s="162">
        <f>+[2]data1cf!I634</f>
        <v>11805.208648020622</v>
      </c>
      <c r="K634" s="162">
        <f>+[2]data1cf!J634</f>
        <v>11832.738482080866</v>
      </c>
      <c r="L634" s="162">
        <f>+[2]data1cf!K634</f>
        <v>11792.266485060001</v>
      </c>
      <c r="M634" s="162">
        <f>+[2]data1cf!L634</f>
        <v>11624.236606883496</v>
      </c>
      <c r="N634" s="162">
        <f>+[2]data1cf!M634</f>
        <v>11652.85681630529</v>
      </c>
      <c r="O634" s="162">
        <f>+[2]data1cf!N634</f>
        <v>11628.648538412235</v>
      </c>
      <c r="P634" s="162">
        <f>+[2]data1cf!O634</f>
        <v>11599.64856460673</v>
      </c>
      <c r="Q634" s="162">
        <f>+[2]data1cf!P634</f>
        <v>11379.275417578097</v>
      </c>
      <c r="R634" s="162">
        <f>+[2]data1cf!Q634</f>
        <v>822.67862572820604</v>
      </c>
      <c r="S634" s="162">
        <f>+[2]data1cf!R634</f>
        <v>0</v>
      </c>
      <c r="T634" s="162">
        <f>+[2]data1cf!S634</f>
        <v>0</v>
      </c>
      <c r="U634" s="162">
        <f>+[2]data1cf!T634</f>
        <v>0</v>
      </c>
      <c r="V634" s="162">
        <f>+[2]data1cf!U634</f>
        <v>0</v>
      </c>
      <c r="W634" s="162">
        <f>+[2]data1cf!V634</f>
        <v>0</v>
      </c>
      <c r="X634" s="162">
        <f>+[2]data1cf!W634</f>
        <v>0</v>
      </c>
      <c r="Y634" s="162">
        <f>+[2]data1cf!X634</f>
        <v>0</v>
      </c>
      <c r="Z634" s="162">
        <f>+[2]data1cf!Y634</f>
        <v>0</v>
      </c>
      <c r="AA634" s="162">
        <f>+[2]data1cf!Z634</f>
        <v>0</v>
      </c>
      <c r="AB634" s="162"/>
      <c r="AC634" s="163">
        <f t="shared" si="72"/>
        <v>21101.985912096126</v>
      </c>
      <c r="AD634" s="163">
        <f t="shared" si="74"/>
        <v>46493.516245760489</v>
      </c>
      <c r="AE634" s="164">
        <f t="shared" si="75"/>
        <v>46124.667052131328</v>
      </c>
      <c r="AF634" s="165">
        <f t="shared" si="73"/>
        <v>0.14997058510780339</v>
      </c>
      <c r="AG634" s="166">
        <f t="shared" si="79"/>
        <v>0.97766636561498443</v>
      </c>
    </row>
    <row r="635" spans="1:33">
      <c r="A635" s="158"/>
      <c r="B635" s="162">
        <f>+[2]data1cf!A635</f>
        <v>-61928.205039952052</v>
      </c>
      <c r="C635" s="162">
        <f>+[2]data1cf!B635</f>
        <v>11882.664463443314</v>
      </c>
      <c r="D635" s="162">
        <f>+[2]data1cf!C635</f>
        <v>12767.470701847804</v>
      </c>
      <c r="E635" s="162">
        <f>+[2]data1cf!D635</f>
        <v>12670.435757462084</v>
      </c>
      <c r="F635" s="162">
        <f>+[2]data1cf!E635</f>
        <v>12353.161735681642</v>
      </c>
      <c r="G635" s="162">
        <f>+[2]data1cf!F635</f>
        <v>12160.194396311763</v>
      </c>
      <c r="H635" s="162">
        <f>+[2]data1cf!G635</f>
        <v>11946.0047041822</v>
      </c>
      <c r="I635" s="162">
        <f>+[2]data1cf!H635</f>
        <v>11657.821621409552</v>
      </c>
      <c r="J635" s="162">
        <f>+[2]data1cf!I635</f>
        <v>11700.953213635432</v>
      </c>
      <c r="K635" s="162">
        <f>+[2]data1cf!J635</f>
        <v>11580.067444002194</v>
      </c>
      <c r="L635" s="162">
        <f>+[2]data1cf!K635</f>
        <v>11494.522657040654</v>
      </c>
      <c r="M635" s="162">
        <f>+[2]data1cf!L635</f>
        <v>11457.247419776839</v>
      </c>
      <c r="N635" s="162">
        <f>+[2]data1cf!M635</f>
        <v>11347.034849450158</v>
      </c>
      <c r="O635" s="162">
        <f>+[2]data1cf!N635</f>
        <v>11436.199847624704</v>
      </c>
      <c r="P635" s="162">
        <f>+[2]data1cf!O635</f>
        <v>11329.723211965204</v>
      </c>
      <c r="Q635" s="162">
        <f>+[2]data1cf!P635</f>
        <v>11249.440003190755</v>
      </c>
      <c r="R635" s="162">
        <f>+[2]data1cf!Q635</f>
        <v>710.29174052623398</v>
      </c>
      <c r="S635" s="162">
        <f>+[2]data1cf!R635</f>
        <v>0</v>
      </c>
      <c r="T635" s="162">
        <f>+[2]data1cf!S635</f>
        <v>0</v>
      </c>
      <c r="U635" s="162">
        <f>+[2]data1cf!T635</f>
        <v>0</v>
      </c>
      <c r="V635" s="162">
        <f>+[2]data1cf!U635</f>
        <v>0</v>
      </c>
      <c r="W635" s="162">
        <f>+[2]data1cf!V635</f>
        <v>0</v>
      </c>
      <c r="X635" s="162">
        <f>+[2]data1cf!W635</f>
        <v>0</v>
      </c>
      <c r="Y635" s="162">
        <f>+[2]data1cf!X635</f>
        <v>0</v>
      </c>
      <c r="Z635" s="162">
        <f>+[2]data1cf!Y635</f>
        <v>0</v>
      </c>
      <c r="AA635" s="162">
        <f>+[2]data1cf!Z635</f>
        <v>0</v>
      </c>
      <c r="AB635" s="162"/>
      <c r="AC635" s="163">
        <f t="shared" si="72"/>
        <v>29195.388330671314</v>
      </c>
      <c r="AD635" s="163">
        <f t="shared" si="74"/>
        <v>54127.972941809967</v>
      </c>
      <c r="AE635" s="164">
        <f t="shared" si="75"/>
        <v>53765.907975239214</v>
      </c>
      <c r="AF635" s="165">
        <f t="shared" si="73"/>
        <v>0.17821819186210636</v>
      </c>
      <c r="AG635" s="166">
        <f t="shared" si="79"/>
        <v>0.98803670873613325</v>
      </c>
    </row>
    <row r="636" spans="1:33">
      <c r="A636" s="158"/>
      <c r="B636" s="162">
        <f>+[2]data1cf!A636</f>
        <v>-71627.382243772692</v>
      </c>
      <c r="C636" s="162">
        <f>+[2]data1cf!B636</f>
        <v>11983.22686520674</v>
      </c>
      <c r="D636" s="162">
        <f>+[2]data1cf!C636</f>
        <v>13187.088462133386</v>
      </c>
      <c r="E636" s="162">
        <f>+[2]data1cf!D636</f>
        <v>12991.042668082157</v>
      </c>
      <c r="F636" s="162">
        <f>+[2]data1cf!E636</f>
        <v>12535.074819895464</v>
      </c>
      <c r="G636" s="162">
        <f>+[2]data1cf!F636</f>
        <v>12278.520756098242</v>
      </c>
      <c r="H636" s="162">
        <f>+[2]data1cf!G636</f>
        <v>12053.584042509967</v>
      </c>
      <c r="I636" s="162">
        <f>+[2]data1cf!H636</f>
        <v>11986.237837626781</v>
      </c>
      <c r="J636" s="162">
        <f>+[2]data1cf!I636</f>
        <v>11849.687486758921</v>
      </c>
      <c r="K636" s="162">
        <f>+[2]data1cf!J636</f>
        <v>11884.271143181539</v>
      </c>
      <c r="L636" s="162">
        <f>+[2]data1cf!K636</f>
        <v>11752.727008821035</v>
      </c>
      <c r="M636" s="162">
        <f>+[2]data1cf!L636</f>
        <v>11679.752848023578</v>
      </c>
      <c r="N636" s="162">
        <f>+[2]data1cf!M636</f>
        <v>11647.424338666275</v>
      </c>
      <c r="O636" s="162">
        <f>+[2]data1cf!N636</f>
        <v>11500.746636742708</v>
      </c>
      <c r="P636" s="162">
        <f>+[2]data1cf!O636</f>
        <v>11503.546095263535</v>
      </c>
      <c r="Q636" s="162">
        <f>+[2]data1cf!P636</f>
        <v>11505.337803281453</v>
      </c>
      <c r="R636" s="162">
        <f>+[2]data1cf!Q636</f>
        <v>821.53742338317522</v>
      </c>
      <c r="S636" s="162">
        <f>+[2]data1cf!R636</f>
        <v>0</v>
      </c>
      <c r="T636" s="162">
        <f>+[2]data1cf!S636</f>
        <v>0</v>
      </c>
      <c r="U636" s="162">
        <f>+[2]data1cf!T636</f>
        <v>0</v>
      </c>
      <c r="V636" s="162">
        <f>+[2]data1cf!U636</f>
        <v>0</v>
      </c>
      <c r="W636" s="162">
        <f>+[2]data1cf!V636</f>
        <v>0</v>
      </c>
      <c r="X636" s="162">
        <f>+[2]data1cf!W636</f>
        <v>0</v>
      </c>
      <c r="Y636" s="162">
        <f>+[2]data1cf!X636</f>
        <v>0</v>
      </c>
      <c r="Z636" s="162">
        <f>+[2]data1cf!Y636</f>
        <v>0</v>
      </c>
      <c r="AA636" s="162">
        <f>+[2]data1cf!Z636</f>
        <v>0</v>
      </c>
      <c r="AB636" s="162"/>
      <c r="AC636" s="163">
        <f t="shared" si="72"/>
        <v>21223.068310564839</v>
      </c>
      <c r="AD636" s="163">
        <f t="shared" si="74"/>
        <v>46635.100936195617</v>
      </c>
      <c r="AE636" s="164">
        <f t="shared" si="75"/>
        <v>46266.022064987024</v>
      </c>
      <c r="AF636" s="165">
        <f t="shared" si="73"/>
        <v>0.15027945637702944</v>
      </c>
      <c r="AG636" s="166">
        <f t="shared" si="79"/>
        <v>0.97792343197635179</v>
      </c>
    </row>
    <row r="637" spans="1:33">
      <c r="A637" s="158"/>
      <c r="B637" s="162">
        <f>+[2]data1cf!A637</f>
        <v>-73428.398435259427</v>
      </c>
      <c r="C637" s="162">
        <f>+[2]data1cf!B637</f>
        <v>12139.08832660133</v>
      </c>
      <c r="D637" s="162">
        <f>+[2]data1cf!C637</f>
        <v>13328.283087512216</v>
      </c>
      <c r="E637" s="162">
        <f>+[2]data1cf!D637</f>
        <v>12924.104038615647</v>
      </c>
      <c r="F637" s="162">
        <f>+[2]data1cf!E637</f>
        <v>12709.80455770047</v>
      </c>
      <c r="G637" s="162">
        <f>+[2]data1cf!F637</f>
        <v>12313.026396222482</v>
      </c>
      <c r="H637" s="162">
        <f>+[2]data1cf!G637</f>
        <v>12195.749493649868</v>
      </c>
      <c r="I637" s="162">
        <f>+[2]data1cf!H637</f>
        <v>11852.174897533274</v>
      </c>
      <c r="J637" s="162">
        <f>+[2]data1cf!I637</f>
        <v>11872.956498165939</v>
      </c>
      <c r="K637" s="162">
        <f>+[2]data1cf!J637</f>
        <v>11936.813962446107</v>
      </c>
      <c r="L637" s="162">
        <f>+[2]data1cf!K637</f>
        <v>11663.685710085587</v>
      </c>
      <c r="M637" s="162">
        <f>+[2]data1cf!L637</f>
        <v>11720.079052060693</v>
      </c>
      <c r="N637" s="162">
        <f>+[2]data1cf!M637</f>
        <v>11654.192911578702</v>
      </c>
      <c r="O637" s="162">
        <f>+[2]data1cf!N637</f>
        <v>11645.596365889975</v>
      </c>
      <c r="P637" s="162">
        <f>+[2]data1cf!O637</f>
        <v>11771.881207152961</v>
      </c>
      <c r="Q637" s="162">
        <f>+[2]data1cf!P637</f>
        <v>11579.809840311644</v>
      </c>
      <c r="R637" s="162">
        <f>+[2]data1cf!Q637</f>
        <v>842.19435869305141</v>
      </c>
      <c r="S637" s="162">
        <f>+[2]data1cf!R637</f>
        <v>0</v>
      </c>
      <c r="T637" s="162">
        <f>+[2]data1cf!S637</f>
        <v>0</v>
      </c>
      <c r="U637" s="162">
        <f>+[2]data1cf!T637</f>
        <v>0</v>
      </c>
      <c r="V637" s="162">
        <f>+[2]data1cf!U637</f>
        <v>0</v>
      </c>
      <c r="W637" s="162">
        <f>+[2]data1cf!V637</f>
        <v>0</v>
      </c>
      <c r="X637" s="162">
        <f>+[2]data1cf!W637</f>
        <v>0</v>
      </c>
      <c r="Y637" s="162">
        <f>+[2]data1cf!X637</f>
        <v>0</v>
      </c>
      <c r="Z637" s="162">
        <f>+[2]data1cf!Y637</f>
        <v>0</v>
      </c>
      <c r="AA637" s="162">
        <f>+[2]data1cf!Z637</f>
        <v>0</v>
      </c>
      <c r="AB637" s="162"/>
      <c r="AC637" s="163">
        <f t="shared" si="72"/>
        <v>19932.212561329881</v>
      </c>
      <c r="AD637" s="163">
        <f t="shared" si="74"/>
        <v>45463.200637169015</v>
      </c>
      <c r="AE637" s="164">
        <f t="shared" si="75"/>
        <v>45092.256798753464</v>
      </c>
      <c r="AF637" s="165">
        <f t="shared" si="73"/>
        <v>0.14626885056495667</v>
      </c>
      <c r="AG637" s="166">
        <f t="shared" si="79"/>
        <v>0.97570330808536765</v>
      </c>
    </row>
    <row r="638" spans="1:33">
      <c r="A638" s="158"/>
      <c r="B638" s="162">
        <f>+[2]data1cf!A638</f>
        <v>-67637.201794365988</v>
      </c>
      <c r="C638" s="162">
        <f>+[2]data1cf!B638</f>
        <v>12017.18628102257</v>
      </c>
      <c r="D638" s="162">
        <f>+[2]data1cf!C638</f>
        <v>12989.416475510345</v>
      </c>
      <c r="E638" s="162">
        <f>+[2]data1cf!D638</f>
        <v>12780.312596728669</v>
      </c>
      <c r="F638" s="162">
        <f>+[2]data1cf!E638</f>
        <v>12473.777663285262</v>
      </c>
      <c r="G638" s="162">
        <f>+[2]data1cf!F638</f>
        <v>12030.337955647348</v>
      </c>
      <c r="H638" s="162">
        <f>+[2]data1cf!G638</f>
        <v>11798.382402576801</v>
      </c>
      <c r="I638" s="162">
        <f>+[2]data1cf!H638</f>
        <v>11691.11555986713</v>
      </c>
      <c r="J638" s="162">
        <f>+[2]data1cf!I638</f>
        <v>11857.377657705394</v>
      </c>
      <c r="K638" s="162">
        <f>+[2]data1cf!J638</f>
        <v>11611.251086607244</v>
      </c>
      <c r="L638" s="162">
        <f>+[2]data1cf!K638</f>
        <v>11628.386595239914</v>
      </c>
      <c r="M638" s="162">
        <f>+[2]data1cf!L638</f>
        <v>11573.500642264187</v>
      </c>
      <c r="N638" s="162">
        <f>+[2]data1cf!M638</f>
        <v>11584.995686250388</v>
      </c>
      <c r="O638" s="162">
        <f>+[2]data1cf!N638</f>
        <v>11678.295766534244</v>
      </c>
      <c r="P638" s="162">
        <f>+[2]data1cf!O638</f>
        <v>11507.503005925226</v>
      </c>
      <c r="Q638" s="162">
        <f>+[2]data1cf!P638</f>
        <v>11335.876776968464</v>
      </c>
      <c r="R638" s="162">
        <f>+[2]data1cf!Q638</f>
        <v>775.77164970066008</v>
      </c>
      <c r="S638" s="162">
        <f>+[2]data1cf!R638</f>
        <v>0</v>
      </c>
      <c r="T638" s="162">
        <f>+[2]data1cf!S638</f>
        <v>0</v>
      </c>
      <c r="U638" s="162">
        <f>+[2]data1cf!T638</f>
        <v>0</v>
      </c>
      <c r="V638" s="162">
        <f>+[2]data1cf!U638</f>
        <v>0</v>
      </c>
      <c r="W638" s="162">
        <f>+[2]data1cf!V638</f>
        <v>0</v>
      </c>
      <c r="X638" s="162">
        <f>+[2]data1cf!W638</f>
        <v>0</v>
      </c>
      <c r="Y638" s="162">
        <f>+[2]data1cf!X638</f>
        <v>0</v>
      </c>
      <c r="Z638" s="162">
        <f>+[2]data1cf!Y638</f>
        <v>0</v>
      </c>
      <c r="AA638" s="162">
        <f>+[2]data1cf!Z638</f>
        <v>0</v>
      </c>
      <c r="AB638" s="162"/>
      <c r="AC638" s="163">
        <f t="shared" si="72"/>
        <v>24216.078259867547</v>
      </c>
      <c r="AD638" s="163">
        <f t="shared" si="74"/>
        <v>49362.900157691482</v>
      </c>
      <c r="AE638" s="164">
        <f t="shared" si="75"/>
        <v>48997.451569510893</v>
      </c>
      <c r="AF638" s="165">
        <f t="shared" si="73"/>
        <v>0.16022917628288275</v>
      </c>
      <c r="AG638" s="166">
        <f t="shared" si="79"/>
        <v>0.98233701364115411</v>
      </c>
    </row>
    <row r="639" spans="1:33">
      <c r="A639" s="158"/>
      <c r="B639" s="162">
        <f>+[2]data1cf!A639</f>
        <v>-68308.720960611812</v>
      </c>
      <c r="C639" s="162">
        <f>+[2]data1cf!B639</f>
        <v>11978.308703727635</v>
      </c>
      <c r="D639" s="162">
        <f>+[2]data1cf!C639</f>
        <v>13046.286028598986</v>
      </c>
      <c r="E639" s="162">
        <f>+[2]data1cf!D639</f>
        <v>12661.230800510424</v>
      </c>
      <c r="F639" s="162">
        <f>+[2]data1cf!E639</f>
        <v>12401.380914165464</v>
      </c>
      <c r="G639" s="162">
        <f>+[2]data1cf!F639</f>
        <v>12267.735916791418</v>
      </c>
      <c r="H639" s="162">
        <f>+[2]data1cf!G639</f>
        <v>11846.941425634432</v>
      </c>
      <c r="I639" s="162">
        <f>+[2]data1cf!H639</f>
        <v>11822.182459528973</v>
      </c>
      <c r="J639" s="162">
        <f>+[2]data1cf!I639</f>
        <v>11742.495991692391</v>
      </c>
      <c r="K639" s="162">
        <f>+[2]data1cf!J639</f>
        <v>11706.120277742242</v>
      </c>
      <c r="L639" s="162">
        <f>+[2]data1cf!K639</f>
        <v>11633.694330796217</v>
      </c>
      <c r="M639" s="162">
        <f>+[2]data1cf!L639</f>
        <v>11613.96867868401</v>
      </c>
      <c r="N639" s="162">
        <f>+[2]data1cf!M639</f>
        <v>11483.298988831093</v>
      </c>
      <c r="O639" s="162">
        <f>+[2]data1cf!N639</f>
        <v>11470.515752379637</v>
      </c>
      <c r="P639" s="162">
        <f>+[2]data1cf!O639</f>
        <v>11447.835728038463</v>
      </c>
      <c r="Q639" s="162">
        <f>+[2]data1cf!P639</f>
        <v>11373.677979135056</v>
      </c>
      <c r="R639" s="162">
        <f>+[2]data1cf!Q639</f>
        <v>783.47370592983316</v>
      </c>
      <c r="S639" s="162">
        <f>+[2]data1cf!R639</f>
        <v>0</v>
      </c>
      <c r="T639" s="162">
        <f>+[2]data1cf!S639</f>
        <v>0</v>
      </c>
      <c r="U639" s="162">
        <f>+[2]data1cf!T639</f>
        <v>0</v>
      </c>
      <c r="V639" s="162">
        <f>+[2]data1cf!U639</f>
        <v>0</v>
      </c>
      <c r="W639" s="162">
        <f>+[2]data1cf!V639</f>
        <v>0</v>
      </c>
      <c r="X639" s="162">
        <f>+[2]data1cf!W639</f>
        <v>0</v>
      </c>
      <c r="Y639" s="162">
        <f>+[2]data1cf!X639</f>
        <v>0</v>
      </c>
      <c r="Z639" s="162">
        <f>+[2]data1cf!Y639</f>
        <v>0</v>
      </c>
      <c r="AA639" s="162">
        <f>+[2]data1cf!Z639</f>
        <v>0</v>
      </c>
      <c r="AB639" s="162"/>
      <c r="AC639" s="163">
        <f t="shared" si="72"/>
        <v>23564.675349319969</v>
      </c>
      <c r="AD639" s="163">
        <f t="shared" si="74"/>
        <v>48707.990618762</v>
      </c>
      <c r="AE639" s="164">
        <f t="shared" si="75"/>
        <v>48342.739323152011</v>
      </c>
      <c r="AF639" s="165">
        <f t="shared" si="73"/>
        <v>0.15815302729606631</v>
      </c>
      <c r="AG639" s="166">
        <f t="shared" si="79"/>
        <v>0.98136537069834284</v>
      </c>
    </row>
    <row r="640" spans="1:33">
      <c r="A640" s="158"/>
      <c r="B640" s="162">
        <f>+[2]data1cf!A640</f>
        <v>-66569.000496644992</v>
      </c>
      <c r="C640" s="162">
        <f>+[2]data1cf!B640</f>
        <v>12107.051047403877</v>
      </c>
      <c r="D640" s="162">
        <f>+[2]data1cf!C640</f>
        <v>13128.473709850226</v>
      </c>
      <c r="E640" s="162">
        <f>+[2]data1cf!D640</f>
        <v>12642.07480080907</v>
      </c>
      <c r="F640" s="162">
        <f>+[2]data1cf!E640</f>
        <v>12382.659040107432</v>
      </c>
      <c r="G640" s="162">
        <f>+[2]data1cf!F640</f>
        <v>12164.578153892679</v>
      </c>
      <c r="H640" s="162">
        <f>+[2]data1cf!G640</f>
        <v>12058.720870720637</v>
      </c>
      <c r="I640" s="162">
        <f>+[2]data1cf!H640</f>
        <v>11746.816994909124</v>
      </c>
      <c r="J640" s="162">
        <f>+[2]data1cf!I640</f>
        <v>11691.619259882047</v>
      </c>
      <c r="K640" s="162">
        <f>+[2]data1cf!J640</f>
        <v>11714.828409973799</v>
      </c>
      <c r="L640" s="162">
        <f>+[2]data1cf!K640</f>
        <v>11597.350382899354</v>
      </c>
      <c r="M640" s="162">
        <f>+[2]data1cf!L640</f>
        <v>11669.969196299538</v>
      </c>
      <c r="N640" s="162">
        <f>+[2]data1cf!M640</f>
        <v>11574.642769822118</v>
      </c>
      <c r="O640" s="162">
        <f>+[2]data1cf!N640</f>
        <v>11443.379837516841</v>
      </c>
      <c r="P640" s="162">
        <f>+[2]data1cf!O640</f>
        <v>11372.830621003697</v>
      </c>
      <c r="Q640" s="162">
        <f>+[2]data1cf!P640</f>
        <v>11498.840605429239</v>
      </c>
      <c r="R640" s="162">
        <f>+[2]data1cf!Q640</f>
        <v>763.51980809631937</v>
      </c>
      <c r="S640" s="162">
        <f>+[2]data1cf!R640</f>
        <v>0</v>
      </c>
      <c r="T640" s="162">
        <f>+[2]data1cf!S640</f>
        <v>0</v>
      </c>
      <c r="U640" s="162">
        <f>+[2]data1cf!T640</f>
        <v>0</v>
      </c>
      <c r="V640" s="162">
        <f>+[2]data1cf!U640</f>
        <v>0</v>
      </c>
      <c r="W640" s="162">
        <f>+[2]data1cf!V640</f>
        <v>0</v>
      </c>
      <c r="X640" s="162">
        <f>+[2]data1cf!W640</f>
        <v>0</v>
      </c>
      <c r="Y640" s="162">
        <f>+[2]data1cf!X640</f>
        <v>0</v>
      </c>
      <c r="Z640" s="162">
        <f>+[2]data1cf!Y640</f>
        <v>0</v>
      </c>
      <c r="AA640" s="162">
        <f>+[2]data1cf!Z640</f>
        <v>0</v>
      </c>
      <c r="AB640" s="162"/>
      <c r="AC640" s="163">
        <f t="shared" si="72"/>
        <v>25491.630656778587</v>
      </c>
      <c r="AD640" s="163">
        <f t="shared" si="74"/>
        <v>50657.754290371544</v>
      </c>
      <c r="AE640" s="164">
        <f t="shared" si="75"/>
        <v>50292.147527984773</v>
      </c>
      <c r="AF640" s="165">
        <f t="shared" si="73"/>
        <v>0.16431899666786201</v>
      </c>
      <c r="AG640" s="166">
        <f t="shared" si="79"/>
        <v>0.98411152158763981</v>
      </c>
    </row>
    <row r="641" spans="1:33">
      <c r="A641" s="158"/>
      <c r="B641" s="162">
        <f>+[2]data1cf!A641</f>
        <v>-69706.093618621162</v>
      </c>
      <c r="C641" s="162">
        <f>+[2]data1cf!B641</f>
        <v>11977.993474574905</v>
      </c>
      <c r="D641" s="162">
        <f>+[2]data1cf!C641</f>
        <v>13090.895489744773</v>
      </c>
      <c r="E641" s="162">
        <f>+[2]data1cf!D641</f>
        <v>12923.429705011371</v>
      </c>
      <c r="F641" s="162">
        <f>+[2]data1cf!E641</f>
        <v>12547.650685907369</v>
      </c>
      <c r="G641" s="162">
        <f>+[2]data1cf!F641</f>
        <v>12257.386052307449</v>
      </c>
      <c r="H641" s="162">
        <f>+[2]data1cf!G641</f>
        <v>12063.671779505461</v>
      </c>
      <c r="I641" s="162">
        <f>+[2]data1cf!H641</f>
        <v>11927.789443280348</v>
      </c>
      <c r="J641" s="162">
        <f>+[2]data1cf!I641</f>
        <v>11809.195049411233</v>
      </c>
      <c r="K641" s="162">
        <f>+[2]data1cf!J641</f>
        <v>11771.656770297755</v>
      </c>
      <c r="L641" s="162">
        <f>+[2]data1cf!K641</f>
        <v>11747.387623719416</v>
      </c>
      <c r="M641" s="162">
        <f>+[2]data1cf!L641</f>
        <v>11838.968343560977</v>
      </c>
      <c r="N641" s="162">
        <f>+[2]data1cf!M641</f>
        <v>11729.303234355832</v>
      </c>
      <c r="O641" s="162">
        <f>+[2]data1cf!N641</f>
        <v>11538.960938693259</v>
      </c>
      <c r="P641" s="162">
        <f>+[2]data1cf!O641</f>
        <v>11463.662947165618</v>
      </c>
      <c r="Q641" s="162">
        <f>+[2]data1cf!P641</f>
        <v>11460.865547251757</v>
      </c>
      <c r="R641" s="162">
        <f>+[2]data1cf!Q641</f>
        <v>799.50101136813714</v>
      </c>
      <c r="S641" s="162">
        <f>+[2]data1cf!R641</f>
        <v>0</v>
      </c>
      <c r="T641" s="162">
        <f>+[2]data1cf!S641</f>
        <v>0</v>
      </c>
      <c r="U641" s="162">
        <f>+[2]data1cf!T641</f>
        <v>0</v>
      </c>
      <c r="V641" s="162">
        <f>+[2]data1cf!U641</f>
        <v>0</v>
      </c>
      <c r="W641" s="162">
        <f>+[2]data1cf!V641</f>
        <v>0</v>
      </c>
      <c r="X641" s="162">
        <f>+[2]data1cf!W641</f>
        <v>0</v>
      </c>
      <c r="Y641" s="162">
        <f>+[2]data1cf!X641</f>
        <v>0</v>
      </c>
      <c r="Z641" s="162">
        <f>+[2]data1cf!Y641</f>
        <v>0</v>
      </c>
      <c r="AA641" s="162">
        <f>+[2]data1cf!Z641</f>
        <v>0</v>
      </c>
      <c r="AB641" s="162"/>
      <c r="AC641" s="163">
        <f t="shared" si="72"/>
        <v>22978.818346781649</v>
      </c>
      <c r="AD641" s="163">
        <f t="shared" si="74"/>
        <v>48369.117598931203</v>
      </c>
      <c r="AE641" s="164">
        <f t="shared" si="75"/>
        <v>48000.269432999186</v>
      </c>
      <c r="AF641" s="165">
        <f t="shared" si="73"/>
        <v>0.15561643242836001</v>
      </c>
      <c r="AG641" s="166">
        <f t="shared" si="79"/>
        <v>0.98084180692819056</v>
      </c>
    </row>
    <row r="642" spans="1:33">
      <c r="A642" s="158"/>
      <c r="B642" s="162">
        <f>+[2]data1cf!A642</f>
        <v>-68484.129355626239</v>
      </c>
      <c r="C642" s="162">
        <f>+[2]data1cf!B642</f>
        <v>12100.010471456073</v>
      </c>
      <c r="D642" s="162">
        <f>+[2]data1cf!C642</f>
        <v>13085.904372269499</v>
      </c>
      <c r="E642" s="162">
        <f>+[2]data1cf!D642</f>
        <v>12707.385037325595</v>
      </c>
      <c r="F642" s="162">
        <f>+[2]data1cf!E642</f>
        <v>12505.9757342095</v>
      </c>
      <c r="G642" s="162">
        <f>+[2]data1cf!F642</f>
        <v>12127.922861910934</v>
      </c>
      <c r="H642" s="162">
        <f>+[2]data1cf!G642</f>
        <v>11972.118189751822</v>
      </c>
      <c r="I642" s="162">
        <f>+[2]data1cf!H642</f>
        <v>11782.533358479792</v>
      </c>
      <c r="J642" s="162">
        <f>+[2]data1cf!I642</f>
        <v>11786.187620569559</v>
      </c>
      <c r="K642" s="162">
        <f>+[2]data1cf!J642</f>
        <v>11726.601781560097</v>
      </c>
      <c r="L642" s="162">
        <f>+[2]data1cf!K642</f>
        <v>11578.73743894061</v>
      </c>
      <c r="M642" s="162">
        <f>+[2]data1cf!L642</f>
        <v>11629.240064060294</v>
      </c>
      <c r="N642" s="162">
        <f>+[2]data1cf!M642</f>
        <v>11563.851551449538</v>
      </c>
      <c r="O642" s="162">
        <f>+[2]data1cf!N642</f>
        <v>11577.903656756542</v>
      </c>
      <c r="P642" s="162">
        <f>+[2]data1cf!O642</f>
        <v>11549.708454082436</v>
      </c>
      <c r="Q642" s="162">
        <f>+[2]data1cf!P642</f>
        <v>11468.707568468613</v>
      </c>
      <c r="R642" s="162">
        <f>+[2]data1cf!Q642</f>
        <v>785.4855700572906</v>
      </c>
      <c r="S642" s="162">
        <f>+[2]data1cf!R642</f>
        <v>0</v>
      </c>
      <c r="T642" s="162">
        <f>+[2]data1cf!S642</f>
        <v>0</v>
      </c>
      <c r="U642" s="162">
        <f>+[2]data1cf!T642</f>
        <v>0</v>
      </c>
      <c r="V642" s="162">
        <f>+[2]data1cf!U642</f>
        <v>0</v>
      </c>
      <c r="W642" s="162">
        <f>+[2]data1cf!V642</f>
        <v>0</v>
      </c>
      <c r="X642" s="162">
        <f>+[2]data1cf!W642</f>
        <v>0</v>
      </c>
      <c r="Y642" s="162">
        <f>+[2]data1cf!X642</f>
        <v>0</v>
      </c>
      <c r="Z642" s="162">
        <f>+[2]data1cf!Y642</f>
        <v>0</v>
      </c>
      <c r="AA642" s="162">
        <f>+[2]data1cf!Z642</f>
        <v>0</v>
      </c>
      <c r="AB642" s="162"/>
      <c r="AC642" s="163">
        <f t="shared" ref="AC642:AC705" si="80">XNPV(0.1,B642:AA642,$B$1:$AA$1)</f>
        <v>23722.143252431328</v>
      </c>
      <c r="AD642" s="163">
        <f t="shared" si="74"/>
        <v>48948.67513604297</v>
      </c>
      <c r="AE642" s="164">
        <f t="shared" si="75"/>
        <v>48582.114703166262</v>
      </c>
      <c r="AF642" s="165">
        <f t="shared" ref="AF642:AF705" si="81">XIRR(B642:AA642,$B$1:$AA$1)</f>
        <v>0.15840677618980412</v>
      </c>
      <c r="AG642" s="166">
        <f t="shared" si="79"/>
        <v>0.98172851854279164</v>
      </c>
    </row>
    <row r="643" spans="1:33">
      <c r="A643" s="158"/>
      <c r="B643" s="162">
        <f>+[2]data1cf!A643</f>
        <v>-70416.669882767223</v>
      </c>
      <c r="C643" s="162">
        <f>+[2]data1cf!B643</f>
        <v>12002.422896737153</v>
      </c>
      <c r="D643" s="162">
        <f>+[2]data1cf!C643</f>
        <v>13138.198579140504</v>
      </c>
      <c r="E643" s="162">
        <f>+[2]data1cf!D643</f>
        <v>12791.352231899011</v>
      </c>
      <c r="F643" s="162">
        <f>+[2]data1cf!E643</f>
        <v>12461.826819242769</v>
      </c>
      <c r="G643" s="162">
        <f>+[2]data1cf!F643</f>
        <v>12282.509117974867</v>
      </c>
      <c r="H643" s="162">
        <f>+[2]data1cf!G643</f>
        <v>12081.616453445215</v>
      </c>
      <c r="I643" s="162">
        <f>+[2]data1cf!H643</f>
        <v>11776.502724314894</v>
      </c>
      <c r="J643" s="162">
        <f>+[2]data1cf!I643</f>
        <v>11735.916434071121</v>
      </c>
      <c r="K643" s="162">
        <f>+[2]data1cf!J643</f>
        <v>11814.27672691613</v>
      </c>
      <c r="L643" s="162">
        <f>+[2]data1cf!K643</f>
        <v>11748.284502963605</v>
      </c>
      <c r="M643" s="162">
        <f>+[2]data1cf!L643</f>
        <v>11679.526274742968</v>
      </c>
      <c r="N643" s="162">
        <f>+[2]data1cf!M643</f>
        <v>11567.748420475891</v>
      </c>
      <c r="O643" s="162">
        <f>+[2]data1cf!N643</f>
        <v>11524.105327241808</v>
      </c>
      <c r="P643" s="162">
        <f>+[2]data1cf!O643</f>
        <v>11538.755728571918</v>
      </c>
      <c r="Q643" s="162">
        <f>+[2]data1cf!P643</f>
        <v>11490.424658457854</v>
      </c>
      <c r="R643" s="162">
        <f>+[2]data1cf!Q643</f>
        <v>807.65103688738691</v>
      </c>
      <c r="S643" s="162">
        <f>+[2]data1cf!R643</f>
        <v>0</v>
      </c>
      <c r="T643" s="162">
        <f>+[2]data1cf!S643</f>
        <v>0</v>
      </c>
      <c r="U643" s="162">
        <f>+[2]data1cf!T643</f>
        <v>0</v>
      </c>
      <c r="V643" s="162">
        <f>+[2]data1cf!U643</f>
        <v>0</v>
      </c>
      <c r="W643" s="162">
        <f>+[2]data1cf!V643</f>
        <v>0</v>
      </c>
      <c r="X643" s="162">
        <f>+[2]data1cf!W643</f>
        <v>0</v>
      </c>
      <c r="Y643" s="162">
        <f>+[2]data1cf!X643</f>
        <v>0</v>
      </c>
      <c r="Z643" s="162">
        <f>+[2]data1cf!Y643</f>
        <v>0</v>
      </c>
      <c r="AA643" s="162">
        <f>+[2]data1cf!Z643</f>
        <v>0</v>
      </c>
      <c r="AB643" s="162"/>
      <c r="AC643" s="163">
        <f t="shared" si="80"/>
        <v>22021.113122275437</v>
      </c>
      <c r="AD643" s="163">
        <f t="shared" ref="AD643:AD706" si="82">SUMPRODUCT(B643:AA643,$B$1010:$AA$1010)</f>
        <v>47327.656374622427</v>
      </c>
      <c r="AE643" s="164">
        <f t="shared" ref="AE643:AE706" si="83">SUMPRODUCT(B643:AA643,$B$1012:$AA$1012)</f>
        <v>46959.962240953617</v>
      </c>
      <c r="AF643" s="165">
        <f t="shared" si="81"/>
        <v>0.15292304158210757</v>
      </c>
      <c r="AG643" s="166">
        <f t="shared" ref="AG643:AG658" si="84">1-EXP(-(1/0.25)*(AD643/ABS($AD$1010)))</f>
        <v>0.97913885775126241</v>
      </c>
    </row>
    <row r="644" spans="1:33">
      <c r="A644" s="158"/>
      <c r="B644" s="162">
        <f>+[2]data1cf!A644</f>
        <v>-64010.432164599391</v>
      </c>
      <c r="C644" s="162">
        <f>+[2]data1cf!B644</f>
        <v>11902.061321230349</v>
      </c>
      <c r="D644" s="162">
        <f>+[2]data1cf!C644</f>
        <v>12846.262958810959</v>
      </c>
      <c r="E644" s="162">
        <f>+[2]data1cf!D644</f>
        <v>12708.6443588409</v>
      </c>
      <c r="F644" s="162">
        <f>+[2]data1cf!E644</f>
        <v>12364.734735878883</v>
      </c>
      <c r="G644" s="162">
        <f>+[2]data1cf!F644</f>
        <v>12023.926351533555</v>
      </c>
      <c r="H644" s="162">
        <f>+[2]data1cf!G644</f>
        <v>11721.227756166369</v>
      </c>
      <c r="I644" s="162">
        <f>+[2]data1cf!H644</f>
        <v>11808.51203159368</v>
      </c>
      <c r="J644" s="162">
        <f>+[2]data1cf!I644</f>
        <v>11684.357055109638</v>
      </c>
      <c r="K644" s="162">
        <f>+[2]data1cf!J644</f>
        <v>11745.019125983372</v>
      </c>
      <c r="L644" s="162">
        <f>+[2]data1cf!K644</f>
        <v>11580.935302463215</v>
      </c>
      <c r="M644" s="162">
        <f>+[2]data1cf!L644</f>
        <v>11416.297443894304</v>
      </c>
      <c r="N644" s="162">
        <f>+[2]data1cf!M644</f>
        <v>11481.742232015637</v>
      </c>
      <c r="O644" s="162">
        <f>+[2]data1cf!N644</f>
        <v>11500.456810564268</v>
      </c>
      <c r="P644" s="162">
        <f>+[2]data1cf!O644</f>
        <v>11299.421769655153</v>
      </c>
      <c r="Q644" s="162">
        <f>+[2]data1cf!P644</f>
        <v>11542.256730431458</v>
      </c>
      <c r="R644" s="162">
        <f>+[2]data1cf!Q644</f>
        <v>734.17405275508906</v>
      </c>
      <c r="S644" s="162">
        <f>+[2]data1cf!R644</f>
        <v>0</v>
      </c>
      <c r="T644" s="162">
        <f>+[2]data1cf!S644</f>
        <v>0</v>
      </c>
      <c r="U644" s="162">
        <f>+[2]data1cf!T644</f>
        <v>0</v>
      </c>
      <c r="V644" s="162">
        <f>+[2]data1cf!U644</f>
        <v>0</v>
      </c>
      <c r="W644" s="162">
        <f>+[2]data1cf!V644</f>
        <v>0</v>
      </c>
      <c r="X644" s="162">
        <f>+[2]data1cf!W644</f>
        <v>0</v>
      </c>
      <c r="Y644" s="162">
        <f>+[2]data1cf!X644</f>
        <v>0</v>
      </c>
      <c r="Z644" s="162">
        <f>+[2]data1cf!Y644</f>
        <v>0</v>
      </c>
      <c r="AA644" s="162">
        <f>+[2]data1cf!Z644</f>
        <v>0</v>
      </c>
      <c r="AB644" s="162"/>
      <c r="AC644" s="163">
        <f t="shared" si="80"/>
        <v>27308.242166929827</v>
      </c>
      <c r="AD644" s="163">
        <f t="shared" si="82"/>
        <v>52331.601289337639</v>
      </c>
      <c r="AE644" s="164">
        <f t="shared" si="83"/>
        <v>51967.969820961793</v>
      </c>
      <c r="AF644" s="165">
        <f t="shared" si="81"/>
        <v>0.17105830311775205</v>
      </c>
      <c r="AG644" s="166">
        <f t="shared" si="84"/>
        <v>0.98614386866593173</v>
      </c>
    </row>
    <row r="645" spans="1:33">
      <c r="A645" s="158"/>
      <c r="B645" s="162">
        <f>+[2]data1cf!A645</f>
        <v>-67310.349359340194</v>
      </c>
      <c r="C645" s="162">
        <f>+[2]data1cf!B645</f>
        <v>11926.937512489596</v>
      </c>
      <c r="D645" s="162">
        <f>+[2]data1cf!C645</f>
        <v>12941.389179936083</v>
      </c>
      <c r="E645" s="162">
        <f>+[2]data1cf!D645</f>
        <v>12724.27765591531</v>
      </c>
      <c r="F645" s="162">
        <f>+[2]data1cf!E645</f>
        <v>12345.223606658634</v>
      </c>
      <c r="G645" s="162">
        <f>+[2]data1cf!F645</f>
        <v>12071.233474681634</v>
      </c>
      <c r="H645" s="162">
        <f>+[2]data1cf!G645</f>
        <v>11936.729116623465</v>
      </c>
      <c r="I645" s="162">
        <f>+[2]data1cf!H645</f>
        <v>11844.137762606813</v>
      </c>
      <c r="J645" s="162">
        <f>+[2]data1cf!I645</f>
        <v>11755.82157853577</v>
      </c>
      <c r="K645" s="162">
        <f>+[2]data1cf!J645</f>
        <v>11696.648042175308</v>
      </c>
      <c r="L645" s="162">
        <f>+[2]data1cf!K645</f>
        <v>11767.454631546003</v>
      </c>
      <c r="M645" s="162">
        <f>+[2]data1cf!L645</f>
        <v>11578.673743061408</v>
      </c>
      <c r="N645" s="162">
        <f>+[2]data1cf!M645</f>
        <v>11625.304966076554</v>
      </c>
      <c r="O645" s="162">
        <f>+[2]data1cf!N645</f>
        <v>11628.382562785942</v>
      </c>
      <c r="P645" s="162">
        <f>+[2]data1cf!O645</f>
        <v>11410.813726752987</v>
      </c>
      <c r="Q645" s="162">
        <f>+[2]data1cf!P645</f>
        <v>11322.49268628372</v>
      </c>
      <c r="R645" s="162">
        <f>+[2]data1cf!Q645</f>
        <v>772.02278301188824</v>
      </c>
      <c r="S645" s="162">
        <f>+[2]data1cf!R645</f>
        <v>0</v>
      </c>
      <c r="T645" s="162">
        <f>+[2]data1cf!S645</f>
        <v>0</v>
      </c>
      <c r="U645" s="162">
        <f>+[2]data1cf!T645</f>
        <v>0</v>
      </c>
      <c r="V645" s="162">
        <f>+[2]data1cf!U645</f>
        <v>0</v>
      </c>
      <c r="W645" s="162">
        <f>+[2]data1cf!V645</f>
        <v>0</v>
      </c>
      <c r="X645" s="162">
        <f>+[2]data1cf!W645</f>
        <v>0</v>
      </c>
      <c r="Y645" s="162">
        <f>+[2]data1cf!X645</f>
        <v>0</v>
      </c>
      <c r="Z645" s="162">
        <f>+[2]data1cf!Y645</f>
        <v>0</v>
      </c>
      <c r="AA645" s="162">
        <f>+[2]data1cf!Z645</f>
        <v>0</v>
      </c>
      <c r="AB645" s="162"/>
      <c r="AC645" s="163">
        <f t="shared" si="80"/>
        <v>24486.425647084361</v>
      </c>
      <c r="AD645" s="163">
        <f t="shared" si="82"/>
        <v>49659.870991781434</v>
      </c>
      <c r="AE645" s="164">
        <f t="shared" si="83"/>
        <v>49294.064666153041</v>
      </c>
      <c r="AF645" s="165">
        <f t="shared" si="81"/>
        <v>0.16102363467216493</v>
      </c>
      <c r="AG645" s="166">
        <f t="shared" si="84"/>
        <v>0.9827607509999009</v>
      </c>
    </row>
    <row r="646" spans="1:33">
      <c r="A646" s="158"/>
      <c r="B646" s="162">
        <f>+[2]data1cf!A646</f>
        <v>-62968.48761368938</v>
      </c>
      <c r="C646" s="162">
        <f>+[2]data1cf!B646</f>
        <v>11887.635966699614</v>
      </c>
      <c r="D646" s="162">
        <f>+[2]data1cf!C646</f>
        <v>12879.659834655786</v>
      </c>
      <c r="E646" s="162">
        <f>+[2]data1cf!D646</f>
        <v>12758.930449911011</v>
      </c>
      <c r="F646" s="162">
        <f>+[2]data1cf!E646</f>
        <v>12318.759963190379</v>
      </c>
      <c r="G646" s="162">
        <f>+[2]data1cf!F646</f>
        <v>12060.062930900058</v>
      </c>
      <c r="H646" s="162">
        <f>+[2]data1cf!G646</f>
        <v>11767.284577246442</v>
      </c>
      <c r="I646" s="162">
        <f>+[2]data1cf!H646</f>
        <v>11657.435034128659</v>
      </c>
      <c r="J646" s="162">
        <f>+[2]data1cf!I646</f>
        <v>11798.987325478032</v>
      </c>
      <c r="K646" s="162">
        <f>+[2]data1cf!J646</f>
        <v>11626.430960331616</v>
      </c>
      <c r="L646" s="162">
        <f>+[2]data1cf!K646</f>
        <v>11592.873456349527</v>
      </c>
      <c r="M646" s="162">
        <f>+[2]data1cf!L646</f>
        <v>11455.484270418039</v>
      </c>
      <c r="N646" s="162">
        <f>+[2]data1cf!M646</f>
        <v>11403.407435971287</v>
      </c>
      <c r="O646" s="162">
        <f>+[2]data1cf!N646</f>
        <v>11344.292589776946</v>
      </c>
      <c r="P646" s="162">
        <f>+[2]data1cf!O646</f>
        <v>11291.188843402908</v>
      </c>
      <c r="Q646" s="162">
        <f>+[2]data1cf!P646</f>
        <v>11226.27132249788</v>
      </c>
      <c r="R646" s="162">
        <f>+[2]data1cf!Q646</f>
        <v>722.22336553397167</v>
      </c>
      <c r="S646" s="162">
        <f>+[2]data1cf!R646</f>
        <v>0</v>
      </c>
      <c r="T646" s="162">
        <f>+[2]data1cf!S646</f>
        <v>0</v>
      </c>
      <c r="U646" s="162">
        <f>+[2]data1cf!T646</f>
        <v>0</v>
      </c>
      <c r="V646" s="162">
        <f>+[2]data1cf!U646</f>
        <v>0</v>
      </c>
      <c r="W646" s="162">
        <f>+[2]data1cf!V646</f>
        <v>0</v>
      </c>
      <c r="X646" s="162">
        <f>+[2]data1cf!W646</f>
        <v>0</v>
      </c>
      <c r="Y646" s="162">
        <f>+[2]data1cf!X646</f>
        <v>0</v>
      </c>
      <c r="Z646" s="162">
        <f>+[2]data1cf!Y646</f>
        <v>0</v>
      </c>
      <c r="AA646" s="162">
        <f>+[2]data1cf!Z646</f>
        <v>0</v>
      </c>
      <c r="AB646" s="162"/>
      <c r="AC646" s="163">
        <f t="shared" si="80"/>
        <v>28213.009341867542</v>
      </c>
      <c r="AD646" s="163">
        <f t="shared" si="82"/>
        <v>53145.830906456562</v>
      </c>
      <c r="AE646" s="164">
        <f t="shared" si="83"/>
        <v>52783.783611360021</v>
      </c>
      <c r="AF646" s="165">
        <f t="shared" si="81"/>
        <v>0.17461307644844057</v>
      </c>
      <c r="AG646" s="166">
        <f t="shared" si="84"/>
        <v>0.98703633739200158</v>
      </c>
    </row>
    <row r="647" spans="1:33">
      <c r="A647" s="158"/>
      <c r="B647" s="162">
        <f>+[2]data1cf!A647</f>
        <v>-74566.648822206364</v>
      </c>
      <c r="C647" s="162">
        <f>+[2]data1cf!B647</f>
        <v>12279.347027718006</v>
      </c>
      <c r="D647" s="162">
        <f>+[2]data1cf!C647</f>
        <v>13373.331733364423</v>
      </c>
      <c r="E647" s="162">
        <f>+[2]data1cf!D647</f>
        <v>12935.942431901756</v>
      </c>
      <c r="F647" s="162">
        <f>+[2]data1cf!E647</f>
        <v>12642.173487650338</v>
      </c>
      <c r="G647" s="162">
        <f>+[2]data1cf!F647</f>
        <v>12619.460835086447</v>
      </c>
      <c r="H647" s="162">
        <f>+[2]data1cf!G647</f>
        <v>12130.431923733602</v>
      </c>
      <c r="I647" s="162">
        <f>+[2]data1cf!H647</f>
        <v>12099.3646679993</v>
      </c>
      <c r="J647" s="162">
        <f>+[2]data1cf!I647</f>
        <v>12031.350277654077</v>
      </c>
      <c r="K647" s="162">
        <f>+[2]data1cf!J647</f>
        <v>11841.051287155842</v>
      </c>
      <c r="L647" s="162">
        <f>+[2]data1cf!K647</f>
        <v>11921.56027731255</v>
      </c>
      <c r="M647" s="162">
        <f>+[2]data1cf!L647</f>
        <v>11765.175286112539</v>
      </c>
      <c r="N647" s="162">
        <f>+[2]data1cf!M647</f>
        <v>11709.345045804084</v>
      </c>
      <c r="O647" s="162">
        <f>+[2]data1cf!N647</f>
        <v>11698.204538185684</v>
      </c>
      <c r="P647" s="162">
        <f>+[2]data1cf!O647</f>
        <v>11704.058853195147</v>
      </c>
      <c r="Q647" s="162">
        <f>+[2]data1cf!P647</f>
        <v>11539.981669224358</v>
      </c>
      <c r="R647" s="162">
        <f>+[2]data1cf!Q647</f>
        <v>855.24963533117807</v>
      </c>
      <c r="S647" s="162">
        <f>+[2]data1cf!R647</f>
        <v>0</v>
      </c>
      <c r="T647" s="162">
        <f>+[2]data1cf!S647</f>
        <v>0</v>
      </c>
      <c r="U647" s="162">
        <f>+[2]data1cf!T647</f>
        <v>0</v>
      </c>
      <c r="V647" s="162">
        <f>+[2]data1cf!U647</f>
        <v>0</v>
      </c>
      <c r="W647" s="162">
        <f>+[2]data1cf!V647</f>
        <v>0</v>
      </c>
      <c r="X647" s="162">
        <f>+[2]data1cf!W647</f>
        <v>0</v>
      </c>
      <c r="Y647" s="162">
        <f>+[2]data1cf!X647</f>
        <v>0</v>
      </c>
      <c r="Z647" s="162">
        <f>+[2]data1cf!Y647</f>
        <v>0</v>
      </c>
      <c r="AA647" s="162">
        <f>+[2]data1cf!Z647</f>
        <v>0</v>
      </c>
      <c r="AB647" s="162"/>
      <c r="AC647" s="163">
        <f t="shared" si="80"/>
        <v>19358.212249856304</v>
      </c>
      <c r="AD647" s="163">
        <f t="shared" si="82"/>
        <v>45033.977908454581</v>
      </c>
      <c r="AE647" s="164">
        <f t="shared" si="83"/>
        <v>44661.089553907092</v>
      </c>
      <c r="AF647" s="165">
        <f t="shared" si="81"/>
        <v>0.14435241818428043</v>
      </c>
      <c r="AG647" s="166">
        <f t="shared" si="84"/>
        <v>0.97483543883105561</v>
      </c>
    </row>
    <row r="648" spans="1:33">
      <c r="A648" s="158"/>
      <c r="B648" s="162">
        <f>+[2]data1cf!A648</f>
        <v>-63297.260824785226</v>
      </c>
      <c r="C648" s="162">
        <f>+[2]data1cf!B648</f>
        <v>11855.118613103514</v>
      </c>
      <c r="D648" s="162">
        <f>+[2]data1cf!C648</f>
        <v>12928.477803434922</v>
      </c>
      <c r="E648" s="162">
        <f>+[2]data1cf!D648</f>
        <v>12554.732526054811</v>
      </c>
      <c r="F648" s="162">
        <f>+[2]data1cf!E648</f>
        <v>12355.564789662683</v>
      </c>
      <c r="G648" s="162">
        <f>+[2]data1cf!F648</f>
        <v>12107.766727043028</v>
      </c>
      <c r="H648" s="162">
        <f>+[2]data1cf!G648</f>
        <v>11867.113825977129</v>
      </c>
      <c r="I648" s="162">
        <f>+[2]data1cf!H648</f>
        <v>11630.659990190386</v>
      </c>
      <c r="J648" s="162">
        <f>+[2]data1cf!I648</f>
        <v>11667.31742632613</v>
      </c>
      <c r="K648" s="162">
        <f>+[2]data1cf!J648</f>
        <v>11741.603282396143</v>
      </c>
      <c r="L648" s="162">
        <f>+[2]data1cf!K648</f>
        <v>11679.302141447806</v>
      </c>
      <c r="M648" s="162">
        <f>+[2]data1cf!L648</f>
        <v>11379.539101315957</v>
      </c>
      <c r="N648" s="162">
        <f>+[2]data1cf!M648</f>
        <v>11281.412837331951</v>
      </c>
      <c r="O648" s="162">
        <f>+[2]data1cf!N648</f>
        <v>11500.527584932785</v>
      </c>
      <c r="P648" s="162">
        <f>+[2]data1cf!O648</f>
        <v>11335.625476725952</v>
      </c>
      <c r="Q648" s="162">
        <f>+[2]data1cf!P648</f>
        <v>11566.678374494337</v>
      </c>
      <c r="R648" s="162">
        <f>+[2]data1cf!Q648</f>
        <v>725.99426275595658</v>
      </c>
      <c r="S648" s="162">
        <f>+[2]data1cf!R648</f>
        <v>0</v>
      </c>
      <c r="T648" s="162">
        <f>+[2]data1cf!S648</f>
        <v>0</v>
      </c>
      <c r="U648" s="162">
        <f>+[2]data1cf!T648</f>
        <v>0</v>
      </c>
      <c r="V648" s="162">
        <f>+[2]data1cf!U648</f>
        <v>0</v>
      </c>
      <c r="W648" s="162">
        <f>+[2]data1cf!V648</f>
        <v>0</v>
      </c>
      <c r="X648" s="162">
        <f>+[2]data1cf!W648</f>
        <v>0</v>
      </c>
      <c r="Y648" s="162">
        <f>+[2]data1cf!X648</f>
        <v>0</v>
      </c>
      <c r="Z648" s="162">
        <f>+[2]data1cf!Y648</f>
        <v>0</v>
      </c>
      <c r="AA648" s="162">
        <f>+[2]data1cf!Z648</f>
        <v>0</v>
      </c>
      <c r="AB648" s="162"/>
      <c r="AC648" s="163">
        <f t="shared" si="80"/>
        <v>27933.384667977512</v>
      </c>
      <c r="AD648" s="163">
        <f t="shared" si="82"/>
        <v>52930.112811217907</v>
      </c>
      <c r="AE648" s="164">
        <f t="shared" si="83"/>
        <v>52566.8746656187</v>
      </c>
      <c r="AF648" s="165">
        <f t="shared" si="81"/>
        <v>0.1733716666698456</v>
      </c>
      <c r="AG648" s="166">
        <f t="shared" si="84"/>
        <v>0.98680564611174548</v>
      </c>
    </row>
    <row r="649" spans="1:33">
      <c r="A649" s="158"/>
      <c r="B649" s="162">
        <f>+[2]data1cf!A649</f>
        <v>-72444.633202834346</v>
      </c>
      <c r="C649" s="162">
        <f>+[2]data1cf!B649</f>
        <v>12192.707350800589</v>
      </c>
      <c r="D649" s="162">
        <f>+[2]data1cf!C649</f>
        <v>13268.135784635666</v>
      </c>
      <c r="E649" s="162">
        <f>+[2]data1cf!D649</f>
        <v>12832.539479628402</v>
      </c>
      <c r="F649" s="162">
        <f>+[2]data1cf!E649</f>
        <v>12611.881292699774</v>
      </c>
      <c r="G649" s="162">
        <f>+[2]data1cf!F649</f>
        <v>12310.746288255903</v>
      </c>
      <c r="H649" s="162">
        <f>+[2]data1cf!G649</f>
        <v>12030.96913181136</v>
      </c>
      <c r="I649" s="162">
        <f>+[2]data1cf!H649</f>
        <v>11907.131123280902</v>
      </c>
      <c r="J649" s="162">
        <f>+[2]data1cf!I649</f>
        <v>11903.909665326382</v>
      </c>
      <c r="K649" s="162">
        <f>+[2]data1cf!J649</f>
        <v>11874.21511156622</v>
      </c>
      <c r="L649" s="162">
        <f>+[2]data1cf!K649</f>
        <v>11791.894582988156</v>
      </c>
      <c r="M649" s="162">
        <f>+[2]data1cf!L649</f>
        <v>11885.915756090857</v>
      </c>
      <c r="N649" s="162">
        <f>+[2]data1cf!M649</f>
        <v>11661.799134466592</v>
      </c>
      <c r="O649" s="162">
        <f>+[2]data1cf!N649</f>
        <v>11675.423068907654</v>
      </c>
      <c r="P649" s="162">
        <f>+[2]data1cf!O649</f>
        <v>11725.044115456782</v>
      </c>
      <c r="Q649" s="162">
        <f>+[2]data1cf!P649</f>
        <v>11422.955366751317</v>
      </c>
      <c r="R649" s="162">
        <f>+[2]data1cf!Q649</f>
        <v>830.91096498322872</v>
      </c>
      <c r="S649" s="162">
        <f>+[2]data1cf!R649</f>
        <v>0</v>
      </c>
      <c r="T649" s="162">
        <f>+[2]data1cf!S649</f>
        <v>0</v>
      </c>
      <c r="U649" s="162">
        <f>+[2]data1cf!T649</f>
        <v>0</v>
      </c>
      <c r="V649" s="162">
        <f>+[2]data1cf!U649</f>
        <v>0</v>
      </c>
      <c r="W649" s="162">
        <f>+[2]data1cf!V649</f>
        <v>0</v>
      </c>
      <c r="X649" s="162">
        <f>+[2]data1cf!W649</f>
        <v>0</v>
      </c>
      <c r="Y649" s="162">
        <f>+[2]data1cf!X649</f>
        <v>0</v>
      </c>
      <c r="Z649" s="162">
        <f>+[2]data1cf!Y649</f>
        <v>0</v>
      </c>
      <c r="AA649" s="162">
        <f>+[2]data1cf!Z649</f>
        <v>0</v>
      </c>
      <c r="AB649" s="162"/>
      <c r="AC649" s="163">
        <f t="shared" si="80"/>
        <v>20767.330076797847</v>
      </c>
      <c r="AD649" s="163">
        <f t="shared" si="82"/>
        <v>46276.014949881697</v>
      </c>
      <c r="AE649" s="164">
        <f t="shared" si="83"/>
        <v>45905.360481260206</v>
      </c>
      <c r="AF649" s="165">
        <f t="shared" si="81"/>
        <v>0.14871823191642763</v>
      </c>
      <c r="AG649" s="166">
        <f t="shared" si="84"/>
        <v>0.97726561897561193</v>
      </c>
    </row>
    <row r="650" spans="1:33">
      <c r="A650" s="158"/>
      <c r="B650" s="162">
        <f>+[2]data1cf!A650</f>
        <v>-65007.814127601596</v>
      </c>
      <c r="C650" s="162">
        <f>+[2]data1cf!B650</f>
        <v>12082.535325485384</v>
      </c>
      <c r="D650" s="162">
        <f>+[2]data1cf!C650</f>
        <v>13187.927561523578</v>
      </c>
      <c r="E650" s="162">
        <f>+[2]data1cf!D650</f>
        <v>12619.712610080991</v>
      </c>
      <c r="F650" s="162">
        <f>+[2]data1cf!E650</f>
        <v>12276.354560895543</v>
      </c>
      <c r="G650" s="162">
        <f>+[2]data1cf!F650</f>
        <v>12028.943985234193</v>
      </c>
      <c r="H650" s="162">
        <f>+[2]data1cf!G650</f>
        <v>11866.543585606192</v>
      </c>
      <c r="I650" s="162">
        <f>+[2]data1cf!H650</f>
        <v>11717.615212934954</v>
      </c>
      <c r="J650" s="162">
        <f>+[2]data1cf!I650</f>
        <v>11704.811874878149</v>
      </c>
      <c r="K650" s="162">
        <f>+[2]data1cf!J650</f>
        <v>11665.4597761451</v>
      </c>
      <c r="L650" s="162">
        <f>+[2]data1cf!K650</f>
        <v>11618.684981085684</v>
      </c>
      <c r="M650" s="162">
        <f>+[2]data1cf!L650</f>
        <v>11687.52873661647</v>
      </c>
      <c r="N650" s="162">
        <f>+[2]data1cf!M650</f>
        <v>11616.133700652348</v>
      </c>
      <c r="O650" s="162">
        <f>+[2]data1cf!N650</f>
        <v>11417.266978528871</v>
      </c>
      <c r="P650" s="162">
        <f>+[2]data1cf!O650</f>
        <v>11439.896793094695</v>
      </c>
      <c r="Q650" s="162">
        <f>+[2]data1cf!P650</f>
        <v>11319.389533664234</v>
      </c>
      <c r="R650" s="162">
        <f>+[2]data1cf!Q650</f>
        <v>745.61362491793921</v>
      </c>
      <c r="S650" s="162">
        <f>+[2]data1cf!R650</f>
        <v>0</v>
      </c>
      <c r="T650" s="162">
        <f>+[2]data1cf!S650</f>
        <v>0</v>
      </c>
      <c r="U650" s="162">
        <f>+[2]data1cf!T650</f>
        <v>0</v>
      </c>
      <c r="V650" s="162">
        <f>+[2]data1cf!U650</f>
        <v>0</v>
      </c>
      <c r="W650" s="162">
        <f>+[2]data1cf!V650</f>
        <v>0</v>
      </c>
      <c r="X650" s="162">
        <f>+[2]data1cf!W650</f>
        <v>0</v>
      </c>
      <c r="Y650" s="162">
        <f>+[2]data1cf!X650</f>
        <v>0</v>
      </c>
      <c r="Z650" s="162">
        <f>+[2]data1cf!Y650</f>
        <v>0</v>
      </c>
      <c r="AA650" s="162">
        <f>+[2]data1cf!Z650</f>
        <v>0</v>
      </c>
      <c r="AB650" s="162"/>
      <c r="AC650" s="163">
        <f t="shared" si="80"/>
        <v>26758.752243614799</v>
      </c>
      <c r="AD650" s="163">
        <f t="shared" si="82"/>
        <v>51842.334308754391</v>
      </c>
      <c r="AE650" s="164">
        <f t="shared" si="83"/>
        <v>51477.870731747047</v>
      </c>
      <c r="AF650" s="165">
        <f t="shared" si="81"/>
        <v>0.1688991963863373</v>
      </c>
      <c r="AG650" s="166">
        <f t="shared" si="84"/>
        <v>0.98557830026424098</v>
      </c>
    </row>
    <row r="651" spans="1:33">
      <c r="A651" s="158"/>
      <c r="B651" s="162">
        <f>+[2]data1cf!A651</f>
        <v>-65887.360191851563</v>
      </c>
      <c r="C651" s="162">
        <f>+[2]data1cf!B651</f>
        <v>12000.543449320081</v>
      </c>
      <c r="D651" s="162">
        <f>+[2]data1cf!C651</f>
        <v>12945.210518436048</v>
      </c>
      <c r="E651" s="162">
        <f>+[2]data1cf!D651</f>
        <v>12569.642510588756</v>
      </c>
      <c r="F651" s="162">
        <f>+[2]data1cf!E651</f>
        <v>12424.359917997321</v>
      </c>
      <c r="G651" s="162">
        <f>+[2]data1cf!F651</f>
        <v>12125.306575059891</v>
      </c>
      <c r="H651" s="162">
        <f>+[2]data1cf!G651</f>
        <v>11752.785104778866</v>
      </c>
      <c r="I651" s="162">
        <f>+[2]data1cf!H651</f>
        <v>11841.871222041627</v>
      </c>
      <c r="J651" s="162">
        <f>+[2]data1cf!I651</f>
        <v>11666.443250107881</v>
      </c>
      <c r="K651" s="162">
        <f>+[2]data1cf!J651</f>
        <v>11747.005328293579</v>
      </c>
      <c r="L651" s="162">
        <f>+[2]data1cf!K651</f>
        <v>11583.138740239418</v>
      </c>
      <c r="M651" s="162">
        <f>+[2]data1cf!L651</f>
        <v>11403.9333146588</v>
      </c>
      <c r="N651" s="162">
        <f>+[2]data1cf!M651</f>
        <v>11464.318074470862</v>
      </c>
      <c r="O651" s="162">
        <f>+[2]data1cf!N651</f>
        <v>11329.56599295961</v>
      </c>
      <c r="P651" s="162">
        <f>+[2]data1cf!O651</f>
        <v>11460.18148779367</v>
      </c>
      <c r="Q651" s="162">
        <f>+[2]data1cf!P651</f>
        <v>11411.588955695515</v>
      </c>
      <c r="R651" s="162">
        <f>+[2]data1cf!Q651</f>
        <v>755.70166645646054</v>
      </c>
      <c r="S651" s="162">
        <f>+[2]data1cf!R651</f>
        <v>0</v>
      </c>
      <c r="T651" s="162">
        <f>+[2]data1cf!S651</f>
        <v>0</v>
      </c>
      <c r="U651" s="162">
        <f>+[2]data1cf!T651</f>
        <v>0</v>
      </c>
      <c r="V651" s="162">
        <f>+[2]data1cf!U651</f>
        <v>0</v>
      </c>
      <c r="W651" s="162">
        <f>+[2]data1cf!V651</f>
        <v>0</v>
      </c>
      <c r="X651" s="162">
        <f>+[2]data1cf!W651</f>
        <v>0</v>
      </c>
      <c r="Y651" s="162">
        <f>+[2]data1cf!X651</f>
        <v>0</v>
      </c>
      <c r="Z651" s="162">
        <f>+[2]data1cf!Y651</f>
        <v>0</v>
      </c>
      <c r="AA651" s="162">
        <f>+[2]data1cf!Z651</f>
        <v>0</v>
      </c>
      <c r="AB651" s="162"/>
      <c r="AC651" s="163">
        <f t="shared" si="80"/>
        <v>25586.469571990972</v>
      </c>
      <c r="AD651" s="163">
        <f t="shared" si="82"/>
        <v>50613.200166345669</v>
      </c>
      <c r="AE651" s="164">
        <f t="shared" si="83"/>
        <v>50249.63277055636</v>
      </c>
      <c r="AF651" s="165">
        <f t="shared" si="81"/>
        <v>0.16511757969856264</v>
      </c>
      <c r="AG651" s="166">
        <f t="shared" si="84"/>
        <v>0.98405353299194731</v>
      </c>
    </row>
    <row r="652" spans="1:33">
      <c r="A652" s="158"/>
      <c r="B652" s="162">
        <f>+[2]data1cf!A652</f>
        <v>-75489.063107282418</v>
      </c>
      <c r="C652" s="162">
        <f>+[2]data1cf!B652</f>
        <v>12313.997233655982</v>
      </c>
      <c r="D652" s="162">
        <f>+[2]data1cf!C652</f>
        <v>13446.176120940505</v>
      </c>
      <c r="E652" s="162">
        <f>+[2]data1cf!D652</f>
        <v>12880.899515622674</v>
      </c>
      <c r="F652" s="162">
        <f>+[2]data1cf!E652</f>
        <v>12696.702583016959</v>
      </c>
      <c r="G652" s="162">
        <f>+[2]data1cf!F652</f>
        <v>12342.205131219842</v>
      </c>
      <c r="H652" s="162">
        <f>+[2]data1cf!G652</f>
        <v>12000.808892402551</v>
      </c>
      <c r="I652" s="162">
        <f>+[2]data1cf!H652</f>
        <v>11905.203557757839</v>
      </c>
      <c r="J652" s="162">
        <f>+[2]data1cf!I652</f>
        <v>11893.963310404923</v>
      </c>
      <c r="K652" s="162">
        <f>+[2]data1cf!J652</f>
        <v>11977.029015865826</v>
      </c>
      <c r="L652" s="162">
        <f>+[2]data1cf!K652</f>
        <v>11709.839565921988</v>
      </c>
      <c r="M652" s="162">
        <f>+[2]data1cf!L652</f>
        <v>11937.186742839511</v>
      </c>
      <c r="N652" s="162">
        <f>+[2]data1cf!M652</f>
        <v>11610.408403942398</v>
      </c>
      <c r="O652" s="162">
        <f>+[2]data1cf!N652</f>
        <v>11692.239086584177</v>
      </c>
      <c r="P652" s="162">
        <f>+[2]data1cf!O652</f>
        <v>11594.969415983884</v>
      </c>
      <c r="Q652" s="162">
        <f>+[2]data1cf!P652</f>
        <v>11718.108101469523</v>
      </c>
      <c r="R652" s="162">
        <f>+[2]data1cf!Q652</f>
        <v>865.82935821528633</v>
      </c>
      <c r="S652" s="162">
        <f>+[2]data1cf!R652</f>
        <v>0</v>
      </c>
      <c r="T652" s="162">
        <f>+[2]data1cf!S652</f>
        <v>0</v>
      </c>
      <c r="U652" s="162">
        <f>+[2]data1cf!T652</f>
        <v>0</v>
      </c>
      <c r="V652" s="162">
        <f>+[2]data1cf!U652</f>
        <v>0</v>
      </c>
      <c r="W652" s="162">
        <f>+[2]data1cf!V652</f>
        <v>0</v>
      </c>
      <c r="X652" s="162">
        <f>+[2]data1cf!W652</f>
        <v>0</v>
      </c>
      <c r="Y652" s="162">
        <f>+[2]data1cf!X652</f>
        <v>0</v>
      </c>
      <c r="Z652" s="162">
        <f>+[2]data1cf!Y652</f>
        <v>0</v>
      </c>
      <c r="AA652" s="162">
        <f>+[2]data1cf!Z652</f>
        <v>0</v>
      </c>
      <c r="AB652" s="162"/>
      <c r="AC652" s="163">
        <f t="shared" si="80"/>
        <v>18133.784091126563</v>
      </c>
      <c r="AD652" s="163">
        <f t="shared" si="82"/>
        <v>43709.446209478119</v>
      </c>
      <c r="AE652" s="164">
        <f t="shared" si="83"/>
        <v>43337.808093210049</v>
      </c>
      <c r="AF652" s="165">
        <f t="shared" si="81"/>
        <v>0.14118703007698061</v>
      </c>
      <c r="AG652" s="166">
        <f t="shared" si="84"/>
        <v>0.9719569612115404</v>
      </c>
    </row>
    <row r="653" spans="1:33">
      <c r="A653" s="158"/>
      <c r="B653" s="162">
        <f>+[2]data1cf!A653</f>
        <v>-74629.562526601178</v>
      </c>
      <c r="C653" s="162">
        <f>+[2]data1cf!B653</f>
        <v>12229.533019032004</v>
      </c>
      <c r="D653" s="162">
        <f>+[2]data1cf!C653</f>
        <v>13232.621318490343</v>
      </c>
      <c r="E653" s="162">
        <f>+[2]data1cf!D653</f>
        <v>12860.339717874242</v>
      </c>
      <c r="F653" s="162">
        <f>+[2]data1cf!E653</f>
        <v>12645.280389461255</v>
      </c>
      <c r="G653" s="162">
        <f>+[2]data1cf!F653</f>
        <v>12382.117916890085</v>
      </c>
      <c r="H653" s="162">
        <f>+[2]data1cf!G653</f>
        <v>11963.801021711894</v>
      </c>
      <c r="I653" s="162">
        <f>+[2]data1cf!H653</f>
        <v>12137.179062261621</v>
      </c>
      <c r="J653" s="162">
        <f>+[2]data1cf!I653</f>
        <v>11916.601757119208</v>
      </c>
      <c r="K653" s="162">
        <f>+[2]data1cf!J653</f>
        <v>11885.119326660191</v>
      </c>
      <c r="L653" s="162">
        <f>+[2]data1cf!K653</f>
        <v>11855.995974354137</v>
      </c>
      <c r="M653" s="162">
        <f>+[2]data1cf!L653</f>
        <v>11805.435000051164</v>
      </c>
      <c r="N653" s="162">
        <f>+[2]data1cf!M653</f>
        <v>11827.65977393864</v>
      </c>
      <c r="O653" s="162">
        <f>+[2]data1cf!N653</f>
        <v>11616.591007415505</v>
      </c>
      <c r="P653" s="162">
        <f>+[2]data1cf!O653</f>
        <v>11790.678459686247</v>
      </c>
      <c r="Q653" s="162">
        <f>+[2]data1cf!P653</f>
        <v>11629.379553202025</v>
      </c>
      <c r="R653" s="162">
        <f>+[2]data1cf!Q653</f>
        <v>855.97123035510481</v>
      </c>
      <c r="S653" s="162">
        <f>+[2]data1cf!R653</f>
        <v>0</v>
      </c>
      <c r="T653" s="162">
        <f>+[2]data1cf!S653</f>
        <v>0</v>
      </c>
      <c r="U653" s="162">
        <f>+[2]data1cf!T653</f>
        <v>0</v>
      </c>
      <c r="V653" s="162">
        <f>+[2]data1cf!U653</f>
        <v>0</v>
      </c>
      <c r="W653" s="162">
        <f>+[2]data1cf!V653</f>
        <v>0</v>
      </c>
      <c r="X653" s="162">
        <f>+[2]data1cf!W653</f>
        <v>0</v>
      </c>
      <c r="Y653" s="162">
        <f>+[2]data1cf!X653</f>
        <v>0</v>
      </c>
      <c r="Z653" s="162">
        <f>+[2]data1cf!Y653</f>
        <v>0</v>
      </c>
      <c r="AA653" s="162">
        <f>+[2]data1cf!Z653</f>
        <v>0</v>
      </c>
      <c r="AB653" s="162"/>
      <c r="AC653" s="163">
        <f t="shared" si="80"/>
        <v>18869.527533027354</v>
      </c>
      <c r="AD653" s="163">
        <f t="shared" si="82"/>
        <v>44487.449722009158</v>
      </c>
      <c r="AE653" s="164">
        <f t="shared" si="83"/>
        <v>44115.122188489637</v>
      </c>
      <c r="AF653" s="165">
        <f t="shared" si="81"/>
        <v>0.14312732815742493</v>
      </c>
      <c r="AG653" s="166">
        <f t="shared" si="84"/>
        <v>0.97368537207974959</v>
      </c>
    </row>
    <row r="654" spans="1:33">
      <c r="A654" s="158"/>
      <c r="B654" s="162">
        <f>+[2]data1cf!A654</f>
        <v>-64577.128589049506</v>
      </c>
      <c r="C654" s="162">
        <f>+[2]data1cf!B654</f>
        <v>12192.533325888642</v>
      </c>
      <c r="D654" s="162">
        <f>+[2]data1cf!C654</f>
        <v>12891.028415038769</v>
      </c>
      <c r="E654" s="162">
        <f>+[2]data1cf!D654</f>
        <v>12571.08440739405</v>
      </c>
      <c r="F654" s="162">
        <f>+[2]data1cf!E654</f>
        <v>12386.501417962834</v>
      </c>
      <c r="G654" s="162">
        <f>+[2]data1cf!F654</f>
        <v>11926.162036698446</v>
      </c>
      <c r="H654" s="162">
        <f>+[2]data1cf!G654</f>
        <v>11756.2859016002</v>
      </c>
      <c r="I654" s="162">
        <f>+[2]data1cf!H654</f>
        <v>11736.143891859159</v>
      </c>
      <c r="J654" s="162">
        <f>+[2]data1cf!I654</f>
        <v>11783.405286110879</v>
      </c>
      <c r="K654" s="162">
        <f>+[2]data1cf!J654</f>
        <v>11678.597246570807</v>
      </c>
      <c r="L654" s="162">
        <f>+[2]data1cf!K654</f>
        <v>11532.925665625506</v>
      </c>
      <c r="M654" s="162">
        <f>+[2]data1cf!L654</f>
        <v>11538.562984681757</v>
      </c>
      <c r="N654" s="162">
        <f>+[2]data1cf!M654</f>
        <v>11526.682153230813</v>
      </c>
      <c r="O654" s="162">
        <f>+[2]data1cf!N654</f>
        <v>11400.598274142078</v>
      </c>
      <c r="P654" s="162">
        <f>+[2]data1cf!O654</f>
        <v>11417.844741590812</v>
      </c>
      <c r="Q654" s="162">
        <f>+[2]data1cf!P654</f>
        <v>11278.341468178558</v>
      </c>
      <c r="R654" s="162">
        <f>+[2]data1cf!Q654</f>
        <v>740.67383406496208</v>
      </c>
      <c r="S654" s="162">
        <f>+[2]data1cf!R654</f>
        <v>0</v>
      </c>
      <c r="T654" s="162">
        <f>+[2]data1cf!S654</f>
        <v>0</v>
      </c>
      <c r="U654" s="162">
        <f>+[2]data1cf!T654</f>
        <v>0</v>
      </c>
      <c r="V654" s="162">
        <f>+[2]data1cf!U654</f>
        <v>0</v>
      </c>
      <c r="W654" s="162">
        <f>+[2]data1cf!V654</f>
        <v>0</v>
      </c>
      <c r="X654" s="162">
        <f>+[2]data1cf!W654</f>
        <v>0</v>
      </c>
      <c r="Y654" s="162">
        <f>+[2]data1cf!X654</f>
        <v>0</v>
      </c>
      <c r="Z654" s="162">
        <f>+[2]data1cf!Y654</f>
        <v>0</v>
      </c>
      <c r="AA654" s="162">
        <f>+[2]data1cf!Z654</f>
        <v>0</v>
      </c>
      <c r="AB654" s="162"/>
      <c r="AC654" s="163">
        <f t="shared" si="80"/>
        <v>26873.320430721262</v>
      </c>
      <c r="AD654" s="163">
        <f t="shared" si="82"/>
        <v>51870.108931876552</v>
      </c>
      <c r="AE654" s="164">
        <f t="shared" si="83"/>
        <v>51506.95667578443</v>
      </c>
      <c r="AF654" s="165">
        <f t="shared" si="81"/>
        <v>0.16962915062904357</v>
      </c>
      <c r="AG654" s="166">
        <f t="shared" si="84"/>
        <v>0.98561101569255727</v>
      </c>
    </row>
    <row r="655" spans="1:33">
      <c r="A655" s="158"/>
      <c r="B655" s="162">
        <f>+[2]data1cf!A655</f>
        <v>-68707.873183073418</v>
      </c>
      <c r="C655" s="162">
        <f>+[2]data1cf!B655</f>
        <v>12063.37789444901</v>
      </c>
      <c r="D655" s="162">
        <f>+[2]data1cf!C655</f>
        <v>12995.439652503652</v>
      </c>
      <c r="E655" s="162">
        <f>+[2]data1cf!D655</f>
        <v>12881.757015381982</v>
      </c>
      <c r="F655" s="162">
        <f>+[2]data1cf!E655</f>
        <v>12619.495468293751</v>
      </c>
      <c r="G655" s="162">
        <f>+[2]data1cf!F655</f>
        <v>12231.450246482884</v>
      </c>
      <c r="H655" s="162">
        <f>+[2]data1cf!G655</f>
        <v>11986.165780327943</v>
      </c>
      <c r="I655" s="162">
        <f>+[2]data1cf!H655</f>
        <v>11797.281878555052</v>
      </c>
      <c r="J655" s="162">
        <f>+[2]data1cf!I655</f>
        <v>11906.351952228331</v>
      </c>
      <c r="K655" s="162">
        <f>+[2]data1cf!J655</f>
        <v>11839.341448458215</v>
      </c>
      <c r="L655" s="162">
        <f>+[2]data1cf!K655</f>
        <v>11623.717039507781</v>
      </c>
      <c r="M655" s="162">
        <f>+[2]data1cf!L655</f>
        <v>11632.224029051958</v>
      </c>
      <c r="N655" s="162">
        <f>+[2]data1cf!M655</f>
        <v>11602.776912023179</v>
      </c>
      <c r="O655" s="162">
        <f>+[2]data1cf!N655</f>
        <v>11467.323674037558</v>
      </c>
      <c r="P655" s="162">
        <f>+[2]data1cf!O655</f>
        <v>11452.91817472151</v>
      </c>
      <c r="Q655" s="162">
        <f>+[2]data1cf!P655</f>
        <v>11391.129047479575</v>
      </c>
      <c r="R655" s="162">
        <f>+[2]data1cf!Q655</f>
        <v>788.05182226057877</v>
      </c>
      <c r="S655" s="162">
        <f>+[2]data1cf!R655</f>
        <v>0</v>
      </c>
      <c r="T655" s="162">
        <f>+[2]data1cf!S655</f>
        <v>0</v>
      </c>
      <c r="U655" s="162">
        <f>+[2]data1cf!T655</f>
        <v>0</v>
      </c>
      <c r="V655" s="162">
        <f>+[2]data1cf!U655</f>
        <v>0</v>
      </c>
      <c r="W655" s="162">
        <f>+[2]data1cf!V655</f>
        <v>0</v>
      </c>
      <c r="X655" s="162">
        <f>+[2]data1cf!W655</f>
        <v>0</v>
      </c>
      <c r="Y655" s="162">
        <f>+[2]data1cf!X655</f>
        <v>0</v>
      </c>
      <c r="Z655" s="162">
        <f>+[2]data1cf!Y655</f>
        <v>0</v>
      </c>
      <c r="AA655" s="162">
        <f>+[2]data1cf!Z655</f>
        <v>0</v>
      </c>
      <c r="AB655" s="162"/>
      <c r="AC655" s="163">
        <f t="shared" si="80"/>
        <v>23737.717394520194</v>
      </c>
      <c r="AD655" s="163">
        <f t="shared" si="82"/>
        <v>49019.438876327578</v>
      </c>
      <c r="AE655" s="164">
        <f t="shared" si="83"/>
        <v>48652.305162325778</v>
      </c>
      <c r="AF655" s="165">
        <f t="shared" si="81"/>
        <v>0.15828298926353454</v>
      </c>
      <c r="AG655" s="166">
        <f t="shared" si="84"/>
        <v>0.98183393532197893</v>
      </c>
    </row>
    <row r="656" spans="1:33">
      <c r="A656" s="158"/>
      <c r="B656" s="162">
        <f>+[2]data1cf!A656</f>
        <v>-69262.48658879775</v>
      </c>
      <c r="C656" s="162">
        <f>+[2]data1cf!B656</f>
        <v>12167.094205457026</v>
      </c>
      <c r="D656" s="162">
        <f>+[2]data1cf!C656</f>
        <v>13051.261603645753</v>
      </c>
      <c r="E656" s="162">
        <f>+[2]data1cf!D656</f>
        <v>12716.053129968954</v>
      </c>
      <c r="F656" s="162">
        <f>+[2]data1cf!E656</f>
        <v>12559.86635302108</v>
      </c>
      <c r="G656" s="162">
        <f>+[2]data1cf!F656</f>
        <v>12217.346934251196</v>
      </c>
      <c r="H656" s="162">
        <f>+[2]data1cf!G656</f>
        <v>12024.693196412314</v>
      </c>
      <c r="I656" s="162">
        <f>+[2]data1cf!H656</f>
        <v>11772.551571163065</v>
      </c>
      <c r="J656" s="162">
        <f>+[2]data1cf!I656</f>
        <v>11828.921709069555</v>
      </c>
      <c r="K656" s="162">
        <f>+[2]data1cf!J656</f>
        <v>11890.04355306389</v>
      </c>
      <c r="L656" s="162">
        <f>+[2]data1cf!K656</f>
        <v>11772.867367115727</v>
      </c>
      <c r="M656" s="162">
        <f>+[2]data1cf!L656</f>
        <v>11603.48112800136</v>
      </c>
      <c r="N656" s="162">
        <f>+[2]data1cf!M656</f>
        <v>11603.239141816503</v>
      </c>
      <c r="O656" s="162">
        <f>+[2]data1cf!N656</f>
        <v>11656.182842063583</v>
      </c>
      <c r="P656" s="162">
        <f>+[2]data1cf!O656</f>
        <v>11508.499095591276</v>
      </c>
      <c r="Q656" s="162">
        <f>+[2]data1cf!P656</f>
        <v>11413.088641228835</v>
      </c>
      <c r="R656" s="162">
        <f>+[2]data1cf!Q656</f>
        <v>794.41301617887461</v>
      </c>
      <c r="S656" s="162">
        <f>+[2]data1cf!R656</f>
        <v>0</v>
      </c>
      <c r="T656" s="162">
        <f>+[2]data1cf!S656</f>
        <v>0</v>
      </c>
      <c r="U656" s="162">
        <f>+[2]data1cf!T656</f>
        <v>0</v>
      </c>
      <c r="V656" s="162">
        <f>+[2]data1cf!U656</f>
        <v>0</v>
      </c>
      <c r="W656" s="162">
        <f>+[2]data1cf!V656</f>
        <v>0</v>
      </c>
      <c r="X656" s="162">
        <f>+[2]data1cf!W656</f>
        <v>0</v>
      </c>
      <c r="Y656" s="162">
        <f>+[2]data1cf!X656</f>
        <v>0</v>
      </c>
      <c r="Z656" s="162">
        <f>+[2]data1cf!Y656</f>
        <v>0</v>
      </c>
      <c r="AA656" s="162">
        <f>+[2]data1cf!Z656</f>
        <v>0</v>
      </c>
      <c r="AB656" s="162"/>
      <c r="AC656" s="163">
        <f t="shared" si="80"/>
        <v>23267.477351501573</v>
      </c>
      <c r="AD656" s="163">
        <f t="shared" si="82"/>
        <v>48589.996217913023</v>
      </c>
      <c r="AE656" s="164">
        <f t="shared" si="83"/>
        <v>48222.082553317654</v>
      </c>
      <c r="AF656" s="165">
        <f t="shared" si="81"/>
        <v>0.15669938921928406</v>
      </c>
      <c r="AG656" s="166">
        <f t="shared" si="84"/>
        <v>0.98118471155294051</v>
      </c>
    </row>
    <row r="657" spans="1:33">
      <c r="A657" s="158"/>
      <c r="B657" s="162">
        <f>+[2]data1cf!A657</f>
        <v>-71415.758483212325</v>
      </c>
      <c r="C657" s="162">
        <f>+[2]data1cf!B657</f>
        <v>12162.957690958077</v>
      </c>
      <c r="D657" s="162">
        <f>+[2]data1cf!C657</f>
        <v>13247.687501991164</v>
      </c>
      <c r="E657" s="162">
        <f>+[2]data1cf!D657</f>
        <v>12895.979663796777</v>
      </c>
      <c r="F657" s="162">
        <f>+[2]data1cf!E657</f>
        <v>12537.189000191109</v>
      </c>
      <c r="G657" s="162">
        <f>+[2]data1cf!F657</f>
        <v>12170.406365655845</v>
      </c>
      <c r="H657" s="162">
        <f>+[2]data1cf!G657</f>
        <v>11913.726862102782</v>
      </c>
      <c r="I657" s="162">
        <f>+[2]data1cf!H657</f>
        <v>11801.685872404552</v>
      </c>
      <c r="J657" s="162">
        <f>+[2]data1cf!I657</f>
        <v>11967.502270001269</v>
      </c>
      <c r="K657" s="162">
        <f>+[2]data1cf!J657</f>
        <v>11888.349406497695</v>
      </c>
      <c r="L657" s="162">
        <f>+[2]data1cf!K657</f>
        <v>11869.261409348317</v>
      </c>
      <c r="M657" s="162">
        <f>+[2]data1cf!L657</f>
        <v>11673.225579574861</v>
      </c>
      <c r="N657" s="162">
        <f>+[2]data1cf!M657</f>
        <v>11723.813438090341</v>
      </c>
      <c r="O657" s="162">
        <f>+[2]data1cf!N657</f>
        <v>11569.888767908038</v>
      </c>
      <c r="P657" s="162">
        <f>+[2]data1cf!O657</f>
        <v>11467.607145871072</v>
      </c>
      <c r="Q657" s="162">
        <f>+[2]data1cf!P657</f>
        <v>11532.76270203049</v>
      </c>
      <c r="R657" s="162">
        <f>+[2]data1cf!Q657</f>
        <v>819.11018349905191</v>
      </c>
      <c r="S657" s="162">
        <f>+[2]data1cf!R657</f>
        <v>0</v>
      </c>
      <c r="T657" s="162">
        <f>+[2]data1cf!S657</f>
        <v>0</v>
      </c>
      <c r="U657" s="162">
        <f>+[2]data1cf!T657</f>
        <v>0</v>
      </c>
      <c r="V657" s="162">
        <f>+[2]data1cf!U657</f>
        <v>0</v>
      </c>
      <c r="W657" s="162">
        <f>+[2]data1cf!V657</f>
        <v>0</v>
      </c>
      <c r="X657" s="162">
        <f>+[2]data1cf!W657</f>
        <v>0</v>
      </c>
      <c r="Y657" s="162">
        <f>+[2]data1cf!X657</f>
        <v>0</v>
      </c>
      <c r="Z657" s="162">
        <f>+[2]data1cf!Y657</f>
        <v>0</v>
      </c>
      <c r="AA657" s="162">
        <f>+[2]data1cf!Z657</f>
        <v>0</v>
      </c>
      <c r="AB657" s="162"/>
      <c r="AC657" s="163">
        <f t="shared" si="80"/>
        <v>21477.699468359304</v>
      </c>
      <c r="AD657" s="163">
        <f t="shared" si="82"/>
        <v>46885.377592350058</v>
      </c>
      <c r="AE657" s="164">
        <f t="shared" si="83"/>
        <v>46516.228023379503</v>
      </c>
      <c r="AF657" s="165">
        <f t="shared" si="81"/>
        <v>0.15104560256004335</v>
      </c>
      <c r="AG657" s="166">
        <f t="shared" si="84"/>
        <v>0.9783706267488842</v>
      </c>
    </row>
    <row r="658" spans="1:33">
      <c r="A658" s="158"/>
      <c r="B658" s="162">
        <f>+[2]data1cf!A658</f>
        <v>-65801.791351159016</v>
      </c>
      <c r="C658" s="162">
        <f>+[2]data1cf!B658</f>
        <v>11937.725746653523</v>
      </c>
      <c r="D658" s="162">
        <f>+[2]data1cf!C658</f>
        <v>12902.317010353476</v>
      </c>
      <c r="E658" s="162">
        <f>+[2]data1cf!D658</f>
        <v>12572.72079556586</v>
      </c>
      <c r="F658" s="162">
        <f>+[2]data1cf!E658</f>
        <v>12344.826896017887</v>
      </c>
      <c r="G658" s="162">
        <f>+[2]data1cf!F658</f>
        <v>12208.860555018464</v>
      </c>
      <c r="H658" s="162">
        <f>+[2]data1cf!G658</f>
        <v>11827.863229461442</v>
      </c>
      <c r="I658" s="162">
        <f>+[2]data1cf!H658</f>
        <v>11690.968036615577</v>
      </c>
      <c r="J658" s="162">
        <f>+[2]data1cf!I658</f>
        <v>11610.292726406971</v>
      </c>
      <c r="K658" s="162">
        <f>+[2]data1cf!J658</f>
        <v>11636.560541829327</v>
      </c>
      <c r="L658" s="162">
        <f>+[2]data1cf!K658</f>
        <v>11572.400680746086</v>
      </c>
      <c r="M658" s="162">
        <f>+[2]data1cf!L658</f>
        <v>11629.023447732798</v>
      </c>
      <c r="N658" s="162">
        <f>+[2]data1cf!M658</f>
        <v>11369.377650910967</v>
      </c>
      <c r="O658" s="162">
        <f>+[2]data1cf!N658</f>
        <v>11477.830780036875</v>
      </c>
      <c r="P658" s="162">
        <f>+[2]data1cf!O658</f>
        <v>11499.114921418746</v>
      </c>
      <c r="Q658" s="162">
        <f>+[2]data1cf!P658</f>
        <v>11485.128830011156</v>
      </c>
      <c r="R658" s="162">
        <f>+[2]data1cf!Q658</f>
        <v>754.72022608125337</v>
      </c>
      <c r="S658" s="162">
        <f>+[2]data1cf!R658</f>
        <v>0</v>
      </c>
      <c r="T658" s="162">
        <f>+[2]data1cf!S658</f>
        <v>0</v>
      </c>
      <c r="U658" s="162">
        <f>+[2]data1cf!T658</f>
        <v>0</v>
      </c>
      <c r="V658" s="162">
        <f>+[2]data1cf!U658</f>
        <v>0</v>
      </c>
      <c r="W658" s="162">
        <f>+[2]data1cf!V658</f>
        <v>0</v>
      </c>
      <c r="X658" s="162">
        <f>+[2]data1cf!W658</f>
        <v>0</v>
      </c>
      <c r="Y658" s="162">
        <f>+[2]data1cf!X658</f>
        <v>0</v>
      </c>
      <c r="Z658" s="162">
        <f>+[2]data1cf!Y658</f>
        <v>0</v>
      </c>
      <c r="AA658" s="162">
        <f>+[2]data1cf!Z658</f>
        <v>0</v>
      </c>
      <c r="AB658" s="162"/>
      <c r="AC658" s="163">
        <f t="shared" si="80"/>
        <v>25586.322623362274</v>
      </c>
      <c r="AD658" s="163">
        <f t="shared" si="82"/>
        <v>50626.145137498861</v>
      </c>
      <c r="AE658" s="164">
        <f t="shared" si="83"/>
        <v>50262.198397190012</v>
      </c>
      <c r="AF658" s="165">
        <f t="shared" si="81"/>
        <v>0.16507801413536075</v>
      </c>
      <c r="AG658" s="166">
        <f t="shared" si="84"/>
        <v>0.98407040305822047</v>
      </c>
    </row>
    <row r="659" spans="1:33">
      <c r="A659" s="158"/>
      <c r="B659" s="162">
        <f>+[2]data1cf!A659</f>
        <v>-74542.047548956252</v>
      </c>
      <c r="C659" s="162">
        <f>+[2]data1cf!B659</f>
        <v>12139.823887734747</v>
      </c>
      <c r="D659" s="162">
        <f>+[2]data1cf!C659</f>
        <v>13374.633237533861</v>
      </c>
      <c r="E659" s="162">
        <f>+[2]data1cf!D659</f>
        <v>12990.864037555555</v>
      </c>
      <c r="F659" s="162">
        <f>+[2]data1cf!E659</f>
        <v>12561.469067248985</v>
      </c>
      <c r="G659" s="162">
        <f>+[2]data1cf!F659</f>
        <v>12327.1399500917</v>
      </c>
      <c r="H659" s="162">
        <f>+[2]data1cf!G659</f>
        <v>12080.293108938229</v>
      </c>
      <c r="I659" s="162">
        <f>+[2]data1cf!H659</f>
        <v>12046.642501481452</v>
      </c>
      <c r="J659" s="162">
        <f>+[2]data1cf!I659</f>
        <v>11942.895598704803</v>
      </c>
      <c r="K659" s="162">
        <f>+[2]data1cf!J659</f>
        <v>11835.438033950379</v>
      </c>
      <c r="L659" s="162">
        <f>+[2]data1cf!K659</f>
        <v>11776.728070525729</v>
      </c>
      <c r="M659" s="162">
        <f>+[2]data1cf!L659</f>
        <v>11767.810635580354</v>
      </c>
      <c r="N659" s="162">
        <f>+[2]data1cf!M659</f>
        <v>11633.373649229241</v>
      </c>
      <c r="O659" s="162">
        <f>+[2]data1cf!N659</f>
        <v>11751.968390396043</v>
      </c>
      <c r="P659" s="162">
        <f>+[2]data1cf!O659</f>
        <v>11584.810125831795</v>
      </c>
      <c r="Q659" s="162">
        <f>+[2]data1cf!P659</f>
        <v>11484.700209492859</v>
      </c>
      <c r="R659" s="162">
        <f>+[2]data1cf!Q659</f>
        <v>854.9674685675086</v>
      </c>
      <c r="S659" s="162">
        <f>+[2]data1cf!R659</f>
        <v>0</v>
      </c>
      <c r="T659" s="162">
        <f>+[2]data1cf!S659</f>
        <v>0</v>
      </c>
      <c r="U659" s="162">
        <f>+[2]data1cf!T659</f>
        <v>0</v>
      </c>
      <c r="V659" s="162">
        <f>+[2]data1cf!U659</f>
        <v>0</v>
      </c>
      <c r="W659" s="162">
        <f>+[2]data1cf!V659</f>
        <v>0</v>
      </c>
      <c r="X659" s="162">
        <f>+[2]data1cf!W659</f>
        <v>0</v>
      </c>
      <c r="Y659" s="162">
        <f>+[2]data1cf!X659</f>
        <v>0</v>
      </c>
      <c r="Z659" s="162">
        <f>+[2]data1cf!Y659</f>
        <v>0</v>
      </c>
      <c r="AA659" s="162">
        <f>+[2]data1cf!Z659</f>
        <v>0</v>
      </c>
      <c r="AB659" s="162"/>
      <c r="AC659" s="163">
        <f t="shared" si="80"/>
        <v>18854.633486992956</v>
      </c>
      <c r="AD659" s="163">
        <f t="shared" si="82"/>
        <v>44390.680779996183</v>
      </c>
      <c r="AE659" s="164">
        <f t="shared" si="83"/>
        <v>44019.770364071825</v>
      </c>
      <c r="AF659" s="165">
        <f t="shared" si="81"/>
        <v>0.14324581027030944</v>
      </c>
      <c r="AG659" s="166">
        <f t="shared" ref="AG659:AG674" si="85">1-EXP(-(1/0.25)*(AD659/ABS($AD$1010)))</f>
        <v>0.97347633005723655</v>
      </c>
    </row>
    <row r="660" spans="1:33">
      <c r="A660" s="158"/>
      <c r="B660" s="162">
        <f>+[2]data1cf!A660</f>
        <v>-63538.003984996118</v>
      </c>
      <c r="C660" s="162">
        <f>+[2]data1cf!B660</f>
        <v>11894.09724132462</v>
      </c>
      <c r="D660" s="162">
        <f>+[2]data1cf!C660</f>
        <v>12864.522241073511</v>
      </c>
      <c r="E660" s="162">
        <f>+[2]data1cf!D660</f>
        <v>12603.563656002629</v>
      </c>
      <c r="F660" s="162">
        <f>+[2]data1cf!E660</f>
        <v>12314.417552376086</v>
      </c>
      <c r="G660" s="162">
        <f>+[2]data1cf!F660</f>
        <v>12128.212157682698</v>
      </c>
      <c r="H660" s="162">
        <f>+[2]data1cf!G660</f>
        <v>11760.548143953793</v>
      </c>
      <c r="I660" s="162">
        <f>+[2]data1cf!H660</f>
        <v>11611.631702158013</v>
      </c>
      <c r="J660" s="162">
        <f>+[2]data1cf!I660</f>
        <v>11640.587168690738</v>
      </c>
      <c r="K660" s="162">
        <f>+[2]data1cf!J660</f>
        <v>11621.627162805951</v>
      </c>
      <c r="L660" s="162">
        <f>+[2]data1cf!K660</f>
        <v>11429.766506561287</v>
      </c>
      <c r="M660" s="162">
        <f>+[2]data1cf!L660</f>
        <v>11513.887816533708</v>
      </c>
      <c r="N660" s="162">
        <f>+[2]data1cf!M660</f>
        <v>11470.448819265639</v>
      </c>
      <c r="O660" s="162">
        <f>+[2]data1cf!N660</f>
        <v>11294.835929354897</v>
      </c>
      <c r="P660" s="162">
        <f>+[2]data1cf!O660</f>
        <v>11464.140928878653</v>
      </c>
      <c r="Q660" s="162">
        <f>+[2]data1cf!P660</f>
        <v>11286.814374597281</v>
      </c>
      <c r="R660" s="162">
        <f>+[2]data1cf!Q660</f>
        <v>728.75549050631139</v>
      </c>
      <c r="S660" s="162">
        <f>+[2]data1cf!R660</f>
        <v>0</v>
      </c>
      <c r="T660" s="162">
        <f>+[2]data1cf!S660</f>
        <v>0</v>
      </c>
      <c r="U660" s="162">
        <f>+[2]data1cf!T660</f>
        <v>0</v>
      </c>
      <c r="V660" s="162">
        <f>+[2]data1cf!U660</f>
        <v>0</v>
      </c>
      <c r="W660" s="162">
        <f>+[2]data1cf!V660</f>
        <v>0</v>
      </c>
      <c r="X660" s="162">
        <f>+[2]data1cf!W660</f>
        <v>0</v>
      </c>
      <c r="Y660" s="162">
        <f>+[2]data1cf!X660</f>
        <v>0</v>
      </c>
      <c r="Z660" s="162">
        <f>+[2]data1cf!Y660</f>
        <v>0</v>
      </c>
      <c r="AA660" s="162">
        <f>+[2]data1cf!Z660</f>
        <v>0</v>
      </c>
      <c r="AB660" s="162"/>
      <c r="AC660" s="163">
        <f t="shared" si="80"/>
        <v>27482.35807213268</v>
      </c>
      <c r="AD660" s="163">
        <f t="shared" si="82"/>
        <v>52390.088599898816</v>
      </c>
      <c r="AE660" s="164">
        <f t="shared" si="83"/>
        <v>52028.211153368982</v>
      </c>
      <c r="AF660" s="165">
        <f t="shared" si="81"/>
        <v>0.17209945321083067</v>
      </c>
      <c r="AG660" s="166">
        <f t="shared" si="85"/>
        <v>0.98620997554092837</v>
      </c>
    </row>
    <row r="661" spans="1:33">
      <c r="A661" s="158"/>
      <c r="B661" s="162">
        <f>+[2]data1cf!A661</f>
        <v>-75071.887537553863</v>
      </c>
      <c r="C661" s="162">
        <f>+[2]data1cf!B661</f>
        <v>12214.440134477441</v>
      </c>
      <c r="D661" s="162">
        <f>+[2]data1cf!C661</f>
        <v>13338.59008971716</v>
      </c>
      <c r="E661" s="162">
        <f>+[2]data1cf!D661</f>
        <v>12911.182998171091</v>
      </c>
      <c r="F661" s="162">
        <f>+[2]data1cf!E661</f>
        <v>12670.650760125061</v>
      </c>
      <c r="G661" s="162">
        <f>+[2]data1cf!F661</f>
        <v>12299.083499149912</v>
      </c>
      <c r="H661" s="162">
        <f>+[2]data1cf!G661</f>
        <v>12240.910214363546</v>
      </c>
      <c r="I661" s="162">
        <f>+[2]data1cf!H661</f>
        <v>12009.914003477068</v>
      </c>
      <c r="J661" s="162">
        <f>+[2]data1cf!I661</f>
        <v>12003.490081705728</v>
      </c>
      <c r="K661" s="162">
        <f>+[2]data1cf!J661</f>
        <v>11947.890110637445</v>
      </c>
      <c r="L661" s="162">
        <f>+[2]data1cf!K661</f>
        <v>11784.703939622552</v>
      </c>
      <c r="M661" s="162">
        <f>+[2]data1cf!L661</f>
        <v>11797.245336009008</v>
      </c>
      <c r="N661" s="162">
        <f>+[2]data1cf!M661</f>
        <v>11685.40866672467</v>
      </c>
      <c r="O661" s="162">
        <f>+[2]data1cf!N661</f>
        <v>11741.869518107473</v>
      </c>
      <c r="P661" s="162">
        <f>+[2]data1cf!O661</f>
        <v>11533.84911655245</v>
      </c>
      <c r="Q661" s="162">
        <f>+[2]data1cf!P661</f>
        <v>11572.760048473163</v>
      </c>
      <c r="R661" s="162">
        <f>+[2]data1cf!Q661</f>
        <v>861.04452130072764</v>
      </c>
      <c r="S661" s="162">
        <f>+[2]data1cf!R661</f>
        <v>0</v>
      </c>
      <c r="T661" s="162">
        <f>+[2]data1cf!S661</f>
        <v>0</v>
      </c>
      <c r="U661" s="162">
        <f>+[2]data1cf!T661</f>
        <v>0</v>
      </c>
      <c r="V661" s="162">
        <f>+[2]data1cf!U661</f>
        <v>0</v>
      </c>
      <c r="W661" s="162">
        <f>+[2]data1cf!V661</f>
        <v>0</v>
      </c>
      <c r="X661" s="162">
        <f>+[2]data1cf!W661</f>
        <v>0</v>
      </c>
      <c r="Y661" s="162">
        <f>+[2]data1cf!X661</f>
        <v>0</v>
      </c>
      <c r="Z661" s="162">
        <f>+[2]data1cf!Y661</f>
        <v>0</v>
      </c>
      <c r="AA661" s="162">
        <f>+[2]data1cf!Z661</f>
        <v>0</v>
      </c>
      <c r="AB661" s="162"/>
      <c r="AC661" s="163">
        <f t="shared" si="80"/>
        <v>18543.830888220949</v>
      </c>
      <c r="AD661" s="163">
        <f t="shared" si="82"/>
        <v>44150.239206724131</v>
      </c>
      <c r="AE661" s="164">
        <f t="shared" si="83"/>
        <v>43778.311851073588</v>
      </c>
      <c r="AF661" s="165">
        <f t="shared" si="81"/>
        <v>0.14225171208381657</v>
      </c>
      <c r="AG661" s="166">
        <f t="shared" si="85"/>
        <v>0.97294970635316325</v>
      </c>
    </row>
    <row r="662" spans="1:33">
      <c r="A662" s="158"/>
      <c r="B662" s="162">
        <f>+[2]data1cf!A662</f>
        <v>-73676.64166312509</v>
      </c>
      <c r="C662" s="162">
        <f>+[2]data1cf!B662</f>
        <v>12020.070185459261</v>
      </c>
      <c r="D662" s="162">
        <f>+[2]data1cf!C662</f>
        <v>13220.184153213006</v>
      </c>
      <c r="E662" s="162">
        <f>+[2]data1cf!D662</f>
        <v>12822.649896273475</v>
      </c>
      <c r="F662" s="162">
        <f>+[2]data1cf!E662</f>
        <v>12644.499852424049</v>
      </c>
      <c r="G662" s="162">
        <f>+[2]data1cf!F662</f>
        <v>12351.93339021326</v>
      </c>
      <c r="H662" s="162">
        <f>+[2]data1cf!G662</f>
        <v>12093.343276178586</v>
      </c>
      <c r="I662" s="162">
        <f>+[2]data1cf!H662</f>
        <v>11828.994559046969</v>
      </c>
      <c r="J662" s="162">
        <f>+[2]data1cf!I662</f>
        <v>11848.922585063265</v>
      </c>
      <c r="K662" s="162">
        <f>+[2]data1cf!J662</f>
        <v>11870.996932000904</v>
      </c>
      <c r="L662" s="162">
        <f>+[2]data1cf!K662</f>
        <v>11883.066947154111</v>
      </c>
      <c r="M662" s="162">
        <f>+[2]data1cf!L662</f>
        <v>11715.37110117185</v>
      </c>
      <c r="N662" s="162">
        <f>+[2]data1cf!M662</f>
        <v>11566.623629426154</v>
      </c>
      <c r="O662" s="162">
        <f>+[2]data1cf!N662</f>
        <v>11634.448887852159</v>
      </c>
      <c r="P662" s="162">
        <f>+[2]data1cf!O662</f>
        <v>11553.788859690689</v>
      </c>
      <c r="Q662" s="162">
        <f>+[2]data1cf!P662</f>
        <v>11687.309298668119</v>
      </c>
      <c r="R662" s="162">
        <f>+[2]data1cf!Q662</f>
        <v>845.04160921937955</v>
      </c>
      <c r="S662" s="162">
        <f>+[2]data1cf!R662</f>
        <v>0</v>
      </c>
      <c r="T662" s="162">
        <f>+[2]data1cf!S662</f>
        <v>0</v>
      </c>
      <c r="U662" s="162">
        <f>+[2]data1cf!T662</f>
        <v>0</v>
      </c>
      <c r="V662" s="162">
        <f>+[2]data1cf!U662</f>
        <v>0</v>
      </c>
      <c r="W662" s="162">
        <f>+[2]data1cf!V662</f>
        <v>0</v>
      </c>
      <c r="X662" s="162">
        <f>+[2]data1cf!W662</f>
        <v>0</v>
      </c>
      <c r="Y662" s="162">
        <f>+[2]data1cf!X662</f>
        <v>0</v>
      </c>
      <c r="Z662" s="162">
        <f>+[2]data1cf!Y662</f>
        <v>0</v>
      </c>
      <c r="AA662" s="162">
        <f>+[2]data1cf!Z662</f>
        <v>0</v>
      </c>
      <c r="AB662" s="162"/>
      <c r="AC662" s="163">
        <f t="shared" si="80"/>
        <v>19301.758038427695</v>
      </c>
      <c r="AD662" s="163">
        <f t="shared" si="82"/>
        <v>44775.158297386472</v>
      </c>
      <c r="AE662" s="164">
        <f t="shared" si="83"/>
        <v>44404.988971411782</v>
      </c>
      <c r="AF662" s="165">
        <f t="shared" si="81"/>
        <v>0.14462226033210757</v>
      </c>
      <c r="AG662" s="166">
        <f t="shared" si="85"/>
        <v>0.97429720475202153</v>
      </c>
    </row>
    <row r="663" spans="1:33">
      <c r="A663" s="158"/>
      <c r="B663" s="162">
        <f>+[2]data1cf!A663</f>
        <v>-72379.917543036834</v>
      </c>
      <c r="C663" s="162">
        <f>+[2]data1cf!B663</f>
        <v>12129.662101828857</v>
      </c>
      <c r="D663" s="162">
        <f>+[2]data1cf!C663</f>
        <v>13183.733700016666</v>
      </c>
      <c r="E663" s="162">
        <f>+[2]data1cf!D663</f>
        <v>12785.7504336493</v>
      </c>
      <c r="F663" s="162">
        <f>+[2]data1cf!E663</f>
        <v>12588.053782813382</v>
      </c>
      <c r="G663" s="162">
        <f>+[2]data1cf!F663</f>
        <v>12399.843025007456</v>
      </c>
      <c r="H663" s="162">
        <f>+[2]data1cf!G663</f>
        <v>12082.916893179983</v>
      </c>
      <c r="I663" s="162">
        <f>+[2]data1cf!H663</f>
        <v>11903.340706515824</v>
      </c>
      <c r="J663" s="162">
        <f>+[2]data1cf!I663</f>
        <v>11930.712403177866</v>
      </c>
      <c r="K663" s="162">
        <f>+[2]data1cf!J663</f>
        <v>11897.400838267882</v>
      </c>
      <c r="L663" s="162">
        <f>+[2]data1cf!K663</f>
        <v>11904.825016476152</v>
      </c>
      <c r="M663" s="162">
        <f>+[2]data1cf!L663</f>
        <v>11599.072681398717</v>
      </c>
      <c r="N663" s="162">
        <f>+[2]data1cf!M663</f>
        <v>11652.273924648092</v>
      </c>
      <c r="O663" s="162">
        <f>+[2]data1cf!N663</f>
        <v>11572.618453949402</v>
      </c>
      <c r="P663" s="162">
        <f>+[2]data1cf!O663</f>
        <v>11549.509692132349</v>
      </c>
      <c r="Q663" s="162">
        <f>+[2]data1cf!P663</f>
        <v>11611.669295336756</v>
      </c>
      <c r="R663" s="162">
        <f>+[2]data1cf!Q663</f>
        <v>830.16870225161517</v>
      </c>
      <c r="S663" s="162">
        <f>+[2]data1cf!R663</f>
        <v>0</v>
      </c>
      <c r="T663" s="162">
        <f>+[2]data1cf!S663</f>
        <v>0</v>
      </c>
      <c r="U663" s="162">
        <f>+[2]data1cf!T663</f>
        <v>0</v>
      </c>
      <c r="V663" s="162">
        <f>+[2]data1cf!U663</f>
        <v>0</v>
      </c>
      <c r="W663" s="162">
        <f>+[2]data1cf!V663</f>
        <v>0</v>
      </c>
      <c r="X663" s="162">
        <f>+[2]data1cf!W663</f>
        <v>0</v>
      </c>
      <c r="Y663" s="162">
        <f>+[2]data1cf!X663</f>
        <v>0</v>
      </c>
      <c r="Z663" s="162">
        <f>+[2]data1cf!Y663</f>
        <v>0</v>
      </c>
      <c r="AA663" s="162">
        <f>+[2]data1cf!Z663</f>
        <v>0</v>
      </c>
      <c r="AB663" s="162"/>
      <c r="AC663" s="163">
        <f t="shared" si="80"/>
        <v>20667.630263404822</v>
      </c>
      <c r="AD663" s="163">
        <f t="shared" si="82"/>
        <v>46144.119447032557</v>
      </c>
      <c r="AE663" s="164">
        <f t="shared" si="83"/>
        <v>45774.008449520021</v>
      </c>
      <c r="AF663" s="165">
        <f t="shared" si="81"/>
        <v>0.14850956797599793</v>
      </c>
      <c r="AG663" s="166">
        <f t="shared" si="85"/>
        <v>0.97701910692213223</v>
      </c>
    </row>
    <row r="664" spans="1:33">
      <c r="A664" s="158"/>
      <c r="B664" s="162">
        <f>+[2]data1cf!A664</f>
        <v>-63308.551344773063</v>
      </c>
      <c r="C664" s="162">
        <f>+[2]data1cf!B664</f>
        <v>11957.966504042579</v>
      </c>
      <c r="D664" s="162">
        <f>+[2]data1cf!C664</f>
        <v>12863.28647466529</v>
      </c>
      <c r="E664" s="162">
        <f>+[2]data1cf!D664</f>
        <v>12433.030600236267</v>
      </c>
      <c r="F664" s="162">
        <f>+[2]data1cf!E664</f>
        <v>12179.430903521656</v>
      </c>
      <c r="G664" s="162">
        <f>+[2]data1cf!F664</f>
        <v>12075.421108947008</v>
      </c>
      <c r="H664" s="162">
        <f>+[2]data1cf!G664</f>
        <v>11959.271653511274</v>
      </c>
      <c r="I664" s="162">
        <f>+[2]data1cf!H664</f>
        <v>11656.556867228914</v>
      </c>
      <c r="J664" s="162">
        <f>+[2]data1cf!I664</f>
        <v>11669.157996496851</v>
      </c>
      <c r="K664" s="162">
        <f>+[2]data1cf!J664</f>
        <v>11578.29518488863</v>
      </c>
      <c r="L664" s="162">
        <f>+[2]data1cf!K664</f>
        <v>11535.192678765217</v>
      </c>
      <c r="M664" s="162">
        <f>+[2]data1cf!L664</f>
        <v>11500.161424145979</v>
      </c>
      <c r="N664" s="162">
        <f>+[2]data1cf!M664</f>
        <v>11586.597964405202</v>
      </c>
      <c r="O664" s="162">
        <f>+[2]data1cf!N664</f>
        <v>11448.602361960569</v>
      </c>
      <c r="P664" s="162">
        <f>+[2]data1cf!O664</f>
        <v>11329.675968617048</v>
      </c>
      <c r="Q664" s="162">
        <f>+[2]data1cf!P664</f>
        <v>11401.739395482447</v>
      </c>
      <c r="R664" s="162">
        <f>+[2]data1cf!Q664</f>
        <v>726.12376050400906</v>
      </c>
      <c r="S664" s="162">
        <f>+[2]data1cf!R664</f>
        <v>0</v>
      </c>
      <c r="T664" s="162">
        <f>+[2]data1cf!S664</f>
        <v>0</v>
      </c>
      <c r="U664" s="162">
        <f>+[2]data1cf!T664</f>
        <v>0</v>
      </c>
      <c r="V664" s="162">
        <f>+[2]data1cf!U664</f>
        <v>0</v>
      </c>
      <c r="W664" s="162">
        <f>+[2]data1cf!V664</f>
        <v>0</v>
      </c>
      <c r="X664" s="162">
        <f>+[2]data1cf!W664</f>
        <v>0</v>
      </c>
      <c r="Y664" s="162">
        <f>+[2]data1cf!X664</f>
        <v>0</v>
      </c>
      <c r="Z664" s="162">
        <f>+[2]data1cf!Y664</f>
        <v>0</v>
      </c>
      <c r="AA664" s="162">
        <f>+[2]data1cf!Z664</f>
        <v>0</v>
      </c>
      <c r="AB664" s="162"/>
      <c r="AC664" s="163">
        <f t="shared" si="80"/>
        <v>27754.761619493696</v>
      </c>
      <c r="AD664" s="163">
        <f t="shared" si="82"/>
        <v>52715.570861488261</v>
      </c>
      <c r="AE664" s="164">
        <f t="shared" si="83"/>
        <v>52352.803143313315</v>
      </c>
      <c r="AF664" s="165">
        <f t="shared" si="81"/>
        <v>0.17289252877235414</v>
      </c>
      <c r="AG664" s="166">
        <f t="shared" si="85"/>
        <v>0.98657214105516489</v>
      </c>
    </row>
    <row r="665" spans="1:33">
      <c r="A665" s="158"/>
      <c r="B665" s="162">
        <f>+[2]data1cf!A665</f>
        <v>-72970.831335415525</v>
      </c>
      <c r="C665" s="162">
        <f>+[2]data1cf!B665</f>
        <v>12135.111260711115</v>
      </c>
      <c r="D665" s="162">
        <f>+[2]data1cf!C665</f>
        <v>13252.489036875793</v>
      </c>
      <c r="E665" s="162">
        <f>+[2]data1cf!D665</f>
        <v>12898.782944282475</v>
      </c>
      <c r="F665" s="162">
        <f>+[2]data1cf!E665</f>
        <v>12589.746993942461</v>
      </c>
      <c r="G665" s="162">
        <f>+[2]data1cf!F665</f>
        <v>12432.94940619812</v>
      </c>
      <c r="H665" s="162">
        <f>+[2]data1cf!G665</f>
        <v>11989.845987595403</v>
      </c>
      <c r="I665" s="162">
        <f>+[2]data1cf!H665</f>
        <v>11849.808695746564</v>
      </c>
      <c r="J665" s="162">
        <f>+[2]data1cf!I665</f>
        <v>11964.53960727087</v>
      </c>
      <c r="K665" s="162">
        <f>+[2]data1cf!J665</f>
        <v>11698.123595398931</v>
      </c>
      <c r="L665" s="162">
        <f>+[2]data1cf!K665</f>
        <v>11677.293726820544</v>
      </c>
      <c r="M665" s="162">
        <f>+[2]data1cf!L665</f>
        <v>11754.445924140697</v>
      </c>
      <c r="N665" s="162">
        <f>+[2]data1cf!M665</f>
        <v>11690.435404915012</v>
      </c>
      <c r="O665" s="162">
        <f>+[2]data1cf!N665</f>
        <v>11564.029162034816</v>
      </c>
      <c r="P665" s="162">
        <f>+[2]data1cf!O665</f>
        <v>11580.685745360986</v>
      </c>
      <c r="Q665" s="162">
        <f>+[2]data1cf!P665</f>
        <v>11629.333583640611</v>
      </c>
      <c r="R665" s="162">
        <f>+[2]data1cf!Q665</f>
        <v>836.94624708468177</v>
      </c>
      <c r="S665" s="162">
        <f>+[2]data1cf!R665</f>
        <v>0</v>
      </c>
      <c r="T665" s="162">
        <f>+[2]data1cf!S665</f>
        <v>0</v>
      </c>
      <c r="U665" s="162">
        <f>+[2]data1cf!T665</f>
        <v>0</v>
      </c>
      <c r="V665" s="162">
        <f>+[2]data1cf!U665</f>
        <v>0</v>
      </c>
      <c r="W665" s="162">
        <f>+[2]data1cf!V665</f>
        <v>0</v>
      </c>
      <c r="X665" s="162">
        <f>+[2]data1cf!W665</f>
        <v>0</v>
      </c>
      <c r="Y665" s="162">
        <f>+[2]data1cf!X665</f>
        <v>0</v>
      </c>
      <c r="Z665" s="162">
        <f>+[2]data1cf!Y665</f>
        <v>0</v>
      </c>
      <c r="AA665" s="162">
        <f>+[2]data1cf!Z665</f>
        <v>0</v>
      </c>
      <c r="AB665" s="162"/>
      <c r="AC665" s="163">
        <f t="shared" si="80"/>
        <v>20086.747803212529</v>
      </c>
      <c r="AD665" s="163">
        <f t="shared" si="82"/>
        <v>45534.330800248492</v>
      </c>
      <c r="AE665" s="164">
        <f t="shared" si="83"/>
        <v>45164.629361842919</v>
      </c>
      <c r="AF665" s="165">
        <f t="shared" si="81"/>
        <v>0.14690164923667912</v>
      </c>
      <c r="AG665" s="166">
        <f t="shared" si="85"/>
        <v>0.97584421089498341</v>
      </c>
    </row>
    <row r="666" spans="1:33">
      <c r="A666" s="158"/>
      <c r="B666" s="162">
        <f>+[2]data1cf!A666</f>
        <v>-67315.346202829547</v>
      </c>
      <c r="C666" s="162">
        <f>+[2]data1cf!B666</f>
        <v>12126.317647292257</v>
      </c>
      <c r="D666" s="162">
        <f>+[2]data1cf!C666</f>
        <v>13028.132525673507</v>
      </c>
      <c r="E666" s="162">
        <f>+[2]data1cf!D666</f>
        <v>12745.532732946329</v>
      </c>
      <c r="F666" s="162">
        <f>+[2]data1cf!E666</f>
        <v>12402.609240412832</v>
      </c>
      <c r="G666" s="162">
        <f>+[2]data1cf!F666</f>
        <v>12220.877173495199</v>
      </c>
      <c r="H666" s="162">
        <f>+[2]data1cf!G666</f>
        <v>11953.341645907429</v>
      </c>
      <c r="I666" s="162">
        <f>+[2]data1cf!H666</f>
        <v>11743.744694616211</v>
      </c>
      <c r="J666" s="162">
        <f>+[2]data1cf!I666</f>
        <v>11656.093496670805</v>
      </c>
      <c r="K666" s="162">
        <f>+[2]data1cf!J666</f>
        <v>11655.854070578713</v>
      </c>
      <c r="L666" s="162">
        <f>+[2]data1cf!K666</f>
        <v>11673.64556773537</v>
      </c>
      <c r="M666" s="162">
        <f>+[2]data1cf!L666</f>
        <v>11525.704592471391</v>
      </c>
      <c r="N666" s="162">
        <f>+[2]data1cf!M666</f>
        <v>11572.53437333259</v>
      </c>
      <c r="O666" s="162">
        <f>+[2]data1cf!N666</f>
        <v>11737.277879829184</v>
      </c>
      <c r="P666" s="162">
        <f>+[2]data1cf!O666</f>
        <v>11610.593626550717</v>
      </c>
      <c r="Q666" s="162">
        <f>+[2]data1cf!P666</f>
        <v>11471.4339383511</v>
      </c>
      <c r="R666" s="162">
        <f>+[2]data1cf!Q666</f>
        <v>772.08009480797375</v>
      </c>
      <c r="S666" s="162">
        <f>+[2]data1cf!R666</f>
        <v>0</v>
      </c>
      <c r="T666" s="162">
        <f>+[2]data1cf!S666</f>
        <v>0</v>
      </c>
      <c r="U666" s="162">
        <f>+[2]data1cf!T666</f>
        <v>0</v>
      </c>
      <c r="V666" s="162">
        <f>+[2]data1cf!U666</f>
        <v>0</v>
      </c>
      <c r="W666" s="162">
        <f>+[2]data1cf!V666</f>
        <v>0</v>
      </c>
      <c r="X666" s="162">
        <f>+[2]data1cf!W666</f>
        <v>0</v>
      </c>
      <c r="Y666" s="162">
        <f>+[2]data1cf!X666</f>
        <v>0</v>
      </c>
      <c r="Z666" s="162">
        <f>+[2]data1cf!Y666</f>
        <v>0</v>
      </c>
      <c r="AA666" s="162">
        <f>+[2]data1cf!Z666</f>
        <v>0</v>
      </c>
      <c r="AB666" s="162"/>
      <c r="AC666" s="163">
        <f t="shared" si="80"/>
        <v>24824.698043569071</v>
      </c>
      <c r="AD666" s="163">
        <f t="shared" si="82"/>
        <v>50039.208782516893</v>
      </c>
      <c r="AE666" s="164">
        <f t="shared" si="83"/>
        <v>49672.690960523527</v>
      </c>
      <c r="AF666" s="165">
        <f t="shared" si="81"/>
        <v>0.1619758427143097</v>
      </c>
      <c r="AG666" s="166">
        <f t="shared" si="85"/>
        <v>0.98328726211111828</v>
      </c>
    </row>
    <row r="667" spans="1:33">
      <c r="A667" s="158"/>
      <c r="B667" s="162">
        <f>+[2]data1cf!A667</f>
        <v>-74225.203397192614</v>
      </c>
      <c r="C667" s="162">
        <f>+[2]data1cf!B667</f>
        <v>12122.248156510832</v>
      </c>
      <c r="D667" s="162">
        <f>+[2]data1cf!C667</f>
        <v>13286.982027955597</v>
      </c>
      <c r="E667" s="162">
        <f>+[2]data1cf!D667</f>
        <v>12957.063903001263</v>
      </c>
      <c r="F667" s="162">
        <f>+[2]data1cf!E667</f>
        <v>12670.128221178711</v>
      </c>
      <c r="G667" s="162">
        <f>+[2]data1cf!F667</f>
        <v>12318.294425557833</v>
      </c>
      <c r="H667" s="162">
        <f>+[2]data1cf!G667</f>
        <v>12191.88535878818</v>
      </c>
      <c r="I667" s="162">
        <f>+[2]data1cf!H667</f>
        <v>11922.385525239137</v>
      </c>
      <c r="J667" s="162">
        <f>+[2]data1cf!I667</f>
        <v>11820.948639331737</v>
      </c>
      <c r="K667" s="162">
        <f>+[2]data1cf!J667</f>
        <v>11807.067716864138</v>
      </c>
      <c r="L667" s="162">
        <f>+[2]data1cf!K667</f>
        <v>11786.708866280482</v>
      </c>
      <c r="M667" s="162">
        <f>+[2]data1cf!L667</f>
        <v>11903.803029609251</v>
      </c>
      <c r="N667" s="162">
        <f>+[2]data1cf!M667</f>
        <v>11693.88821479408</v>
      </c>
      <c r="O667" s="162">
        <f>+[2]data1cf!N667</f>
        <v>11569.659949648034</v>
      </c>
      <c r="P667" s="162">
        <f>+[2]data1cf!O667</f>
        <v>11592.553639532143</v>
      </c>
      <c r="Q667" s="162">
        <f>+[2]data1cf!P667</f>
        <v>11576.509620674096</v>
      </c>
      <c r="R667" s="162">
        <f>+[2]data1cf!Q667</f>
        <v>851.33339288444029</v>
      </c>
      <c r="S667" s="162">
        <f>+[2]data1cf!R667</f>
        <v>0</v>
      </c>
      <c r="T667" s="162">
        <f>+[2]data1cf!S667</f>
        <v>0</v>
      </c>
      <c r="U667" s="162">
        <f>+[2]data1cf!T667</f>
        <v>0</v>
      </c>
      <c r="V667" s="162">
        <f>+[2]data1cf!U667</f>
        <v>0</v>
      </c>
      <c r="W667" s="162">
        <f>+[2]data1cf!V667</f>
        <v>0</v>
      </c>
      <c r="X667" s="162">
        <f>+[2]data1cf!W667</f>
        <v>0</v>
      </c>
      <c r="Y667" s="162">
        <f>+[2]data1cf!X667</f>
        <v>0</v>
      </c>
      <c r="Z667" s="162">
        <f>+[2]data1cf!Y667</f>
        <v>0</v>
      </c>
      <c r="AA667" s="162">
        <f>+[2]data1cf!Z667</f>
        <v>0</v>
      </c>
      <c r="AB667" s="162"/>
      <c r="AC667" s="163">
        <f t="shared" si="80"/>
        <v>19097.914337740123</v>
      </c>
      <c r="AD667" s="163">
        <f t="shared" si="82"/>
        <v>44623.890724466313</v>
      </c>
      <c r="AE667" s="164">
        <f t="shared" si="83"/>
        <v>44253.06119101002</v>
      </c>
      <c r="AF667" s="165">
        <f t="shared" si="81"/>
        <v>0.14393659234046943</v>
      </c>
      <c r="AG667" s="166">
        <f t="shared" si="85"/>
        <v>0.97397731829135181</v>
      </c>
    </row>
    <row r="668" spans="1:33">
      <c r="A668" s="158"/>
      <c r="B668" s="162">
        <f>+[2]data1cf!A668</f>
        <v>-71861.984059373834</v>
      </c>
      <c r="C668" s="162">
        <f>+[2]data1cf!B668</f>
        <v>12242.632128884801</v>
      </c>
      <c r="D668" s="162">
        <f>+[2]data1cf!C668</f>
        <v>13224.374846852475</v>
      </c>
      <c r="E668" s="162">
        <f>+[2]data1cf!D668</f>
        <v>12923.559651176729</v>
      </c>
      <c r="F668" s="162">
        <f>+[2]data1cf!E668</f>
        <v>12603.850185675466</v>
      </c>
      <c r="G668" s="162">
        <f>+[2]data1cf!F668</f>
        <v>12322.032689739752</v>
      </c>
      <c r="H668" s="162">
        <f>+[2]data1cf!G668</f>
        <v>12176.534061471875</v>
      </c>
      <c r="I668" s="162">
        <f>+[2]data1cf!H668</f>
        <v>11860.815586128803</v>
      </c>
      <c r="J668" s="162">
        <f>+[2]data1cf!I668</f>
        <v>11811.027874485088</v>
      </c>
      <c r="K668" s="162">
        <f>+[2]data1cf!J668</f>
        <v>11738.5700853736</v>
      </c>
      <c r="L668" s="162">
        <f>+[2]data1cf!K668</f>
        <v>11775.70365099757</v>
      </c>
      <c r="M668" s="162">
        <f>+[2]data1cf!L668</f>
        <v>11724.296035247899</v>
      </c>
      <c r="N668" s="162">
        <f>+[2]data1cf!M668</f>
        <v>11533.833790972712</v>
      </c>
      <c r="O668" s="162">
        <f>+[2]data1cf!N668</f>
        <v>11591.998767025612</v>
      </c>
      <c r="P668" s="162">
        <f>+[2]data1cf!O668</f>
        <v>11472.498805176016</v>
      </c>
      <c r="Q668" s="162">
        <f>+[2]data1cf!P668</f>
        <v>11375.232989267344</v>
      </c>
      <c r="R668" s="162">
        <f>+[2]data1cf!Q668</f>
        <v>824.22821236739401</v>
      </c>
      <c r="S668" s="162">
        <f>+[2]data1cf!R668</f>
        <v>0</v>
      </c>
      <c r="T668" s="162">
        <f>+[2]data1cf!S668</f>
        <v>0</v>
      </c>
      <c r="U668" s="162">
        <f>+[2]data1cf!T668</f>
        <v>0</v>
      </c>
      <c r="V668" s="162">
        <f>+[2]data1cf!U668</f>
        <v>0</v>
      </c>
      <c r="W668" s="162">
        <f>+[2]data1cf!V668</f>
        <v>0</v>
      </c>
      <c r="X668" s="162">
        <f>+[2]data1cf!W668</f>
        <v>0</v>
      </c>
      <c r="Y668" s="162">
        <f>+[2]data1cf!X668</f>
        <v>0</v>
      </c>
      <c r="Z668" s="162">
        <f>+[2]data1cf!Y668</f>
        <v>0</v>
      </c>
      <c r="AA668" s="162">
        <f>+[2]data1cf!Z668</f>
        <v>0</v>
      </c>
      <c r="AB668" s="162"/>
      <c r="AC668" s="163">
        <f t="shared" si="80"/>
        <v>21179.637124310215</v>
      </c>
      <c r="AD668" s="163">
        <f t="shared" si="82"/>
        <v>46562.000317537502</v>
      </c>
      <c r="AE668" s="164">
        <f t="shared" si="83"/>
        <v>46193.470774165078</v>
      </c>
      <c r="AF668" s="165">
        <f t="shared" si="81"/>
        <v>0.15021048188209535</v>
      </c>
      <c r="AG668" s="166">
        <f t="shared" si="85"/>
        <v>0.97779107944479204</v>
      </c>
    </row>
    <row r="669" spans="1:33">
      <c r="A669" s="158"/>
      <c r="B669" s="162">
        <f>+[2]data1cf!A669</f>
        <v>-62619.42853528048</v>
      </c>
      <c r="C669" s="162">
        <f>+[2]data1cf!B669</f>
        <v>11905.472925224707</v>
      </c>
      <c r="D669" s="162">
        <f>+[2]data1cf!C669</f>
        <v>12709.142325163912</v>
      </c>
      <c r="E669" s="162">
        <f>+[2]data1cf!D669</f>
        <v>12572.309221499963</v>
      </c>
      <c r="F669" s="162">
        <f>+[2]data1cf!E669</f>
        <v>12185.170917731935</v>
      </c>
      <c r="G669" s="162">
        <f>+[2]data1cf!F669</f>
        <v>12030.038683100247</v>
      </c>
      <c r="H669" s="162">
        <f>+[2]data1cf!G669</f>
        <v>11782.965665197491</v>
      </c>
      <c r="I669" s="162">
        <f>+[2]data1cf!H669</f>
        <v>11691.172076553528</v>
      </c>
      <c r="J669" s="162">
        <f>+[2]data1cf!I669</f>
        <v>11593.740673158771</v>
      </c>
      <c r="K669" s="162">
        <f>+[2]data1cf!J669</f>
        <v>11741.313217648341</v>
      </c>
      <c r="L669" s="162">
        <f>+[2]data1cf!K669</f>
        <v>11563.642538187472</v>
      </c>
      <c r="M669" s="162">
        <f>+[2]data1cf!L669</f>
        <v>11472.924856692414</v>
      </c>
      <c r="N669" s="162">
        <f>+[2]data1cf!M669</f>
        <v>11498.313775009959</v>
      </c>
      <c r="O669" s="162">
        <f>+[2]data1cf!N669</f>
        <v>11476.877150698154</v>
      </c>
      <c r="P669" s="162">
        <f>+[2]data1cf!O669</f>
        <v>11653.701193361081</v>
      </c>
      <c r="Q669" s="162">
        <f>+[2]data1cf!P669</f>
        <v>11330.875175116395</v>
      </c>
      <c r="R669" s="162">
        <f>+[2]data1cf!Q669</f>
        <v>718.21979752825291</v>
      </c>
      <c r="S669" s="162">
        <f>+[2]data1cf!R669</f>
        <v>0</v>
      </c>
      <c r="T669" s="162">
        <f>+[2]data1cf!S669</f>
        <v>0</v>
      </c>
      <c r="U669" s="162">
        <f>+[2]data1cf!T669</f>
        <v>0</v>
      </c>
      <c r="V669" s="162">
        <f>+[2]data1cf!U669</f>
        <v>0</v>
      </c>
      <c r="W669" s="162">
        <f>+[2]data1cf!V669</f>
        <v>0</v>
      </c>
      <c r="X669" s="162">
        <f>+[2]data1cf!W669</f>
        <v>0</v>
      </c>
      <c r="Y669" s="162">
        <f>+[2]data1cf!X669</f>
        <v>0</v>
      </c>
      <c r="Z669" s="162">
        <f>+[2]data1cf!Y669</f>
        <v>0</v>
      </c>
      <c r="AA669" s="162">
        <f>+[2]data1cf!Z669</f>
        <v>0</v>
      </c>
      <c r="AB669" s="162"/>
      <c r="AC669" s="163">
        <f t="shared" si="80"/>
        <v>28349.45678340596</v>
      </c>
      <c r="AD669" s="163">
        <f t="shared" si="82"/>
        <v>53324.437973148582</v>
      </c>
      <c r="AE669" s="164">
        <f t="shared" si="83"/>
        <v>52961.290297260377</v>
      </c>
      <c r="AF669" s="165">
        <f t="shared" si="81"/>
        <v>0.17498864531517028</v>
      </c>
      <c r="AG669" s="166">
        <f t="shared" si="85"/>
        <v>0.98722428637923454</v>
      </c>
    </row>
    <row r="670" spans="1:33">
      <c r="A670" s="158"/>
      <c r="B670" s="162">
        <f>+[2]data1cf!A670</f>
        <v>-63436.355588844213</v>
      </c>
      <c r="C670" s="162">
        <f>+[2]data1cf!B670</f>
        <v>12110.705812485099</v>
      </c>
      <c r="D670" s="162">
        <f>+[2]data1cf!C670</f>
        <v>12979.938108931274</v>
      </c>
      <c r="E670" s="162">
        <f>+[2]data1cf!D670</f>
        <v>12561.834276632235</v>
      </c>
      <c r="F670" s="162">
        <f>+[2]data1cf!E670</f>
        <v>12417.170949379815</v>
      </c>
      <c r="G670" s="162">
        <f>+[2]data1cf!F670</f>
        <v>12058.718045502468</v>
      </c>
      <c r="H670" s="162">
        <f>+[2]data1cf!G670</f>
        <v>11925.118460367157</v>
      </c>
      <c r="I670" s="162">
        <f>+[2]data1cf!H670</f>
        <v>11730.662785056789</v>
      </c>
      <c r="J670" s="162">
        <f>+[2]data1cf!I670</f>
        <v>11614.080364023004</v>
      </c>
      <c r="K670" s="162">
        <f>+[2]data1cf!J670</f>
        <v>11688.399986424018</v>
      </c>
      <c r="L670" s="162">
        <f>+[2]data1cf!K670</f>
        <v>11570.113261434246</v>
      </c>
      <c r="M670" s="162">
        <f>+[2]data1cf!L670</f>
        <v>11583.040477585502</v>
      </c>
      <c r="N670" s="162">
        <f>+[2]data1cf!M670</f>
        <v>11578.358130252636</v>
      </c>
      <c r="O670" s="162">
        <f>+[2]data1cf!N670</f>
        <v>11302.626749840521</v>
      </c>
      <c r="P670" s="162">
        <f>+[2]data1cf!O670</f>
        <v>11164.805904067405</v>
      </c>
      <c r="Q670" s="162">
        <f>+[2]data1cf!P670</f>
        <v>11234.620970406904</v>
      </c>
      <c r="R670" s="162">
        <f>+[2]data1cf!Q670</f>
        <v>727.58962406180751</v>
      </c>
      <c r="S670" s="162">
        <f>+[2]data1cf!R670</f>
        <v>0</v>
      </c>
      <c r="T670" s="162">
        <f>+[2]data1cf!S670</f>
        <v>0</v>
      </c>
      <c r="U670" s="162">
        <f>+[2]data1cf!T670</f>
        <v>0</v>
      </c>
      <c r="V670" s="162">
        <f>+[2]data1cf!U670</f>
        <v>0</v>
      </c>
      <c r="W670" s="162">
        <f>+[2]data1cf!V670</f>
        <v>0</v>
      </c>
      <c r="X670" s="162">
        <f>+[2]data1cf!W670</f>
        <v>0</v>
      </c>
      <c r="Y670" s="162">
        <f>+[2]data1cf!X670</f>
        <v>0</v>
      </c>
      <c r="Z670" s="162">
        <f>+[2]data1cf!Y670</f>
        <v>0</v>
      </c>
      <c r="AA670" s="162">
        <f>+[2]data1cf!Z670</f>
        <v>0</v>
      </c>
      <c r="AB670" s="162"/>
      <c r="AC670" s="163">
        <f t="shared" si="80"/>
        <v>28065.225704381224</v>
      </c>
      <c r="AD670" s="163">
        <f t="shared" si="82"/>
        <v>53042.514030084036</v>
      </c>
      <c r="AE670" s="164">
        <f t="shared" si="83"/>
        <v>52679.854887524416</v>
      </c>
      <c r="AF670" s="165">
        <f t="shared" si="81"/>
        <v>0.17388073801994325</v>
      </c>
      <c r="AG670" s="166">
        <f t="shared" si="85"/>
        <v>0.9869263568691109</v>
      </c>
    </row>
    <row r="671" spans="1:33">
      <c r="A671" s="158"/>
      <c r="B671" s="162">
        <f>+[2]data1cf!A671</f>
        <v>-72612.496536733815</v>
      </c>
      <c r="C671" s="162">
        <f>+[2]data1cf!B671</f>
        <v>12113.153362548102</v>
      </c>
      <c r="D671" s="162">
        <f>+[2]data1cf!C671</f>
        <v>13305.490580666989</v>
      </c>
      <c r="E671" s="162">
        <f>+[2]data1cf!D671</f>
        <v>12862.966562086584</v>
      </c>
      <c r="F671" s="162">
        <f>+[2]data1cf!E671</f>
        <v>12563.980516390458</v>
      </c>
      <c r="G671" s="162">
        <f>+[2]data1cf!F671</f>
        <v>12404.590325243184</v>
      </c>
      <c r="H671" s="162">
        <f>+[2]data1cf!G671</f>
        <v>12177.859171226137</v>
      </c>
      <c r="I671" s="162">
        <f>+[2]data1cf!H671</f>
        <v>11902.491192070403</v>
      </c>
      <c r="J671" s="162">
        <f>+[2]data1cf!I671</f>
        <v>11955.246783972623</v>
      </c>
      <c r="K671" s="162">
        <f>+[2]data1cf!J671</f>
        <v>11826.590671510181</v>
      </c>
      <c r="L671" s="162">
        <f>+[2]data1cf!K671</f>
        <v>11758.29321220838</v>
      </c>
      <c r="M671" s="162">
        <f>+[2]data1cf!L671</f>
        <v>11716.502778548933</v>
      </c>
      <c r="N671" s="162">
        <f>+[2]data1cf!M671</f>
        <v>11842.184549330996</v>
      </c>
      <c r="O671" s="162">
        <f>+[2]data1cf!N671</f>
        <v>11769.707776846146</v>
      </c>
      <c r="P671" s="162">
        <f>+[2]data1cf!O671</f>
        <v>11683.912744195626</v>
      </c>
      <c r="Q671" s="162">
        <f>+[2]data1cf!P671</f>
        <v>11624.744520883862</v>
      </c>
      <c r="R671" s="162">
        <f>+[2]data1cf!Q671</f>
        <v>832.83629027772213</v>
      </c>
      <c r="S671" s="162">
        <f>+[2]data1cf!R671</f>
        <v>0</v>
      </c>
      <c r="T671" s="162">
        <f>+[2]data1cf!S671</f>
        <v>0</v>
      </c>
      <c r="U671" s="162">
        <f>+[2]data1cf!T671</f>
        <v>0</v>
      </c>
      <c r="V671" s="162">
        <f>+[2]data1cf!U671</f>
        <v>0</v>
      </c>
      <c r="W671" s="162">
        <f>+[2]data1cf!V671</f>
        <v>0</v>
      </c>
      <c r="X671" s="162">
        <f>+[2]data1cf!W671</f>
        <v>0</v>
      </c>
      <c r="Y671" s="162">
        <f>+[2]data1cf!X671</f>
        <v>0</v>
      </c>
      <c r="Z671" s="162">
        <f>+[2]data1cf!Y671</f>
        <v>0</v>
      </c>
      <c r="AA671" s="162">
        <f>+[2]data1cf!Z671</f>
        <v>0</v>
      </c>
      <c r="AB671" s="162"/>
      <c r="AC671" s="163">
        <f t="shared" si="80"/>
        <v>20740.950992672751</v>
      </c>
      <c r="AD671" s="163">
        <f t="shared" si="82"/>
        <v>46317.810859753707</v>
      </c>
      <c r="AE671" s="164">
        <f t="shared" si="83"/>
        <v>45946.095146160187</v>
      </c>
      <c r="AF671" s="165">
        <f t="shared" si="81"/>
        <v>0.14848733544349671</v>
      </c>
      <c r="AG671" s="166">
        <f t="shared" si="85"/>
        <v>0.97734318223784589</v>
      </c>
    </row>
    <row r="672" spans="1:33">
      <c r="A672" s="158"/>
      <c r="B672" s="162">
        <f>+[2]data1cf!A672</f>
        <v>-61926.623938235745</v>
      </c>
      <c r="C672" s="162">
        <f>+[2]data1cf!B672</f>
        <v>11928.191281144018</v>
      </c>
      <c r="D672" s="162">
        <f>+[2]data1cf!C672</f>
        <v>12869.653641309111</v>
      </c>
      <c r="E672" s="162">
        <f>+[2]data1cf!D672</f>
        <v>12499.945186963831</v>
      </c>
      <c r="F672" s="162">
        <f>+[2]data1cf!E672</f>
        <v>12199.40719077022</v>
      </c>
      <c r="G672" s="162">
        <f>+[2]data1cf!F672</f>
        <v>12031.496418167193</v>
      </c>
      <c r="H672" s="162">
        <f>+[2]data1cf!G672</f>
        <v>11810.043105962937</v>
      </c>
      <c r="I672" s="162">
        <f>+[2]data1cf!H672</f>
        <v>11639.927566912897</v>
      </c>
      <c r="J672" s="162">
        <f>+[2]data1cf!I672</f>
        <v>11549.168151957456</v>
      </c>
      <c r="K672" s="162">
        <f>+[2]data1cf!J672</f>
        <v>11574.71023176889</v>
      </c>
      <c r="L672" s="162">
        <f>+[2]data1cf!K672</f>
        <v>11606.920740390862</v>
      </c>
      <c r="M672" s="162">
        <f>+[2]data1cf!L672</f>
        <v>11435.715027639839</v>
      </c>
      <c r="N672" s="162">
        <f>+[2]data1cf!M672</f>
        <v>11391.584960266151</v>
      </c>
      <c r="O672" s="162">
        <f>+[2]data1cf!N672</f>
        <v>11405.67758694564</v>
      </c>
      <c r="P672" s="162">
        <f>+[2]data1cf!O672</f>
        <v>11297.990247999998</v>
      </c>
      <c r="Q672" s="162">
        <f>+[2]data1cf!P672</f>
        <v>11225.662899759645</v>
      </c>
      <c r="R672" s="162">
        <f>+[2]data1cf!Q672</f>
        <v>710.27360592198863</v>
      </c>
      <c r="S672" s="162">
        <f>+[2]data1cf!R672</f>
        <v>0</v>
      </c>
      <c r="T672" s="162">
        <f>+[2]data1cf!S672</f>
        <v>0</v>
      </c>
      <c r="U672" s="162">
        <f>+[2]data1cf!T672</f>
        <v>0</v>
      </c>
      <c r="V672" s="162">
        <f>+[2]data1cf!U672</f>
        <v>0</v>
      </c>
      <c r="W672" s="162">
        <f>+[2]data1cf!V672</f>
        <v>0</v>
      </c>
      <c r="X672" s="162">
        <f>+[2]data1cf!W672</f>
        <v>0</v>
      </c>
      <c r="Y672" s="162">
        <f>+[2]data1cf!X672</f>
        <v>0</v>
      </c>
      <c r="Z672" s="162">
        <f>+[2]data1cf!Y672</f>
        <v>0</v>
      </c>
      <c r="AA672" s="162">
        <f>+[2]data1cf!Z672</f>
        <v>0</v>
      </c>
      <c r="AB672" s="162"/>
      <c r="AC672" s="163">
        <f t="shared" si="80"/>
        <v>28877.990294511368</v>
      </c>
      <c r="AD672" s="163">
        <f t="shared" si="82"/>
        <v>53721.466301182831</v>
      </c>
      <c r="AE672" s="164">
        <f t="shared" si="83"/>
        <v>53360.537022371856</v>
      </c>
      <c r="AF672" s="165">
        <f t="shared" si="81"/>
        <v>0.17743719220161441</v>
      </c>
      <c r="AG672" s="166">
        <f t="shared" si="85"/>
        <v>0.98763237765094125</v>
      </c>
    </row>
    <row r="673" spans="1:33">
      <c r="A673" s="158"/>
      <c r="B673" s="162">
        <f>+[2]data1cf!A673</f>
        <v>-74367.119331940601</v>
      </c>
      <c r="C673" s="162">
        <f>+[2]data1cf!B673</f>
        <v>12301.333590876537</v>
      </c>
      <c r="D673" s="162">
        <f>+[2]data1cf!C673</f>
        <v>13278.782865727166</v>
      </c>
      <c r="E673" s="162">
        <f>+[2]data1cf!D673</f>
        <v>12987.023020400087</v>
      </c>
      <c r="F673" s="162">
        <f>+[2]data1cf!E673</f>
        <v>12609.510504466925</v>
      </c>
      <c r="G673" s="162">
        <f>+[2]data1cf!F673</f>
        <v>12413.577610958144</v>
      </c>
      <c r="H673" s="162">
        <f>+[2]data1cf!G673</f>
        <v>12153.668459982931</v>
      </c>
      <c r="I673" s="162">
        <f>+[2]data1cf!H673</f>
        <v>11919.870908289056</v>
      </c>
      <c r="J673" s="162">
        <f>+[2]data1cf!I673</f>
        <v>11858.075668553134</v>
      </c>
      <c r="K673" s="162">
        <f>+[2]data1cf!J673</f>
        <v>11765.859759790364</v>
      </c>
      <c r="L673" s="162">
        <f>+[2]data1cf!K673</f>
        <v>11934.222168950466</v>
      </c>
      <c r="M673" s="162">
        <f>+[2]data1cf!L673</f>
        <v>11627.662014648617</v>
      </c>
      <c r="N673" s="162">
        <f>+[2]data1cf!M673</f>
        <v>11725.958140646937</v>
      </c>
      <c r="O673" s="162">
        <f>+[2]data1cf!N673</f>
        <v>11616.869723506952</v>
      </c>
      <c r="P673" s="162">
        <f>+[2]data1cf!O673</f>
        <v>11717.030643788545</v>
      </c>
      <c r="Q673" s="162">
        <f>+[2]data1cf!P673</f>
        <v>11552.058424050972</v>
      </c>
      <c r="R673" s="162">
        <f>+[2]data1cf!Q673</f>
        <v>852.96111188962595</v>
      </c>
      <c r="S673" s="162">
        <f>+[2]data1cf!R673</f>
        <v>0</v>
      </c>
      <c r="T673" s="162">
        <f>+[2]data1cf!S673</f>
        <v>0</v>
      </c>
      <c r="U673" s="162">
        <f>+[2]data1cf!T673</f>
        <v>0</v>
      </c>
      <c r="V673" s="162">
        <f>+[2]data1cf!U673</f>
        <v>0</v>
      </c>
      <c r="W673" s="162">
        <f>+[2]data1cf!V673</f>
        <v>0</v>
      </c>
      <c r="X673" s="162">
        <f>+[2]data1cf!W673</f>
        <v>0</v>
      </c>
      <c r="Y673" s="162">
        <f>+[2]data1cf!X673</f>
        <v>0</v>
      </c>
      <c r="Z673" s="162">
        <f>+[2]data1cf!Y673</f>
        <v>0</v>
      </c>
      <c r="AA673" s="162">
        <f>+[2]data1cf!Z673</f>
        <v>0</v>
      </c>
      <c r="AB673" s="162"/>
      <c r="AC673" s="163">
        <f t="shared" si="80"/>
        <v>19140.524869108962</v>
      </c>
      <c r="AD673" s="163">
        <f t="shared" si="82"/>
        <v>44682.552555622213</v>
      </c>
      <c r="AE673" s="164">
        <f t="shared" si="83"/>
        <v>44311.494684739198</v>
      </c>
      <c r="AF673" s="165">
        <f t="shared" si="81"/>
        <v>0.14401997923851015</v>
      </c>
      <c r="AG673" s="166">
        <f t="shared" si="85"/>
        <v>0.974101840711878</v>
      </c>
    </row>
    <row r="674" spans="1:33">
      <c r="A674" s="158"/>
      <c r="B674" s="162">
        <f>+[2]data1cf!A674</f>
        <v>-63398.98925060359</v>
      </c>
      <c r="C674" s="162">
        <f>+[2]data1cf!B674</f>
        <v>11887.195580062154</v>
      </c>
      <c r="D674" s="162">
        <f>+[2]data1cf!C674</f>
        <v>12828.291459001652</v>
      </c>
      <c r="E674" s="162">
        <f>+[2]data1cf!D674</f>
        <v>12530.112606229613</v>
      </c>
      <c r="F674" s="162">
        <f>+[2]data1cf!E674</f>
        <v>12237.488195676731</v>
      </c>
      <c r="G674" s="162">
        <f>+[2]data1cf!F674</f>
        <v>12094.582328766863</v>
      </c>
      <c r="H674" s="162">
        <f>+[2]data1cf!G674</f>
        <v>11751.275253250325</v>
      </c>
      <c r="I674" s="162">
        <f>+[2]data1cf!H674</f>
        <v>11736.638646977422</v>
      </c>
      <c r="J674" s="162">
        <f>+[2]data1cf!I674</f>
        <v>11495.231762852498</v>
      </c>
      <c r="K674" s="162">
        <f>+[2]data1cf!J674</f>
        <v>11674.360329446361</v>
      </c>
      <c r="L674" s="162">
        <f>+[2]data1cf!K674</f>
        <v>11546.701699013305</v>
      </c>
      <c r="M674" s="162">
        <f>+[2]data1cf!L674</f>
        <v>11635.54335090005</v>
      </c>
      <c r="N674" s="162">
        <f>+[2]data1cf!M674</f>
        <v>11398.04579768913</v>
      </c>
      <c r="O674" s="162">
        <f>+[2]data1cf!N674</f>
        <v>11355.581752036898</v>
      </c>
      <c r="P674" s="162">
        <f>+[2]data1cf!O674</f>
        <v>11350.080846383116</v>
      </c>
      <c r="Q674" s="162">
        <f>+[2]data1cf!P674</f>
        <v>11347.216588541534</v>
      </c>
      <c r="R674" s="162">
        <f>+[2]data1cf!Q674</f>
        <v>727.16104710872287</v>
      </c>
      <c r="S674" s="162">
        <f>+[2]data1cf!R674</f>
        <v>0</v>
      </c>
      <c r="T674" s="162">
        <f>+[2]data1cf!S674</f>
        <v>0</v>
      </c>
      <c r="U674" s="162">
        <f>+[2]data1cf!T674</f>
        <v>0</v>
      </c>
      <c r="V674" s="162">
        <f>+[2]data1cf!U674</f>
        <v>0</v>
      </c>
      <c r="W674" s="162">
        <f>+[2]data1cf!V674</f>
        <v>0</v>
      </c>
      <c r="X674" s="162">
        <f>+[2]data1cf!W674</f>
        <v>0</v>
      </c>
      <c r="Y674" s="162">
        <f>+[2]data1cf!X674</f>
        <v>0</v>
      </c>
      <c r="Z674" s="162">
        <f>+[2]data1cf!Y674</f>
        <v>0</v>
      </c>
      <c r="AA674" s="162">
        <f>+[2]data1cf!Z674</f>
        <v>0</v>
      </c>
      <c r="AB674" s="162"/>
      <c r="AC674" s="163">
        <f t="shared" si="80"/>
        <v>27536.327290660483</v>
      </c>
      <c r="AD674" s="163">
        <f t="shared" si="82"/>
        <v>52450.89117355489</v>
      </c>
      <c r="AE674" s="164">
        <f t="shared" si="83"/>
        <v>52088.828992132563</v>
      </c>
      <c r="AF674" s="165">
        <f t="shared" si="81"/>
        <v>0.17227644324302674</v>
      </c>
      <c r="AG674" s="166">
        <f t="shared" si="85"/>
        <v>0.98627836495903654</v>
      </c>
    </row>
    <row r="675" spans="1:33">
      <c r="A675" s="158"/>
      <c r="B675" s="162">
        <f>+[2]data1cf!A675</f>
        <v>-70662.590103793234</v>
      </c>
      <c r="C675" s="162">
        <f>+[2]data1cf!B675</f>
        <v>12245.027608755197</v>
      </c>
      <c r="D675" s="162">
        <f>+[2]data1cf!C675</f>
        <v>13213.082463367748</v>
      </c>
      <c r="E675" s="162">
        <f>+[2]data1cf!D675</f>
        <v>12933.044474982413</v>
      </c>
      <c r="F675" s="162">
        <f>+[2]data1cf!E675</f>
        <v>12606.932069104356</v>
      </c>
      <c r="G675" s="162">
        <f>+[2]data1cf!F675</f>
        <v>12275.976443761432</v>
      </c>
      <c r="H675" s="162">
        <f>+[2]data1cf!G675</f>
        <v>12039.137251555483</v>
      </c>
      <c r="I675" s="162">
        <f>+[2]data1cf!H675</f>
        <v>11831.868997715421</v>
      </c>
      <c r="J675" s="162">
        <f>+[2]data1cf!I675</f>
        <v>11779.824103132481</v>
      </c>
      <c r="K675" s="162">
        <f>+[2]data1cf!J675</f>
        <v>11778.329399899063</v>
      </c>
      <c r="L675" s="162">
        <f>+[2]data1cf!K675</f>
        <v>11605.800229334141</v>
      </c>
      <c r="M675" s="162">
        <f>+[2]data1cf!L675</f>
        <v>11700.650355556209</v>
      </c>
      <c r="N675" s="162">
        <f>+[2]data1cf!M675</f>
        <v>11543.251586990307</v>
      </c>
      <c r="O675" s="162">
        <f>+[2]data1cf!N675</f>
        <v>11643.134507634433</v>
      </c>
      <c r="P675" s="162">
        <f>+[2]data1cf!O675</f>
        <v>11573.132483900268</v>
      </c>
      <c r="Q675" s="162">
        <f>+[2]data1cf!P675</f>
        <v>11508.778730520979</v>
      </c>
      <c r="R675" s="162">
        <f>+[2]data1cf!Q675</f>
        <v>810.47164345446686</v>
      </c>
      <c r="S675" s="162">
        <f>+[2]data1cf!R675</f>
        <v>0</v>
      </c>
      <c r="T675" s="162">
        <f>+[2]data1cf!S675</f>
        <v>0</v>
      </c>
      <c r="U675" s="162">
        <f>+[2]data1cf!T675</f>
        <v>0</v>
      </c>
      <c r="V675" s="162">
        <f>+[2]data1cf!U675</f>
        <v>0</v>
      </c>
      <c r="W675" s="162">
        <f>+[2]data1cf!V675</f>
        <v>0</v>
      </c>
      <c r="X675" s="162">
        <f>+[2]data1cf!W675</f>
        <v>0</v>
      </c>
      <c r="Y675" s="162">
        <f>+[2]data1cf!X675</f>
        <v>0</v>
      </c>
      <c r="Z675" s="162">
        <f>+[2]data1cf!Y675</f>
        <v>0</v>
      </c>
      <c r="AA675" s="162">
        <f>+[2]data1cf!Z675</f>
        <v>0</v>
      </c>
      <c r="AB675" s="162"/>
      <c r="AC675" s="163">
        <f t="shared" si="80"/>
        <v>22261.940561983713</v>
      </c>
      <c r="AD675" s="163">
        <f t="shared" si="82"/>
        <v>47622.96500593613</v>
      </c>
      <c r="AE675" s="164">
        <f t="shared" si="83"/>
        <v>47254.573738131759</v>
      </c>
      <c r="AF675" s="165">
        <f t="shared" si="81"/>
        <v>0.1534964025020599</v>
      </c>
      <c r="AG675" s="166">
        <f t="shared" ref="AG675:AG690" si="86">1-EXP(-(1/0.25)*(AD675/ABS($AD$1010)))</f>
        <v>0.97963655179406461</v>
      </c>
    </row>
    <row r="676" spans="1:33">
      <c r="A676" s="158"/>
      <c r="B676" s="162">
        <f>+[2]data1cf!A676</f>
        <v>-69519.648293219332</v>
      </c>
      <c r="C676" s="162">
        <f>+[2]data1cf!B676</f>
        <v>12177.290024804195</v>
      </c>
      <c r="D676" s="162">
        <f>+[2]data1cf!C676</f>
        <v>13336.431173727731</v>
      </c>
      <c r="E676" s="162">
        <f>+[2]data1cf!D676</f>
        <v>12743.711567481529</v>
      </c>
      <c r="F676" s="162">
        <f>+[2]data1cf!E676</f>
        <v>12470.859188554263</v>
      </c>
      <c r="G676" s="162">
        <f>+[2]data1cf!F676</f>
        <v>12178.825688129949</v>
      </c>
      <c r="H676" s="162">
        <f>+[2]data1cf!G676</f>
        <v>12029.380297176391</v>
      </c>
      <c r="I676" s="162">
        <f>+[2]data1cf!H676</f>
        <v>11939.254057196467</v>
      </c>
      <c r="J676" s="162">
        <f>+[2]data1cf!I676</f>
        <v>11751.370046492713</v>
      </c>
      <c r="K676" s="162">
        <f>+[2]data1cf!J676</f>
        <v>11708.728653234608</v>
      </c>
      <c r="L676" s="162">
        <f>+[2]data1cf!K676</f>
        <v>11839.191855259905</v>
      </c>
      <c r="M676" s="162">
        <f>+[2]data1cf!L676</f>
        <v>11743.08481425768</v>
      </c>
      <c r="N676" s="162">
        <f>+[2]data1cf!M676</f>
        <v>11747.887613303154</v>
      </c>
      <c r="O676" s="162">
        <f>+[2]data1cf!N676</f>
        <v>11655.699762027976</v>
      </c>
      <c r="P676" s="162">
        <f>+[2]data1cf!O676</f>
        <v>11614.139541697328</v>
      </c>
      <c r="Q676" s="162">
        <f>+[2]data1cf!P676</f>
        <v>11392.944552039309</v>
      </c>
      <c r="R676" s="162">
        <f>+[2]data1cf!Q676</f>
        <v>797.36255806390841</v>
      </c>
      <c r="S676" s="162">
        <f>+[2]data1cf!R676</f>
        <v>0</v>
      </c>
      <c r="T676" s="162">
        <f>+[2]data1cf!S676</f>
        <v>0</v>
      </c>
      <c r="U676" s="162">
        <f>+[2]data1cf!T676</f>
        <v>0</v>
      </c>
      <c r="V676" s="162">
        <f>+[2]data1cf!U676</f>
        <v>0</v>
      </c>
      <c r="W676" s="162">
        <f>+[2]data1cf!V676</f>
        <v>0</v>
      </c>
      <c r="X676" s="162">
        <f>+[2]data1cf!W676</f>
        <v>0</v>
      </c>
      <c r="Y676" s="162">
        <f>+[2]data1cf!X676</f>
        <v>0</v>
      </c>
      <c r="Z676" s="162">
        <f>+[2]data1cf!Y676</f>
        <v>0</v>
      </c>
      <c r="AA676" s="162">
        <f>+[2]data1cf!Z676</f>
        <v>0</v>
      </c>
      <c r="AB676" s="162"/>
      <c r="AC676" s="163">
        <f t="shared" si="80"/>
        <v>23310.385071060304</v>
      </c>
      <c r="AD676" s="163">
        <f t="shared" si="82"/>
        <v>48696.645709852266</v>
      </c>
      <c r="AE676" s="164">
        <f t="shared" si="83"/>
        <v>48327.751592969122</v>
      </c>
      <c r="AF676" s="165">
        <f t="shared" si="81"/>
        <v>0.15664899945259098</v>
      </c>
      <c r="AG676" s="166">
        <f t="shared" si="86"/>
        <v>0.98134807634727572</v>
      </c>
    </row>
    <row r="677" spans="1:33">
      <c r="A677" s="158"/>
      <c r="B677" s="162">
        <f>+[2]data1cf!A677</f>
        <v>-68562.708594912066</v>
      </c>
      <c r="C677" s="162">
        <f>+[2]data1cf!B677</f>
        <v>12102.212846518745</v>
      </c>
      <c r="D677" s="162">
        <f>+[2]data1cf!C677</f>
        <v>12985.484916117402</v>
      </c>
      <c r="E677" s="162">
        <f>+[2]data1cf!D677</f>
        <v>12711.731824016457</v>
      </c>
      <c r="F677" s="162">
        <f>+[2]data1cf!E677</f>
        <v>12498.985413658087</v>
      </c>
      <c r="G677" s="162">
        <f>+[2]data1cf!F677</f>
        <v>12420.173433779928</v>
      </c>
      <c r="H677" s="162">
        <f>+[2]data1cf!G677</f>
        <v>11958.399897079282</v>
      </c>
      <c r="I677" s="162">
        <f>+[2]data1cf!H677</f>
        <v>11807.902847805686</v>
      </c>
      <c r="J677" s="162">
        <f>+[2]data1cf!I677</f>
        <v>11879.694776356675</v>
      </c>
      <c r="K677" s="162">
        <f>+[2]data1cf!J677</f>
        <v>11939.345232306739</v>
      </c>
      <c r="L677" s="162">
        <f>+[2]data1cf!K677</f>
        <v>11837.357164450743</v>
      </c>
      <c r="M677" s="162">
        <f>+[2]data1cf!L677</f>
        <v>11707.0143507967</v>
      </c>
      <c r="N677" s="162">
        <f>+[2]data1cf!M677</f>
        <v>11565.046482726706</v>
      </c>
      <c r="O677" s="162">
        <f>+[2]data1cf!N677</f>
        <v>11463.407224861458</v>
      </c>
      <c r="P677" s="162">
        <f>+[2]data1cf!O677</f>
        <v>11555.388230593835</v>
      </c>
      <c r="Q677" s="162">
        <f>+[2]data1cf!P677</f>
        <v>11516.292913149067</v>
      </c>
      <c r="R677" s="162">
        <f>+[2]data1cf!Q677</f>
        <v>786.38684250020333</v>
      </c>
      <c r="S677" s="162">
        <f>+[2]data1cf!R677</f>
        <v>0</v>
      </c>
      <c r="T677" s="162">
        <f>+[2]data1cf!S677</f>
        <v>0</v>
      </c>
      <c r="U677" s="162">
        <f>+[2]data1cf!T677</f>
        <v>0</v>
      </c>
      <c r="V677" s="162">
        <f>+[2]data1cf!U677</f>
        <v>0</v>
      </c>
      <c r="W677" s="162">
        <f>+[2]data1cf!V677</f>
        <v>0</v>
      </c>
      <c r="X677" s="162">
        <f>+[2]data1cf!W677</f>
        <v>0</v>
      </c>
      <c r="Y677" s="162">
        <f>+[2]data1cf!X677</f>
        <v>0</v>
      </c>
      <c r="Z677" s="162">
        <f>+[2]data1cf!Y677</f>
        <v>0</v>
      </c>
      <c r="AA677" s="162">
        <f>+[2]data1cf!Z677</f>
        <v>0</v>
      </c>
      <c r="AB677" s="162"/>
      <c r="AC677" s="163">
        <f t="shared" si="80"/>
        <v>23988.733242505798</v>
      </c>
      <c r="AD677" s="163">
        <f t="shared" si="82"/>
        <v>49350.651877474636</v>
      </c>
      <c r="AE677" s="164">
        <f t="shared" si="83"/>
        <v>48982.167355892001</v>
      </c>
      <c r="AF677" s="165">
        <f t="shared" si="81"/>
        <v>0.15884899497032165</v>
      </c>
      <c r="AG677" s="166">
        <f t="shared" si="86"/>
        <v>0.98231931508698722</v>
      </c>
    </row>
    <row r="678" spans="1:33">
      <c r="A678" s="158"/>
      <c r="B678" s="162">
        <f>+[2]data1cf!A678</f>
        <v>-67454.422570957991</v>
      </c>
      <c r="C678" s="162">
        <f>+[2]data1cf!B678</f>
        <v>12039.411495813722</v>
      </c>
      <c r="D678" s="162">
        <f>+[2]data1cf!C678</f>
        <v>12952.967431826943</v>
      </c>
      <c r="E678" s="162">
        <f>+[2]data1cf!D678</f>
        <v>12649.256168154558</v>
      </c>
      <c r="F678" s="162">
        <f>+[2]data1cf!E678</f>
        <v>12380.804507003912</v>
      </c>
      <c r="G678" s="162">
        <f>+[2]data1cf!F678</f>
        <v>12237.861631038799</v>
      </c>
      <c r="H678" s="162">
        <f>+[2]data1cf!G678</f>
        <v>11870.51266597428</v>
      </c>
      <c r="I678" s="162">
        <f>+[2]data1cf!H678</f>
        <v>11794.677932339</v>
      </c>
      <c r="J678" s="162">
        <f>+[2]data1cf!I678</f>
        <v>11823.154765280335</v>
      </c>
      <c r="K678" s="162">
        <f>+[2]data1cf!J678</f>
        <v>11629.750959871548</v>
      </c>
      <c r="L678" s="162">
        <f>+[2]data1cf!K678</f>
        <v>11652.385315476877</v>
      </c>
      <c r="M678" s="162">
        <f>+[2]data1cf!L678</f>
        <v>11645.259295633126</v>
      </c>
      <c r="N678" s="162">
        <f>+[2]data1cf!M678</f>
        <v>11588.185417354718</v>
      </c>
      <c r="O678" s="162">
        <f>+[2]data1cf!N678</f>
        <v>11566.751272281557</v>
      </c>
      <c r="P678" s="162">
        <f>+[2]data1cf!O678</f>
        <v>11474.152692194999</v>
      </c>
      <c r="Q678" s="162">
        <f>+[2]data1cf!P678</f>
        <v>11609.76189336666</v>
      </c>
      <c r="R678" s="162">
        <f>+[2]data1cf!Q678</f>
        <v>773.67524511985971</v>
      </c>
      <c r="S678" s="162">
        <f>+[2]data1cf!R678</f>
        <v>0</v>
      </c>
      <c r="T678" s="162">
        <f>+[2]data1cf!S678</f>
        <v>0</v>
      </c>
      <c r="U678" s="162">
        <f>+[2]data1cf!T678</f>
        <v>0</v>
      </c>
      <c r="V678" s="162">
        <f>+[2]data1cf!U678</f>
        <v>0</v>
      </c>
      <c r="W678" s="162">
        <f>+[2]data1cf!V678</f>
        <v>0</v>
      </c>
      <c r="X678" s="162">
        <f>+[2]data1cf!W678</f>
        <v>0</v>
      </c>
      <c r="Y678" s="162">
        <f>+[2]data1cf!X678</f>
        <v>0</v>
      </c>
      <c r="Z678" s="162">
        <f>+[2]data1cf!Y678</f>
        <v>0</v>
      </c>
      <c r="AA678" s="162">
        <f>+[2]data1cf!Z678</f>
        <v>0</v>
      </c>
      <c r="AB678" s="162"/>
      <c r="AC678" s="163">
        <f t="shared" si="80"/>
        <v>24500.915819195259</v>
      </c>
      <c r="AD678" s="163">
        <f t="shared" si="82"/>
        <v>49711.168865843109</v>
      </c>
      <c r="AE678" s="164">
        <f t="shared" si="83"/>
        <v>49344.725942391015</v>
      </c>
      <c r="AF678" s="165">
        <f t="shared" si="81"/>
        <v>0.16096256375312809</v>
      </c>
      <c r="AG678" s="166">
        <f t="shared" si="86"/>
        <v>0.98283290962537573</v>
      </c>
    </row>
    <row r="679" spans="1:33">
      <c r="A679" s="158"/>
      <c r="B679" s="162">
        <f>+[2]data1cf!A679</f>
        <v>-66382.201836100867</v>
      </c>
      <c r="C679" s="162">
        <f>+[2]data1cf!B679</f>
        <v>12260.720287744192</v>
      </c>
      <c r="D679" s="162">
        <f>+[2]data1cf!C679</f>
        <v>13104.890737995538</v>
      </c>
      <c r="E679" s="162">
        <f>+[2]data1cf!D679</f>
        <v>12768.767192183059</v>
      </c>
      <c r="F679" s="162">
        <f>+[2]data1cf!E679</f>
        <v>12277.441009474716</v>
      </c>
      <c r="G679" s="162">
        <f>+[2]data1cf!F679</f>
        <v>12149.845889333661</v>
      </c>
      <c r="H679" s="162">
        <f>+[2]data1cf!G679</f>
        <v>11990.975666872615</v>
      </c>
      <c r="I679" s="162">
        <f>+[2]data1cf!H679</f>
        <v>11782.232240175417</v>
      </c>
      <c r="J679" s="162">
        <f>+[2]data1cf!I679</f>
        <v>11623.919996553293</v>
      </c>
      <c r="K679" s="162">
        <f>+[2]data1cf!J679</f>
        <v>11671.872865226049</v>
      </c>
      <c r="L679" s="162">
        <f>+[2]data1cf!K679</f>
        <v>11546.992320285935</v>
      </c>
      <c r="M679" s="162">
        <f>+[2]data1cf!L679</f>
        <v>11615.190897420882</v>
      </c>
      <c r="N679" s="162">
        <f>+[2]data1cf!M679</f>
        <v>11498.356881413674</v>
      </c>
      <c r="O679" s="162">
        <f>+[2]data1cf!N679</f>
        <v>11517.267578187786</v>
      </c>
      <c r="P679" s="162">
        <f>+[2]data1cf!O679</f>
        <v>11419.562426254979</v>
      </c>
      <c r="Q679" s="162">
        <f>+[2]data1cf!P679</f>
        <v>11462.10169764288</v>
      </c>
      <c r="R679" s="162">
        <f>+[2]data1cf!Q679</f>
        <v>761.37730217934245</v>
      </c>
      <c r="S679" s="162">
        <f>+[2]data1cf!R679</f>
        <v>0</v>
      </c>
      <c r="T679" s="162">
        <f>+[2]data1cf!S679</f>
        <v>0</v>
      </c>
      <c r="U679" s="162">
        <f>+[2]data1cf!T679</f>
        <v>0</v>
      </c>
      <c r="V679" s="162">
        <f>+[2]data1cf!U679</f>
        <v>0</v>
      </c>
      <c r="W679" s="162">
        <f>+[2]data1cf!V679</f>
        <v>0</v>
      </c>
      <c r="X679" s="162">
        <f>+[2]data1cf!W679</f>
        <v>0</v>
      </c>
      <c r="Y679" s="162">
        <f>+[2]data1cf!X679</f>
        <v>0</v>
      </c>
      <c r="Z679" s="162">
        <f>+[2]data1cf!Y679</f>
        <v>0</v>
      </c>
      <c r="AA679" s="162">
        <f>+[2]data1cf!Z679</f>
        <v>0</v>
      </c>
      <c r="AB679" s="162"/>
      <c r="AC679" s="163">
        <f t="shared" si="80"/>
        <v>25704.538006717641</v>
      </c>
      <c r="AD679" s="163">
        <f t="shared" si="82"/>
        <v>50831.460654938695</v>
      </c>
      <c r="AE679" s="164">
        <f t="shared" si="83"/>
        <v>50466.425593627828</v>
      </c>
      <c r="AF679" s="165">
        <f t="shared" si="81"/>
        <v>0.16515179276466371</v>
      </c>
      <c r="AG679" s="166">
        <f t="shared" si="86"/>
        <v>0.98433559920489211</v>
      </c>
    </row>
    <row r="680" spans="1:33">
      <c r="A680" s="158"/>
      <c r="B680" s="162">
        <f>+[2]data1cf!A680</f>
        <v>-65086.113320722296</v>
      </c>
      <c r="C680" s="162">
        <f>+[2]data1cf!B680</f>
        <v>12094.020305596867</v>
      </c>
      <c r="D680" s="162">
        <f>+[2]data1cf!C680</f>
        <v>12982.337921970637</v>
      </c>
      <c r="E680" s="162">
        <f>+[2]data1cf!D680</f>
        <v>12602.279099810876</v>
      </c>
      <c r="F680" s="162">
        <f>+[2]data1cf!E680</f>
        <v>12355.94019887552</v>
      </c>
      <c r="G680" s="162">
        <f>+[2]data1cf!F680</f>
        <v>12189.701314598731</v>
      </c>
      <c r="H680" s="162">
        <f>+[2]data1cf!G680</f>
        <v>11861.246425311725</v>
      </c>
      <c r="I680" s="162">
        <f>+[2]data1cf!H680</f>
        <v>11695.21886525322</v>
      </c>
      <c r="J680" s="162">
        <f>+[2]data1cf!I680</f>
        <v>11741.677028370557</v>
      </c>
      <c r="K680" s="162">
        <f>+[2]data1cf!J680</f>
        <v>11749.534724162171</v>
      </c>
      <c r="L680" s="162">
        <f>+[2]data1cf!K680</f>
        <v>11650.812043308859</v>
      </c>
      <c r="M680" s="162">
        <f>+[2]data1cf!L680</f>
        <v>11686.280165206799</v>
      </c>
      <c r="N680" s="162">
        <f>+[2]data1cf!M680</f>
        <v>11422.140224634515</v>
      </c>
      <c r="O680" s="162">
        <f>+[2]data1cf!N680</f>
        <v>11390.539400310594</v>
      </c>
      <c r="P680" s="162">
        <f>+[2]data1cf!O680</f>
        <v>11486.816581779503</v>
      </c>
      <c r="Q680" s="162">
        <f>+[2]data1cf!P680</f>
        <v>11324.12786059891</v>
      </c>
      <c r="R680" s="162">
        <f>+[2]data1cf!Q680</f>
        <v>746.51168534335636</v>
      </c>
      <c r="S680" s="162">
        <f>+[2]data1cf!R680</f>
        <v>0</v>
      </c>
      <c r="T680" s="162">
        <f>+[2]data1cf!S680</f>
        <v>0</v>
      </c>
      <c r="U680" s="162">
        <f>+[2]data1cf!T680</f>
        <v>0</v>
      </c>
      <c r="V680" s="162">
        <f>+[2]data1cf!U680</f>
        <v>0</v>
      </c>
      <c r="W680" s="162">
        <f>+[2]data1cf!V680</f>
        <v>0</v>
      </c>
      <c r="X680" s="162">
        <f>+[2]data1cf!W680</f>
        <v>0</v>
      </c>
      <c r="Y680" s="162">
        <f>+[2]data1cf!X680</f>
        <v>0</v>
      </c>
      <c r="Z680" s="162">
        <f>+[2]data1cf!Y680</f>
        <v>0</v>
      </c>
      <c r="AA680" s="162">
        <f>+[2]data1cf!Z680</f>
        <v>0</v>
      </c>
      <c r="AB680" s="162"/>
      <c r="AC680" s="163">
        <f t="shared" si="80"/>
        <v>26656.531638197917</v>
      </c>
      <c r="AD680" s="163">
        <f t="shared" si="82"/>
        <v>51749.899564218751</v>
      </c>
      <c r="AE680" s="164">
        <f t="shared" si="83"/>
        <v>51385.351747303481</v>
      </c>
      <c r="AF680" s="165">
        <f t="shared" si="81"/>
        <v>0.16851064562797546</v>
      </c>
      <c r="AG680" s="166">
        <f t="shared" si="86"/>
        <v>0.98546888573123625</v>
      </c>
    </row>
    <row r="681" spans="1:33">
      <c r="A681" s="158"/>
      <c r="B681" s="162">
        <f>+[2]data1cf!A681</f>
        <v>-66741.817500303412</v>
      </c>
      <c r="C681" s="162">
        <f>+[2]data1cf!B681</f>
        <v>12032.152538755909</v>
      </c>
      <c r="D681" s="162">
        <f>+[2]data1cf!C681</f>
        <v>12996.814519388776</v>
      </c>
      <c r="E681" s="162">
        <f>+[2]data1cf!D681</f>
        <v>12784.607115684656</v>
      </c>
      <c r="F681" s="162">
        <f>+[2]data1cf!E681</f>
        <v>12510.769313950001</v>
      </c>
      <c r="G681" s="162">
        <f>+[2]data1cf!F681</f>
        <v>12151.718150311815</v>
      </c>
      <c r="H681" s="162">
        <f>+[2]data1cf!G681</f>
        <v>11741.82277169545</v>
      </c>
      <c r="I681" s="162">
        <f>+[2]data1cf!H681</f>
        <v>11903.927459587547</v>
      </c>
      <c r="J681" s="162">
        <f>+[2]data1cf!I681</f>
        <v>11620.011860789249</v>
      </c>
      <c r="K681" s="162">
        <f>+[2]data1cf!J681</f>
        <v>11613.149853449864</v>
      </c>
      <c r="L681" s="162">
        <f>+[2]data1cf!K681</f>
        <v>11618.104179172062</v>
      </c>
      <c r="M681" s="162">
        <f>+[2]data1cf!L681</f>
        <v>11542.369272685384</v>
      </c>
      <c r="N681" s="162">
        <f>+[2]data1cf!M681</f>
        <v>11538.602640073423</v>
      </c>
      <c r="O681" s="162">
        <f>+[2]data1cf!N681</f>
        <v>11498.189039335943</v>
      </c>
      <c r="P681" s="162">
        <f>+[2]data1cf!O681</f>
        <v>11391.426918364228</v>
      </c>
      <c r="Q681" s="162">
        <f>+[2]data1cf!P681</f>
        <v>11506.575108639672</v>
      </c>
      <c r="R681" s="162">
        <f>+[2]data1cf!Q681</f>
        <v>765.50195000147994</v>
      </c>
      <c r="S681" s="162">
        <f>+[2]data1cf!R681</f>
        <v>0</v>
      </c>
      <c r="T681" s="162">
        <f>+[2]data1cf!S681</f>
        <v>0</v>
      </c>
      <c r="U681" s="162">
        <f>+[2]data1cf!T681</f>
        <v>0</v>
      </c>
      <c r="V681" s="162">
        <f>+[2]data1cf!U681</f>
        <v>0</v>
      </c>
      <c r="W681" s="162">
        <f>+[2]data1cf!V681</f>
        <v>0</v>
      </c>
      <c r="X681" s="162">
        <f>+[2]data1cf!W681</f>
        <v>0</v>
      </c>
      <c r="Y681" s="162">
        <f>+[2]data1cf!X681</f>
        <v>0</v>
      </c>
      <c r="Z681" s="162">
        <f>+[2]data1cf!Y681</f>
        <v>0</v>
      </c>
      <c r="AA681" s="162">
        <f>+[2]data1cf!Z681</f>
        <v>0</v>
      </c>
      <c r="AB681" s="162"/>
      <c r="AC681" s="163">
        <f t="shared" si="80"/>
        <v>25128.672233333717</v>
      </c>
      <c r="AD681" s="163">
        <f t="shared" si="82"/>
        <v>50247.1820615455</v>
      </c>
      <c r="AE681" s="164">
        <f t="shared" si="83"/>
        <v>49882.247136133774</v>
      </c>
      <c r="AF681" s="165">
        <f t="shared" si="81"/>
        <v>0.16327722668647771</v>
      </c>
      <c r="AG681" s="166">
        <f t="shared" si="86"/>
        <v>0.98356906713568626</v>
      </c>
    </row>
    <row r="682" spans="1:33">
      <c r="A682" s="158"/>
      <c r="B682" s="162">
        <f>+[2]data1cf!A682</f>
        <v>-65584.216523088617</v>
      </c>
      <c r="C682" s="162">
        <f>+[2]data1cf!B682</f>
        <v>12001.988246855828</v>
      </c>
      <c r="D682" s="162">
        <f>+[2]data1cf!C682</f>
        <v>13182.580073830739</v>
      </c>
      <c r="E682" s="162">
        <f>+[2]data1cf!D682</f>
        <v>12742.731954136376</v>
      </c>
      <c r="F682" s="162">
        <f>+[2]data1cf!E682</f>
        <v>12357.45605428654</v>
      </c>
      <c r="G682" s="162">
        <f>+[2]data1cf!F682</f>
        <v>12104.558082357467</v>
      </c>
      <c r="H682" s="162">
        <f>+[2]data1cf!G682</f>
        <v>11911.802831712546</v>
      </c>
      <c r="I682" s="162">
        <f>+[2]data1cf!H682</f>
        <v>11880.40691463626</v>
      </c>
      <c r="J682" s="162">
        <f>+[2]data1cf!I682</f>
        <v>11685.865900210647</v>
      </c>
      <c r="K682" s="162">
        <f>+[2]data1cf!J682</f>
        <v>11578.285113077369</v>
      </c>
      <c r="L682" s="162">
        <f>+[2]data1cf!K682</f>
        <v>11700.210613390638</v>
      </c>
      <c r="M682" s="162">
        <f>+[2]data1cf!L682</f>
        <v>11625.490051623796</v>
      </c>
      <c r="N682" s="162">
        <f>+[2]data1cf!M682</f>
        <v>11427.592475104033</v>
      </c>
      <c r="O682" s="162">
        <f>+[2]data1cf!N682</f>
        <v>11453.974978708793</v>
      </c>
      <c r="P682" s="162">
        <f>+[2]data1cf!O682</f>
        <v>11352.718138076216</v>
      </c>
      <c r="Q682" s="162">
        <f>+[2]data1cf!P682</f>
        <v>11202.65395121387</v>
      </c>
      <c r="R682" s="162">
        <f>+[2]data1cf!Q682</f>
        <v>752.22472983321711</v>
      </c>
      <c r="S682" s="162">
        <f>+[2]data1cf!R682</f>
        <v>0</v>
      </c>
      <c r="T682" s="162">
        <f>+[2]data1cf!S682</f>
        <v>0</v>
      </c>
      <c r="U682" s="162">
        <f>+[2]data1cf!T682</f>
        <v>0</v>
      </c>
      <c r="V682" s="162">
        <f>+[2]data1cf!U682</f>
        <v>0</v>
      </c>
      <c r="W682" s="162">
        <f>+[2]data1cf!V682</f>
        <v>0</v>
      </c>
      <c r="X682" s="162">
        <f>+[2]data1cf!W682</f>
        <v>0</v>
      </c>
      <c r="Y682" s="162">
        <f>+[2]data1cf!X682</f>
        <v>0</v>
      </c>
      <c r="Z682" s="162">
        <f>+[2]data1cf!Y682</f>
        <v>0</v>
      </c>
      <c r="AA682" s="162">
        <f>+[2]data1cf!Z682</f>
        <v>0</v>
      </c>
      <c r="AB682" s="162"/>
      <c r="AC682" s="163">
        <f t="shared" si="80"/>
        <v>26273.534235369687</v>
      </c>
      <c r="AD682" s="163">
        <f t="shared" si="82"/>
        <v>51352.864363415094</v>
      </c>
      <c r="AE682" s="164">
        <f t="shared" si="83"/>
        <v>50988.730716936319</v>
      </c>
      <c r="AF682" s="165">
        <f t="shared" si="81"/>
        <v>0.16723068356513979</v>
      </c>
      <c r="AG682" s="166">
        <f t="shared" si="86"/>
        <v>0.98498939783445527</v>
      </c>
    </row>
    <row r="683" spans="1:33">
      <c r="A683" s="158"/>
      <c r="B683" s="162">
        <f>+[2]data1cf!A683</f>
        <v>-71882.889429350806</v>
      </c>
      <c r="C683" s="162">
        <f>+[2]data1cf!B683</f>
        <v>12133.896049581655</v>
      </c>
      <c r="D683" s="162">
        <f>+[2]data1cf!C683</f>
        <v>13144.170186174691</v>
      </c>
      <c r="E683" s="162">
        <f>+[2]data1cf!D683</f>
        <v>12991.369188607248</v>
      </c>
      <c r="F683" s="162">
        <f>+[2]data1cf!E683</f>
        <v>12540.91598911753</v>
      </c>
      <c r="G683" s="162">
        <f>+[2]data1cf!F683</f>
        <v>12334.335303445456</v>
      </c>
      <c r="H683" s="162">
        <f>+[2]data1cf!G683</f>
        <v>12099.052388165726</v>
      </c>
      <c r="I683" s="162">
        <f>+[2]data1cf!H683</f>
        <v>11863.214506916778</v>
      </c>
      <c r="J683" s="162">
        <f>+[2]data1cf!I683</f>
        <v>11900.696438692472</v>
      </c>
      <c r="K683" s="162">
        <f>+[2]data1cf!J683</f>
        <v>11821.830432073124</v>
      </c>
      <c r="L683" s="162">
        <f>+[2]data1cf!K683</f>
        <v>11674.559554028383</v>
      </c>
      <c r="M683" s="162">
        <f>+[2]data1cf!L683</f>
        <v>11718.843822746925</v>
      </c>
      <c r="N683" s="162">
        <f>+[2]data1cf!M683</f>
        <v>11623.156934115785</v>
      </c>
      <c r="O683" s="162">
        <f>+[2]data1cf!N683</f>
        <v>11607.482702059186</v>
      </c>
      <c r="P683" s="162">
        <f>+[2]data1cf!O683</f>
        <v>11603.156184852091</v>
      </c>
      <c r="Q683" s="162">
        <f>+[2]data1cf!P683</f>
        <v>11577.961034068248</v>
      </c>
      <c r="R683" s="162">
        <f>+[2]data1cf!Q683</f>
        <v>824.46798859888202</v>
      </c>
      <c r="S683" s="162">
        <f>+[2]data1cf!R683</f>
        <v>0</v>
      </c>
      <c r="T683" s="162">
        <f>+[2]data1cf!S683</f>
        <v>0</v>
      </c>
      <c r="U683" s="162">
        <f>+[2]data1cf!T683</f>
        <v>0</v>
      </c>
      <c r="V683" s="162">
        <f>+[2]data1cf!U683</f>
        <v>0</v>
      </c>
      <c r="W683" s="162">
        <f>+[2]data1cf!V683</f>
        <v>0</v>
      </c>
      <c r="X683" s="162">
        <f>+[2]data1cf!W683</f>
        <v>0</v>
      </c>
      <c r="Y683" s="162">
        <f>+[2]data1cf!X683</f>
        <v>0</v>
      </c>
      <c r="Z683" s="162">
        <f>+[2]data1cf!Y683</f>
        <v>0</v>
      </c>
      <c r="AA683" s="162">
        <f>+[2]data1cf!Z683</f>
        <v>0</v>
      </c>
      <c r="AB683" s="162"/>
      <c r="AC683" s="163">
        <f t="shared" si="80"/>
        <v>21118.776930520995</v>
      </c>
      <c r="AD683" s="163">
        <f t="shared" si="82"/>
        <v>46559.527822840406</v>
      </c>
      <c r="AE683" s="164">
        <f t="shared" si="83"/>
        <v>46189.930588544055</v>
      </c>
      <c r="AF683" s="165">
        <f t="shared" si="81"/>
        <v>0.14990325570106514</v>
      </c>
      <c r="AG683" s="166">
        <f t="shared" si="86"/>
        <v>0.97778658901646143</v>
      </c>
    </row>
    <row r="684" spans="1:33">
      <c r="A684" s="158"/>
      <c r="B684" s="162">
        <f>+[2]data1cf!A684</f>
        <v>-71826.34841232856</v>
      </c>
      <c r="C684" s="162">
        <f>+[2]data1cf!B684</f>
        <v>12154.659375961348</v>
      </c>
      <c r="D684" s="162">
        <f>+[2]data1cf!C684</f>
        <v>13154.39520030619</v>
      </c>
      <c r="E684" s="162">
        <f>+[2]data1cf!D684</f>
        <v>12755.199187560744</v>
      </c>
      <c r="F684" s="162">
        <f>+[2]data1cf!E684</f>
        <v>12538.690690092808</v>
      </c>
      <c r="G684" s="162">
        <f>+[2]data1cf!F684</f>
        <v>12291.852372897127</v>
      </c>
      <c r="H684" s="162">
        <f>+[2]data1cf!G684</f>
        <v>12061.694535341408</v>
      </c>
      <c r="I684" s="162">
        <f>+[2]data1cf!H684</f>
        <v>11971.021572095695</v>
      </c>
      <c r="J684" s="162">
        <f>+[2]data1cf!I684</f>
        <v>11743.980905990733</v>
      </c>
      <c r="K684" s="162">
        <f>+[2]data1cf!J684</f>
        <v>11812.484480229032</v>
      </c>
      <c r="L684" s="162">
        <f>+[2]data1cf!K684</f>
        <v>11685.023479508336</v>
      </c>
      <c r="M684" s="162">
        <f>+[2]data1cf!L684</f>
        <v>11566.239534352222</v>
      </c>
      <c r="N684" s="162">
        <f>+[2]data1cf!M684</f>
        <v>11615.114551001188</v>
      </c>
      <c r="O684" s="162">
        <f>+[2]data1cf!N684</f>
        <v>11518.107412495816</v>
      </c>
      <c r="P684" s="162">
        <f>+[2]data1cf!O684</f>
        <v>11540.152455392232</v>
      </c>
      <c r="Q684" s="162">
        <f>+[2]data1cf!P684</f>
        <v>11596.733937736491</v>
      </c>
      <c r="R684" s="162">
        <f>+[2]data1cf!Q684</f>
        <v>823.81948575004367</v>
      </c>
      <c r="S684" s="162">
        <f>+[2]data1cf!R684</f>
        <v>0</v>
      </c>
      <c r="T684" s="162">
        <f>+[2]data1cf!S684</f>
        <v>0</v>
      </c>
      <c r="U684" s="162">
        <f>+[2]data1cf!T684</f>
        <v>0</v>
      </c>
      <c r="V684" s="162">
        <f>+[2]data1cf!U684</f>
        <v>0</v>
      </c>
      <c r="W684" s="162">
        <f>+[2]data1cf!V684</f>
        <v>0</v>
      </c>
      <c r="X684" s="162">
        <f>+[2]data1cf!W684</f>
        <v>0</v>
      </c>
      <c r="Y684" s="162">
        <f>+[2]data1cf!X684</f>
        <v>0</v>
      </c>
      <c r="Z684" s="162">
        <f>+[2]data1cf!Y684</f>
        <v>0</v>
      </c>
      <c r="AA684" s="162">
        <f>+[2]data1cf!Z684</f>
        <v>0</v>
      </c>
      <c r="AB684" s="162"/>
      <c r="AC684" s="163">
        <f t="shared" si="80"/>
        <v>20864.475313532988</v>
      </c>
      <c r="AD684" s="163">
        <f t="shared" si="82"/>
        <v>46213.49581393852</v>
      </c>
      <c r="AE684" s="164">
        <f t="shared" si="83"/>
        <v>45845.235201272379</v>
      </c>
      <c r="AF684" s="165">
        <f t="shared" si="81"/>
        <v>0.14938167929649351</v>
      </c>
      <c r="AG684" s="166">
        <f t="shared" si="86"/>
        <v>0.97714910240660247</v>
      </c>
    </row>
    <row r="685" spans="1:33">
      <c r="A685" s="158"/>
      <c r="B685" s="162">
        <f>+[2]data1cf!A685</f>
        <v>-64482.834329755431</v>
      </c>
      <c r="C685" s="162">
        <f>+[2]data1cf!B685</f>
        <v>11979.758717460136</v>
      </c>
      <c r="D685" s="162">
        <f>+[2]data1cf!C685</f>
        <v>12852.71291543675</v>
      </c>
      <c r="E685" s="162">
        <f>+[2]data1cf!D685</f>
        <v>12604.709244261972</v>
      </c>
      <c r="F685" s="162">
        <f>+[2]data1cf!E685</f>
        <v>12284.424777427284</v>
      </c>
      <c r="G685" s="162">
        <f>+[2]data1cf!F685</f>
        <v>12024.583461173788</v>
      </c>
      <c r="H685" s="162">
        <f>+[2]data1cf!G685</f>
        <v>11878.536224751198</v>
      </c>
      <c r="I685" s="162">
        <f>+[2]data1cf!H685</f>
        <v>11728.45446179266</v>
      </c>
      <c r="J685" s="162">
        <f>+[2]data1cf!I685</f>
        <v>11672.532087762182</v>
      </c>
      <c r="K685" s="162">
        <f>+[2]data1cf!J685</f>
        <v>11656.267622449221</v>
      </c>
      <c r="L685" s="162">
        <f>+[2]data1cf!K685</f>
        <v>11673.88665087132</v>
      </c>
      <c r="M685" s="162">
        <f>+[2]data1cf!L685</f>
        <v>11616.876941137783</v>
      </c>
      <c r="N685" s="162">
        <f>+[2]data1cf!M685</f>
        <v>11422.284214699033</v>
      </c>
      <c r="O685" s="162">
        <f>+[2]data1cf!N685</f>
        <v>11590.272722668204</v>
      </c>
      <c r="P685" s="162">
        <f>+[2]data1cf!O685</f>
        <v>11335.988026095418</v>
      </c>
      <c r="Q685" s="162">
        <f>+[2]data1cf!P685</f>
        <v>11419.629192727647</v>
      </c>
      <c r="R685" s="162">
        <f>+[2]data1cf!Q685</f>
        <v>739.5923166285628</v>
      </c>
      <c r="S685" s="162">
        <f>+[2]data1cf!R685</f>
        <v>0</v>
      </c>
      <c r="T685" s="162">
        <f>+[2]data1cf!S685</f>
        <v>0</v>
      </c>
      <c r="U685" s="162">
        <f>+[2]data1cf!T685</f>
        <v>0</v>
      </c>
      <c r="V685" s="162">
        <f>+[2]data1cf!U685</f>
        <v>0</v>
      </c>
      <c r="W685" s="162">
        <f>+[2]data1cf!V685</f>
        <v>0</v>
      </c>
      <c r="X685" s="162">
        <f>+[2]data1cf!W685</f>
        <v>0</v>
      </c>
      <c r="Y685" s="162">
        <f>+[2]data1cf!X685</f>
        <v>0</v>
      </c>
      <c r="Z685" s="162">
        <f>+[2]data1cf!Y685</f>
        <v>0</v>
      </c>
      <c r="AA685" s="162">
        <f>+[2]data1cf!Z685</f>
        <v>0</v>
      </c>
      <c r="AB685" s="162"/>
      <c r="AC685" s="163">
        <f t="shared" si="80"/>
        <v>26878.454052720004</v>
      </c>
      <c r="AD685" s="163">
        <f t="shared" si="82"/>
        <v>51920.003881081146</v>
      </c>
      <c r="AE685" s="164">
        <f t="shared" si="83"/>
        <v>51556.056361889532</v>
      </c>
      <c r="AF685" s="165">
        <f t="shared" si="81"/>
        <v>0.16949113011360167</v>
      </c>
      <c r="AG685" s="166">
        <f t="shared" si="86"/>
        <v>0.98566960011579796</v>
      </c>
    </row>
    <row r="686" spans="1:33">
      <c r="A686" s="158"/>
      <c r="B686" s="162">
        <f>+[2]data1cf!A686</f>
        <v>-63539.923556456306</v>
      </c>
      <c r="C686" s="162">
        <f>+[2]data1cf!B686</f>
        <v>12038.03831455814</v>
      </c>
      <c r="D686" s="162">
        <f>+[2]data1cf!C686</f>
        <v>12972.585895317919</v>
      </c>
      <c r="E686" s="162">
        <f>+[2]data1cf!D686</f>
        <v>12568.924806150044</v>
      </c>
      <c r="F686" s="162">
        <f>+[2]data1cf!E686</f>
        <v>12495.810945591897</v>
      </c>
      <c r="G686" s="162">
        <f>+[2]data1cf!F686</f>
        <v>12040.290500454968</v>
      </c>
      <c r="H686" s="162">
        <f>+[2]data1cf!G686</f>
        <v>11866.049403132314</v>
      </c>
      <c r="I686" s="162">
        <f>+[2]data1cf!H686</f>
        <v>11873.851535388505</v>
      </c>
      <c r="J686" s="162">
        <f>+[2]data1cf!I686</f>
        <v>11650.70636321778</v>
      </c>
      <c r="K686" s="162">
        <f>+[2]data1cf!J686</f>
        <v>11648.452664062501</v>
      </c>
      <c r="L686" s="162">
        <f>+[2]data1cf!K686</f>
        <v>11679.894421984753</v>
      </c>
      <c r="M686" s="162">
        <f>+[2]data1cf!L686</f>
        <v>11564.499270386561</v>
      </c>
      <c r="N686" s="162">
        <f>+[2]data1cf!M686</f>
        <v>11502.373729811736</v>
      </c>
      <c r="O686" s="162">
        <f>+[2]data1cf!N686</f>
        <v>11370.219025854565</v>
      </c>
      <c r="P686" s="162">
        <f>+[2]data1cf!O686</f>
        <v>11444.784562947836</v>
      </c>
      <c r="Q686" s="162">
        <f>+[2]data1cf!P686</f>
        <v>11369.843442090669</v>
      </c>
      <c r="R686" s="162">
        <f>+[2]data1cf!Q686</f>
        <v>728.77750722313112</v>
      </c>
      <c r="S686" s="162">
        <f>+[2]data1cf!R686</f>
        <v>0</v>
      </c>
      <c r="T686" s="162">
        <f>+[2]data1cf!S686</f>
        <v>0</v>
      </c>
      <c r="U686" s="162">
        <f>+[2]data1cf!T686</f>
        <v>0</v>
      </c>
      <c r="V686" s="162">
        <f>+[2]data1cf!U686</f>
        <v>0</v>
      </c>
      <c r="W686" s="162">
        <f>+[2]data1cf!V686</f>
        <v>0</v>
      </c>
      <c r="X686" s="162">
        <f>+[2]data1cf!W686</f>
        <v>0</v>
      </c>
      <c r="Y686" s="162">
        <f>+[2]data1cf!X686</f>
        <v>0</v>
      </c>
      <c r="Z686" s="162">
        <f>+[2]data1cf!Y686</f>
        <v>0</v>
      </c>
      <c r="AA686" s="162">
        <f>+[2]data1cf!Z686</f>
        <v>0</v>
      </c>
      <c r="AB686" s="162"/>
      <c r="AC686" s="163">
        <f t="shared" si="80"/>
        <v>28114.782183016265</v>
      </c>
      <c r="AD686" s="163">
        <f t="shared" si="82"/>
        <v>53188.644304312496</v>
      </c>
      <c r="AE686" s="164">
        <f t="shared" si="83"/>
        <v>52824.407764456795</v>
      </c>
      <c r="AF686" s="165">
        <f t="shared" si="81"/>
        <v>0.17370015978813175</v>
      </c>
      <c r="AG686" s="166">
        <f t="shared" si="86"/>
        <v>0.9870816405533378</v>
      </c>
    </row>
    <row r="687" spans="1:33">
      <c r="A687" s="158"/>
      <c r="B687" s="162">
        <f>+[2]data1cf!A687</f>
        <v>-71879.69882788122</v>
      </c>
      <c r="C687" s="162">
        <f>+[2]data1cf!B687</f>
        <v>12136.056994019804</v>
      </c>
      <c r="D687" s="162">
        <f>+[2]data1cf!C687</f>
        <v>13260.736341253556</v>
      </c>
      <c r="E687" s="162">
        <f>+[2]data1cf!D687</f>
        <v>12814.436457828442</v>
      </c>
      <c r="F687" s="162">
        <f>+[2]data1cf!E687</f>
        <v>12549.7397772841</v>
      </c>
      <c r="G687" s="162">
        <f>+[2]data1cf!F687</f>
        <v>12257.368260079746</v>
      </c>
      <c r="H687" s="162">
        <f>+[2]data1cf!G687</f>
        <v>12068.173712997115</v>
      </c>
      <c r="I687" s="162">
        <f>+[2]data1cf!H687</f>
        <v>11889.958808389614</v>
      </c>
      <c r="J687" s="162">
        <f>+[2]data1cf!I687</f>
        <v>11857.811772114952</v>
      </c>
      <c r="K687" s="162">
        <f>+[2]data1cf!J687</f>
        <v>11841.468782344904</v>
      </c>
      <c r="L687" s="162">
        <f>+[2]data1cf!K687</f>
        <v>11963.154863560974</v>
      </c>
      <c r="M687" s="162">
        <f>+[2]data1cf!L687</f>
        <v>11824.873799314957</v>
      </c>
      <c r="N687" s="162">
        <f>+[2]data1cf!M687</f>
        <v>11831.755111666571</v>
      </c>
      <c r="O687" s="162">
        <f>+[2]data1cf!N687</f>
        <v>11720.8355064765</v>
      </c>
      <c r="P687" s="162">
        <f>+[2]data1cf!O687</f>
        <v>11732.522810429164</v>
      </c>
      <c r="Q687" s="162">
        <f>+[2]data1cf!P687</f>
        <v>11430.914079626291</v>
      </c>
      <c r="R687" s="162">
        <f>+[2]data1cf!Q687</f>
        <v>824.43139367626645</v>
      </c>
      <c r="S687" s="162">
        <f>+[2]data1cf!R687</f>
        <v>0</v>
      </c>
      <c r="T687" s="162">
        <f>+[2]data1cf!S687</f>
        <v>0</v>
      </c>
      <c r="U687" s="162">
        <f>+[2]data1cf!T687</f>
        <v>0</v>
      </c>
      <c r="V687" s="162">
        <f>+[2]data1cf!U687</f>
        <v>0</v>
      </c>
      <c r="W687" s="162">
        <f>+[2]data1cf!V687</f>
        <v>0</v>
      </c>
      <c r="X687" s="162">
        <f>+[2]data1cf!W687</f>
        <v>0</v>
      </c>
      <c r="Y687" s="162">
        <f>+[2]data1cf!X687</f>
        <v>0</v>
      </c>
      <c r="Z687" s="162">
        <f>+[2]data1cf!Y687</f>
        <v>0</v>
      </c>
      <c r="AA687" s="162">
        <f>+[2]data1cf!Z687</f>
        <v>0</v>
      </c>
      <c r="AB687" s="162"/>
      <c r="AC687" s="163">
        <f t="shared" si="80"/>
        <v>21276.609272463073</v>
      </c>
      <c r="AD687" s="163">
        <f t="shared" si="82"/>
        <v>46808.851996445257</v>
      </c>
      <c r="AE687" s="164">
        <f t="shared" si="83"/>
        <v>46437.717447588402</v>
      </c>
      <c r="AF687" s="165">
        <f t="shared" si="81"/>
        <v>0.15014774203300477</v>
      </c>
      <c r="AG687" s="166">
        <f t="shared" si="86"/>
        <v>0.97823486070280019</v>
      </c>
    </row>
    <row r="688" spans="1:33">
      <c r="A688" s="158"/>
      <c r="B688" s="162">
        <f>+[2]data1cf!A688</f>
        <v>-65658.548455340104</v>
      </c>
      <c r="C688" s="162">
        <f>+[2]data1cf!B688</f>
        <v>11943.184510018258</v>
      </c>
      <c r="D688" s="162">
        <f>+[2]data1cf!C688</f>
        <v>13070.249466582121</v>
      </c>
      <c r="E688" s="162">
        <f>+[2]data1cf!D688</f>
        <v>12667.378932481795</v>
      </c>
      <c r="F688" s="162">
        <f>+[2]data1cf!E688</f>
        <v>12300.23447112987</v>
      </c>
      <c r="G688" s="162">
        <f>+[2]data1cf!F688</f>
        <v>12108.383356215101</v>
      </c>
      <c r="H688" s="162">
        <f>+[2]data1cf!G688</f>
        <v>11947.114929750524</v>
      </c>
      <c r="I688" s="162">
        <f>+[2]data1cf!H688</f>
        <v>11788.583529138368</v>
      </c>
      <c r="J688" s="162">
        <f>+[2]data1cf!I688</f>
        <v>11722.670812282469</v>
      </c>
      <c r="K688" s="162">
        <f>+[2]data1cf!J688</f>
        <v>11597.023093040563</v>
      </c>
      <c r="L688" s="162">
        <f>+[2]data1cf!K688</f>
        <v>11561.173117995781</v>
      </c>
      <c r="M688" s="162">
        <f>+[2]data1cf!L688</f>
        <v>11800.58927365572</v>
      </c>
      <c r="N688" s="162">
        <f>+[2]data1cf!M688</f>
        <v>11418.266547256968</v>
      </c>
      <c r="O688" s="162">
        <f>+[2]data1cf!N688</f>
        <v>11394.317131251879</v>
      </c>
      <c r="P688" s="162">
        <f>+[2]data1cf!O688</f>
        <v>11461.672335821655</v>
      </c>
      <c r="Q688" s="162">
        <f>+[2]data1cf!P688</f>
        <v>11361.100889653941</v>
      </c>
      <c r="R688" s="162">
        <f>+[2]data1cf!Q688</f>
        <v>753.07728736336878</v>
      </c>
      <c r="S688" s="162">
        <f>+[2]data1cf!R688</f>
        <v>0</v>
      </c>
      <c r="T688" s="162">
        <f>+[2]data1cf!S688</f>
        <v>0</v>
      </c>
      <c r="U688" s="162">
        <f>+[2]data1cf!T688</f>
        <v>0</v>
      </c>
      <c r="V688" s="162">
        <f>+[2]data1cf!U688</f>
        <v>0</v>
      </c>
      <c r="W688" s="162">
        <f>+[2]data1cf!V688</f>
        <v>0</v>
      </c>
      <c r="X688" s="162">
        <f>+[2]data1cf!W688</f>
        <v>0</v>
      </c>
      <c r="Y688" s="162">
        <f>+[2]data1cf!X688</f>
        <v>0</v>
      </c>
      <c r="Z688" s="162">
        <f>+[2]data1cf!Y688</f>
        <v>0</v>
      </c>
      <c r="AA688" s="162">
        <f>+[2]data1cf!Z688</f>
        <v>0</v>
      </c>
      <c r="AB688" s="162"/>
      <c r="AC688" s="163">
        <f t="shared" si="80"/>
        <v>26011.827926259211</v>
      </c>
      <c r="AD688" s="163">
        <f t="shared" si="82"/>
        <v>51100.920529274255</v>
      </c>
      <c r="AE688" s="164">
        <f t="shared" si="83"/>
        <v>50736.436756600029</v>
      </c>
      <c r="AF688" s="165">
        <f t="shared" si="81"/>
        <v>0.16633412241935736</v>
      </c>
      <c r="AG688" s="166">
        <f t="shared" si="86"/>
        <v>0.98467695973221792</v>
      </c>
    </row>
    <row r="689" spans="1:33">
      <c r="A689" s="158"/>
      <c r="B689" s="162">
        <f>+[2]data1cf!A689</f>
        <v>-68606.507940723794</v>
      </c>
      <c r="C689" s="162">
        <f>+[2]data1cf!B689</f>
        <v>12114.310617159437</v>
      </c>
      <c r="D689" s="162">
        <f>+[2]data1cf!C689</f>
        <v>13134.13793236994</v>
      </c>
      <c r="E689" s="162">
        <f>+[2]data1cf!D689</f>
        <v>12859.031315026532</v>
      </c>
      <c r="F689" s="162">
        <f>+[2]data1cf!E689</f>
        <v>12419.105196648932</v>
      </c>
      <c r="G689" s="162">
        <f>+[2]data1cf!F689</f>
        <v>12341.140533870643</v>
      </c>
      <c r="H689" s="162">
        <f>+[2]data1cf!G689</f>
        <v>11963.390845636684</v>
      </c>
      <c r="I689" s="162">
        <f>+[2]data1cf!H689</f>
        <v>11796.616108649918</v>
      </c>
      <c r="J689" s="162">
        <f>+[2]data1cf!I689</f>
        <v>11817.537323954926</v>
      </c>
      <c r="K689" s="162">
        <f>+[2]data1cf!J689</f>
        <v>11790.160901845782</v>
      </c>
      <c r="L689" s="162">
        <f>+[2]data1cf!K689</f>
        <v>11700.18472579246</v>
      </c>
      <c r="M689" s="162">
        <f>+[2]data1cf!L689</f>
        <v>11622.825948538073</v>
      </c>
      <c r="N689" s="162">
        <f>+[2]data1cf!M689</f>
        <v>11657.576541179718</v>
      </c>
      <c r="O689" s="162">
        <f>+[2]data1cf!N689</f>
        <v>11621.823219208807</v>
      </c>
      <c r="P689" s="162">
        <f>+[2]data1cf!O689</f>
        <v>11623.181309087873</v>
      </c>
      <c r="Q689" s="162">
        <f>+[2]data1cf!P689</f>
        <v>11390.747476437969</v>
      </c>
      <c r="R689" s="162">
        <f>+[2]data1cf!Q689</f>
        <v>786.88920347692556</v>
      </c>
      <c r="S689" s="162">
        <f>+[2]data1cf!R689</f>
        <v>0</v>
      </c>
      <c r="T689" s="162">
        <f>+[2]data1cf!S689</f>
        <v>0</v>
      </c>
      <c r="U689" s="162">
        <f>+[2]data1cf!T689</f>
        <v>0</v>
      </c>
      <c r="V689" s="162">
        <f>+[2]data1cf!U689</f>
        <v>0</v>
      </c>
      <c r="W689" s="162">
        <f>+[2]data1cf!V689</f>
        <v>0</v>
      </c>
      <c r="X689" s="162">
        <f>+[2]data1cf!W689</f>
        <v>0</v>
      </c>
      <c r="Y689" s="162">
        <f>+[2]data1cf!X689</f>
        <v>0</v>
      </c>
      <c r="Z689" s="162">
        <f>+[2]data1cf!Y689</f>
        <v>0</v>
      </c>
      <c r="AA689" s="162">
        <f>+[2]data1cf!Z689</f>
        <v>0</v>
      </c>
      <c r="AB689" s="162"/>
      <c r="AC689" s="163">
        <f t="shared" si="80"/>
        <v>23971.498850476259</v>
      </c>
      <c r="AD689" s="163">
        <f t="shared" si="82"/>
        <v>49295.238471116107</v>
      </c>
      <c r="AE689" s="164">
        <f t="shared" si="83"/>
        <v>48927.300975441685</v>
      </c>
      <c r="AF689" s="165">
        <f t="shared" si="81"/>
        <v>0.15889697670936589</v>
      </c>
      <c r="AG689" s="166">
        <f t="shared" si="86"/>
        <v>0.98223902179747091</v>
      </c>
    </row>
    <row r="690" spans="1:33">
      <c r="A690" s="158"/>
      <c r="B690" s="162">
        <f>+[2]data1cf!A690</f>
        <v>-62446.450498349244</v>
      </c>
      <c r="C690" s="162">
        <f>+[2]data1cf!B690</f>
        <v>11958.123352985205</v>
      </c>
      <c r="D690" s="162">
        <f>+[2]data1cf!C690</f>
        <v>12932.704979425513</v>
      </c>
      <c r="E690" s="162">
        <f>+[2]data1cf!D690</f>
        <v>12501.69162038912</v>
      </c>
      <c r="F690" s="162">
        <f>+[2]data1cf!E690</f>
        <v>12274.996856759246</v>
      </c>
      <c r="G690" s="162">
        <f>+[2]data1cf!F690</f>
        <v>12053.675134197569</v>
      </c>
      <c r="H690" s="162">
        <f>+[2]data1cf!G690</f>
        <v>11701.820115511171</v>
      </c>
      <c r="I690" s="162">
        <f>+[2]data1cf!H690</f>
        <v>11675.163871954363</v>
      </c>
      <c r="J690" s="162">
        <f>+[2]data1cf!I690</f>
        <v>11634.932183236568</v>
      </c>
      <c r="K690" s="162">
        <f>+[2]data1cf!J690</f>
        <v>11589.333966435595</v>
      </c>
      <c r="L690" s="162">
        <f>+[2]data1cf!K690</f>
        <v>11625.922632810685</v>
      </c>
      <c r="M690" s="162">
        <f>+[2]data1cf!L690</f>
        <v>11374.954749468548</v>
      </c>
      <c r="N690" s="162">
        <f>+[2]data1cf!M690</f>
        <v>11461.834381487693</v>
      </c>
      <c r="O690" s="162">
        <f>+[2]data1cf!N690</f>
        <v>11306.221635365357</v>
      </c>
      <c r="P690" s="162">
        <f>+[2]data1cf!O690</f>
        <v>11275.630679758106</v>
      </c>
      <c r="Q690" s="162">
        <f>+[2]data1cf!P690</f>
        <v>11200.282643564668</v>
      </c>
      <c r="R690" s="162">
        <f>+[2]data1cf!Q690</f>
        <v>716.23580863586642</v>
      </c>
      <c r="S690" s="162">
        <f>+[2]data1cf!R690</f>
        <v>0</v>
      </c>
      <c r="T690" s="162">
        <f>+[2]data1cf!S690</f>
        <v>0</v>
      </c>
      <c r="U690" s="162">
        <f>+[2]data1cf!T690</f>
        <v>0</v>
      </c>
      <c r="V690" s="162">
        <f>+[2]data1cf!U690</f>
        <v>0</v>
      </c>
      <c r="W690" s="162">
        <f>+[2]data1cf!V690</f>
        <v>0</v>
      </c>
      <c r="X690" s="162">
        <f>+[2]data1cf!W690</f>
        <v>0</v>
      </c>
      <c r="Y690" s="162">
        <f>+[2]data1cf!X690</f>
        <v>0</v>
      </c>
      <c r="Z690" s="162">
        <f>+[2]data1cf!Y690</f>
        <v>0</v>
      </c>
      <c r="AA690" s="162">
        <f>+[2]data1cf!Z690</f>
        <v>0</v>
      </c>
      <c r="AB690" s="162"/>
      <c r="AC690" s="163">
        <f t="shared" si="80"/>
        <v>28476.332438144422</v>
      </c>
      <c r="AD690" s="163">
        <f t="shared" si="82"/>
        <v>53328.479765959877</v>
      </c>
      <c r="AE690" s="164">
        <f t="shared" si="83"/>
        <v>52967.52554805344</v>
      </c>
      <c r="AF690" s="165">
        <f t="shared" si="81"/>
        <v>0.17590972781181333</v>
      </c>
      <c r="AG690" s="166">
        <f t="shared" si="86"/>
        <v>0.98722850789583361</v>
      </c>
    </row>
    <row r="691" spans="1:33">
      <c r="A691" s="158"/>
      <c r="B691" s="162">
        <f>+[2]data1cf!A691</f>
        <v>-65067.296071475037</v>
      </c>
      <c r="C691" s="162">
        <f>+[2]data1cf!B691</f>
        <v>12058.848950858544</v>
      </c>
      <c r="D691" s="162">
        <f>+[2]data1cf!C691</f>
        <v>12977.748841297678</v>
      </c>
      <c r="E691" s="162">
        <f>+[2]data1cf!D691</f>
        <v>12620.660900102524</v>
      </c>
      <c r="F691" s="162">
        <f>+[2]data1cf!E691</f>
        <v>12224.744258100742</v>
      </c>
      <c r="G691" s="162">
        <f>+[2]data1cf!F691</f>
        <v>12038.013942040667</v>
      </c>
      <c r="H691" s="162">
        <f>+[2]data1cf!G691</f>
        <v>11873.797084893074</v>
      </c>
      <c r="I691" s="162">
        <f>+[2]data1cf!H691</f>
        <v>11744.172002936833</v>
      </c>
      <c r="J691" s="162">
        <f>+[2]data1cf!I691</f>
        <v>11647.237219721577</v>
      </c>
      <c r="K691" s="162">
        <f>+[2]data1cf!J691</f>
        <v>11691.154473497259</v>
      </c>
      <c r="L691" s="162">
        <f>+[2]data1cf!K691</f>
        <v>11711.05485999514</v>
      </c>
      <c r="M691" s="162">
        <f>+[2]data1cf!L691</f>
        <v>11589.742919189035</v>
      </c>
      <c r="N691" s="162">
        <f>+[2]data1cf!M691</f>
        <v>11524.125766235182</v>
      </c>
      <c r="O691" s="162">
        <f>+[2]data1cf!N691</f>
        <v>11486.527883293824</v>
      </c>
      <c r="P691" s="162">
        <f>+[2]data1cf!O691</f>
        <v>11343.136641385721</v>
      </c>
      <c r="Q691" s="162">
        <f>+[2]data1cf!P691</f>
        <v>11324.311217879116</v>
      </c>
      <c r="R691" s="162">
        <f>+[2]data1cf!Q691</f>
        <v>746.29585902139002</v>
      </c>
      <c r="S691" s="162">
        <f>+[2]data1cf!R691</f>
        <v>0</v>
      </c>
      <c r="T691" s="162">
        <f>+[2]data1cf!S691</f>
        <v>0</v>
      </c>
      <c r="U691" s="162">
        <f>+[2]data1cf!T691</f>
        <v>0</v>
      </c>
      <c r="V691" s="162">
        <f>+[2]data1cf!U691</f>
        <v>0</v>
      </c>
      <c r="W691" s="162">
        <f>+[2]data1cf!V691</f>
        <v>0</v>
      </c>
      <c r="X691" s="162">
        <f>+[2]data1cf!W691</f>
        <v>0</v>
      </c>
      <c r="Y691" s="162">
        <f>+[2]data1cf!X691</f>
        <v>0</v>
      </c>
      <c r="Z691" s="162">
        <f>+[2]data1cf!Y691</f>
        <v>0</v>
      </c>
      <c r="AA691" s="162">
        <f>+[2]data1cf!Z691</f>
        <v>0</v>
      </c>
      <c r="AB691" s="162"/>
      <c r="AC691" s="163">
        <f t="shared" si="80"/>
        <v>26444.904989451097</v>
      </c>
      <c r="AD691" s="163">
        <f t="shared" si="82"/>
        <v>51487.887813364963</v>
      </c>
      <c r="AE691" s="164">
        <f t="shared" si="83"/>
        <v>51123.99848151343</v>
      </c>
      <c r="AF691" s="165">
        <f t="shared" si="81"/>
        <v>0.16797536015510559</v>
      </c>
      <c r="AG691" s="166">
        <f t="shared" ref="AG691:AG706" si="87">1-EXP(-(1/0.25)*(AD691/ABS($AD$1010)))</f>
        <v>0.98515421147285021</v>
      </c>
    </row>
    <row r="692" spans="1:33">
      <c r="A692" s="158"/>
      <c r="B692" s="162">
        <f>+[2]data1cf!A692</f>
        <v>-73511.889657113657</v>
      </c>
      <c r="C692" s="162">
        <f>+[2]data1cf!B692</f>
        <v>12053.980791102715</v>
      </c>
      <c r="D692" s="162">
        <f>+[2]data1cf!C692</f>
        <v>13217.908291309355</v>
      </c>
      <c r="E692" s="162">
        <f>+[2]data1cf!D692</f>
        <v>12854.438746900956</v>
      </c>
      <c r="F692" s="162">
        <f>+[2]data1cf!E692</f>
        <v>12597.186118344624</v>
      </c>
      <c r="G692" s="162">
        <f>+[2]data1cf!F692</f>
        <v>12276.007184842763</v>
      </c>
      <c r="H692" s="162">
        <f>+[2]data1cf!G692</f>
        <v>12105.486166250137</v>
      </c>
      <c r="I692" s="162">
        <f>+[2]data1cf!H692</f>
        <v>11940.884769753642</v>
      </c>
      <c r="J692" s="162">
        <f>+[2]data1cf!I692</f>
        <v>11941.429613400323</v>
      </c>
      <c r="K692" s="162">
        <f>+[2]data1cf!J692</f>
        <v>11768.390830647502</v>
      </c>
      <c r="L692" s="162">
        <f>+[2]data1cf!K692</f>
        <v>11854.361251096587</v>
      </c>
      <c r="M692" s="162">
        <f>+[2]data1cf!L692</f>
        <v>11762.540866234282</v>
      </c>
      <c r="N692" s="162">
        <f>+[2]data1cf!M692</f>
        <v>11700.133471996241</v>
      </c>
      <c r="O692" s="162">
        <f>+[2]data1cf!N692</f>
        <v>11596.410343937638</v>
      </c>
      <c r="P692" s="162">
        <f>+[2]data1cf!O692</f>
        <v>11658.358433006426</v>
      </c>
      <c r="Q692" s="162">
        <f>+[2]data1cf!P692</f>
        <v>11597.71539637016</v>
      </c>
      <c r="R692" s="162">
        <f>+[2]data1cf!Q692</f>
        <v>843.1519696112307</v>
      </c>
      <c r="S692" s="162">
        <f>+[2]data1cf!R692</f>
        <v>0</v>
      </c>
      <c r="T692" s="162">
        <f>+[2]data1cf!S692</f>
        <v>0</v>
      </c>
      <c r="U692" s="162">
        <f>+[2]data1cf!T692</f>
        <v>0</v>
      </c>
      <c r="V692" s="162">
        <f>+[2]data1cf!U692</f>
        <v>0</v>
      </c>
      <c r="W692" s="162">
        <f>+[2]data1cf!V692</f>
        <v>0</v>
      </c>
      <c r="X692" s="162">
        <f>+[2]data1cf!W692</f>
        <v>0</v>
      </c>
      <c r="Y692" s="162">
        <f>+[2]data1cf!X692</f>
        <v>0</v>
      </c>
      <c r="Z692" s="162">
        <f>+[2]data1cf!Y692</f>
        <v>0</v>
      </c>
      <c r="AA692" s="162">
        <f>+[2]data1cf!Z692</f>
        <v>0</v>
      </c>
      <c r="AB692" s="162"/>
      <c r="AC692" s="163">
        <f t="shared" si="80"/>
        <v>19546.403466504074</v>
      </c>
      <c r="AD692" s="163">
        <f t="shared" si="82"/>
        <v>45049.737017192092</v>
      </c>
      <c r="AE692" s="164">
        <f t="shared" si="83"/>
        <v>44679.137460302256</v>
      </c>
      <c r="AF692" s="165">
        <f t="shared" si="81"/>
        <v>0.14525217413902283</v>
      </c>
      <c r="AG692" s="166">
        <f t="shared" si="87"/>
        <v>0.97486784459615761</v>
      </c>
    </row>
    <row r="693" spans="1:33">
      <c r="A693" s="158"/>
      <c r="B693" s="162">
        <f>+[2]data1cf!A693</f>
        <v>-66970.426702168974</v>
      </c>
      <c r="C693" s="162">
        <f>+[2]data1cf!B693</f>
        <v>12122.669487586532</v>
      </c>
      <c r="D693" s="162">
        <f>+[2]data1cf!C693</f>
        <v>12946.765798333232</v>
      </c>
      <c r="E693" s="162">
        <f>+[2]data1cf!D693</f>
        <v>12674.898002445685</v>
      </c>
      <c r="F693" s="162">
        <f>+[2]data1cf!E693</f>
        <v>12318.802975750281</v>
      </c>
      <c r="G693" s="162">
        <f>+[2]data1cf!F693</f>
        <v>12228.378770129269</v>
      </c>
      <c r="H693" s="162">
        <f>+[2]data1cf!G693</f>
        <v>11793.164722459764</v>
      </c>
      <c r="I693" s="162">
        <f>+[2]data1cf!H693</f>
        <v>11797.49875367009</v>
      </c>
      <c r="J693" s="162">
        <f>+[2]data1cf!I693</f>
        <v>11677.44744962858</v>
      </c>
      <c r="K693" s="162">
        <f>+[2]data1cf!J693</f>
        <v>11805.64391130484</v>
      </c>
      <c r="L693" s="162">
        <f>+[2]data1cf!K693</f>
        <v>11713.746364300612</v>
      </c>
      <c r="M693" s="162">
        <f>+[2]data1cf!L693</f>
        <v>11568.326175928098</v>
      </c>
      <c r="N693" s="162">
        <f>+[2]data1cf!M693</f>
        <v>11635.545275415825</v>
      </c>
      <c r="O693" s="162">
        <f>+[2]data1cf!N693</f>
        <v>11560.028322775222</v>
      </c>
      <c r="P693" s="162">
        <f>+[2]data1cf!O693</f>
        <v>11367.63731607308</v>
      </c>
      <c r="Q693" s="162">
        <f>+[2]data1cf!P693</f>
        <v>11390.662562946503</v>
      </c>
      <c r="R693" s="162">
        <f>+[2]data1cf!Q693</f>
        <v>768.12400610319719</v>
      </c>
      <c r="S693" s="162">
        <f>+[2]data1cf!R693</f>
        <v>0</v>
      </c>
      <c r="T693" s="162">
        <f>+[2]data1cf!S693</f>
        <v>0</v>
      </c>
      <c r="U693" s="162">
        <f>+[2]data1cf!T693</f>
        <v>0</v>
      </c>
      <c r="V693" s="162">
        <f>+[2]data1cf!U693</f>
        <v>0</v>
      </c>
      <c r="W693" s="162">
        <f>+[2]data1cf!V693</f>
        <v>0</v>
      </c>
      <c r="X693" s="162">
        <f>+[2]data1cf!W693</f>
        <v>0</v>
      </c>
      <c r="Y693" s="162">
        <f>+[2]data1cf!X693</f>
        <v>0</v>
      </c>
      <c r="Z693" s="162">
        <f>+[2]data1cf!Y693</f>
        <v>0</v>
      </c>
      <c r="AA693" s="162">
        <f>+[2]data1cf!Z693</f>
        <v>0</v>
      </c>
      <c r="AB693" s="162"/>
      <c r="AC693" s="163">
        <f t="shared" si="80"/>
        <v>24919.146594319296</v>
      </c>
      <c r="AD693" s="163">
        <f t="shared" si="82"/>
        <v>50071.216725778599</v>
      </c>
      <c r="AE693" s="164">
        <f t="shared" si="83"/>
        <v>49705.717746475253</v>
      </c>
      <c r="AF693" s="165">
        <f t="shared" si="81"/>
        <v>0.16248841881752016</v>
      </c>
      <c r="AG693" s="166">
        <f t="shared" si="87"/>
        <v>0.98333094569110668</v>
      </c>
    </row>
    <row r="694" spans="1:33">
      <c r="A694" s="158"/>
      <c r="B694" s="162">
        <f>+[2]data1cf!A694</f>
        <v>-63263.370164066262</v>
      </c>
      <c r="C694" s="162">
        <f>+[2]data1cf!B694</f>
        <v>11941.239179129872</v>
      </c>
      <c r="D694" s="162">
        <f>+[2]data1cf!C694</f>
        <v>12865.094839563713</v>
      </c>
      <c r="E694" s="162">
        <f>+[2]data1cf!D694</f>
        <v>12712.310185398124</v>
      </c>
      <c r="F694" s="162">
        <f>+[2]data1cf!E694</f>
        <v>12189.936464564169</v>
      </c>
      <c r="G694" s="162">
        <f>+[2]data1cf!F694</f>
        <v>12058.049854331231</v>
      </c>
      <c r="H694" s="162">
        <f>+[2]data1cf!G694</f>
        <v>12021.578645403304</v>
      </c>
      <c r="I694" s="162">
        <f>+[2]data1cf!H694</f>
        <v>11765.941633753138</v>
      </c>
      <c r="J694" s="162">
        <f>+[2]data1cf!I694</f>
        <v>11738.814491418561</v>
      </c>
      <c r="K694" s="162">
        <f>+[2]data1cf!J694</f>
        <v>11682.091232153434</v>
      </c>
      <c r="L694" s="162">
        <f>+[2]data1cf!K694</f>
        <v>11774.143595607617</v>
      </c>
      <c r="M694" s="162">
        <f>+[2]data1cf!L694</f>
        <v>11630.624950015517</v>
      </c>
      <c r="N694" s="162">
        <f>+[2]data1cf!M694</f>
        <v>11541.597107471462</v>
      </c>
      <c r="O694" s="162">
        <f>+[2]data1cf!N694</f>
        <v>11348.478930975187</v>
      </c>
      <c r="P694" s="162">
        <f>+[2]data1cf!O694</f>
        <v>11375.924930073686</v>
      </c>
      <c r="Q694" s="162">
        <f>+[2]data1cf!P694</f>
        <v>11238.650317184658</v>
      </c>
      <c r="R694" s="162">
        <f>+[2]data1cf!Q694</f>
        <v>725.6055504337744</v>
      </c>
      <c r="S694" s="162">
        <f>+[2]data1cf!R694</f>
        <v>0</v>
      </c>
      <c r="T694" s="162">
        <f>+[2]data1cf!S694</f>
        <v>0</v>
      </c>
      <c r="U694" s="162">
        <f>+[2]data1cf!T694</f>
        <v>0</v>
      </c>
      <c r="V694" s="162">
        <f>+[2]data1cf!U694</f>
        <v>0</v>
      </c>
      <c r="W694" s="162">
        <f>+[2]data1cf!V694</f>
        <v>0</v>
      </c>
      <c r="X694" s="162">
        <f>+[2]data1cf!W694</f>
        <v>0</v>
      </c>
      <c r="Y694" s="162">
        <f>+[2]data1cf!X694</f>
        <v>0</v>
      </c>
      <c r="Z694" s="162">
        <f>+[2]data1cf!Y694</f>
        <v>0</v>
      </c>
      <c r="AA694" s="162">
        <f>+[2]data1cf!Z694</f>
        <v>0</v>
      </c>
      <c r="AB694" s="162"/>
      <c r="AC694" s="163">
        <f t="shared" si="80"/>
        <v>28227.611914034529</v>
      </c>
      <c r="AD694" s="163">
        <f t="shared" si="82"/>
        <v>53295.26091035406</v>
      </c>
      <c r="AE694" s="164">
        <f t="shared" si="83"/>
        <v>52931.131550741011</v>
      </c>
      <c r="AF694" s="165">
        <f t="shared" si="81"/>
        <v>0.17413831353187567</v>
      </c>
      <c r="AG694" s="166">
        <f t="shared" si="87"/>
        <v>0.98719377049589407</v>
      </c>
    </row>
    <row r="695" spans="1:33">
      <c r="A695" s="158"/>
      <c r="B695" s="162">
        <f>+[2]data1cf!A695</f>
        <v>-64808.991999630343</v>
      </c>
      <c r="C695" s="162">
        <f>+[2]data1cf!B695</f>
        <v>12006.444599913164</v>
      </c>
      <c r="D695" s="162">
        <f>+[2]data1cf!C695</f>
        <v>12926.435707409517</v>
      </c>
      <c r="E695" s="162">
        <f>+[2]data1cf!D695</f>
        <v>12679.936793042649</v>
      </c>
      <c r="F695" s="162">
        <f>+[2]data1cf!E695</f>
        <v>12292.707486604251</v>
      </c>
      <c r="G695" s="162">
        <f>+[2]data1cf!F695</f>
        <v>12052.099470314584</v>
      </c>
      <c r="H695" s="162">
        <f>+[2]data1cf!G695</f>
        <v>11806.000720426207</v>
      </c>
      <c r="I695" s="162">
        <f>+[2]data1cf!H695</f>
        <v>11769.629391953447</v>
      </c>
      <c r="J695" s="162">
        <f>+[2]data1cf!I695</f>
        <v>11537.431768207309</v>
      </c>
      <c r="K695" s="162">
        <f>+[2]data1cf!J695</f>
        <v>11572.319354639278</v>
      </c>
      <c r="L695" s="162">
        <f>+[2]data1cf!K695</f>
        <v>11559.760749154584</v>
      </c>
      <c r="M695" s="162">
        <f>+[2]data1cf!L695</f>
        <v>11632.402348932239</v>
      </c>
      <c r="N695" s="162">
        <f>+[2]data1cf!M695</f>
        <v>11534.535345248916</v>
      </c>
      <c r="O695" s="162">
        <f>+[2]data1cf!N695</f>
        <v>11396.125848870459</v>
      </c>
      <c r="P695" s="162">
        <f>+[2]data1cf!O695</f>
        <v>11340.735203882081</v>
      </c>
      <c r="Q695" s="162">
        <f>+[2]data1cf!P695</f>
        <v>11351.597824239374</v>
      </c>
      <c r="R695" s="162">
        <f>+[2]data1cf!Q695</f>
        <v>743.33321463896004</v>
      </c>
      <c r="S695" s="162">
        <f>+[2]data1cf!R695</f>
        <v>0</v>
      </c>
      <c r="T695" s="162">
        <f>+[2]data1cf!S695</f>
        <v>0</v>
      </c>
      <c r="U695" s="162">
        <f>+[2]data1cf!T695</f>
        <v>0</v>
      </c>
      <c r="V695" s="162">
        <f>+[2]data1cf!U695</f>
        <v>0</v>
      </c>
      <c r="W695" s="162">
        <f>+[2]data1cf!V695</f>
        <v>0</v>
      </c>
      <c r="X695" s="162">
        <f>+[2]data1cf!W695</f>
        <v>0</v>
      </c>
      <c r="Y695" s="162">
        <f>+[2]data1cf!X695</f>
        <v>0</v>
      </c>
      <c r="Z695" s="162">
        <f>+[2]data1cf!Y695</f>
        <v>0</v>
      </c>
      <c r="AA695" s="162">
        <f>+[2]data1cf!Z695</f>
        <v>0</v>
      </c>
      <c r="AB695" s="162"/>
      <c r="AC695" s="163">
        <f t="shared" si="80"/>
        <v>26525.138214615814</v>
      </c>
      <c r="AD695" s="163">
        <f t="shared" si="82"/>
        <v>51504.532241656234</v>
      </c>
      <c r="AE695" s="164">
        <f t="shared" si="83"/>
        <v>51141.584030352962</v>
      </c>
      <c r="AF695" s="165">
        <f t="shared" si="81"/>
        <v>0.16847259402275083</v>
      </c>
      <c r="AG695" s="166">
        <f t="shared" si="87"/>
        <v>0.98517440246698029</v>
      </c>
    </row>
    <row r="696" spans="1:33">
      <c r="A696" s="158"/>
      <c r="B696" s="162">
        <f>+[2]data1cf!A696</f>
        <v>-67385.307477277383</v>
      </c>
      <c r="C696" s="162">
        <f>+[2]data1cf!B696</f>
        <v>12149.344491689952</v>
      </c>
      <c r="D696" s="162">
        <f>+[2]data1cf!C696</f>
        <v>13080.128350592404</v>
      </c>
      <c r="E696" s="162">
        <f>+[2]data1cf!D696</f>
        <v>12755.2152271126</v>
      </c>
      <c r="F696" s="162">
        <f>+[2]data1cf!E696</f>
        <v>12471.265020932584</v>
      </c>
      <c r="G696" s="162">
        <f>+[2]data1cf!F696</f>
        <v>12262.486577379175</v>
      </c>
      <c r="H696" s="162">
        <f>+[2]data1cf!G696</f>
        <v>12037.960921450638</v>
      </c>
      <c r="I696" s="162">
        <f>+[2]data1cf!H696</f>
        <v>11723.507629297101</v>
      </c>
      <c r="J696" s="162">
        <f>+[2]data1cf!I696</f>
        <v>11634.472736872831</v>
      </c>
      <c r="K696" s="162">
        <f>+[2]data1cf!J696</f>
        <v>11748.178116950532</v>
      </c>
      <c r="L696" s="162">
        <f>+[2]data1cf!K696</f>
        <v>11732.162688898658</v>
      </c>
      <c r="M696" s="162">
        <f>+[2]data1cf!L696</f>
        <v>11600.626530627687</v>
      </c>
      <c r="N696" s="162">
        <f>+[2]data1cf!M696</f>
        <v>11513.594285137617</v>
      </c>
      <c r="O696" s="162">
        <f>+[2]data1cf!N696</f>
        <v>11409.201181151337</v>
      </c>
      <c r="P696" s="162">
        <f>+[2]data1cf!O696</f>
        <v>11502.593439549344</v>
      </c>
      <c r="Q696" s="162">
        <f>+[2]data1cf!P696</f>
        <v>11454.568067451477</v>
      </c>
      <c r="R696" s="162">
        <f>+[2]data1cf!Q696</f>
        <v>772.88252264138055</v>
      </c>
      <c r="S696" s="162">
        <f>+[2]data1cf!R696</f>
        <v>0</v>
      </c>
      <c r="T696" s="162">
        <f>+[2]data1cf!S696</f>
        <v>0</v>
      </c>
      <c r="U696" s="162">
        <f>+[2]data1cf!T696</f>
        <v>0</v>
      </c>
      <c r="V696" s="162">
        <f>+[2]data1cf!U696</f>
        <v>0</v>
      </c>
      <c r="W696" s="162">
        <f>+[2]data1cf!V696</f>
        <v>0</v>
      </c>
      <c r="X696" s="162">
        <f>+[2]data1cf!W696</f>
        <v>0</v>
      </c>
      <c r="Y696" s="162">
        <f>+[2]data1cf!X696</f>
        <v>0</v>
      </c>
      <c r="Z696" s="162">
        <f>+[2]data1cf!Y696</f>
        <v>0</v>
      </c>
      <c r="AA696" s="162">
        <f>+[2]data1cf!Z696</f>
        <v>0</v>
      </c>
      <c r="AB696" s="162"/>
      <c r="AC696" s="163">
        <f t="shared" si="80"/>
        <v>24867.817703380988</v>
      </c>
      <c r="AD696" s="163">
        <f t="shared" si="82"/>
        <v>50066.19105119248</v>
      </c>
      <c r="AE696" s="164">
        <f t="shared" si="83"/>
        <v>49700.151743530325</v>
      </c>
      <c r="AF696" s="165">
        <f t="shared" si="81"/>
        <v>0.1621473610401154</v>
      </c>
      <c r="AG696" s="166">
        <f t="shared" si="87"/>
        <v>0.98332409434966517</v>
      </c>
    </row>
    <row r="697" spans="1:33">
      <c r="A697" s="158"/>
      <c r="B697" s="162">
        <f>+[2]data1cf!A697</f>
        <v>-72145.241804116056</v>
      </c>
      <c r="C697" s="162">
        <f>+[2]data1cf!B697</f>
        <v>12108.574388366411</v>
      </c>
      <c r="D697" s="162">
        <f>+[2]data1cf!C697</f>
        <v>13331.539435617065</v>
      </c>
      <c r="E697" s="162">
        <f>+[2]data1cf!D697</f>
        <v>12830.68994914804</v>
      </c>
      <c r="F697" s="162">
        <f>+[2]data1cf!E697</f>
        <v>12442.488734712846</v>
      </c>
      <c r="G697" s="162">
        <f>+[2]data1cf!F697</f>
        <v>12321.842403008319</v>
      </c>
      <c r="H697" s="162">
        <f>+[2]data1cf!G697</f>
        <v>11973.287523452605</v>
      </c>
      <c r="I697" s="162">
        <f>+[2]data1cf!H697</f>
        <v>11853.860039417759</v>
      </c>
      <c r="J697" s="162">
        <f>+[2]data1cf!I697</f>
        <v>11849.493521708382</v>
      </c>
      <c r="K697" s="162">
        <f>+[2]data1cf!J697</f>
        <v>11862.347181006635</v>
      </c>
      <c r="L697" s="162">
        <f>+[2]data1cf!K697</f>
        <v>11719.031083071161</v>
      </c>
      <c r="M697" s="162">
        <f>+[2]data1cf!L697</f>
        <v>11714.747314362598</v>
      </c>
      <c r="N697" s="162">
        <f>+[2]data1cf!M697</f>
        <v>11509.102845863486</v>
      </c>
      <c r="O697" s="162">
        <f>+[2]data1cf!N697</f>
        <v>11517.338633266834</v>
      </c>
      <c r="P697" s="162">
        <f>+[2]data1cf!O697</f>
        <v>11554.536930845101</v>
      </c>
      <c r="Q697" s="162">
        <f>+[2]data1cf!P697</f>
        <v>11505.927347233504</v>
      </c>
      <c r="R697" s="162">
        <f>+[2]data1cf!Q697</f>
        <v>827.47706539648937</v>
      </c>
      <c r="S697" s="162">
        <f>+[2]data1cf!R697</f>
        <v>0</v>
      </c>
      <c r="T697" s="162">
        <f>+[2]data1cf!S697</f>
        <v>0</v>
      </c>
      <c r="U697" s="162">
        <f>+[2]data1cf!T697</f>
        <v>0</v>
      </c>
      <c r="V697" s="162">
        <f>+[2]data1cf!U697</f>
        <v>0</v>
      </c>
      <c r="W697" s="162">
        <f>+[2]data1cf!V697</f>
        <v>0</v>
      </c>
      <c r="X697" s="162">
        <f>+[2]data1cf!W697</f>
        <v>0</v>
      </c>
      <c r="Y697" s="162">
        <f>+[2]data1cf!X697</f>
        <v>0</v>
      </c>
      <c r="Z697" s="162">
        <f>+[2]data1cf!Y697</f>
        <v>0</v>
      </c>
      <c r="AA697" s="162">
        <f>+[2]data1cf!Z697</f>
        <v>0</v>
      </c>
      <c r="AB697" s="162"/>
      <c r="AC697" s="163">
        <f t="shared" si="80"/>
        <v>20634.041606433097</v>
      </c>
      <c r="AD697" s="163">
        <f t="shared" si="82"/>
        <v>45989.857715821789</v>
      </c>
      <c r="AE697" s="164">
        <f t="shared" si="83"/>
        <v>45621.53490592169</v>
      </c>
      <c r="AF697" s="165">
        <f t="shared" si="81"/>
        <v>0.14868877530097968</v>
      </c>
      <c r="AG697" s="166">
        <f t="shared" si="87"/>
        <v>0.97672739912322182</v>
      </c>
    </row>
    <row r="698" spans="1:33">
      <c r="A698" s="158"/>
      <c r="B698" s="162">
        <f>+[2]data1cf!A698</f>
        <v>-63234.713885651297</v>
      </c>
      <c r="C698" s="162">
        <f>+[2]data1cf!B698</f>
        <v>11883.59995683076</v>
      </c>
      <c r="D698" s="162">
        <f>+[2]data1cf!C698</f>
        <v>12930.202808139185</v>
      </c>
      <c r="E698" s="162">
        <f>+[2]data1cf!D698</f>
        <v>12623.088765054619</v>
      </c>
      <c r="F698" s="162">
        <f>+[2]data1cf!E698</f>
        <v>12247.318432904769</v>
      </c>
      <c r="G698" s="162">
        <f>+[2]data1cf!F698</f>
        <v>12039.029877808331</v>
      </c>
      <c r="H698" s="162">
        <f>+[2]data1cf!G698</f>
        <v>11764.09857357667</v>
      </c>
      <c r="I698" s="162">
        <f>+[2]data1cf!H698</f>
        <v>11733.605996217848</v>
      </c>
      <c r="J698" s="162">
        <f>+[2]data1cf!I698</f>
        <v>11694.010716901403</v>
      </c>
      <c r="K698" s="162">
        <f>+[2]data1cf!J698</f>
        <v>11671.554359828426</v>
      </c>
      <c r="L698" s="162">
        <f>+[2]data1cf!K698</f>
        <v>11823.576316469589</v>
      </c>
      <c r="M698" s="162">
        <f>+[2]data1cf!L698</f>
        <v>11638.997766739099</v>
      </c>
      <c r="N698" s="162">
        <f>+[2]data1cf!M698</f>
        <v>11686.309716647958</v>
      </c>
      <c r="O698" s="162">
        <f>+[2]data1cf!N698</f>
        <v>11490.784634018864</v>
      </c>
      <c r="P698" s="162">
        <f>+[2]data1cf!O698</f>
        <v>11347.147108226789</v>
      </c>
      <c r="Q698" s="162">
        <f>+[2]data1cf!P698</f>
        <v>11433.627062899312</v>
      </c>
      <c r="R698" s="162">
        <f>+[2]data1cf!Q698</f>
        <v>725.27687438286603</v>
      </c>
      <c r="S698" s="162">
        <f>+[2]data1cf!R698</f>
        <v>0</v>
      </c>
      <c r="T698" s="162">
        <f>+[2]data1cf!S698</f>
        <v>0</v>
      </c>
      <c r="U698" s="162">
        <f>+[2]data1cf!T698</f>
        <v>0</v>
      </c>
      <c r="V698" s="162">
        <f>+[2]data1cf!U698</f>
        <v>0</v>
      </c>
      <c r="W698" s="162">
        <f>+[2]data1cf!V698</f>
        <v>0</v>
      </c>
      <c r="X698" s="162">
        <f>+[2]data1cf!W698</f>
        <v>0</v>
      </c>
      <c r="Y698" s="162">
        <f>+[2]data1cf!X698</f>
        <v>0</v>
      </c>
      <c r="Z698" s="162">
        <f>+[2]data1cf!Y698</f>
        <v>0</v>
      </c>
      <c r="AA698" s="162">
        <f>+[2]data1cf!Z698</f>
        <v>0</v>
      </c>
      <c r="AB698" s="162"/>
      <c r="AC698" s="163">
        <f t="shared" si="80"/>
        <v>28179.040341421507</v>
      </c>
      <c r="AD698" s="163">
        <f t="shared" si="82"/>
        <v>53268.780709110186</v>
      </c>
      <c r="AE698" s="164">
        <f t="shared" si="83"/>
        <v>52904.039387319717</v>
      </c>
      <c r="AF698" s="165">
        <f t="shared" si="81"/>
        <v>0.1739024579524994</v>
      </c>
      <c r="AG698" s="166">
        <f t="shared" si="87"/>
        <v>0.98716601213184563</v>
      </c>
    </row>
    <row r="699" spans="1:33">
      <c r="A699" s="158"/>
      <c r="B699" s="162">
        <f>+[2]data1cf!A699</f>
        <v>-65939.869315558986</v>
      </c>
      <c r="C699" s="162">
        <f>+[2]data1cf!B699</f>
        <v>11995.742391315402</v>
      </c>
      <c r="D699" s="162">
        <f>+[2]data1cf!C699</f>
        <v>13020.893924868305</v>
      </c>
      <c r="E699" s="162">
        <f>+[2]data1cf!D699</f>
        <v>12703.198172434824</v>
      </c>
      <c r="F699" s="162">
        <f>+[2]data1cf!E699</f>
        <v>12355.172092883669</v>
      </c>
      <c r="G699" s="162">
        <f>+[2]data1cf!F699</f>
        <v>12321.542892183435</v>
      </c>
      <c r="H699" s="162">
        <f>+[2]data1cf!G699</f>
        <v>11952.155739051072</v>
      </c>
      <c r="I699" s="162">
        <f>+[2]data1cf!H699</f>
        <v>11771.398477563373</v>
      </c>
      <c r="J699" s="162">
        <f>+[2]data1cf!I699</f>
        <v>11654.97742210883</v>
      </c>
      <c r="K699" s="162">
        <f>+[2]data1cf!J699</f>
        <v>11577.021526143508</v>
      </c>
      <c r="L699" s="162">
        <f>+[2]data1cf!K699</f>
        <v>11625.816469894511</v>
      </c>
      <c r="M699" s="162">
        <f>+[2]data1cf!L699</f>
        <v>11543.459695683858</v>
      </c>
      <c r="N699" s="162">
        <f>+[2]data1cf!M699</f>
        <v>11679.308379116921</v>
      </c>
      <c r="O699" s="162">
        <f>+[2]data1cf!N699</f>
        <v>11418.594810510223</v>
      </c>
      <c r="P699" s="162">
        <f>+[2]data1cf!O699</f>
        <v>11410.832959838623</v>
      </c>
      <c r="Q699" s="162">
        <f>+[2]data1cf!P699</f>
        <v>11353.769431923116</v>
      </c>
      <c r="R699" s="162">
        <f>+[2]data1cf!Q699</f>
        <v>756.30392510173533</v>
      </c>
      <c r="S699" s="162">
        <f>+[2]data1cf!R699</f>
        <v>0</v>
      </c>
      <c r="T699" s="162">
        <f>+[2]data1cf!S699</f>
        <v>0</v>
      </c>
      <c r="U699" s="162">
        <f>+[2]data1cf!T699</f>
        <v>0</v>
      </c>
      <c r="V699" s="162">
        <f>+[2]data1cf!U699</f>
        <v>0</v>
      </c>
      <c r="W699" s="162">
        <f>+[2]data1cf!V699</f>
        <v>0</v>
      </c>
      <c r="X699" s="162">
        <f>+[2]data1cf!W699</f>
        <v>0</v>
      </c>
      <c r="Y699" s="162">
        <f>+[2]data1cf!X699</f>
        <v>0</v>
      </c>
      <c r="Z699" s="162">
        <f>+[2]data1cf!Y699</f>
        <v>0</v>
      </c>
      <c r="AA699" s="162">
        <f>+[2]data1cf!Z699</f>
        <v>0</v>
      </c>
      <c r="AB699" s="162"/>
      <c r="AC699" s="163">
        <f t="shared" si="80"/>
        <v>25898.799020530587</v>
      </c>
      <c r="AD699" s="163">
        <f t="shared" si="82"/>
        <v>51014.743947428913</v>
      </c>
      <c r="AE699" s="164">
        <f t="shared" si="83"/>
        <v>50649.912363214768</v>
      </c>
      <c r="AF699" s="165">
        <f t="shared" si="81"/>
        <v>0.16584396958351136</v>
      </c>
      <c r="AG699" s="166">
        <f t="shared" si="87"/>
        <v>0.98456860540227775</v>
      </c>
    </row>
    <row r="700" spans="1:33">
      <c r="A700" s="158"/>
      <c r="B700" s="162">
        <f>+[2]data1cf!A700</f>
        <v>-73000.562785808259</v>
      </c>
      <c r="C700" s="162">
        <f>+[2]data1cf!B700</f>
        <v>12186.388060383328</v>
      </c>
      <c r="D700" s="162">
        <f>+[2]data1cf!C700</f>
        <v>13348.611772763676</v>
      </c>
      <c r="E700" s="162">
        <f>+[2]data1cf!D700</f>
        <v>12877.641277244784</v>
      </c>
      <c r="F700" s="162">
        <f>+[2]data1cf!E700</f>
        <v>12512.817825139846</v>
      </c>
      <c r="G700" s="162">
        <f>+[2]data1cf!F700</f>
        <v>12307.86067471746</v>
      </c>
      <c r="H700" s="162">
        <f>+[2]data1cf!G700</f>
        <v>12185.236465518261</v>
      </c>
      <c r="I700" s="162">
        <f>+[2]data1cf!H700</f>
        <v>11983.414439130456</v>
      </c>
      <c r="J700" s="162">
        <f>+[2]data1cf!I700</f>
        <v>11788.047499527422</v>
      </c>
      <c r="K700" s="162">
        <f>+[2]data1cf!J700</f>
        <v>11761.736213600801</v>
      </c>
      <c r="L700" s="162">
        <f>+[2]data1cf!K700</f>
        <v>11690.984829858287</v>
      </c>
      <c r="M700" s="162">
        <f>+[2]data1cf!L700</f>
        <v>11665.42011366409</v>
      </c>
      <c r="N700" s="162">
        <f>+[2]data1cf!M700</f>
        <v>11674.809202778411</v>
      </c>
      <c r="O700" s="162">
        <f>+[2]data1cf!N700</f>
        <v>11638.196700176744</v>
      </c>
      <c r="P700" s="162">
        <f>+[2]data1cf!O700</f>
        <v>11620.111706904147</v>
      </c>
      <c r="Q700" s="162">
        <f>+[2]data1cf!P700</f>
        <v>11519.17666092519</v>
      </c>
      <c r="R700" s="162">
        <f>+[2]data1cf!Q700</f>
        <v>837.28725492810622</v>
      </c>
      <c r="S700" s="162">
        <f>+[2]data1cf!R700</f>
        <v>0</v>
      </c>
      <c r="T700" s="162">
        <f>+[2]data1cf!S700</f>
        <v>0</v>
      </c>
      <c r="U700" s="162">
        <f>+[2]data1cf!T700</f>
        <v>0</v>
      </c>
      <c r="V700" s="162">
        <f>+[2]data1cf!U700</f>
        <v>0</v>
      </c>
      <c r="W700" s="162">
        <f>+[2]data1cf!V700</f>
        <v>0</v>
      </c>
      <c r="X700" s="162">
        <f>+[2]data1cf!W700</f>
        <v>0</v>
      </c>
      <c r="Y700" s="162">
        <f>+[2]data1cf!X700</f>
        <v>0</v>
      </c>
      <c r="Z700" s="162">
        <f>+[2]data1cf!Y700</f>
        <v>0</v>
      </c>
      <c r="AA700" s="162">
        <f>+[2]data1cf!Z700</f>
        <v>0</v>
      </c>
      <c r="AB700" s="162"/>
      <c r="AC700" s="163">
        <f t="shared" si="80"/>
        <v>20135.113467491377</v>
      </c>
      <c r="AD700" s="163">
        <f t="shared" si="82"/>
        <v>45580.703762620346</v>
      </c>
      <c r="AE700" s="164">
        <f t="shared" si="83"/>
        <v>45211.071441407657</v>
      </c>
      <c r="AF700" s="165">
        <f t="shared" si="81"/>
        <v>0.14703918099403387</v>
      </c>
      <c r="AG700" s="166">
        <f t="shared" si="87"/>
        <v>0.97593563148046647</v>
      </c>
    </row>
    <row r="701" spans="1:33">
      <c r="A701" s="158"/>
      <c r="B701" s="162">
        <f>+[2]data1cf!A701</f>
        <v>-66229.78770710052</v>
      </c>
      <c r="C701" s="162">
        <f>+[2]data1cf!B701</f>
        <v>11990.371535105187</v>
      </c>
      <c r="D701" s="162">
        <f>+[2]data1cf!C701</f>
        <v>12939.224672312759</v>
      </c>
      <c r="E701" s="162">
        <f>+[2]data1cf!D701</f>
        <v>12769.46965152337</v>
      </c>
      <c r="F701" s="162">
        <f>+[2]data1cf!E701</f>
        <v>12431.370398842973</v>
      </c>
      <c r="G701" s="162">
        <f>+[2]data1cf!F701</f>
        <v>12132.508002272722</v>
      </c>
      <c r="H701" s="162">
        <f>+[2]data1cf!G701</f>
        <v>11809.045670002808</v>
      </c>
      <c r="I701" s="162">
        <f>+[2]data1cf!H701</f>
        <v>11743.137342378599</v>
      </c>
      <c r="J701" s="162">
        <f>+[2]data1cf!I701</f>
        <v>11605.721774372692</v>
      </c>
      <c r="K701" s="162">
        <f>+[2]data1cf!J701</f>
        <v>11738.756062205026</v>
      </c>
      <c r="L701" s="162">
        <f>+[2]data1cf!K701</f>
        <v>11614.382350965421</v>
      </c>
      <c r="M701" s="162">
        <f>+[2]data1cf!L701</f>
        <v>11453.557119542005</v>
      </c>
      <c r="N701" s="162">
        <f>+[2]data1cf!M701</f>
        <v>11569.816241562439</v>
      </c>
      <c r="O701" s="162">
        <f>+[2]data1cf!N701</f>
        <v>11628.114846164241</v>
      </c>
      <c r="P701" s="162">
        <f>+[2]data1cf!O701</f>
        <v>11391.724947870029</v>
      </c>
      <c r="Q701" s="162">
        <f>+[2]data1cf!P701</f>
        <v>11338.10426404449</v>
      </c>
      <c r="R701" s="162">
        <f>+[2]data1cf!Q701</f>
        <v>759.62917308535998</v>
      </c>
      <c r="S701" s="162">
        <f>+[2]data1cf!R701</f>
        <v>0</v>
      </c>
      <c r="T701" s="162">
        <f>+[2]data1cf!S701</f>
        <v>0</v>
      </c>
      <c r="U701" s="162">
        <f>+[2]data1cf!T701</f>
        <v>0</v>
      </c>
      <c r="V701" s="162">
        <f>+[2]data1cf!U701</f>
        <v>0</v>
      </c>
      <c r="W701" s="162">
        <f>+[2]data1cf!V701</f>
        <v>0</v>
      </c>
      <c r="X701" s="162">
        <f>+[2]data1cf!W701</f>
        <v>0</v>
      </c>
      <c r="Y701" s="162">
        <f>+[2]data1cf!X701</f>
        <v>0</v>
      </c>
      <c r="Z701" s="162">
        <f>+[2]data1cf!Y701</f>
        <v>0</v>
      </c>
      <c r="AA701" s="162">
        <f>+[2]data1cf!Z701</f>
        <v>0</v>
      </c>
      <c r="AB701" s="162"/>
      <c r="AC701" s="163">
        <f t="shared" si="80"/>
        <v>25453.181008409072</v>
      </c>
      <c r="AD701" s="163">
        <f t="shared" si="82"/>
        <v>50536.657854880687</v>
      </c>
      <c r="AE701" s="164">
        <f t="shared" si="83"/>
        <v>50172.191562383348</v>
      </c>
      <c r="AF701" s="165">
        <f t="shared" si="81"/>
        <v>0.16446673274040224</v>
      </c>
      <c r="AG701" s="166">
        <f t="shared" si="87"/>
        <v>0.98395341621410259</v>
      </c>
    </row>
    <row r="702" spans="1:33">
      <c r="A702" s="158"/>
      <c r="B702" s="162">
        <f>+[2]data1cf!A702</f>
        <v>-74417.935177841195</v>
      </c>
      <c r="C702" s="162">
        <f>+[2]data1cf!B702</f>
        <v>12348.662844762548</v>
      </c>
      <c r="D702" s="162">
        <f>+[2]data1cf!C702</f>
        <v>13360.274287801358</v>
      </c>
      <c r="E702" s="162">
        <f>+[2]data1cf!D702</f>
        <v>12826.038379300726</v>
      </c>
      <c r="F702" s="162">
        <f>+[2]data1cf!E702</f>
        <v>12715.874533300561</v>
      </c>
      <c r="G702" s="162">
        <f>+[2]data1cf!F702</f>
        <v>12236.126727798382</v>
      </c>
      <c r="H702" s="162">
        <f>+[2]data1cf!G702</f>
        <v>12079.366369525056</v>
      </c>
      <c r="I702" s="162">
        <f>+[2]data1cf!H702</f>
        <v>11981.134358496131</v>
      </c>
      <c r="J702" s="162">
        <f>+[2]data1cf!I702</f>
        <v>12016.665217120441</v>
      </c>
      <c r="K702" s="162">
        <f>+[2]data1cf!J702</f>
        <v>11933.649325293678</v>
      </c>
      <c r="L702" s="162">
        <f>+[2]data1cf!K702</f>
        <v>11855.655775382467</v>
      </c>
      <c r="M702" s="162">
        <f>+[2]data1cf!L702</f>
        <v>11743.290898710384</v>
      </c>
      <c r="N702" s="162">
        <f>+[2]data1cf!M702</f>
        <v>11777.646685421843</v>
      </c>
      <c r="O702" s="162">
        <f>+[2]data1cf!N702</f>
        <v>11571.883774198146</v>
      </c>
      <c r="P702" s="162">
        <f>+[2]data1cf!O702</f>
        <v>11550.253354196186</v>
      </c>
      <c r="Q702" s="162">
        <f>+[2]data1cf!P702</f>
        <v>11495.480834916978</v>
      </c>
      <c r="R702" s="162">
        <f>+[2]data1cf!Q702</f>
        <v>853.54394931576724</v>
      </c>
      <c r="S702" s="162">
        <f>+[2]data1cf!R702</f>
        <v>0</v>
      </c>
      <c r="T702" s="162">
        <f>+[2]data1cf!S702</f>
        <v>0</v>
      </c>
      <c r="U702" s="162">
        <f>+[2]data1cf!T702</f>
        <v>0</v>
      </c>
      <c r="V702" s="162">
        <f>+[2]data1cf!U702</f>
        <v>0</v>
      </c>
      <c r="W702" s="162">
        <f>+[2]data1cf!V702</f>
        <v>0</v>
      </c>
      <c r="X702" s="162">
        <f>+[2]data1cf!W702</f>
        <v>0</v>
      </c>
      <c r="Y702" s="162">
        <f>+[2]data1cf!X702</f>
        <v>0</v>
      </c>
      <c r="Z702" s="162">
        <f>+[2]data1cf!Y702</f>
        <v>0</v>
      </c>
      <c r="AA702" s="162">
        <f>+[2]data1cf!Z702</f>
        <v>0</v>
      </c>
      <c r="AB702" s="162"/>
      <c r="AC702" s="163">
        <f t="shared" si="80"/>
        <v>19132.580174543345</v>
      </c>
      <c r="AD702" s="163">
        <f t="shared" si="82"/>
        <v>44684.940727806505</v>
      </c>
      <c r="AE702" s="164">
        <f t="shared" si="83"/>
        <v>44313.829058004107</v>
      </c>
      <c r="AF702" s="165">
        <f t="shared" si="81"/>
        <v>0.14398420453071603</v>
      </c>
      <c r="AG702" s="166">
        <f t="shared" si="87"/>
        <v>0.9741068974816256</v>
      </c>
    </row>
    <row r="703" spans="1:33">
      <c r="A703" s="158"/>
      <c r="B703" s="162">
        <f>+[2]data1cf!A703</f>
        <v>-63202.760955245591</v>
      </c>
      <c r="C703" s="162">
        <f>+[2]data1cf!B703</f>
        <v>11867.027754357008</v>
      </c>
      <c r="D703" s="162">
        <f>+[2]data1cf!C703</f>
        <v>13031.668261673811</v>
      </c>
      <c r="E703" s="162">
        <f>+[2]data1cf!D703</f>
        <v>12493.695362707851</v>
      </c>
      <c r="F703" s="162">
        <f>+[2]data1cf!E703</f>
        <v>12151.626036004141</v>
      </c>
      <c r="G703" s="162">
        <f>+[2]data1cf!F703</f>
        <v>12084.662900412419</v>
      </c>
      <c r="H703" s="162">
        <f>+[2]data1cf!G703</f>
        <v>11863.227050693513</v>
      </c>
      <c r="I703" s="162">
        <f>+[2]data1cf!H703</f>
        <v>11794.663250060337</v>
      </c>
      <c r="J703" s="162">
        <f>+[2]data1cf!I703</f>
        <v>11648.013668987838</v>
      </c>
      <c r="K703" s="162">
        <f>+[2]data1cf!J703</f>
        <v>11562.518954210605</v>
      </c>
      <c r="L703" s="162">
        <f>+[2]data1cf!K703</f>
        <v>11660.189184157727</v>
      </c>
      <c r="M703" s="162">
        <f>+[2]data1cf!L703</f>
        <v>11536.544512207864</v>
      </c>
      <c r="N703" s="162">
        <f>+[2]data1cf!M703</f>
        <v>11303.233199217255</v>
      </c>
      <c r="O703" s="162">
        <f>+[2]data1cf!N703</f>
        <v>11485.431039035846</v>
      </c>
      <c r="P703" s="162">
        <f>+[2]data1cf!O703</f>
        <v>11419.045523855588</v>
      </c>
      <c r="Q703" s="162">
        <f>+[2]data1cf!P703</f>
        <v>11295.647695097836</v>
      </c>
      <c r="R703" s="162">
        <f>+[2]data1cf!Q703</f>
        <v>724.9103870522847</v>
      </c>
      <c r="S703" s="162">
        <f>+[2]data1cf!R703</f>
        <v>0</v>
      </c>
      <c r="T703" s="162">
        <f>+[2]data1cf!S703</f>
        <v>0</v>
      </c>
      <c r="U703" s="162">
        <f>+[2]data1cf!T703</f>
        <v>0</v>
      </c>
      <c r="V703" s="162">
        <f>+[2]data1cf!U703</f>
        <v>0</v>
      </c>
      <c r="W703" s="162">
        <f>+[2]data1cf!V703</f>
        <v>0</v>
      </c>
      <c r="X703" s="162">
        <f>+[2]data1cf!W703</f>
        <v>0</v>
      </c>
      <c r="Y703" s="162">
        <f>+[2]data1cf!X703</f>
        <v>0</v>
      </c>
      <c r="Z703" s="162">
        <f>+[2]data1cf!Y703</f>
        <v>0</v>
      </c>
      <c r="AA703" s="162">
        <f>+[2]data1cf!Z703</f>
        <v>0</v>
      </c>
      <c r="AB703" s="162"/>
      <c r="AC703" s="163">
        <f t="shared" si="80"/>
        <v>27928.632737780645</v>
      </c>
      <c r="AD703" s="163">
        <f t="shared" si="82"/>
        <v>52888.902807042788</v>
      </c>
      <c r="AE703" s="164">
        <f t="shared" si="83"/>
        <v>52526.251445530906</v>
      </c>
      <c r="AF703" s="165">
        <f t="shared" si="81"/>
        <v>0.17350358366966248</v>
      </c>
      <c r="AG703" s="166">
        <f t="shared" si="87"/>
        <v>0.98676111087667007</v>
      </c>
    </row>
    <row r="704" spans="1:33">
      <c r="A704" s="158"/>
      <c r="B704" s="162">
        <f>+[2]data1cf!A704</f>
        <v>-69082.739374843775</v>
      </c>
      <c r="C704" s="162">
        <f>+[2]data1cf!B704</f>
        <v>12208.344920941279</v>
      </c>
      <c r="D704" s="162">
        <f>+[2]data1cf!C704</f>
        <v>12977.660360739243</v>
      </c>
      <c r="E704" s="162">
        <f>+[2]data1cf!D704</f>
        <v>12773.210077330074</v>
      </c>
      <c r="F704" s="162">
        <f>+[2]data1cf!E704</f>
        <v>12503.552639331718</v>
      </c>
      <c r="G704" s="162">
        <f>+[2]data1cf!F704</f>
        <v>12208.71799276966</v>
      </c>
      <c r="H704" s="162">
        <f>+[2]data1cf!G704</f>
        <v>11916.898068246104</v>
      </c>
      <c r="I704" s="162">
        <f>+[2]data1cf!H704</f>
        <v>11739.051666039799</v>
      </c>
      <c r="J704" s="162">
        <f>+[2]data1cf!I704</f>
        <v>11789.862348571336</v>
      </c>
      <c r="K704" s="162">
        <f>+[2]data1cf!J704</f>
        <v>11743.544891063524</v>
      </c>
      <c r="L704" s="162">
        <f>+[2]data1cf!K704</f>
        <v>11642.989391111021</v>
      </c>
      <c r="M704" s="162">
        <f>+[2]data1cf!L704</f>
        <v>11735.830495419039</v>
      </c>
      <c r="N704" s="162">
        <f>+[2]data1cf!M704</f>
        <v>11682.755961662842</v>
      </c>
      <c r="O704" s="162">
        <f>+[2]data1cf!N704</f>
        <v>11514.260149274052</v>
      </c>
      <c r="P704" s="162">
        <f>+[2]data1cf!O704</f>
        <v>11390.94915556671</v>
      </c>
      <c r="Q704" s="162">
        <f>+[2]data1cf!P704</f>
        <v>11321.438350875886</v>
      </c>
      <c r="R704" s="162">
        <f>+[2]data1cf!Q704</f>
        <v>792.35138753370813</v>
      </c>
      <c r="S704" s="162">
        <f>+[2]data1cf!R704</f>
        <v>0</v>
      </c>
      <c r="T704" s="162">
        <f>+[2]data1cf!S704</f>
        <v>0</v>
      </c>
      <c r="U704" s="162">
        <f>+[2]data1cf!T704</f>
        <v>0</v>
      </c>
      <c r="V704" s="162">
        <f>+[2]data1cf!U704</f>
        <v>0</v>
      </c>
      <c r="W704" s="162">
        <f>+[2]data1cf!V704</f>
        <v>0</v>
      </c>
      <c r="X704" s="162">
        <f>+[2]data1cf!W704</f>
        <v>0</v>
      </c>
      <c r="Y704" s="162">
        <f>+[2]data1cf!X704</f>
        <v>0</v>
      </c>
      <c r="Z704" s="162">
        <f>+[2]data1cf!Y704</f>
        <v>0</v>
      </c>
      <c r="AA704" s="162">
        <f>+[2]data1cf!Z704</f>
        <v>0</v>
      </c>
      <c r="AB704" s="162"/>
      <c r="AC704" s="163">
        <f t="shared" si="80"/>
        <v>23191.996947006995</v>
      </c>
      <c r="AD704" s="163">
        <f t="shared" si="82"/>
        <v>48412.618439994832</v>
      </c>
      <c r="AE704" s="164">
        <f t="shared" si="83"/>
        <v>48046.252117788943</v>
      </c>
      <c r="AF704" s="165">
        <f t="shared" si="81"/>
        <v>0.15674957633018496</v>
      </c>
      <c r="AG704" s="166">
        <f t="shared" si="87"/>
        <v>0.98090983076017957</v>
      </c>
    </row>
    <row r="705" spans="1:33">
      <c r="A705" s="158"/>
      <c r="B705" s="162">
        <f>+[2]data1cf!A705</f>
        <v>-74499.782036738368</v>
      </c>
      <c r="C705" s="162">
        <f>+[2]data1cf!B705</f>
        <v>12186.32284401084</v>
      </c>
      <c r="D705" s="162">
        <f>+[2]data1cf!C705</f>
        <v>13221.596689911075</v>
      </c>
      <c r="E705" s="162">
        <f>+[2]data1cf!D705</f>
        <v>12933.208313557458</v>
      </c>
      <c r="F705" s="162">
        <f>+[2]data1cf!E705</f>
        <v>12641.498845181719</v>
      </c>
      <c r="G705" s="162">
        <f>+[2]data1cf!F705</f>
        <v>12394.285778730571</v>
      </c>
      <c r="H705" s="162">
        <f>+[2]data1cf!G705</f>
        <v>12054.353146813872</v>
      </c>
      <c r="I705" s="162">
        <f>+[2]data1cf!H705</f>
        <v>11943.833124539917</v>
      </c>
      <c r="J705" s="162">
        <f>+[2]data1cf!I705</f>
        <v>11835.414340458354</v>
      </c>
      <c r="K705" s="162">
        <f>+[2]data1cf!J705</f>
        <v>11833.285461962038</v>
      </c>
      <c r="L705" s="162">
        <f>+[2]data1cf!K705</f>
        <v>12087.930527290195</v>
      </c>
      <c r="M705" s="162">
        <f>+[2]data1cf!L705</f>
        <v>11896.971569067817</v>
      </c>
      <c r="N705" s="162">
        <f>+[2]data1cf!M705</f>
        <v>11775.192281953932</v>
      </c>
      <c r="O705" s="162">
        <f>+[2]data1cf!N705</f>
        <v>11647.573196705782</v>
      </c>
      <c r="P705" s="162">
        <f>+[2]data1cf!O705</f>
        <v>11680.928917716237</v>
      </c>
      <c r="Q705" s="162">
        <f>+[2]data1cf!P705</f>
        <v>11562.351531187656</v>
      </c>
      <c r="R705" s="162">
        <f>+[2]data1cf!Q705</f>
        <v>854.48270004857432</v>
      </c>
      <c r="S705" s="162">
        <f>+[2]data1cf!R705</f>
        <v>0</v>
      </c>
      <c r="T705" s="162">
        <f>+[2]data1cf!S705</f>
        <v>0</v>
      </c>
      <c r="U705" s="162">
        <f>+[2]data1cf!T705</f>
        <v>0</v>
      </c>
      <c r="V705" s="162">
        <f>+[2]data1cf!U705</f>
        <v>0</v>
      </c>
      <c r="W705" s="162">
        <f>+[2]data1cf!V705</f>
        <v>0</v>
      </c>
      <c r="X705" s="162">
        <f>+[2]data1cf!W705</f>
        <v>0</v>
      </c>
      <c r="Y705" s="162">
        <f>+[2]data1cf!X705</f>
        <v>0</v>
      </c>
      <c r="Z705" s="162">
        <f>+[2]data1cf!Y705</f>
        <v>0</v>
      </c>
      <c r="AA705" s="162">
        <f>+[2]data1cf!Z705</f>
        <v>0</v>
      </c>
      <c r="AB705" s="162"/>
      <c r="AC705" s="163">
        <f t="shared" si="80"/>
        <v>18971.16602528817</v>
      </c>
      <c r="AD705" s="163">
        <f t="shared" si="82"/>
        <v>44575.447037622922</v>
      </c>
      <c r="AE705" s="164">
        <f t="shared" si="83"/>
        <v>44203.321752568234</v>
      </c>
      <c r="AF705" s="165">
        <f t="shared" si="81"/>
        <v>0.14342671036720275</v>
      </c>
      <c r="AG705" s="166">
        <f t="shared" si="87"/>
        <v>0.97387403484595647</v>
      </c>
    </row>
    <row r="706" spans="1:33">
      <c r="A706" s="158"/>
      <c r="B706" s="162">
        <f>+[2]data1cf!A706</f>
        <v>-64404.127433860733</v>
      </c>
      <c r="C706" s="162">
        <f>+[2]data1cf!B706</f>
        <v>11924.36884144165</v>
      </c>
      <c r="D706" s="162">
        <f>+[2]data1cf!C706</f>
        <v>12991.154280807936</v>
      </c>
      <c r="E706" s="162">
        <f>+[2]data1cf!D706</f>
        <v>12687.563880314425</v>
      </c>
      <c r="F706" s="162">
        <f>+[2]data1cf!E706</f>
        <v>12475.000548542808</v>
      </c>
      <c r="G706" s="162">
        <f>+[2]data1cf!F706</f>
        <v>12018.204806020989</v>
      </c>
      <c r="H706" s="162">
        <f>+[2]data1cf!G706</f>
        <v>11825.753852073525</v>
      </c>
      <c r="I706" s="162">
        <f>+[2]data1cf!H706</f>
        <v>11880.291134121195</v>
      </c>
      <c r="J706" s="162">
        <f>+[2]data1cf!I706</f>
        <v>11680.319425417289</v>
      </c>
      <c r="K706" s="162">
        <f>+[2]data1cf!J706</f>
        <v>11697.962396798728</v>
      </c>
      <c r="L706" s="162">
        <f>+[2]data1cf!K706</f>
        <v>11619.116872779117</v>
      </c>
      <c r="M706" s="162">
        <f>+[2]data1cf!L706</f>
        <v>11620.854002981763</v>
      </c>
      <c r="N706" s="162">
        <f>+[2]data1cf!M706</f>
        <v>11459.925159605387</v>
      </c>
      <c r="O706" s="162">
        <f>+[2]data1cf!N706</f>
        <v>11467.109467086464</v>
      </c>
      <c r="P706" s="162">
        <f>+[2]data1cf!O706</f>
        <v>11360.202976829463</v>
      </c>
      <c r="Q706" s="162">
        <f>+[2]data1cf!P706</f>
        <v>11191.387422473745</v>
      </c>
      <c r="R706" s="162">
        <f>+[2]data1cf!Q706</f>
        <v>738.68958001540898</v>
      </c>
      <c r="S706" s="162">
        <f>+[2]data1cf!R706</f>
        <v>0</v>
      </c>
      <c r="T706" s="162">
        <f>+[2]data1cf!S706</f>
        <v>0</v>
      </c>
      <c r="U706" s="162">
        <f>+[2]data1cf!T706</f>
        <v>0</v>
      </c>
      <c r="V706" s="162">
        <f>+[2]data1cf!U706</f>
        <v>0</v>
      </c>
      <c r="W706" s="162">
        <f>+[2]data1cf!V706</f>
        <v>0</v>
      </c>
      <c r="X706" s="162">
        <f>+[2]data1cf!W706</f>
        <v>0</v>
      </c>
      <c r="Y706" s="162">
        <f>+[2]data1cf!X706</f>
        <v>0</v>
      </c>
      <c r="Z706" s="162">
        <f>+[2]data1cf!Y706</f>
        <v>0</v>
      </c>
      <c r="AA706" s="162">
        <f>+[2]data1cf!Z706</f>
        <v>0</v>
      </c>
      <c r="AB706" s="162"/>
      <c r="AC706" s="163">
        <f t="shared" ref="AC706:AC769" si="88">XNPV(0.1,B706:AA706,$B$1:$AA$1)</f>
        <v>27187.218853811777</v>
      </c>
      <c r="AD706" s="163">
        <f t="shared" si="82"/>
        <v>52242.116582312039</v>
      </c>
      <c r="AE706" s="164">
        <f t="shared" si="83"/>
        <v>51878.257646917198</v>
      </c>
      <c r="AF706" s="165">
        <f t="shared" ref="AF706:AF769" si="89">XIRR(B706:AA706,$B$1:$AA$1)</f>
        <v>0.17048460841178897</v>
      </c>
      <c r="AG706" s="166">
        <f t="shared" si="87"/>
        <v>0.98604211227769134</v>
      </c>
    </row>
    <row r="707" spans="1:33">
      <c r="A707" s="158"/>
      <c r="B707" s="162">
        <f>+[2]data1cf!A707</f>
        <v>-69038.390400148171</v>
      </c>
      <c r="C707" s="162">
        <f>+[2]data1cf!B707</f>
        <v>12140.444428713719</v>
      </c>
      <c r="D707" s="162">
        <f>+[2]data1cf!C707</f>
        <v>13023.057684267731</v>
      </c>
      <c r="E707" s="162">
        <f>+[2]data1cf!D707</f>
        <v>12671.923891768969</v>
      </c>
      <c r="F707" s="162">
        <f>+[2]data1cf!E707</f>
        <v>12517.01562638308</v>
      </c>
      <c r="G707" s="162">
        <f>+[2]data1cf!F707</f>
        <v>12191.349345481764</v>
      </c>
      <c r="H707" s="162">
        <f>+[2]data1cf!G707</f>
        <v>11983.06248756071</v>
      </c>
      <c r="I707" s="162">
        <f>+[2]data1cf!H707</f>
        <v>11768.282106397601</v>
      </c>
      <c r="J707" s="162">
        <f>+[2]data1cf!I707</f>
        <v>11766.585048560275</v>
      </c>
      <c r="K707" s="162">
        <f>+[2]data1cf!J707</f>
        <v>11708.386880542581</v>
      </c>
      <c r="L707" s="162">
        <f>+[2]data1cf!K707</f>
        <v>11702.726682450262</v>
      </c>
      <c r="M707" s="162">
        <f>+[2]data1cf!L707</f>
        <v>11541.355347301529</v>
      </c>
      <c r="N707" s="162">
        <f>+[2]data1cf!M707</f>
        <v>11546.689985947065</v>
      </c>
      <c r="O707" s="162">
        <f>+[2]data1cf!N707</f>
        <v>11456.551567288298</v>
      </c>
      <c r="P707" s="162">
        <f>+[2]data1cf!O707</f>
        <v>11409.411649727394</v>
      </c>
      <c r="Q707" s="162">
        <f>+[2]data1cf!P707</f>
        <v>11584.086542992622</v>
      </c>
      <c r="R707" s="162">
        <f>+[2]data1cf!Q707</f>
        <v>791.84272253353936</v>
      </c>
      <c r="S707" s="162">
        <f>+[2]data1cf!R707</f>
        <v>0</v>
      </c>
      <c r="T707" s="162">
        <f>+[2]data1cf!S707</f>
        <v>0</v>
      </c>
      <c r="U707" s="162">
        <f>+[2]data1cf!T707</f>
        <v>0</v>
      </c>
      <c r="V707" s="162">
        <f>+[2]data1cf!U707</f>
        <v>0</v>
      </c>
      <c r="W707" s="162">
        <f>+[2]data1cf!V707</f>
        <v>0</v>
      </c>
      <c r="X707" s="162">
        <f>+[2]data1cf!W707</f>
        <v>0</v>
      </c>
      <c r="Y707" s="162">
        <f>+[2]data1cf!X707</f>
        <v>0</v>
      </c>
      <c r="Z707" s="162">
        <f>+[2]data1cf!Y707</f>
        <v>0</v>
      </c>
      <c r="AA707" s="162">
        <f>+[2]data1cf!Z707</f>
        <v>0</v>
      </c>
      <c r="AB707" s="162"/>
      <c r="AC707" s="163">
        <f t="shared" si="88"/>
        <v>23123.46150195162</v>
      </c>
      <c r="AD707" s="163">
        <f t="shared" ref="AD707:AD770" si="90">SUMPRODUCT(B707:AA707,$B$1010:$AA$1010)</f>
        <v>48327.710443506556</v>
      </c>
      <c r="AE707" s="164">
        <f t="shared" ref="AE707:AE770" si="91">SUMPRODUCT(B707:AA707,$B$1012:$AA$1012)</f>
        <v>47961.532840254004</v>
      </c>
      <c r="AF707" s="165">
        <f t="shared" si="89"/>
        <v>0.15659028887748719</v>
      </c>
      <c r="AG707" s="166">
        <f t="shared" ref="AG707:AG722" si="92">1-EXP(-(1/0.25)*(AD707/ABS($AD$1010)))</f>
        <v>0.98077683191041221</v>
      </c>
    </row>
    <row r="708" spans="1:33">
      <c r="A708" s="158"/>
      <c r="B708" s="162">
        <f>+[2]data1cf!A708</f>
        <v>-71269.013581457082</v>
      </c>
      <c r="C708" s="162">
        <f>+[2]data1cf!B708</f>
        <v>12095.18178435443</v>
      </c>
      <c r="D708" s="162">
        <f>+[2]data1cf!C708</f>
        <v>13309.48223290332</v>
      </c>
      <c r="E708" s="162">
        <f>+[2]data1cf!D708</f>
        <v>12967.215544659961</v>
      </c>
      <c r="F708" s="162">
        <f>+[2]data1cf!E708</f>
        <v>12539.722455050791</v>
      </c>
      <c r="G708" s="162">
        <f>+[2]data1cf!F708</f>
        <v>12212.934986542099</v>
      </c>
      <c r="H708" s="162">
        <f>+[2]data1cf!G708</f>
        <v>12008.104811883399</v>
      </c>
      <c r="I708" s="162">
        <f>+[2]data1cf!H708</f>
        <v>11841.941439475275</v>
      </c>
      <c r="J708" s="162">
        <f>+[2]data1cf!I708</f>
        <v>11751.667468015501</v>
      </c>
      <c r="K708" s="162">
        <f>+[2]data1cf!J708</f>
        <v>11741.457857085186</v>
      </c>
      <c r="L708" s="162">
        <f>+[2]data1cf!K708</f>
        <v>11876.885156228498</v>
      </c>
      <c r="M708" s="162">
        <f>+[2]data1cf!L708</f>
        <v>11641.199688684337</v>
      </c>
      <c r="N708" s="162">
        <f>+[2]data1cf!M708</f>
        <v>11526.421741960179</v>
      </c>
      <c r="O708" s="162">
        <f>+[2]data1cf!N708</f>
        <v>11653.716782404965</v>
      </c>
      <c r="P708" s="162">
        <f>+[2]data1cf!O708</f>
        <v>11559.729109001062</v>
      </c>
      <c r="Q708" s="162">
        <f>+[2]data1cf!P708</f>
        <v>11583.777158797529</v>
      </c>
      <c r="R708" s="162">
        <f>+[2]data1cf!Q708</f>
        <v>817.42707817388009</v>
      </c>
      <c r="S708" s="162">
        <f>+[2]data1cf!R708</f>
        <v>0</v>
      </c>
      <c r="T708" s="162">
        <f>+[2]data1cf!S708</f>
        <v>0</v>
      </c>
      <c r="U708" s="162">
        <f>+[2]data1cf!T708</f>
        <v>0</v>
      </c>
      <c r="V708" s="162">
        <f>+[2]data1cf!U708</f>
        <v>0</v>
      </c>
      <c r="W708" s="162">
        <f>+[2]data1cf!V708</f>
        <v>0</v>
      </c>
      <c r="X708" s="162">
        <f>+[2]data1cf!W708</f>
        <v>0</v>
      </c>
      <c r="Y708" s="162">
        <f>+[2]data1cf!X708</f>
        <v>0</v>
      </c>
      <c r="Z708" s="162">
        <f>+[2]data1cf!Y708</f>
        <v>0</v>
      </c>
      <c r="AA708" s="162">
        <f>+[2]data1cf!Z708</f>
        <v>0</v>
      </c>
      <c r="AB708" s="162"/>
      <c r="AC708" s="163">
        <f t="shared" si="88"/>
        <v>21595.721244177315</v>
      </c>
      <c r="AD708" s="163">
        <f t="shared" si="90"/>
        <v>46974.277807711012</v>
      </c>
      <c r="AE708" s="164">
        <f t="shared" si="91"/>
        <v>46605.536683257407</v>
      </c>
      <c r="AF708" s="165">
        <f t="shared" si="89"/>
        <v>0.15145748257637026</v>
      </c>
      <c r="AG708" s="166">
        <f t="shared" si="92"/>
        <v>0.97852728391867361</v>
      </c>
    </row>
    <row r="709" spans="1:33">
      <c r="A709" s="158"/>
      <c r="B709" s="162">
        <f>+[2]data1cf!A709</f>
        <v>-67555.127334685589</v>
      </c>
      <c r="C709" s="162">
        <f>+[2]data1cf!B709</f>
        <v>11992.135953405075</v>
      </c>
      <c r="D709" s="162">
        <f>+[2]data1cf!C709</f>
        <v>13043.47716222009</v>
      </c>
      <c r="E709" s="162">
        <f>+[2]data1cf!D709</f>
        <v>12737.03003529833</v>
      </c>
      <c r="F709" s="162">
        <f>+[2]data1cf!E709</f>
        <v>12396.551097660878</v>
      </c>
      <c r="G709" s="162">
        <f>+[2]data1cf!F709</f>
        <v>12156.630960200422</v>
      </c>
      <c r="H709" s="162">
        <f>+[2]data1cf!G709</f>
        <v>11860.237221953226</v>
      </c>
      <c r="I709" s="162">
        <f>+[2]data1cf!H709</f>
        <v>11731.227360858771</v>
      </c>
      <c r="J709" s="162">
        <f>+[2]data1cf!I709</f>
        <v>11766.403973531069</v>
      </c>
      <c r="K709" s="162">
        <f>+[2]data1cf!J709</f>
        <v>11752.120221861031</v>
      </c>
      <c r="L709" s="162">
        <f>+[2]data1cf!K709</f>
        <v>11817.597077799357</v>
      </c>
      <c r="M709" s="162">
        <f>+[2]data1cf!L709</f>
        <v>11685.979273345019</v>
      </c>
      <c r="N709" s="162">
        <f>+[2]data1cf!M709</f>
        <v>11579.666366156618</v>
      </c>
      <c r="O709" s="162">
        <f>+[2]data1cf!N709</f>
        <v>11409.940889515066</v>
      </c>
      <c r="P709" s="162">
        <f>+[2]data1cf!O709</f>
        <v>11534.477355035689</v>
      </c>
      <c r="Q709" s="162">
        <f>+[2]data1cf!P709</f>
        <v>11341.192389480211</v>
      </c>
      <c r="R709" s="162">
        <f>+[2]data1cf!Q709</f>
        <v>774.83028847790979</v>
      </c>
      <c r="S709" s="162">
        <f>+[2]data1cf!R709</f>
        <v>0</v>
      </c>
      <c r="T709" s="162">
        <f>+[2]data1cf!S709</f>
        <v>0</v>
      </c>
      <c r="U709" s="162">
        <f>+[2]data1cf!T709</f>
        <v>0</v>
      </c>
      <c r="V709" s="162">
        <f>+[2]data1cf!U709</f>
        <v>0</v>
      </c>
      <c r="W709" s="162">
        <f>+[2]data1cf!V709</f>
        <v>0</v>
      </c>
      <c r="X709" s="162">
        <f>+[2]data1cf!W709</f>
        <v>0</v>
      </c>
      <c r="Y709" s="162">
        <f>+[2]data1cf!X709</f>
        <v>0</v>
      </c>
      <c r="Z709" s="162">
        <f>+[2]data1cf!Y709</f>
        <v>0</v>
      </c>
      <c r="AA709" s="162">
        <f>+[2]data1cf!Z709</f>
        <v>0</v>
      </c>
      <c r="AB709" s="162"/>
      <c r="AC709" s="163">
        <f t="shared" si="88"/>
        <v>24427.041449575478</v>
      </c>
      <c r="AD709" s="163">
        <f t="shared" si="90"/>
        <v>49616.325608463463</v>
      </c>
      <c r="AE709" s="164">
        <f t="shared" si="91"/>
        <v>49250.31293660673</v>
      </c>
      <c r="AF709" s="165">
        <f t="shared" si="89"/>
        <v>0.16076956391334535</v>
      </c>
      <c r="AG709" s="166">
        <f t="shared" si="92"/>
        <v>0.98269925952459547</v>
      </c>
    </row>
    <row r="710" spans="1:33">
      <c r="A710" s="158"/>
      <c r="B710" s="162">
        <f>+[2]data1cf!A710</f>
        <v>-70174.819756566925</v>
      </c>
      <c r="C710" s="162">
        <f>+[2]data1cf!B710</f>
        <v>12211.121101782397</v>
      </c>
      <c r="D710" s="162">
        <f>+[2]data1cf!C710</f>
        <v>13093.314348512562</v>
      </c>
      <c r="E710" s="162">
        <f>+[2]data1cf!D710</f>
        <v>12740.033559547348</v>
      </c>
      <c r="F710" s="162">
        <f>+[2]data1cf!E710</f>
        <v>12417.516859599626</v>
      </c>
      <c r="G710" s="162">
        <f>+[2]data1cf!F710</f>
        <v>12244.518369991772</v>
      </c>
      <c r="H710" s="162">
        <f>+[2]data1cf!G710</f>
        <v>12028.424747698507</v>
      </c>
      <c r="I710" s="162">
        <f>+[2]data1cf!H710</f>
        <v>11836.814017736364</v>
      </c>
      <c r="J710" s="162">
        <f>+[2]data1cf!I710</f>
        <v>11755.978479677338</v>
      </c>
      <c r="K710" s="162">
        <f>+[2]data1cf!J710</f>
        <v>11678.469411375929</v>
      </c>
      <c r="L710" s="162">
        <f>+[2]data1cf!K710</f>
        <v>11691.454231500185</v>
      </c>
      <c r="M710" s="162">
        <f>+[2]data1cf!L710</f>
        <v>11603.530851363113</v>
      </c>
      <c r="N710" s="162">
        <f>+[2]data1cf!M710</f>
        <v>11642.722053942318</v>
      </c>
      <c r="O710" s="162">
        <f>+[2]data1cf!N710</f>
        <v>11541.312421964407</v>
      </c>
      <c r="P710" s="162">
        <f>+[2]data1cf!O710</f>
        <v>11488.845844650776</v>
      </c>
      <c r="Q710" s="162">
        <f>+[2]data1cf!P710</f>
        <v>11346.881395438955</v>
      </c>
      <c r="R710" s="162">
        <f>+[2]data1cf!Q710</f>
        <v>804.87711267991995</v>
      </c>
      <c r="S710" s="162">
        <f>+[2]data1cf!R710</f>
        <v>0</v>
      </c>
      <c r="T710" s="162">
        <f>+[2]data1cf!S710</f>
        <v>0</v>
      </c>
      <c r="U710" s="162">
        <f>+[2]data1cf!T710</f>
        <v>0</v>
      </c>
      <c r="V710" s="162">
        <f>+[2]data1cf!U710</f>
        <v>0</v>
      </c>
      <c r="W710" s="162">
        <f>+[2]data1cf!V710</f>
        <v>0</v>
      </c>
      <c r="X710" s="162">
        <f>+[2]data1cf!W710</f>
        <v>0</v>
      </c>
      <c r="Y710" s="162">
        <f>+[2]data1cf!X710</f>
        <v>0</v>
      </c>
      <c r="Z710" s="162">
        <f>+[2]data1cf!Y710</f>
        <v>0</v>
      </c>
      <c r="AA710" s="162">
        <f>+[2]data1cf!Z710</f>
        <v>0</v>
      </c>
      <c r="AB710" s="162"/>
      <c r="AC710" s="163">
        <f t="shared" si="88"/>
        <v>22208.213113303049</v>
      </c>
      <c r="AD710" s="163">
        <f t="shared" si="90"/>
        <v>47450.250542953167</v>
      </c>
      <c r="AE710" s="164">
        <f t="shared" si="91"/>
        <v>47083.583451429069</v>
      </c>
      <c r="AF710" s="165">
        <f t="shared" si="89"/>
        <v>0.15366005301475524</v>
      </c>
      <c r="AG710" s="166">
        <f t="shared" si="92"/>
        <v>0.97934692993731498</v>
      </c>
    </row>
    <row r="711" spans="1:33">
      <c r="A711" s="158"/>
      <c r="B711" s="162">
        <f>+[2]data1cf!A711</f>
        <v>-68456.828961734122</v>
      </c>
      <c r="C711" s="162">
        <f>+[2]data1cf!B711</f>
        <v>11972.589843116079</v>
      </c>
      <c r="D711" s="162">
        <f>+[2]data1cf!C711</f>
        <v>13119.019107293849</v>
      </c>
      <c r="E711" s="162">
        <f>+[2]data1cf!D711</f>
        <v>12779.491979405015</v>
      </c>
      <c r="F711" s="162">
        <f>+[2]data1cf!E711</f>
        <v>12499.130680952429</v>
      </c>
      <c r="G711" s="162">
        <f>+[2]data1cf!F711</f>
        <v>12321.884210731661</v>
      </c>
      <c r="H711" s="162">
        <f>+[2]data1cf!G711</f>
        <v>11922.561855192522</v>
      </c>
      <c r="I711" s="162">
        <f>+[2]data1cf!H711</f>
        <v>11843.121782439786</v>
      </c>
      <c r="J711" s="162">
        <f>+[2]data1cf!I711</f>
        <v>11700.454776173818</v>
      </c>
      <c r="K711" s="162">
        <f>+[2]data1cf!J711</f>
        <v>11649.187558000696</v>
      </c>
      <c r="L711" s="162">
        <f>+[2]data1cf!K711</f>
        <v>11559.672889717429</v>
      </c>
      <c r="M711" s="162">
        <f>+[2]data1cf!L711</f>
        <v>11543.010653553261</v>
      </c>
      <c r="N711" s="162">
        <f>+[2]data1cf!M711</f>
        <v>11588.965964675757</v>
      </c>
      <c r="O711" s="162">
        <f>+[2]data1cf!N711</f>
        <v>11537.066407415205</v>
      </c>
      <c r="P711" s="162">
        <f>+[2]data1cf!O711</f>
        <v>11560.528972363056</v>
      </c>
      <c r="Q711" s="162">
        <f>+[2]data1cf!P711</f>
        <v>11528.620567384129</v>
      </c>
      <c r="R711" s="162">
        <f>+[2]data1cf!Q711</f>
        <v>785.17244545950564</v>
      </c>
      <c r="S711" s="162">
        <f>+[2]data1cf!R711</f>
        <v>0</v>
      </c>
      <c r="T711" s="162">
        <f>+[2]data1cf!S711</f>
        <v>0</v>
      </c>
      <c r="U711" s="162">
        <f>+[2]data1cf!T711</f>
        <v>0</v>
      </c>
      <c r="V711" s="162">
        <f>+[2]data1cf!U711</f>
        <v>0</v>
      </c>
      <c r="W711" s="162">
        <f>+[2]data1cf!V711</f>
        <v>0</v>
      </c>
      <c r="X711" s="162">
        <f>+[2]data1cf!W711</f>
        <v>0</v>
      </c>
      <c r="Y711" s="162">
        <f>+[2]data1cf!X711</f>
        <v>0</v>
      </c>
      <c r="Z711" s="162">
        <f>+[2]data1cf!Y711</f>
        <v>0</v>
      </c>
      <c r="AA711" s="162">
        <f>+[2]data1cf!Z711</f>
        <v>0</v>
      </c>
      <c r="AB711" s="162"/>
      <c r="AC711" s="163">
        <f t="shared" si="88"/>
        <v>23736.92413148312</v>
      </c>
      <c r="AD711" s="163">
        <f t="shared" si="90"/>
        <v>48959.04510725657</v>
      </c>
      <c r="AE711" s="164">
        <f t="shared" si="91"/>
        <v>48592.585988713116</v>
      </c>
      <c r="AF711" s="165">
        <f t="shared" si="89"/>
        <v>0.15845847725868231</v>
      </c>
      <c r="AG711" s="166">
        <f t="shared" si="92"/>
        <v>0.98174400486349545</v>
      </c>
    </row>
    <row r="712" spans="1:33">
      <c r="A712" s="158"/>
      <c r="B712" s="162">
        <f>+[2]data1cf!A712</f>
        <v>-69554.153580495229</v>
      </c>
      <c r="C712" s="162">
        <f>+[2]data1cf!B712</f>
        <v>12130.505432579503</v>
      </c>
      <c r="D712" s="162">
        <f>+[2]data1cf!C712</f>
        <v>13047.989461706869</v>
      </c>
      <c r="E712" s="162">
        <f>+[2]data1cf!D712</f>
        <v>12722.69794476324</v>
      </c>
      <c r="F712" s="162">
        <f>+[2]data1cf!E712</f>
        <v>12555.370355215384</v>
      </c>
      <c r="G712" s="162">
        <f>+[2]data1cf!F712</f>
        <v>12237.364180352952</v>
      </c>
      <c r="H712" s="162">
        <f>+[2]data1cf!G712</f>
        <v>12072.531516563409</v>
      </c>
      <c r="I712" s="162">
        <f>+[2]data1cf!H712</f>
        <v>11901.341862563675</v>
      </c>
      <c r="J712" s="162">
        <f>+[2]data1cf!I712</f>
        <v>11896.562557000969</v>
      </c>
      <c r="K712" s="162">
        <f>+[2]data1cf!J712</f>
        <v>11732.767588360173</v>
      </c>
      <c r="L712" s="162">
        <f>+[2]data1cf!K712</f>
        <v>11665.829665662084</v>
      </c>
      <c r="M712" s="162">
        <f>+[2]data1cf!L712</f>
        <v>11714.04231393537</v>
      </c>
      <c r="N712" s="162">
        <f>+[2]data1cf!M712</f>
        <v>11682.790590761071</v>
      </c>
      <c r="O712" s="162">
        <f>+[2]data1cf!N712</f>
        <v>11433.506143484134</v>
      </c>
      <c r="P712" s="162">
        <f>+[2]data1cf!O712</f>
        <v>11634.50109757722</v>
      </c>
      <c r="Q712" s="162">
        <f>+[2]data1cf!P712</f>
        <v>11552.772657038719</v>
      </c>
      <c r="R712" s="162">
        <f>+[2]data1cf!Q712</f>
        <v>797.75831990684799</v>
      </c>
      <c r="S712" s="162">
        <f>+[2]data1cf!R712</f>
        <v>0</v>
      </c>
      <c r="T712" s="162">
        <f>+[2]data1cf!S712</f>
        <v>0</v>
      </c>
      <c r="U712" s="162">
        <f>+[2]data1cf!T712</f>
        <v>0</v>
      </c>
      <c r="V712" s="162">
        <f>+[2]data1cf!U712</f>
        <v>0</v>
      </c>
      <c r="W712" s="162">
        <f>+[2]data1cf!V712</f>
        <v>0</v>
      </c>
      <c r="X712" s="162">
        <f>+[2]data1cf!W712</f>
        <v>0</v>
      </c>
      <c r="Y712" s="162">
        <f>+[2]data1cf!X712</f>
        <v>0</v>
      </c>
      <c r="Z712" s="162">
        <f>+[2]data1cf!Y712</f>
        <v>0</v>
      </c>
      <c r="AA712" s="162">
        <f>+[2]data1cf!Z712</f>
        <v>0</v>
      </c>
      <c r="AB712" s="162"/>
      <c r="AC712" s="163">
        <f t="shared" si="88"/>
        <v>23037.748066045326</v>
      </c>
      <c r="AD712" s="163">
        <f t="shared" si="90"/>
        <v>48396.282464158481</v>
      </c>
      <c r="AE712" s="164">
        <f t="shared" si="91"/>
        <v>48027.836260589829</v>
      </c>
      <c r="AF712" s="165">
        <f t="shared" si="89"/>
        <v>0.1558978378772736</v>
      </c>
      <c r="AG712" s="166">
        <f t="shared" si="92"/>
        <v>0.98088431397268872</v>
      </c>
    </row>
    <row r="713" spans="1:33">
      <c r="A713" s="158"/>
      <c r="B713" s="162">
        <f>+[2]data1cf!A713</f>
        <v>-65353.496921618236</v>
      </c>
      <c r="C713" s="162">
        <f>+[2]data1cf!B713</f>
        <v>12011.696019399566</v>
      </c>
      <c r="D713" s="162">
        <f>+[2]data1cf!C713</f>
        <v>12840.82206291586</v>
      </c>
      <c r="E713" s="162">
        <f>+[2]data1cf!D713</f>
        <v>12645.105729010013</v>
      </c>
      <c r="F713" s="162">
        <f>+[2]data1cf!E713</f>
        <v>12339.517955435258</v>
      </c>
      <c r="G713" s="162">
        <f>+[2]data1cf!F713</f>
        <v>12256.131648288141</v>
      </c>
      <c r="H713" s="162">
        <f>+[2]data1cf!G713</f>
        <v>12062.364169250881</v>
      </c>
      <c r="I713" s="162">
        <f>+[2]data1cf!H713</f>
        <v>11869.160764398377</v>
      </c>
      <c r="J713" s="162">
        <f>+[2]data1cf!I713</f>
        <v>11745.119806440063</v>
      </c>
      <c r="K713" s="162">
        <f>+[2]data1cf!J713</f>
        <v>11762.329490048724</v>
      </c>
      <c r="L713" s="162">
        <f>+[2]data1cf!K713</f>
        <v>11689.641922673545</v>
      </c>
      <c r="M713" s="162">
        <f>+[2]data1cf!L713</f>
        <v>11591.951759596534</v>
      </c>
      <c r="N713" s="162">
        <f>+[2]data1cf!M713</f>
        <v>11611.564268888331</v>
      </c>
      <c r="O713" s="162">
        <f>+[2]data1cf!N713</f>
        <v>11312.718610548272</v>
      </c>
      <c r="P713" s="162">
        <f>+[2]data1cf!O713</f>
        <v>11290.960739337235</v>
      </c>
      <c r="Q713" s="162">
        <f>+[2]data1cf!P713</f>
        <v>11302.616067318813</v>
      </c>
      <c r="R713" s="162">
        <f>+[2]data1cf!Q713</f>
        <v>749.5784682921925</v>
      </c>
      <c r="S713" s="162">
        <f>+[2]data1cf!R713</f>
        <v>0</v>
      </c>
      <c r="T713" s="162">
        <f>+[2]data1cf!S713</f>
        <v>0</v>
      </c>
      <c r="U713" s="162">
        <f>+[2]data1cf!T713</f>
        <v>0</v>
      </c>
      <c r="V713" s="162">
        <f>+[2]data1cf!U713</f>
        <v>0</v>
      </c>
      <c r="W713" s="162">
        <f>+[2]data1cf!V713</f>
        <v>0</v>
      </c>
      <c r="X713" s="162">
        <f>+[2]data1cf!W713</f>
        <v>0</v>
      </c>
      <c r="Y713" s="162">
        <f>+[2]data1cf!X713</f>
        <v>0</v>
      </c>
      <c r="Z713" s="162">
        <f>+[2]data1cf!Y713</f>
        <v>0</v>
      </c>
      <c r="AA713" s="162">
        <f>+[2]data1cf!Z713</f>
        <v>0</v>
      </c>
      <c r="AB713" s="162"/>
      <c r="AC713" s="163">
        <f t="shared" si="88"/>
        <v>26432.99195411614</v>
      </c>
      <c r="AD713" s="163">
        <f t="shared" si="90"/>
        <v>51565.915595067127</v>
      </c>
      <c r="AE713" s="164">
        <f t="shared" si="91"/>
        <v>51200.968022318979</v>
      </c>
      <c r="AF713" s="165">
        <f t="shared" si="89"/>
        <v>0.16760404706001286</v>
      </c>
      <c r="AG713" s="166">
        <f t="shared" si="92"/>
        <v>0.98524862818763459</v>
      </c>
    </row>
    <row r="714" spans="1:33">
      <c r="A714" s="158"/>
      <c r="B714" s="162">
        <f>+[2]data1cf!A714</f>
        <v>-65563.656030354861</v>
      </c>
      <c r="C714" s="162">
        <f>+[2]data1cf!B714</f>
        <v>12058.224105476027</v>
      </c>
      <c r="D714" s="162">
        <f>+[2]data1cf!C714</f>
        <v>13013.823422132198</v>
      </c>
      <c r="E714" s="162">
        <f>+[2]data1cf!D714</f>
        <v>12745.470896521501</v>
      </c>
      <c r="F714" s="162">
        <f>+[2]data1cf!E714</f>
        <v>12398.799106326162</v>
      </c>
      <c r="G714" s="162">
        <f>+[2]data1cf!F714</f>
        <v>12205.253162105726</v>
      </c>
      <c r="H714" s="162">
        <f>+[2]data1cf!G714</f>
        <v>11846.461388739684</v>
      </c>
      <c r="I714" s="162">
        <f>+[2]data1cf!H714</f>
        <v>11619.462211813421</v>
      </c>
      <c r="J714" s="162">
        <f>+[2]data1cf!I714</f>
        <v>11679.182611093076</v>
      </c>
      <c r="K714" s="162">
        <f>+[2]data1cf!J714</f>
        <v>11815.814435409658</v>
      </c>
      <c r="L714" s="162">
        <f>+[2]data1cf!K714</f>
        <v>11741.494579214828</v>
      </c>
      <c r="M714" s="162">
        <f>+[2]data1cf!L714</f>
        <v>11548.098476565503</v>
      </c>
      <c r="N714" s="162">
        <f>+[2]data1cf!M714</f>
        <v>11602.401449623496</v>
      </c>
      <c r="O714" s="162">
        <f>+[2]data1cf!N714</f>
        <v>11519.184628334415</v>
      </c>
      <c r="P714" s="162">
        <f>+[2]data1cf!O714</f>
        <v>11449.369678206691</v>
      </c>
      <c r="Q714" s="162">
        <f>+[2]data1cf!P714</f>
        <v>11405.123392116937</v>
      </c>
      <c r="R714" s="162">
        <f>+[2]data1cf!Q714</f>
        <v>751.98890920575809</v>
      </c>
      <c r="S714" s="162">
        <f>+[2]data1cf!R714</f>
        <v>0</v>
      </c>
      <c r="T714" s="162">
        <f>+[2]data1cf!S714</f>
        <v>0</v>
      </c>
      <c r="U714" s="162">
        <f>+[2]data1cf!T714</f>
        <v>0</v>
      </c>
      <c r="V714" s="162">
        <f>+[2]data1cf!U714</f>
        <v>0</v>
      </c>
      <c r="W714" s="162">
        <f>+[2]data1cf!V714</f>
        <v>0</v>
      </c>
      <c r="X714" s="162">
        <f>+[2]data1cf!W714</f>
        <v>0</v>
      </c>
      <c r="Y714" s="162">
        <f>+[2]data1cf!X714</f>
        <v>0</v>
      </c>
      <c r="Z714" s="162">
        <f>+[2]data1cf!Y714</f>
        <v>0</v>
      </c>
      <c r="AA714" s="162">
        <f>+[2]data1cf!Z714</f>
        <v>0</v>
      </c>
      <c r="AB714" s="162"/>
      <c r="AC714" s="163">
        <f t="shared" si="88"/>
        <v>26362.570883128086</v>
      </c>
      <c r="AD714" s="163">
        <f t="shared" si="90"/>
        <v>51511.729968705578</v>
      </c>
      <c r="AE714" s="164">
        <f t="shared" si="91"/>
        <v>51146.268144923466</v>
      </c>
      <c r="AF714" s="165">
        <f t="shared" si="89"/>
        <v>0.16729835867881773</v>
      </c>
      <c r="AG714" s="166">
        <f t="shared" si="92"/>
        <v>0.98518312536579</v>
      </c>
    </row>
    <row r="715" spans="1:33">
      <c r="A715" s="158"/>
      <c r="B715" s="162">
        <f>+[2]data1cf!A715</f>
        <v>-68508.949316828031</v>
      </c>
      <c r="C715" s="162">
        <f>+[2]data1cf!B715</f>
        <v>11937.916912191067</v>
      </c>
      <c r="D715" s="162">
        <f>+[2]data1cf!C715</f>
        <v>12984.461420417261</v>
      </c>
      <c r="E715" s="162">
        <f>+[2]data1cf!D715</f>
        <v>12648.358250068581</v>
      </c>
      <c r="F715" s="162">
        <f>+[2]data1cf!E715</f>
        <v>12389.256583226957</v>
      </c>
      <c r="G715" s="162">
        <f>+[2]data1cf!F715</f>
        <v>12262.17326138052</v>
      </c>
      <c r="H715" s="162">
        <f>+[2]data1cf!G715</f>
        <v>12034.502529576399</v>
      </c>
      <c r="I715" s="162">
        <f>+[2]data1cf!H715</f>
        <v>11871.826876154657</v>
      </c>
      <c r="J715" s="162">
        <f>+[2]data1cf!I715</f>
        <v>11850.674811600522</v>
      </c>
      <c r="K715" s="162">
        <f>+[2]data1cf!J715</f>
        <v>11740.781267220162</v>
      </c>
      <c r="L715" s="162">
        <f>+[2]data1cf!K715</f>
        <v>11514.726154575434</v>
      </c>
      <c r="M715" s="162">
        <f>+[2]data1cf!L715</f>
        <v>11593.141442971242</v>
      </c>
      <c r="N715" s="162">
        <f>+[2]data1cf!M715</f>
        <v>11596.388459568809</v>
      </c>
      <c r="O715" s="162">
        <f>+[2]data1cf!N715</f>
        <v>11624.199349409369</v>
      </c>
      <c r="P715" s="162">
        <f>+[2]data1cf!O715</f>
        <v>11506.893858634518</v>
      </c>
      <c r="Q715" s="162">
        <f>+[2]data1cf!P715</f>
        <v>11427.454330123601</v>
      </c>
      <c r="R715" s="162">
        <f>+[2]data1cf!Q715</f>
        <v>785.77024508429065</v>
      </c>
      <c r="S715" s="162">
        <f>+[2]data1cf!R715</f>
        <v>0</v>
      </c>
      <c r="T715" s="162">
        <f>+[2]data1cf!S715</f>
        <v>0</v>
      </c>
      <c r="U715" s="162">
        <f>+[2]data1cf!T715</f>
        <v>0</v>
      </c>
      <c r="V715" s="162">
        <f>+[2]data1cf!U715</f>
        <v>0</v>
      </c>
      <c r="W715" s="162">
        <f>+[2]data1cf!V715</f>
        <v>0</v>
      </c>
      <c r="X715" s="162">
        <f>+[2]data1cf!W715</f>
        <v>0</v>
      </c>
      <c r="Y715" s="162">
        <f>+[2]data1cf!X715</f>
        <v>0</v>
      </c>
      <c r="Z715" s="162">
        <f>+[2]data1cf!Y715</f>
        <v>0</v>
      </c>
      <c r="AA715" s="162">
        <f>+[2]data1cf!Z715</f>
        <v>0</v>
      </c>
      <c r="AB715" s="162"/>
      <c r="AC715" s="163">
        <f t="shared" si="88"/>
        <v>23507.913941746039</v>
      </c>
      <c r="AD715" s="163">
        <f t="shared" si="90"/>
        <v>48741.753634171153</v>
      </c>
      <c r="AE715" s="164">
        <f t="shared" si="91"/>
        <v>48375.113281022917</v>
      </c>
      <c r="AF715" s="165">
        <f t="shared" si="89"/>
        <v>0.15772320628166203</v>
      </c>
      <c r="AG715" s="166">
        <f t="shared" si="92"/>
        <v>0.98141674473467566</v>
      </c>
    </row>
    <row r="716" spans="1:33">
      <c r="A716" s="158"/>
      <c r="B716" s="162">
        <f>+[2]data1cf!A716</f>
        <v>-72139.683208754141</v>
      </c>
      <c r="C716" s="162">
        <f>+[2]data1cf!B716</f>
        <v>12208.276779902844</v>
      </c>
      <c r="D716" s="162">
        <f>+[2]data1cf!C716</f>
        <v>13174.274414057389</v>
      </c>
      <c r="E716" s="162">
        <f>+[2]data1cf!D716</f>
        <v>12778.484363845331</v>
      </c>
      <c r="F716" s="162">
        <f>+[2]data1cf!E716</f>
        <v>12685.769370468208</v>
      </c>
      <c r="G716" s="162">
        <f>+[2]data1cf!F716</f>
        <v>12341.18945340139</v>
      </c>
      <c r="H716" s="162">
        <f>+[2]data1cf!G716</f>
        <v>12155.654795885019</v>
      </c>
      <c r="I716" s="162">
        <f>+[2]data1cf!H716</f>
        <v>11923.302779485179</v>
      </c>
      <c r="J716" s="162">
        <f>+[2]data1cf!I716</f>
        <v>11868.961384118695</v>
      </c>
      <c r="K716" s="162">
        <f>+[2]data1cf!J716</f>
        <v>11928.450911006121</v>
      </c>
      <c r="L716" s="162">
        <f>+[2]data1cf!K716</f>
        <v>11762.965159518222</v>
      </c>
      <c r="M716" s="162">
        <f>+[2]data1cf!L716</f>
        <v>11714.92886187162</v>
      </c>
      <c r="N716" s="162">
        <f>+[2]data1cf!M716</f>
        <v>11638.280916218391</v>
      </c>
      <c r="O716" s="162">
        <f>+[2]data1cf!N716</f>
        <v>11811.791601023549</v>
      </c>
      <c r="P716" s="162">
        <f>+[2]data1cf!O716</f>
        <v>11521.32775332538</v>
      </c>
      <c r="Q716" s="162">
        <f>+[2]data1cf!P716</f>
        <v>11537.847675094663</v>
      </c>
      <c r="R716" s="162">
        <f>+[2]data1cf!Q716</f>
        <v>827.4133105311264</v>
      </c>
      <c r="S716" s="162">
        <f>+[2]data1cf!R716</f>
        <v>0</v>
      </c>
      <c r="T716" s="162">
        <f>+[2]data1cf!S716</f>
        <v>0</v>
      </c>
      <c r="U716" s="162">
        <f>+[2]data1cf!T716</f>
        <v>0</v>
      </c>
      <c r="V716" s="162">
        <f>+[2]data1cf!U716</f>
        <v>0</v>
      </c>
      <c r="W716" s="162">
        <f>+[2]data1cf!V716</f>
        <v>0</v>
      </c>
      <c r="X716" s="162">
        <f>+[2]data1cf!W716</f>
        <v>0</v>
      </c>
      <c r="Y716" s="162">
        <f>+[2]data1cf!X716</f>
        <v>0</v>
      </c>
      <c r="Z716" s="162">
        <f>+[2]data1cf!Y716</f>
        <v>0</v>
      </c>
      <c r="AA716" s="162">
        <f>+[2]data1cf!Z716</f>
        <v>0</v>
      </c>
      <c r="AB716" s="162"/>
      <c r="AC716" s="163">
        <f t="shared" si="88"/>
        <v>21057.046883984731</v>
      </c>
      <c r="AD716" s="163">
        <f t="shared" si="90"/>
        <v>46562.822480810108</v>
      </c>
      <c r="AE716" s="164">
        <f t="shared" si="91"/>
        <v>46192.268182004482</v>
      </c>
      <c r="AF716" s="165">
        <f t="shared" si="89"/>
        <v>0.14956690669059755</v>
      </c>
      <c r="AG716" s="166">
        <f t="shared" si="92"/>
        <v>0.97779257241785966</v>
      </c>
    </row>
    <row r="717" spans="1:33">
      <c r="A717" s="158"/>
      <c r="B717" s="162">
        <f>+[2]data1cf!A717</f>
        <v>-73767.350119206749</v>
      </c>
      <c r="C717" s="162">
        <f>+[2]data1cf!B717</f>
        <v>12098.406052214319</v>
      </c>
      <c r="D717" s="162">
        <f>+[2]data1cf!C717</f>
        <v>13090.224806838278</v>
      </c>
      <c r="E717" s="162">
        <f>+[2]data1cf!D717</f>
        <v>12868.717258496648</v>
      </c>
      <c r="F717" s="162">
        <f>+[2]data1cf!E717</f>
        <v>12571.760898351873</v>
      </c>
      <c r="G717" s="162">
        <f>+[2]data1cf!F717</f>
        <v>12345.31217794718</v>
      </c>
      <c r="H717" s="162">
        <f>+[2]data1cf!G717</f>
        <v>12120.136383358538</v>
      </c>
      <c r="I717" s="162">
        <f>+[2]data1cf!H717</f>
        <v>11846.502363745629</v>
      </c>
      <c r="J717" s="162">
        <f>+[2]data1cf!I717</f>
        <v>11889.218844886704</v>
      </c>
      <c r="K717" s="162">
        <f>+[2]data1cf!J717</f>
        <v>11818.456340129851</v>
      </c>
      <c r="L717" s="162">
        <f>+[2]data1cf!K717</f>
        <v>11770.177680861667</v>
      </c>
      <c r="M717" s="162">
        <f>+[2]data1cf!L717</f>
        <v>11714.830914633309</v>
      </c>
      <c r="N717" s="162">
        <f>+[2]data1cf!M717</f>
        <v>11771.474077066603</v>
      </c>
      <c r="O717" s="162">
        <f>+[2]data1cf!N717</f>
        <v>11805.965337395332</v>
      </c>
      <c r="P717" s="162">
        <f>+[2]data1cf!O717</f>
        <v>11595.487539919272</v>
      </c>
      <c r="Q717" s="162">
        <f>+[2]data1cf!P717</f>
        <v>11457.686950632295</v>
      </c>
      <c r="R717" s="162">
        <f>+[2]data1cf!Q717</f>
        <v>846.08199892725372</v>
      </c>
      <c r="S717" s="162">
        <f>+[2]data1cf!R717</f>
        <v>0</v>
      </c>
      <c r="T717" s="162">
        <f>+[2]data1cf!S717</f>
        <v>0</v>
      </c>
      <c r="U717" s="162">
        <f>+[2]data1cf!T717</f>
        <v>0</v>
      </c>
      <c r="V717" s="162">
        <f>+[2]data1cf!U717</f>
        <v>0</v>
      </c>
      <c r="W717" s="162">
        <f>+[2]data1cf!V717</f>
        <v>0</v>
      </c>
      <c r="X717" s="162">
        <f>+[2]data1cf!W717</f>
        <v>0</v>
      </c>
      <c r="Y717" s="162">
        <f>+[2]data1cf!X717</f>
        <v>0</v>
      </c>
      <c r="Z717" s="162">
        <f>+[2]data1cf!Y717</f>
        <v>0</v>
      </c>
      <c r="AA717" s="162">
        <f>+[2]data1cf!Z717</f>
        <v>0</v>
      </c>
      <c r="AB717" s="162"/>
      <c r="AC717" s="163">
        <f t="shared" si="88"/>
        <v>19203.792431298869</v>
      </c>
      <c r="AD717" s="163">
        <f t="shared" si="90"/>
        <v>44684.490533832381</v>
      </c>
      <c r="AE717" s="164">
        <f t="shared" si="91"/>
        <v>44314.188979536826</v>
      </c>
      <c r="AF717" s="165">
        <f t="shared" si="89"/>
        <v>0.14433444142341614</v>
      </c>
      <c r="AG717" s="166">
        <f t="shared" si="92"/>
        <v>0.97410594430625819</v>
      </c>
    </row>
    <row r="718" spans="1:33">
      <c r="A718" s="158"/>
      <c r="B718" s="162">
        <f>+[2]data1cf!A718</f>
        <v>-70529.248678222881</v>
      </c>
      <c r="C718" s="162">
        <f>+[2]data1cf!B718</f>
        <v>12115.570573541143</v>
      </c>
      <c r="D718" s="162">
        <f>+[2]data1cf!C718</f>
        <v>13168.606665958781</v>
      </c>
      <c r="E718" s="162">
        <f>+[2]data1cf!D718</f>
        <v>12948.242975969897</v>
      </c>
      <c r="F718" s="162">
        <f>+[2]data1cf!E718</f>
        <v>12532.549925822736</v>
      </c>
      <c r="G718" s="162">
        <f>+[2]data1cf!F718</f>
        <v>12208.856993321073</v>
      </c>
      <c r="H718" s="162">
        <f>+[2]data1cf!G718</f>
        <v>11895.426123066052</v>
      </c>
      <c r="I718" s="162">
        <f>+[2]data1cf!H718</f>
        <v>11894.189014971445</v>
      </c>
      <c r="J718" s="162">
        <f>+[2]data1cf!I718</f>
        <v>11835.414812847706</v>
      </c>
      <c r="K718" s="162">
        <f>+[2]data1cf!J718</f>
        <v>11781.456171274647</v>
      </c>
      <c r="L718" s="162">
        <f>+[2]data1cf!K718</f>
        <v>11714.114429123532</v>
      </c>
      <c r="M718" s="162">
        <f>+[2]data1cf!L718</f>
        <v>11705.2701208219</v>
      </c>
      <c r="N718" s="162">
        <f>+[2]data1cf!M718</f>
        <v>11675.624661332542</v>
      </c>
      <c r="O718" s="162">
        <f>+[2]data1cf!N718</f>
        <v>11376.325822851377</v>
      </c>
      <c r="P718" s="162">
        <f>+[2]data1cf!O718</f>
        <v>11565.285650124828</v>
      </c>
      <c r="Q718" s="162">
        <f>+[2]data1cf!P718</f>
        <v>11435.56380236515</v>
      </c>
      <c r="R718" s="162">
        <f>+[2]data1cf!Q718</f>
        <v>808.94227063974506</v>
      </c>
      <c r="S718" s="162">
        <f>+[2]data1cf!R718</f>
        <v>0</v>
      </c>
      <c r="T718" s="162">
        <f>+[2]data1cf!S718</f>
        <v>0</v>
      </c>
      <c r="U718" s="162">
        <f>+[2]data1cf!T718</f>
        <v>0</v>
      </c>
      <c r="V718" s="162">
        <f>+[2]data1cf!U718</f>
        <v>0</v>
      </c>
      <c r="W718" s="162">
        <f>+[2]data1cf!V718</f>
        <v>0</v>
      </c>
      <c r="X718" s="162">
        <f>+[2]data1cf!W718</f>
        <v>0</v>
      </c>
      <c r="Y718" s="162">
        <f>+[2]data1cf!X718</f>
        <v>0</v>
      </c>
      <c r="Z718" s="162">
        <f>+[2]data1cf!Y718</f>
        <v>0</v>
      </c>
      <c r="AA718" s="162">
        <f>+[2]data1cf!Z718</f>
        <v>0</v>
      </c>
      <c r="AB718" s="162"/>
      <c r="AC718" s="163">
        <f t="shared" si="88"/>
        <v>22126.296709178165</v>
      </c>
      <c r="AD718" s="163">
        <f t="shared" si="90"/>
        <v>47446.906509099499</v>
      </c>
      <c r="AE718" s="164">
        <f t="shared" si="91"/>
        <v>47079.125694854403</v>
      </c>
      <c r="AF718" s="165">
        <f t="shared" si="89"/>
        <v>0.15320169329643249</v>
      </c>
      <c r="AG718" s="166">
        <f t="shared" si="92"/>
        <v>0.97934128192403858</v>
      </c>
    </row>
    <row r="719" spans="1:33">
      <c r="A719" s="158"/>
      <c r="B719" s="162">
        <f>+[2]data1cf!A719</f>
        <v>-69339.19082718865</v>
      </c>
      <c r="C719" s="162">
        <f>+[2]data1cf!B719</f>
        <v>12082.407082950253</v>
      </c>
      <c r="D719" s="162">
        <f>+[2]data1cf!C719</f>
        <v>13147.600569496004</v>
      </c>
      <c r="E719" s="162">
        <f>+[2]data1cf!D719</f>
        <v>12673.342519530901</v>
      </c>
      <c r="F719" s="162">
        <f>+[2]data1cf!E719</f>
        <v>12418.309095236902</v>
      </c>
      <c r="G719" s="162">
        <f>+[2]data1cf!F719</f>
        <v>12232.662781429732</v>
      </c>
      <c r="H719" s="162">
        <f>+[2]data1cf!G719</f>
        <v>12109.871658023876</v>
      </c>
      <c r="I719" s="162">
        <f>+[2]data1cf!H719</f>
        <v>11949.562800801999</v>
      </c>
      <c r="J719" s="162">
        <f>+[2]data1cf!I719</f>
        <v>11771.094627064376</v>
      </c>
      <c r="K719" s="162">
        <f>+[2]data1cf!J719</f>
        <v>11745.967827767525</v>
      </c>
      <c r="L719" s="162">
        <f>+[2]data1cf!K719</f>
        <v>11836.040158341069</v>
      </c>
      <c r="M719" s="162">
        <f>+[2]data1cf!L719</f>
        <v>11659.180414357812</v>
      </c>
      <c r="N719" s="162">
        <f>+[2]data1cf!M719</f>
        <v>11605.129308838217</v>
      </c>
      <c r="O719" s="162">
        <f>+[2]data1cf!N719</f>
        <v>11377.83697524212</v>
      </c>
      <c r="P719" s="162">
        <f>+[2]data1cf!O719</f>
        <v>11541.87344566661</v>
      </c>
      <c r="Q719" s="162">
        <f>+[2]data1cf!P719</f>
        <v>11447.102168353858</v>
      </c>
      <c r="R719" s="162">
        <f>+[2]data1cf!Q719</f>
        <v>795.29278311152279</v>
      </c>
      <c r="S719" s="162">
        <f>+[2]data1cf!R719</f>
        <v>0</v>
      </c>
      <c r="T719" s="162">
        <f>+[2]data1cf!S719</f>
        <v>0</v>
      </c>
      <c r="U719" s="162">
        <f>+[2]data1cf!T719</f>
        <v>0</v>
      </c>
      <c r="V719" s="162">
        <f>+[2]data1cf!U719</f>
        <v>0</v>
      </c>
      <c r="W719" s="162">
        <f>+[2]data1cf!V719</f>
        <v>0</v>
      </c>
      <c r="X719" s="162">
        <f>+[2]data1cf!W719</f>
        <v>0</v>
      </c>
      <c r="Y719" s="162">
        <f>+[2]data1cf!X719</f>
        <v>0</v>
      </c>
      <c r="Z719" s="162">
        <f>+[2]data1cf!Y719</f>
        <v>0</v>
      </c>
      <c r="AA719" s="162">
        <f>+[2]data1cf!Z719</f>
        <v>0</v>
      </c>
      <c r="AB719" s="162"/>
      <c r="AC719" s="163">
        <f t="shared" si="88"/>
        <v>23105.946215838838</v>
      </c>
      <c r="AD719" s="163">
        <f t="shared" si="90"/>
        <v>48408.44035769123</v>
      </c>
      <c r="AE719" s="164">
        <f t="shared" si="91"/>
        <v>48040.898089705515</v>
      </c>
      <c r="AF719" s="165">
        <f t="shared" si="89"/>
        <v>0.15625846982002264</v>
      </c>
      <c r="AG719" s="166">
        <f t="shared" si="92"/>
        <v>0.98090330784089752</v>
      </c>
    </row>
    <row r="720" spans="1:33">
      <c r="A720" s="158"/>
      <c r="B720" s="162">
        <f>+[2]data1cf!A720</f>
        <v>-62961.32521484109</v>
      </c>
      <c r="C720" s="162">
        <f>+[2]data1cf!B720</f>
        <v>11929.166380430859</v>
      </c>
      <c r="D720" s="162">
        <f>+[2]data1cf!C720</f>
        <v>12896.93383147961</v>
      </c>
      <c r="E720" s="162">
        <f>+[2]data1cf!D720</f>
        <v>12659.321892850066</v>
      </c>
      <c r="F720" s="162">
        <f>+[2]data1cf!E720</f>
        <v>12356.097792422246</v>
      </c>
      <c r="G720" s="162">
        <f>+[2]data1cf!F720</f>
        <v>11974.861309616717</v>
      </c>
      <c r="H720" s="162">
        <f>+[2]data1cf!G720</f>
        <v>11736.374260007589</v>
      </c>
      <c r="I720" s="162">
        <f>+[2]data1cf!H720</f>
        <v>11551.950730417251</v>
      </c>
      <c r="J720" s="162">
        <f>+[2]data1cf!I720</f>
        <v>11627.76086880593</v>
      </c>
      <c r="K720" s="162">
        <f>+[2]data1cf!J720</f>
        <v>11647.632967946294</v>
      </c>
      <c r="L720" s="162">
        <f>+[2]data1cf!K720</f>
        <v>11524.248170821689</v>
      </c>
      <c r="M720" s="162">
        <f>+[2]data1cf!L720</f>
        <v>11424.408135405351</v>
      </c>
      <c r="N720" s="162">
        <f>+[2]data1cf!M720</f>
        <v>11416.101860311221</v>
      </c>
      <c r="O720" s="162">
        <f>+[2]data1cf!N720</f>
        <v>11454.046194285631</v>
      </c>
      <c r="P720" s="162">
        <f>+[2]data1cf!O720</f>
        <v>11310.973809546191</v>
      </c>
      <c r="Q720" s="162">
        <f>+[2]data1cf!P720</f>
        <v>11396.053291060973</v>
      </c>
      <c r="R720" s="162">
        <f>+[2]data1cf!Q720</f>
        <v>722.14121568414123</v>
      </c>
      <c r="S720" s="162">
        <f>+[2]data1cf!R720</f>
        <v>0</v>
      </c>
      <c r="T720" s="162">
        <f>+[2]data1cf!S720</f>
        <v>0</v>
      </c>
      <c r="U720" s="162">
        <f>+[2]data1cf!T720</f>
        <v>0</v>
      </c>
      <c r="V720" s="162">
        <f>+[2]data1cf!U720</f>
        <v>0</v>
      </c>
      <c r="W720" s="162">
        <f>+[2]data1cf!V720</f>
        <v>0</v>
      </c>
      <c r="X720" s="162">
        <f>+[2]data1cf!W720</f>
        <v>0</v>
      </c>
      <c r="Y720" s="162">
        <f>+[2]data1cf!X720</f>
        <v>0</v>
      </c>
      <c r="Z720" s="162">
        <f>+[2]data1cf!Y720</f>
        <v>0</v>
      </c>
      <c r="AA720" s="162">
        <f>+[2]data1cf!Z720</f>
        <v>0</v>
      </c>
      <c r="AB720" s="162"/>
      <c r="AC720" s="163">
        <f t="shared" si="88"/>
        <v>28071.872954388054</v>
      </c>
      <c r="AD720" s="163">
        <f t="shared" si="90"/>
        <v>52969.863109134254</v>
      </c>
      <c r="AE720" s="164">
        <f t="shared" si="91"/>
        <v>52608.080022961745</v>
      </c>
      <c r="AF720" s="165">
        <f t="shared" si="89"/>
        <v>0.17425283789634707</v>
      </c>
      <c r="AG720" s="166">
        <f t="shared" si="92"/>
        <v>0.98684846190210973</v>
      </c>
    </row>
    <row r="721" spans="1:33">
      <c r="A721" s="158"/>
      <c r="B721" s="162">
        <f>+[2]data1cf!A721</f>
        <v>-69182.799909367604</v>
      </c>
      <c r="C721" s="162">
        <f>+[2]data1cf!B721</f>
        <v>12202.68156763391</v>
      </c>
      <c r="D721" s="162">
        <f>+[2]data1cf!C721</f>
        <v>13234.35230981687</v>
      </c>
      <c r="E721" s="162">
        <f>+[2]data1cf!D721</f>
        <v>12827.171100515377</v>
      </c>
      <c r="F721" s="162">
        <f>+[2]data1cf!E721</f>
        <v>12455.303249537497</v>
      </c>
      <c r="G721" s="162">
        <f>+[2]data1cf!F721</f>
        <v>12136.164118162065</v>
      </c>
      <c r="H721" s="162">
        <f>+[2]data1cf!G721</f>
        <v>12022.24960181769</v>
      </c>
      <c r="I721" s="162">
        <f>+[2]data1cf!H721</f>
        <v>11717.499156121792</v>
      </c>
      <c r="J721" s="162">
        <f>+[2]data1cf!I721</f>
        <v>11710.194902693613</v>
      </c>
      <c r="K721" s="162">
        <f>+[2]data1cf!J721</f>
        <v>11873.200116921511</v>
      </c>
      <c r="L721" s="162">
        <f>+[2]data1cf!K721</f>
        <v>11764.519942333178</v>
      </c>
      <c r="M721" s="162">
        <f>+[2]data1cf!L721</f>
        <v>11696.98761122374</v>
      </c>
      <c r="N721" s="162">
        <f>+[2]data1cf!M721</f>
        <v>11592.627704344266</v>
      </c>
      <c r="O721" s="162">
        <f>+[2]data1cf!N721</f>
        <v>11679.15074073675</v>
      </c>
      <c r="P721" s="162">
        <f>+[2]data1cf!O721</f>
        <v>11412.496797015543</v>
      </c>
      <c r="Q721" s="162">
        <f>+[2]data1cf!P721</f>
        <v>11407.157037334404</v>
      </c>
      <c r="R721" s="162">
        <f>+[2]data1cf!Q721</f>
        <v>793.49904184048262</v>
      </c>
      <c r="S721" s="162">
        <f>+[2]data1cf!R721</f>
        <v>0</v>
      </c>
      <c r="T721" s="162">
        <f>+[2]data1cf!S721</f>
        <v>0</v>
      </c>
      <c r="U721" s="162">
        <f>+[2]data1cf!T721</f>
        <v>0</v>
      </c>
      <c r="V721" s="162">
        <f>+[2]data1cf!U721</f>
        <v>0</v>
      </c>
      <c r="W721" s="162">
        <f>+[2]data1cf!V721</f>
        <v>0</v>
      </c>
      <c r="X721" s="162">
        <f>+[2]data1cf!W721</f>
        <v>0</v>
      </c>
      <c r="Y721" s="162">
        <f>+[2]data1cf!X721</f>
        <v>0</v>
      </c>
      <c r="Z721" s="162">
        <f>+[2]data1cf!Y721</f>
        <v>0</v>
      </c>
      <c r="AA721" s="162">
        <f>+[2]data1cf!Z721</f>
        <v>0</v>
      </c>
      <c r="AB721" s="162"/>
      <c r="AC721" s="163">
        <f t="shared" si="88"/>
        <v>23406.27782265317</v>
      </c>
      <c r="AD721" s="163">
        <f t="shared" si="90"/>
        <v>48696.112710089626</v>
      </c>
      <c r="AE721" s="164">
        <f t="shared" si="91"/>
        <v>48328.675295349276</v>
      </c>
      <c r="AF721" s="165">
        <f t="shared" si="89"/>
        <v>0.15721126198768617</v>
      </c>
      <c r="AG721" s="166">
        <f t="shared" si="92"/>
        <v>0.981347263439726</v>
      </c>
    </row>
    <row r="722" spans="1:33">
      <c r="A722" s="158"/>
      <c r="B722" s="162">
        <f>+[2]data1cf!A722</f>
        <v>-71333.517447772218</v>
      </c>
      <c r="C722" s="162">
        <f>+[2]data1cf!B722</f>
        <v>11991.867771725538</v>
      </c>
      <c r="D722" s="162">
        <f>+[2]data1cf!C722</f>
        <v>13133.663976782231</v>
      </c>
      <c r="E722" s="162">
        <f>+[2]data1cf!D722</f>
        <v>12772.931396198963</v>
      </c>
      <c r="F722" s="162">
        <f>+[2]data1cf!E722</f>
        <v>12359.375208558062</v>
      </c>
      <c r="G722" s="162">
        <f>+[2]data1cf!F722</f>
        <v>12359.902651360211</v>
      </c>
      <c r="H722" s="162">
        <f>+[2]data1cf!G722</f>
        <v>11995.515978341829</v>
      </c>
      <c r="I722" s="162">
        <f>+[2]data1cf!H722</f>
        <v>11903.662829419767</v>
      </c>
      <c r="J722" s="162">
        <f>+[2]data1cf!I722</f>
        <v>11947.106403340698</v>
      </c>
      <c r="K722" s="162">
        <f>+[2]data1cf!J722</f>
        <v>11706.529067459705</v>
      </c>
      <c r="L722" s="162">
        <f>+[2]data1cf!K722</f>
        <v>11976.043408001409</v>
      </c>
      <c r="M722" s="162">
        <f>+[2]data1cf!L722</f>
        <v>11738.497131932287</v>
      </c>
      <c r="N722" s="162">
        <f>+[2]data1cf!M722</f>
        <v>11813.690354750905</v>
      </c>
      <c r="O722" s="162">
        <f>+[2]data1cf!N722</f>
        <v>11684.605653663724</v>
      </c>
      <c r="P722" s="162">
        <f>+[2]data1cf!O722</f>
        <v>11457.917332691602</v>
      </c>
      <c r="Q722" s="162">
        <f>+[2]data1cf!P722</f>
        <v>11455.333323112005</v>
      </c>
      <c r="R722" s="162">
        <f>+[2]data1cf!Q722</f>
        <v>818.16691171896821</v>
      </c>
      <c r="S722" s="162">
        <f>+[2]data1cf!R722</f>
        <v>0</v>
      </c>
      <c r="T722" s="162">
        <f>+[2]data1cf!S722</f>
        <v>0</v>
      </c>
      <c r="U722" s="162">
        <f>+[2]data1cf!T722</f>
        <v>0</v>
      </c>
      <c r="V722" s="162">
        <f>+[2]data1cf!U722</f>
        <v>0</v>
      </c>
      <c r="W722" s="162">
        <f>+[2]data1cf!V722</f>
        <v>0</v>
      </c>
      <c r="X722" s="162">
        <f>+[2]data1cf!W722</f>
        <v>0</v>
      </c>
      <c r="Y722" s="162">
        <f>+[2]data1cf!X722</f>
        <v>0</v>
      </c>
      <c r="Z722" s="162">
        <f>+[2]data1cf!Y722</f>
        <v>0</v>
      </c>
      <c r="AA722" s="162">
        <f>+[2]data1cf!Z722</f>
        <v>0</v>
      </c>
      <c r="AB722" s="162"/>
      <c r="AC722" s="163">
        <f t="shared" si="88"/>
        <v>21330.396298670057</v>
      </c>
      <c r="AD722" s="163">
        <f t="shared" si="90"/>
        <v>46759.348343605488</v>
      </c>
      <c r="AE722" s="164">
        <f t="shared" si="91"/>
        <v>46389.798195073286</v>
      </c>
      <c r="AF722" s="165">
        <f t="shared" si="89"/>
        <v>0.15056985020637517</v>
      </c>
      <c r="AG722" s="166">
        <f t="shared" si="92"/>
        <v>0.97814658137665211</v>
      </c>
    </row>
    <row r="723" spans="1:33">
      <c r="A723" s="158"/>
      <c r="B723" s="162">
        <f>+[2]data1cf!A723</f>
        <v>-64387.08144809449</v>
      </c>
      <c r="C723" s="162">
        <f>+[2]data1cf!B723</f>
        <v>11805.187877275421</v>
      </c>
      <c r="D723" s="162">
        <f>+[2]data1cf!C723</f>
        <v>13012.129152979836</v>
      </c>
      <c r="E723" s="162">
        <f>+[2]data1cf!D723</f>
        <v>12621.663654315582</v>
      </c>
      <c r="F723" s="162">
        <f>+[2]data1cf!E723</f>
        <v>12305.038459656829</v>
      </c>
      <c r="G723" s="162">
        <f>+[2]data1cf!F723</f>
        <v>12030.935660311818</v>
      </c>
      <c r="H723" s="162">
        <f>+[2]data1cf!G723</f>
        <v>11837.290462639085</v>
      </c>
      <c r="I723" s="162">
        <f>+[2]data1cf!H723</f>
        <v>11817.724366177021</v>
      </c>
      <c r="J723" s="162">
        <f>+[2]data1cf!I723</f>
        <v>11672.968473648152</v>
      </c>
      <c r="K723" s="162">
        <f>+[2]data1cf!J723</f>
        <v>11784.290183157696</v>
      </c>
      <c r="L723" s="162">
        <f>+[2]data1cf!K723</f>
        <v>11583.633628090831</v>
      </c>
      <c r="M723" s="162">
        <f>+[2]data1cf!L723</f>
        <v>11568.768339702783</v>
      </c>
      <c r="N723" s="162">
        <f>+[2]data1cf!M723</f>
        <v>11409.795367746099</v>
      </c>
      <c r="O723" s="162">
        <f>+[2]data1cf!N723</f>
        <v>11297.898255066055</v>
      </c>
      <c r="P723" s="162">
        <f>+[2]data1cf!O723</f>
        <v>11395.233223696305</v>
      </c>
      <c r="Q723" s="162">
        <f>+[2]data1cf!P723</f>
        <v>11325.389824954818</v>
      </c>
      <c r="R723" s="162">
        <f>+[2]data1cf!Q723</f>
        <v>738.49406937706453</v>
      </c>
      <c r="S723" s="162">
        <f>+[2]data1cf!R723</f>
        <v>0</v>
      </c>
      <c r="T723" s="162">
        <f>+[2]data1cf!S723</f>
        <v>0</v>
      </c>
      <c r="U723" s="162">
        <f>+[2]data1cf!T723</f>
        <v>0</v>
      </c>
      <c r="V723" s="162">
        <f>+[2]data1cf!U723</f>
        <v>0</v>
      </c>
      <c r="W723" s="162">
        <f>+[2]data1cf!V723</f>
        <v>0</v>
      </c>
      <c r="X723" s="162">
        <f>+[2]data1cf!W723</f>
        <v>0</v>
      </c>
      <c r="Y723" s="162">
        <f>+[2]data1cf!X723</f>
        <v>0</v>
      </c>
      <c r="Z723" s="162">
        <f>+[2]data1cf!Y723</f>
        <v>0</v>
      </c>
      <c r="AA723" s="162">
        <f>+[2]data1cf!Z723</f>
        <v>0</v>
      </c>
      <c r="AB723" s="162"/>
      <c r="AC723" s="163">
        <f t="shared" si="88"/>
        <v>26907.55060578345</v>
      </c>
      <c r="AD723" s="163">
        <f t="shared" si="90"/>
        <v>51913.262045157251</v>
      </c>
      <c r="AE723" s="164">
        <f t="shared" si="91"/>
        <v>51550.034412752822</v>
      </c>
      <c r="AF723" s="165">
        <f t="shared" si="89"/>
        <v>0.16970898509025573</v>
      </c>
      <c r="AG723" s="166">
        <f t="shared" ref="AG723:AG738" si="93">1-EXP(-(1/0.25)*(AD723/ABS($AD$1010)))</f>
        <v>0.98566169811175397</v>
      </c>
    </row>
    <row r="724" spans="1:33">
      <c r="A724" s="158"/>
      <c r="B724" s="162">
        <f>+[2]data1cf!A724</f>
        <v>-69240.902940165673</v>
      </c>
      <c r="C724" s="162">
        <f>+[2]data1cf!B724</f>
        <v>12121.411969935598</v>
      </c>
      <c r="D724" s="162">
        <f>+[2]data1cf!C724</f>
        <v>13126.437211249311</v>
      </c>
      <c r="E724" s="162">
        <f>+[2]data1cf!D724</f>
        <v>12662.715094152107</v>
      </c>
      <c r="F724" s="162">
        <f>+[2]data1cf!E724</f>
        <v>12429.950795094994</v>
      </c>
      <c r="G724" s="162">
        <f>+[2]data1cf!F724</f>
        <v>12210.710543131489</v>
      </c>
      <c r="H724" s="162">
        <f>+[2]data1cf!G724</f>
        <v>12109.552901034316</v>
      </c>
      <c r="I724" s="162">
        <f>+[2]data1cf!H724</f>
        <v>11882.235062143503</v>
      </c>
      <c r="J724" s="162">
        <f>+[2]data1cf!I724</f>
        <v>11860.443652195874</v>
      </c>
      <c r="K724" s="162">
        <f>+[2]data1cf!J724</f>
        <v>11772.793053515168</v>
      </c>
      <c r="L724" s="162">
        <f>+[2]data1cf!K724</f>
        <v>11758.213534898676</v>
      </c>
      <c r="M724" s="162">
        <f>+[2]data1cf!L724</f>
        <v>11756.992725453842</v>
      </c>
      <c r="N724" s="162">
        <f>+[2]data1cf!M724</f>
        <v>11625.127958359328</v>
      </c>
      <c r="O724" s="162">
        <f>+[2]data1cf!N724</f>
        <v>11674.189561894442</v>
      </c>
      <c r="P724" s="162">
        <f>+[2]data1cf!O724</f>
        <v>11403.200458388466</v>
      </c>
      <c r="Q724" s="162">
        <f>+[2]data1cf!P724</f>
        <v>11277.502539560728</v>
      </c>
      <c r="R724" s="162">
        <f>+[2]data1cf!Q724</f>
        <v>794.16546036252407</v>
      </c>
      <c r="S724" s="162">
        <f>+[2]data1cf!R724</f>
        <v>0</v>
      </c>
      <c r="T724" s="162">
        <f>+[2]data1cf!S724</f>
        <v>0</v>
      </c>
      <c r="U724" s="162">
        <f>+[2]data1cf!T724</f>
        <v>0</v>
      </c>
      <c r="V724" s="162">
        <f>+[2]data1cf!U724</f>
        <v>0</v>
      </c>
      <c r="W724" s="162">
        <f>+[2]data1cf!V724</f>
        <v>0</v>
      </c>
      <c r="X724" s="162">
        <f>+[2]data1cf!W724</f>
        <v>0</v>
      </c>
      <c r="Y724" s="162">
        <f>+[2]data1cf!X724</f>
        <v>0</v>
      </c>
      <c r="Z724" s="162">
        <f>+[2]data1cf!Y724</f>
        <v>0</v>
      </c>
      <c r="AA724" s="162">
        <f>+[2]data1cf!Z724</f>
        <v>0</v>
      </c>
      <c r="AB724" s="162"/>
      <c r="AC724" s="163">
        <f t="shared" si="88"/>
        <v>23246.000538942219</v>
      </c>
      <c r="AD724" s="163">
        <f t="shared" si="90"/>
        <v>48561.484652991821</v>
      </c>
      <c r="AE724" s="164">
        <f t="shared" si="91"/>
        <v>48193.769977636781</v>
      </c>
      <c r="AF724" s="165">
        <f t="shared" si="89"/>
        <v>0.15665680766105655</v>
      </c>
      <c r="AG724" s="166">
        <f t="shared" si="93"/>
        <v>0.98114079590218661</v>
      </c>
    </row>
    <row r="725" spans="1:33">
      <c r="A725" s="158"/>
      <c r="B725" s="162">
        <f>+[2]data1cf!A725</f>
        <v>-66269.770291387002</v>
      </c>
      <c r="C725" s="162">
        <f>+[2]data1cf!B725</f>
        <v>11957.504240532875</v>
      </c>
      <c r="D725" s="162">
        <f>+[2]data1cf!C725</f>
        <v>13019.062093397522</v>
      </c>
      <c r="E725" s="162">
        <f>+[2]data1cf!D725</f>
        <v>12709.442717579821</v>
      </c>
      <c r="F725" s="162">
        <f>+[2]data1cf!E725</f>
        <v>12242.666179684176</v>
      </c>
      <c r="G725" s="162">
        <f>+[2]data1cf!F725</f>
        <v>12107.249175534709</v>
      </c>
      <c r="H725" s="162">
        <f>+[2]data1cf!G725</f>
        <v>12033.246321438417</v>
      </c>
      <c r="I725" s="162">
        <f>+[2]data1cf!H725</f>
        <v>11809.221880002448</v>
      </c>
      <c r="J725" s="162">
        <f>+[2]data1cf!I725</f>
        <v>11623.357156941855</v>
      </c>
      <c r="K725" s="162">
        <f>+[2]data1cf!J725</f>
        <v>11875.370458202249</v>
      </c>
      <c r="L725" s="162">
        <f>+[2]data1cf!K725</f>
        <v>11571.780908202336</v>
      </c>
      <c r="M725" s="162">
        <f>+[2]data1cf!L725</f>
        <v>11596.522152182726</v>
      </c>
      <c r="N725" s="162">
        <f>+[2]data1cf!M725</f>
        <v>11405.557750495667</v>
      </c>
      <c r="O725" s="162">
        <f>+[2]data1cf!N725</f>
        <v>11398.486938429749</v>
      </c>
      <c r="P725" s="162">
        <f>+[2]data1cf!O725</f>
        <v>11382.20457545807</v>
      </c>
      <c r="Q725" s="162">
        <f>+[2]data1cf!P725</f>
        <v>11445.243783015667</v>
      </c>
      <c r="R725" s="162">
        <f>+[2]data1cf!Q725</f>
        <v>760.08775733409232</v>
      </c>
      <c r="S725" s="162">
        <f>+[2]data1cf!R725</f>
        <v>0</v>
      </c>
      <c r="T725" s="162">
        <f>+[2]data1cf!S725</f>
        <v>0</v>
      </c>
      <c r="U725" s="162">
        <f>+[2]data1cf!T725</f>
        <v>0</v>
      </c>
      <c r="V725" s="162">
        <f>+[2]data1cf!U725</f>
        <v>0</v>
      </c>
      <c r="W725" s="162">
        <f>+[2]data1cf!V725</f>
        <v>0</v>
      </c>
      <c r="X725" s="162">
        <f>+[2]data1cf!W725</f>
        <v>0</v>
      </c>
      <c r="Y725" s="162">
        <f>+[2]data1cf!X725</f>
        <v>0</v>
      </c>
      <c r="Z725" s="162">
        <f>+[2]data1cf!Y725</f>
        <v>0</v>
      </c>
      <c r="AA725" s="162">
        <f>+[2]data1cf!Z725</f>
        <v>0</v>
      </c>
      <c r="AB725" s="162"/>
      <c r="AC725" s="163">
        <f t="shared" si="88"/>
        <v>25424.290496715097</v>
      </c>
      <c r="AD725" s="163">
        <f t="shared" si="90"/>
        <v>50520.757564693988</v>
      </c>
      <c r="AE725" s="164">
        <f t="shared" si="91"/>
        <v>50156.181322805212</v>
      </c>
      <c r="AF725" s="165">
        <f t="shared" si="89"/>
        <v>0.16433339715003972</v>
      </c>
      <c r="AG725" s="166">
        <f t="shared" si="93"/>
        <v>0.98393254003390995</v>
      </c>
    </row>
    <row r="726" spans="1:33">
      <c r="A726" s="158"/>
      <c r="B726" s="162">
        <f>+[2]data1cf!A726</f>
        <v>-70398.290464355741</v>
      </c>
      <c r="C726" s="162">
        <f>+[2]data1cf!B726</f>
        <v>12158.295887072589</v>
      </c>
      <c r="D726" s="162">
        <f>+[2]data1cf!C726</f>
        <v>13172.775147984952</v>
      </c>
      <c r="E726" s="162">
        <f>+[2]data1cf!D726</f>
        <v>12912.670306406304</v>
      </c>
      <c r="F726" s="162">
        <f>+[2]data1cf!E726</f>
        <v>12396.00331300194</v>
      </c>
      <c r="G726" s="162">
        <f>+[2]data1cf!F726</f>
        <v>12263.268333749824</v>
      </c>
      <c r="H726" s="162">
        <f>+[2]data1cf!G726</f>
        <v>12128.137438497874</v>
      </c>
      <c r="I726" s="162">
        <f>+[2]data1cf!H726</f>
        <v>11849.172464233932</v>
      </c>
      <c r="J726" s="162">
        <f>+[2]data1cf!I726</f>
        <v>11852.299478664814</v>
      </c>
      <c r="K726" s="162">
        <f>+[2]data1cf!J726</f>
        <v>11674.033311957955</v>
      </c>
      <c r="L726" s="162">
        <f>+[2]data1cf!K726</f>
        <v>11770.72541706164</v>
      </c>
      <c r="M726" s="162">
        <f>+[2]data1cf!L726</f>
        <v>11771.03787254618</v>
      </c>
      <c r="N726" s="162">
        <f>+[2]data1cf!M726</f>
        <v>11746.216899501887</v>
      </c>
      <c r="O726" s="162">
        <f>+[2]data1cf!N726</f>
        <v>11549.089813191189</v>
      </c>
      <c r="P726" s="162">
        <f>+[2]data1cf!O726</f>
        <v>11531.4881138903</v>
      </c>
      <c r="Q726" s="162">
        <f>+[2]data1cf!P726</f>
        <v>11480.08975484431</v>
      </c>
      <c r="R726" s="162">
        <f>+[2]data1cf!Q726</f>
        <v>807.44023230997459</v>
      </c>
      <c r="S726" s="162">
        <f>+[2]data1cf!R726</f>
        <v>0</v>
      </c>
      <c r="T726" s="162">
        <f>+[2]data1cf!S726</f>
        <v>0</v>
      </c>
      <c r="U726" s="162">
        <f>+[2]data1cf!T726</f>
        <v>0</v>
      </c>
      <c r="V726" s="162">
        <f>+[2]data1cf!U726</f>
        <v>0</v>
      </c>
      <c r="W726" s="162">
        <f>+[2]data1cf!V726</f>
        <v>0</v>
      </c>
      <c r="X726" s="162">
        <f>+[2]data1cf!W726</f>
        <v>0</v>
      </c>
      <c r="Y726" s="162">
        <f>+[2]data1cf!X726</f>
        <v>0</v>
      </c>
      <c r="Z726" s="162">
        <f>+[2]data1cf!Y726</f>
        <v>0</v>
      </c>
      <c r="AA726" s="162">
        <f>+[2]data1cf!Z726</f>
        <v>0</v>
      </c>
      <c r="AB726" s="162"/>
      <c r="AC726" s="163">
        <f t="shared" si="88"/>
        <v>22402.652026272357</v>
      </c>
      <c r="AD726" s="163">
        <f t="shared" si="90"/>
        <v>47786.456819817082</v>
      </c>
      <c r="AE726" s="164">
        <f t="shared" si="91"/>
        <v>47417.665563249313</v>
      </c>
      <c r="AF726" s="165">
        <f t="shared" si="89"/>
        <v>0.15387564301490786</v>
      </c>
      <c r="AG726" s="166">
        <f t="shared" si="93"/>
        <v>0.97990696551214795</v>
      </c>
    </row>
    <row r="727" spans="1:33">
      <c r="A727" s="158"/>
      <c r="B727" s="162">
        <f>+[2]data1cf!A727</f>
        <v>-73476.383441554557</v>
      </c>
      <c r="C727" s="162">
        <f>+[2]data1cf!B727</f>
        <v>12249.722593107294</v>
      </c>
      <c r="D727" s="162">
        <f>+[2]data1cf!C727</f>
        <v>13359.641255651679</v>
      </c>
      <c r="E727" s="162">
        <f>+[2]data1cf!D727</f>
        <v>12875.600804828067</v>
      </c>
      <c r="F727" s="162">
        <f>+[2]data1cf!E727</f>
        <v>12679.842251929107</v>
      </c>
      <c r="G727" s="162">
        <f>+[2]data1cf!F727</f>
        <v>12378.497457024525</v>
      </c>
      <c r="H727" s="162">
        <f>+[2]data1cf!G727</f>
        <v>12129.138416281399</v>
      </c>
      <c r="I727" s="162">
        <f>+[2]data1cf!H727</f>
        <v>11981.623219694789</v>
      </c>
      <c r="J727" s="162">
        <f>+[2]data1cf!I727</f>
        <v>11849.103762950424</v>
      </c>
      <c r="K727" s="162">
        <f>+[2]data1cf!J727</f>
        <v>11947.758937854598</v>
      </c>
      <c r="L727" s="162">
        <f>+[2]data1cf!K727</f>
        <v>11707.574625944406</v>
      </c>
      <c r="M727" s="162">
        <f>+[2]data1cf!L727</f>
        <v>11724.837641611874</v>
      </c>
      <c r="N727" s="162">
        <f>+[2]data1cf!M727</f>
        <v>11662.206968285504</v>
      </c>
      <c r="O727" s="162">
        <f>+[2]data1cf!N727</f>
        <v>11564.737716285663</v>
      </c>
      <c r="P727" s="162">
        <f>+[2]data1cf!O727</f>
        <v>11516.010351073857</v>
      </c>
      <c r="Q727" s="162">
        <f>+[2]data1cf!P727</f>
        <v>11724.146089008664</v>
      </c>
      <c r="R727" s="162">
        <f>+[2]data1cf!Q727</f>
        <v>842.74472752125416</v>
      </c>
      <c r="S727" s="162">
        <f>+[2]data1cf!R727</f>
        <v>0</v>
      </c>
      <c r="T727" s="162">
        <f>+[2]data1cf!S727</f>
        <v>0</v>
      </c>
      <c r="U727" s="162">
        <f>+[2]data1cf!T727</f>
        <v>0</v>
      </c>
      <c r="V727" s="162">
        <f>+[2]data1cf!U727</f>
        <v>0</v>
      </c>
      <c r="W727" s="162">
        <f>+[2]data1cf!V727</f>
        <v>0</v>
      </c>
      <c r="X727" s="162">
        <f>+[2]data1cf!W727</f>
        <v>0</v>
      </c>
      <c r="Y727" s="162">
        <f>+[2]data1cf!X727</f>
        <v>0</v>
      </c>
      <c r="Z727" s="162">
        <f>+[2]data1cf!Y727</f>
        <v>0</v>
      </c>
      <c r="AA727" s="162">
        <f>+[2]data1cf!Z727</f>
        <v>0</v>
      </c>
      <c r="AB727" s="162"/>
      <c r="AC727" s="163">
        <f t="shared" si="88"/>
        <v>19981.844288996097</v>
      </c>
      <c r="AD727" s="163">
        <f t="shared" si="90"/>
        <v>45509.607484721972</v>
      </c>
      <c r="AE727" s="164">
        <f t="shared" si="91"/>
        <v>45138.814712790256</v>
      </c>
      <c r="AF727" s="165">
        <f t="shared" si="89"/>
        <v>0.14641782641410828</v>
      </c>
      <c r="AG727" s="166">
        <f t="shared" si="93"/>
        <v>0.97579532899922639</v>
      </c>
    </row>
    <row r="728" spans="1:33">
      <c r="A728" s="158"/>
      <c r="B728" s="162">
        <f>+[2]data1cf!A728</f>
        <v>-69121.392749027073</v>
      </c>
      <c r="C728" s="162">
        <f>+[2]data1cf!B728</f>
        <v>12044.465417536339</v>
      </c>
      <c r="D728" s="162">
        <f>+[2]data1cf!C728</f>
        <v>13020.886656222619</v>
      </c>
      <c r="E728" s="162">
        <f>+[2]data1cf!D728</f>
        <v>12604.192813319436</v>
      </c>
      <c r="F728" s="162">
        <f>+[2]data1cf!E728</f>
        <v>12437.080123509277</v>
      </c>
      <c r="G728" s="162">
        <f>+[2]data1cf!F728</f>
        <v>12177.957031589569</v>
      </c>
      <c r="H728" s="162">
        <f>+[2]data1cf!G728</f>
        <v>11943.679807120028</v>
      </c>
      <c r="I728" s="162">
        <f>+[2]data1cf!H728</f>
        <v>11928.18327592385</v>
      </c>
      <c r="J728" s="162">
        <f>+[2]data1cf!I728</f>
        <v>11865.26290408547</v>
      </c>
      <c r="K728" s="162">
        <f>+[2]data1cf!J728</f>
        <v>11798.609187053784</v>
      </c>
      <c r="L728" s="162">
        <f>+[2]data1cf!K728</f>
        <v>11920.109197284584</v>
      </c>
      <c r="M728" s="162">
        <f>+[2]data1cf!L728</f>
        <v>11840.378067088823</v>
      </c>
      <c r="N728" s="162">
        <f>+[2]data1cf!M728</f>
        <v>11612.81615221842</v>
      </c>
      <c r="O728" s="162">
        <f>+[2]data1cf!N728</f>
        <v>11549.828972213996</v>
      </c>
      <c r="P728" s="162">
        <f>+[2]data1cf!O728</f>
        <v>11510.592225179826</v>
      </c>
      <c r="Q728" s="162">
        <f>+[2]data1cf!P728</f>
        <v>11427.464148076155</v>
      </c>
      <c r="R728" s="162">
        <f>+[2]data1cf!Q728</f>
        <v>792.79472627424082</v>
      </c>
      <c r="S728" s="162">
        <f>+[2]data1cf!R728</f>
        <v>0</v>
      </c>
      <c r="T728" s="162">
        <f>+[2]data1cf!S728</f>
        <v>0</v>
      </c>
      <c r="U728" s="162">
        <f>+[2]data1cf!T728</f>
        <v>0</v>
      </c>
      <c r="V728" s="162">
        <f>+[2]data1cf!U728</f>
        <v>0</v>
      </c>
      <c r="W728" s="162">
        <f>+[2]data1cf!V728</f>
        <v>0</v>
      </c>
      <c r="X728" s="162">
        <f>+[2]data1cf!W728</f>
        <v>0</v>
      </c>
      <c r="Y728" s="162">
        <f>+[2]data1cf!X728</f>
        <v>0</v>
      </c>
      <c r="Z728" s="162">
        <f>+[2]data1cf!Y728</f>
        <v>0</v>
      </c>
      <c r="AA728" s="162">
        <f>+[2]data1cf!Z728</f>
        <v>0</v>
      </c>
      <c r="AB728" s="162"/>
      <c r="AC728" s="163">
        <f t="shared" si="88"/>
        <v>23207.57511866176</v>
      </c>
      <c r="AD728" s="163">
        <f t="shared" si="90"/>
        <v>48547.715717938823</v>
      </c>
      <c r="AE728" s="164">
        <f t="shared" si="91"/>
        <v>48179.441495756015</v>
      </c>
      <c r="AF728" s="165">
        <f t="shared" si="89"/>
        <v>0.15648512244224558</v>
      </c>
      <c r="AG728" s="166">
        <f t="shared" si="93"/>
        <v>0.98111955126791384</v>
      </c>
    </row>
    <row r="729" spans="1:33">
      <c r="A729" s="158"/>
      <c r="B729" s="162">
        <f>+[2]data1cf!A729</f>
        <v>-68830.251889913459</v>
      </c>
      <c r="C729" s="162">
        <f>+[2]data1cf!B729</f>
        <v>12014.430764400407</v>
      </c>
      <c r="D729" s="162">
        <f>+[2]data1cf!C729</f>
        <v>13182.14782629866</v>
      </c>
      <c r="E729" s="162">
        <f>+[2]data1cf!D729</f>
        <v>12786.184283933175</v>
      </c>
      <c r="F729" s="162">
        <f>+[2]data1cf!E729</f>
        <v>12458.995012630325</v>
      </c>
      <c r="G729" s="162">
        <f>+[2]data1cf!F729</f>
        <v>12291.022010523113</v>
      </c>
      <c r="H729" s="162">
        <f>+[2]data1cf!G729</f>
        <v>12026.755026539829</v>
      </c>
      <c r="I729" s="162">
        <f>+[2]data1cf!H729</f>
        <v>11760.524491751181</v>
      </c>
      <c r="J729" s="162">
        <f>+[2]data1cf!I729</f>
        <v>11742.64789888116</v>
      </c>
      <c r="K729" s="162">
        <f>+[2]data1cf!J729</f>
        <v>11890.129814464439</v>
      </c>
      <c r="L729" s="162">
        <f>+[2]data1cf!K729</f>
        <v>11648.327220775962</v>
      </c>
      <c r="M729" s="162">
        <f>+[2]data1cf!L729</f>
        <v>11513.56755848946</v>
      </c>
      <c r="N729" s="162">
        <f>+[2]data1cf!M729</f>
        <v>11594.822225173139</v>
      </c>
      <c r="O729" s="162">
        <f>+[2]data1cf!N729</f>
        <v>11570.817780860827</v>
      </c>
      <c r="P729" s="162">
        <f>+[2]data1cf!O729</f>
        <v>11448.446149374849</v>
      </c>
      <c r="Q729" s="162">
        <f>+[2]data1cf!P729</f>
        <v>11365.767670827327</v>
      </c>
      <c r="R729" s="162">
        <f>+[2]data1cf!Q729</f>
        <v>789.4554570765514</v>
      </c>
      <c r="S729" s="162">
        <f>+[2]data1cf!R729</f>
        <v>0</v>
      </c>
      <c r="T729" s="162">
        <f>+[2]data1cf!S729</f>
        <v>0</v>
      </c>
      <c r="U729" s="162">
        <f>+[2]data1cf!T729</f>
        <v>0</v>
      </c>
      <c r="V729" s="162">
        <f>+[2]data1cf!U729</f>
        <v>0</v>
      </c>
      <c r="W729" s="162">
        <f>+[2]data1cf!V729</f>
        <v>0</v>
      </c>
      <c r="X729" s="162">
        <f>+[2]data1cf!W729</f>
        <v>0</v>
      </c>
      <c r="Y729" s="162">
        <f>+[2]data1cf!X729</f>
        <v>0</v>
      </c>
      <c r="Z729" s="162">
        <f>+[2]data1cf!Y729</f>
        <v>0</v>
      </c>
      <c r="AA729" s="162">
        <f>+[2]data1cf!Z729</f>
        <v>0</v>
      </c>
      <c r="AB729" s="162"/>
      <c r="AC729" s="163">
        <f t="shared" si="88"/>
        <v>23518.360305771457</v>
      </c>
      <c r="AD729" s="163">
        <f t="shared" si="90"/>
        <v>48763.991741242091</v>
      </c>
      <c r="AE729" s="164">
        <f t="shared" si="91"/>
        <v>48397.315333861377</v>
      </c>
      <c r="AF729" s="165">
        <f t="shared" si="89"/>
        <v>0.15769124627113343</v>
      </c>
      <c r="AG729" s="166">
        <f t="shared" si="93"/>
        <v>0.98145050500122177</v>
      </c>
    </row>
    <row r="730" spans="1:33">
      <c r="A730" s="158"/>
      <c r="B730" s="162">
        <f>+[2]data1cf!A730</f>
        <v>-62433.317245633021</v>
      </c>
      <c r="C730" s="162">
        <f>+[2]data1cf!B730</f>
        <v>11846.348702294688</v>
      </c>
      <c r="D730" s="162">
        <f>+[2]data1cf!C730</f>
        <v>12822.790962413743</v>
      </c>
      <c r="E730" s="162">
        <f>+[2]data1cf!D730</f>
        <v>12529.688054991198</v>
      </c>
      <c r="F730" s="162">
        <f>+[2]data1cf!E730</f>
        <v>12258.969441624327</v>
      </c>
      <c r="G730" s="162">
        <f>+[2]data1cf!F730</f>
        <v>11894.548189800542</v>
      </c>
      <c r="H730" s="162">
        <f>+[2]data1cf!G730</f>
        <v>11879.685766830124</v>
      </c>
      <c r="I730" s="162">
        <f>+[2]data1cf!H730</f>
        <v>11704.055968380901</v>
      </c>
      <c r="J730" s="162">
        <f>+[2]data1cf!I730</f>
        <v>11738.082733058598</v>
      </c>
      <c r="K730" s="162">
        <f>+[2]data1cf!J730</f>
        <v>11579.469238058982</v>
      </c>
      <c r="L730" s="162">
        <f>+[2]data1cf!K730</f>
        <v>11585.132554635209</v>
      </c>
      <c r="M730" s="162">
        <f>+[2]data1cf!L730</f>
        <v>11520.961635545147</v>
      </c>
      <c r="N730" s="162">
        <f>+[2]data1cf!M730</f>
        <v>11498.925785710579</v>
      </c>
      <c r="O730" s="162">
        <f>+[2]data1cf!N730</f>
        <v>11577.331175541693</v>
      </c>
      <c r="P730" s="162">
        <f>+[2]data1cf!O730</f>
        <v>11472.765597943038</v>
      </c>
      <c r="Q730" s="162">
        <f>+[2]data1cf!P730</f>
        <v>11415.598402002151</v>
      </c>
      <c r="R730" s="162">
        <f>+[2]data1cf!Q730</f>
        <v>716.08517548051248</v>
      </c>
      <c r="S730" s="162">
        <f>+[2]data1cf!R730</f>
        <v>0</v>
      </c>
      <c r="T730" s="162">
        <f>+[2]data1cf!S730</f>
        <v>0</v>
      </c>
      <c r="U730" s="162">
        <f>+[2]data1cf!T730</f>
        <v>0</v>
      </c>
      <c r="V730" s="162">
        <f>+[2]data1cf!U730</f>
        <v>0</v>
      </c>
      <c r="W730" s="162">
        <f>+[2]data1cf!V730</f>
        <v>0</v>
      </c>
      <c r="X730" s="162">
        <f>+[2]data1cf!W730</f>
        <v>0</v>
      </c>
      <c r="Y730" s="162">
        <f>+[2]data1cf!X730</f>
        <v>0</v>
      </c>
      <c r="Z730" s="162">
        <f>+[2]data1cf!Y730</f>
        <v>0</v>
      </c>
      <c r="AA730" s="162">
        <f>+[2]data1cf!Z730</f>
        <v>0</v>
      </c>
      <c r="AB730" s="162"/>
      <c r="AC730" s="163">
        <f t="shared" si="88"/>
        <v>28596.438455388499</v>
      </c>
      <c r="AD730" s="163">
        <f t="shared" si="90"/>
        <v>53592.693629354755</v>
      </c>
      <c r="AE730" s="164">
        <f t="shared" si="91"/>
        <v>53229.291183349378</v>
      </c>
      <c r="AF730" s="165">
        <f t="shared" si="89"/>
        <v>0.17581140398979186</v>
      </c>
      <c r="AG730" s="166">
        <f t="shared" si="93"/>
        <v>0.98750146566446795</v>
      </c>
    </row>
    <row r="731" spans="1:33">
      <c r="A731" s="158"/>
      <c r="B731" s="162">
        <f>+[2]data1cf!A731</f>
        <v>-63517.581253497665</v>
      </c>
      <c r="C731" s="162">
        <f>+[2]data1cf!B731</f>
        <v>11957.262274245086</v>
      </c>
      <c r="D731" s="162">
        <f>+[2]data1cf!C731</f>
        <v>12856.971442721951</v>
      </c>
      <c r="E731" s="162">
        <f>+[2]data1cf!D731</f>
        <v>12607.147241156192</v>
      </c>
      <c r="F731" s="162">
        <f>+[2]data1cf!E731</f>
        <v>12300.313811706386</v>
      </c>
      <c r="G731" s="162">
        <f>+[2]data1cf!F731</f>
        <v>12047.103366809111</v>
      </c>
      <c r="H731" s="162">
        <f>+[2]data1cf!G731</f>
        <v>11824.136812058987</v>
      </c>
      <c r="I731" s="162">
        <f>+[2]data1cf!H731</f>
        <v>11803.874373939769</v>
      </c>
      <c r="J731" s="162">
        <f>+[2]data1cf!I731</f>
        <v>11593.241093972678</v>
      </c>
      <c r="K731" s="162">
        <f>+[2]data1cf!J731</f>
        <v>11552.041119883739</v>
      </c>
      <c r="L731" s="162">
        <f>+[2]data1cf!K731</f>
        <v>11545.72923525739</v>
      </c>
      <c r="M731" s="162">
        <f>+[2]data1cf!L731</f>
        <v>11515.292176299543</v>
      </c>
      <c r="N731" s="162">
        <f>+[2]data1cf!M731</f>
        <v>11463.121828327756</v>
      </c>
      <c r="O731" s="162">
        <f>+[2]data1cf!N731</f>
        <v>11445.891740353494</v>
      </c>
      <c r="P731" s="162">
        <f>+[2]data1cf!O731</f>
        <v>11455.485588117914</v>
      </c>
      <c r="Q731" s="162">
        <f>+[2]data1cf!P731</f>
        <v>11339.530089872489</v>
      </c>
      <c r="R731" s="162">
        <f>+[2]data1cf!Q731</f>
        <v>728.52124994511678</v>
      </c>
      <c r="S731" s="162">
        <f>+[2]data1cf!R731</f>
        <v>0</v>
      </c>
      <c r="T731" s="162">
        <f>+[2]data1cf!S731</f>
        <v>0</v>
      </c>
      <c r="U731" s="162">
        <f>+[2]data1cf!T731</f>
        <v>0</v>
      </c>
      <c r="V731" s="162">
        <f>+[2]data1cf!U731</f>
        <v>0</v>
      </c>
      <c r="W731" s="162">
        <f>+[2]data1cf!V731</f>
        <v>0</v>
      </c>
      <c r="X731" s="162">
        <f>+[2]data1cf!W731</f>
        <v>0</v>
      </c>
      <c r="Y731" s="162">
        <f>+[2]data1cf!X731</f>
        <v>0</v>
      </c>
      <c r="Z731" s="162">
        <f>+[2]data1cf!Y731</f>
        <v>0</v>
      </c>
      <c r="AA731" s="162">
        <f>+[2]data1cf!Z731</f>
        <v>0</v>
      </c>
      <c r="AB731" s="162"/>
      <c r="AC731" s="163">
        <f t="shared" si="88"/>
        <v>27676.412863423935</v>
      </c>
      <c r="AD731" s="163">
        <f t="shared" si="90"/>
        <v>52645.189160063128</v>
      </c>
      <c r="AE731" s="164">
        <f t="shared" si="91"/>
        <v>52282.372771018847</v>
      </c>
      <c r="AF731" s="165">
        <f t="shared" si="89"/>
        <v>0.17256382107734683</v>
      </c>
      <c r="AG731" s="166">
        <f t="shared" si="93"/>
        <v>0.98649464174281642</v>
      </c>
    </row>
    <row r="732" spans="1:33">
      <c r="A732" s="158"/>
      <c r="B732" s="162">
        <f>+[2]data1cf!A732</f>
        <v>-75244.463849907959</v>
      </c>
      <c r="C732" s="162">
        <f>+[2]data1cf!B732</f>
        <v>12328.470295416995</v>
      </c>
      <c r="D732" s="162">
        <f>+[2]data1cf!C732</f>
        <v>13199.835561102984</v>
      </c>
      <c r="E732" s="162">
        <f>+[2]data1cf!D732</f>
        <v>13050.205752133434</v>
      </c>
      <c r="F732" s="162">
        <f>+[2]data1cf!E732</f>
        <v>12711.415893171823</v>
      </c>
      <c r="G732" s="162">
        <f>+[2]data1cf!F732</f>
        <v>12376.587693843787</v>
      </c>
      <c r="H732" s="162">
        <f>+[2]data1cf!G732</f>
        <v>12165.458857640828</v>
      </c>
      <c r="I732" s="162">
        <f>+[2]data1cf!H732</f>
        <v>12007.716104390529</v>
      </c>
      <c r="J732" s="162">
        <f>+[2]data1cf!I732</f>
        <v>11981.169678081496</v>
      </c>
      <c r="K732" s="162">
        <f>+[2]data1cf!J732</f>
        <v>11952.163727408271</v>
      </c>
      <c r="L732" s="162">
        <f>+[2]data1cf!K732</f>
        <v>11807.489749474254</v>
      </c>
      <c r="M732" s="162">
        <f>+[2]data1cf!L732</f>
        <v>11929.754394886466</v>
      </c>
      <c r="N732" s="162">
        <f>+[2]data1cf!M732</f>
        <v>11771.016427481107</v>
      </c>
      <c r="O732" s="162">
        <f>+[2]data1cf!N732</f>
        <v>11722.38573265075</v>
      </c>
      <c r="P732" s="162">
        <f>+[2]data1cf!O732</f>
        <v>11610.641586620104</v>
      </c>
      <c r="Q732" s="162">
        <f>+[2]data1cf!P732</f>
        <v>11514.776044481838</v>
      </c>
      <c r="R732" s="162">
        <f>+[2]data1cf!Q732</f>
        <v>863.02390257290415</v>
      </c>
      <c r="S732" s="162">
        <f>+[2]data1cf!R732</f>
        <v>0</v>
      </c>
      <c r="T732" s="162">
        <f>+[2]data1cf!S732</f>
        <v>0</v>
      </c>
      <c r="U732" s="162">
        <f>+[2]data1cf!T732</f>
        <v>0</v>
      </c>
      <c r="V732" s="162">
        <f>+[2]data1cf!U732</f>
        <v>0</v>
      </c>
      <c r="W732" s="162">
        <f>+[2]data1cf!V732</f>
        <v>0</v>
      </c>
      <c r="X732" s="162">
        <f>+[2]data1cf!W732</f>
        <v>0</v>
      </c>
      <c r="Y732" s="162">
        <f>+[2]data1cf!X732</f>
        <v>0</v>
      </c>
      <c r="Z732" s="162">
        <f>+[2]data1cf!Y732</f>
        <v>0</v>
      </c>
      <c r="AA732" s="162">
        <f>+[2]data1cf!Z732</f>
        <v>0</v>
      </c>
      <c r="AB732" s="162"/>
      <c r="AC732" s="163">
        <f t="shared" si="88"/>
        <v>18571.920450346221</v>
      </c>
      <c r="AD732" s="163">
        <f t="shared" si="90"/>
        <v>44226.84117636655</v>
      </c>
      <c r="AE732" s="164">
        <f t="shared" si="91"/>
        <v>43854.177613892141</v>
      </c>
      <c r="AF732" s="165">
        <f t="shared" si="89"/>
        <v>0.1422287166118622</v>
      </c>
      <c r="AG732" s="166">
        <f t="shared" si="93"/>
        <v>0.97311860787594306</v>
      </c>
    </row>
    <row r="733" spans="1:33">
      <c r="A733" s="158"/>
      <c r="B733" s="162">
        <f>+[2]data1cf!A733</f>
        <v>-69414.274359109942</v>
      </c>
      <c r="C733" s="162">
        <f>+[2]data1cf!B733</f>
        <v>12205.753954137568</v>
      </c>
      <c r="D733" s="162">
        <f>+[2]data1cf!C733</f>
        <v>13092.581051112937</v>
      </c>
      <c r="E733" s="162">
        <f>+[2]data1cf!D733</f>
        <v>12746.124391331829</v>
      </c>
      <c r="F733" s="162">
        <f>+[2]data1cf!E733</f>
        <v>12454.107597315695</v>
      </c>
      <c r="G733" s="162">
        <f>+[2]data1cf!F733</f>
        <v>12209.605694044358</v>
      </c>
      <c r="H733" s="162">
        <f>+[2]data1cf!G733</f>
        <v>11997.747058712463</v>
      </c>
      <c r="I733" s="162">
        <f>+[2]data1cf!H733</f>
        <v>12044.767904034128</v>
      </c>
      <c r="J733" s="162">
        <f>+[2]data1cf!I733</f>
        <v>11867.582549463681</v>
      </c>
      <c r="K733" s="162">
        <f>+[2]data1cf!J733</f>
        <v>11687.941528487569</v>
      </c>
      <c r="L733" s="162">
        <f>+[2]data1cf!K733</f>
        <v>11810.39568778067</v>
      </c>
      <c r="M733" s="162">
        <f>+[2]data1cf!L733</f>
        <v>11619.55100411523</v>
      </c>
      <c r="N733" s="162">
        <f>+[2]data1cf!M733</f>
        <v>11639.18844345352</v>
      </c>
      <c r="O733" s="162">
        <f>+[2]data1cf!N733</f>
        <v>11460.852115781898</v>
      </c>
      <c r="P733" s="162">
        <f>+[2]data1cf!O733</f>
        <v>11561.513391430173</v>
      </c>
      <c r="Q733" s="162">
        <f>+[2]data1cf!P733</f>
        <v>11379.267819660407</v>
      </c>
      <c r="R733" s="162">
        <f>+[2]data1cf!Q733</f>
        <v>796.1539611892473</v>
      </c>
      <c r="S733" s="162">
        <f>+[2]data1cf!R733</f>
        <v>0</v>
      </c>
      <c r="T733" s="162">
        <f>+[2]data1cf!S733</f>
        <v>0</v>
      </c>
      <c r="U733" s="162">
        <f>+[2]data1cf!T733</f>
        <v>0</v>
      </c>
      <c r="V733" s="162">
        <f>+[2]data1cf!U733</f>
        <v>0</v>
      </c>
      <c r="W733" s="162">
        <f>+[2]data1cf!V733</f>
        <v>0</v>
      </c>
      <c r="X733" s="162">
        <f>+[2]data1cf!W733</f>
        <v>0</v>
      </c>
      <c r="Y733" s="162">
        <f>+[2]data1cf!X733</f>
        <v>0</v>
      </c>
      <c r="Z733" s="162">
        <f>+[2]data1cf!Y733</f>
        <v>0</v>
      </c>
      <c r="AA733" s="162">
        <f>+[2]data1cf!Z733</f>
        <v>0</v>
      </c>
      <c r="AB733" s="162"/>
      <c r="AC733" s="163">
        <f t="shared" si="88"/>
        <v>23168.545823188346</v>
      </c>
      <c r="AD733" s="163">
        <f t="shared" si="90"/>
        <v>48488.276715674685</v>
      </c>
      <c r="AE733" s="164">
        <f t="shared" si="91"/>
        <v>48120.531342480615</v>
      </c>
      <c r="AF733" s="165">
        <f t="shared" si="89"/>
        <v>0.15640687346458437</v>
      </c>
      <c r="AG733" s="166">
        <f t="shared" si="93"/>
        <v>0.98102756549245829</v>
      </c>
    </row>
    <row r="734" spans="1:33">
      <c r="A734" s="158"/>
      <c r="B734" s="162">
        <f>+[2]data1cf!A734</f>
        <v>-75036.491396425525</v>
      </c>
      <c r="C734" s="162">
        <f>+[2]data1cf!B734</f>
        <v>12142.547733235328</v>
      </c>
      <c r="D734" s="162">
        <f>+[2]data1cf!C734</f>
        <v>13273.458484909916</v>
      </c>
      <c r="E734" s="162">
        <f>+[2]data1cf!D734</f>
        <v>13024.405674951304</v>
      </c>
      <c r="F734" s="162">
        <f>+[2]data1cf!E734</f>
        <v>12782.800770847629</v>
      </c>
      <c r="G734" s="162">
        <f>+[2]data1cf!F734</f>
        <v>12325.192758082954</v>
      </c>
      <c r="H734" s="162">
        <f>+[2]data1cf!G734</f>
        <v>12238.800655229532</v>
      </c>
      <c r="I734" s="162">
        <f>+[2]data1cf!H734</f>
        <v>11970.243922292502</v>
      </c>
      <c r="J734" s="162">
        <f>+[2]data1cf!I734</f>
        <v>11858.820628051373</v>
      </c>
      <c r="K734" s="162">
        <f>+[2]data1cf!J734</f>
        <v>11785.576470207108</v>
      </c>
      <c r="L734" s="162">
        <f>+[2]data1cf!K734</f>
        <v>11928.405158128426</v>
      </c>
      <c r="M734" s="162">
        <f>+[2]data1cf!L734</f>
        <v>11740.50539901662</v>
      </c>
      <c r="N734" s="162">
        <f>+[2]data1cf!M734</f>
        <v>11727.270160192384</v>
      </c>
      <c r="O734" s="162">
        <f>+[2]data1cf!N734</f>
        <v>11691.566082320945</v>
      </c>
      <c r="P734" s="162">
        <f>+[2]data1cf!O734</f>
        <v>11623.630481542856</v>
      </c>
      <c r="Q734" s="162">
        <f>+[2]data1cf!P734</f>
        <v>11559.29300490447</v>
      </c>
      <c r="R734" s="162">
        <f>+[2]data1cf!Q734</f>
        <v>860.63854172044216</v>
      </c>
      <c r="S734" s="162">
        <f>+[2]data1cf!R734</f>
        <v>0</v>
      </c>
      <c r="T734" s="162">
        <f>+[2]data1cf!S734</f>
        <v>0</v>
      </c>
      <c r="U734" s="162">
        <f>+[2]data1cf!T734</f>
        <v>0</v>
      </c>
      <c r="V734" s="162">
        <f>+[2]data1cf!U734</f>
        <v>0</v>
      </c>
      <c r="W734" s="162">
        <f>+[2]data1cf!V734</f>
        <v>0</v>
      </c>
      <c r="X734" s="162">
        <f>+[2]data1cf!W734</f>
        <v>0</v>
      </c>
      <c r="Y734" s="162">
        <f>+[2]data1cf!X734</f>
        <v>0</v>
      </c>
      <c r="Z734" s="162">
        <f>+[2]data1cf!Y734</f>
        <v>0</v>
      </c>
      <c r="AA734" s="162">
        <f>+[2]data1cf!Z734</f>
        <v>0</v>
      </c>
      <c r="AB734" s="162"/>
      <c r="AC734" s="163">
        <f t="shared" si="88"/>
        <v>18534.661392210019</v>
      </c>
      <c r="AD734" s="163">
        <f t="shared" si="90"/>
        <v>44126.105533420021</v>
      </c>
      <c r="AE734" s="164">
        <f t="shared" si="91"/>
        <v>43754.362043026769</v>
      </c>
      <c r="AF734" s="165">
        <f t="shared" si="89"/>
        <v>0.14224835038185121</v>
      </c>
      <c r="AG734" s="166">
        <f t="shared" si="93"/>
        <v>0.97289627390904498</v>
      </c>
    </row>
    <row r="735" spans="1:33">
      <c r="A735" s="158"/>
      <c r="B735" s="162">
        <f>+[2]data1cf!A735</f>
        <v>-66211.1904144898</v>
      </c>
      <c r="C735" s="162">
        <f>+[2]data1cf!B735</f>
        <v>12051.685426346234</v>
      </c>
      <c r="D735" s="162">
        <f>+[2]data1cf!C735</f>
        <v>13104.899283912051</v>
      </c>
      <c r="E735" s="162">
        <f>+[2]data1cf!D735</f>
        <v>12541.703064086496</v>
      </c>
      <c r="F735" s="162">
        <f>+[2]data1cf!E735</f>
        <v>12389.597002231796</v>
      </c>
      <c r="G735" s="162">
        <f>+[2]data1cf!F735</f>
        <v>12127.651542025847</v>
      </c>
      <c r="H735" s="162">
        <f>+[2]data1cf!G735</f>
        <v>12025.921133446216</v>
      </c>
      <c r="I735" s="162">
        <f>+[2]data1cf!H735</f>
        <v>11859.284179815546</v>
      </c>
      <c r="J735" s="162">
        <f>+[2]data1cf!I735</f>
        <v>11808.507780524435</v>
      </c>
      <c r="K735" s="162">
        <f>+[2]data1cf!J735</f>
        <v>11852.414486494592</v>
      </c>
      <c r="L735" s="162">
        <f>+[2]data1cf!K735</f>
        <v>11629.426578864552</v>
      </c>
      <c r="M735" s="162">
        <f>+[2]data1cf!L735</f>
        <v>11537.917870156994</v>
      </c>
      <c r="N735" s="162">
        <f>+[2]data1cf!M735</f>
        <v>11415.911171201946</v>
      </c>
      <c r="O735" s="162">
        <f>+[2]data1cf!N735</f>
        <v>11427.775184961614</v>
      </c>
      <c r="P735" s="162">
        <f>+[2]data1cf!O735</f>
        <v>11287.379704700556</v>
      </c>
      <c r="Q735" s="162">
        <f>+[2]data1cf!P735</f>
        <v>11477.510102364447</v>
      </c>
      <c r="R735" s="162">
        <f>+[2]data1cf!Q735</f>
        <v>759.41586957803213</v>
      </c>
      <c r="S735" s="162">
        <f>+[2]data1cf!R735</f>
        <v>0</v>
      </c>
      <c r="T735" s="162">
        <f>+[2]data1cf!S735</f>
        <v>0</v>
      </c>
      <c r="U735" s="162">
        <f>+[2]data1cf!T735</f>
        <v>0</v>
      </c>
      <c r="V735" s="162">
        <f>+[2]data1cf!U735</f>
        <v>0</v>
      </c>
      <c r="W735" s="162">
        <f>+[2]data1cf!V735</f>
        <v>0</v>
      </c>
      <c r="X735" s="162">
        <f>+[2]data1cf!W735</f>
        <v>0</v>
      </c>
      <c r="Y735" s="162">
        <f>+[2]data1cf!X735</f>
        <v>0</v>
      </c>
      <c r="Z735" s="162">
        <f>+[2]data1cf!Y735</f>
        <v>0</v>
      </c>
      <c r="AA735" s="162">
        <f>+[2]data1cf!Z735</f>
        <v>0</v>
      </c>
      <c r="AB735" s="162"/>
      <c r="AC735" s="163">
        <f t="shared" si="88"/>
        <v>25720.637807027917</v>
      </c>
      <c r="AD735" s="163">
        <f t="shared" si="90"/>
        <v>50866.242863952182</v>
      </c>
      <c r="AE735" s="164">
        <f t="shared" si="91"/>
        <v>50501.072014136807</v>
      </c>
      <c r="AF735" s="165">
        <f t="shared" si="89"/>
        <v>0.16516115069389345</v>
      </c>
      <c r="AG735" s="166">
        <f t="shared" si="93"/>
        <v>0.98438008635271634</v>
      </c>
    </row>
    <row r="736" spans="1:33">
      <c r="A736" s="158"/>
      <c r="B736" s="162">
        <f>+[2]data1cf!A736</f>
        <v>-68186.294127044399</v>
      </c>
      <c r="C736" s="162">
        <f>+[2]data1cf!B736</f>
        <v>12203.346334584417</v>
      </c>
      <c r="D736" s="162">
        <f>+[2]data1cf!C736</f>
        <v>13044.072976068852</v>
      </c>
      <c r="E736" s="162">
        <f>+[2]data1cf!D736</f>
        <v>12653.795776998295</v>
      </c>
      <c r="F736" s="162">
        <f>+[2]data1cf!E736</f>
        <v>12417.547953136665</v>
      </c>
      <c r="G736" s="162">
        <f>+[2]data1cf!F736</f>
        <v>12162.414831570168</v>
      </c>
      <c r="H736" s="162">
        <f>+[2]data1cf!G736</f>
        <v>11888.277228980201</v>
      </c>
      <c r="I736" s="162">
        <f>+[2]data1cf!H736</f>
        <v>11712.179080485279</v>
      </c>
      <c r="J736" s="162">
        <f>+[2]data1cf!I736</f>
        <v>11688.580704538115</v>
      </c>
      <c r="K736" s="162">
        <f>+[2]data1cf!J736</f>
        <v>11776.249713485955</v>
      </c>
      <c r="L736" s="162">
        <f>+[2]data1cf!K736</f>
        <v>11729.633131742106</v>
      </c>
      <c r="M736" s="162">
        <f>+[2]data1cf!L736</f>
        <v>11661.086559640469</v>
      </c>
      <c r="N736" s="162">
        <f>+[2]data1cf!M736</f>
        <v>11469.676556239807</v>
      </c>
      <c r="O736" s="162">
        <f>+[2]data1cf!N736</f>
        <v>11412.455316828913</v>
      </c>
      <c r="P736" s="162">
        <f>+[2]data1cf!O736</f>
        <v>11378.814737348235</v>
      </c>
      <c r="Q736" s="162">
        <f>+[2]data1cf!P736</f>
        <v>11276.79203675071</v>
      </c>
      <c r="R736" s="162">
        <f>+[2]data1cf!Q736</f>
        <v>782.06951911954843</v>
      </c>
      <c r="S736" s="162">
        <f>+[2]data1cf!R736</f>
        <v>0</v>
      </c>
      <c r="T736" s="162">
        <f>+[2]data1cf!S736</f>
        <v>0</v>
      </c>
      <c r="U736" s="162">
        <f>+[2]data1cf!T736</f>
        <v>0</v>
      </c>
      <c r="V736" s="162">
        <f>+[2]data1cf!U736</f>
        <v>0</v>
      </c>
      <c r="W736" s="162">
        <f>+[2]data1cf!V736</f>
        <v>0</v>
      </c>
      <c r="X736" s="162">
        <f>+[2]data1cf!W736</f>
        <v>0</v>
      </c>
      <c r="Y736" s="162">
        <f>+[2]data1cf!X736</f>
        <v>0</v>
      </c>
      <c r="Z736" s="162">
        <f>+[2]data1cf!Y736</f>
        <v>0</v>
      </c>
      <c r="AA736" s="162">
        <f>+[2]data1cf!Z736</f>
        <v>0</v>
      </c>
      <c r="AB736" s="162"/>
      <c r="AC736" s="163">
        <f t="shared" si="88"/>
        <v>23792.10575939346</v>
      </c>
      <c r="AD736" s="163">
        <f t="shared" si="90"/>
        <v>48907.368116447207</v>
      </c>
      <c r="AE736" s="164">
        <f t="shared" si="91"/>
        <v>48542.583131227329</v>
      </c>
      <c r="AF736" s="165">
        <f t="shared" si="89"/>
        <v>0.15894553065299991</v>
      </c>
      <c r="AG736" s="166">
        <f t="shared" si="93"/>
        <v>0.98166670091887898</v>
      </c>
    </row>
    <row r="737" spans="1:33">
      <c r="A737" s="158"/>
      <c r="B737" s="162">
        <f>+[2]data1cf!A737</f>
        <v>-70421.987543339841</v>
      </c>
      <c r="C737" s="162">
        <f>+[2]data1cf!B737</f>
        <v>12045.970074145956</v>
      </c>
      <c r="D737" s="162">
        <f>+[2]data1cf!C737</f>
        <v>13006.279759130935</v>
      </c>
      <c r="E737" s="162">
        <f>+[2]data1cf!D737</f>
        <v>12895.873791443417</v>
      </c>
      <c r="F737" s="162">
        <f>+[2]data1cf!E737</f>
        <v>12502.480462101692</v>
      </c>
      <c r="G737" s="162">
        <f>+[2]data1cf!F737</f>
        <v>12271.781437722046</v>
      </c>
      <c r="H737" s="162">
        <f>+[2]data1cf!G737</f>
        <v>11982.795556755118</v>
      </c>
      <c r="I737" s="162">
        <f>+[2]data1cf!H737</f>
        <v>11851.129350890213</v>
      </c>
      <c r="J737" s="162">
        <f>+[2]data1cf!I737</f>
        <v>11844.079412571271</v>
      </c>
      <c r="K737" s="162">
        <f>+[2]data1cf!J737</f>
        <v>11748.031207370241</v>
      </c>
      <c r="L737" s="162">
        <f>+[2]data1cf!K737</f>
        <v>11821.835899662494</v>
      </c>
      <c r="M737" s="162">
        <f>+[2]data1cf!L737</f>
        <v>11645.78867485127</v>
      </c>
      <c r="N737" s="162">
        <f>+[2]data1cf!M737</f>
        <v>11613.253630533338</v>
      </c>
      <c r="O737" s="162">
        <f>+[2]data1cf!N737</f>
        <v>11525.289257276283</v>
      </c>
      <c r="P737" s="162">
        <f>+[2]data1cf!O737</f>
        <v>11562.692910496731</v>
      </c>
      <c r="Q737" s="162">
        <f>+[2]data1cf!P737</f>
        <v>11375.207384637244</v>
      </c>
      <c r="R737" s="162">
        <f>+[2]data1cf!Q737</f>
        <v>807.71202832709059</v>
      </c>
      <c r="S737" s="162">
        <f>+[2]data1cf!R737</f>
        <v>0</v>
      </c>
      <c r="T737" s="162">
        <f>+[2]data1cf!S737</f>
        <v>0</v>
      </c>
      <c r="U737" s="162">
        <f>+[2]data1cf!T737</f>
        <v>0</v>
      </c>
      <c r="V737" s="162">
        <f>+[2]data1cf!U737</f>
        <v>0</v>
      </c>
      <c r="W737" s="162">
        <f>+[2]data1cf!V737</f>
        <v>0</v>
      </c>
      <c r="X737" s="162">
        <f>+[2]data1cf!W737</f>
        <v>0</v>
      </c>
      <c r="Y737" s="162">
        <f>+[2]data1cf!X737</f>
        <v>0</v>
      </c>
      <c r="Z737" s="162">
        <f>+[2]data1cf!Y737</f>
        <v>0</v>
      </c>
      <c r="AA737" s="162">
        <f>+[2]data1cf!Z737</f>
        <v>0</v>
      </c>
      <c r="AB737" s="162"/>
      <c r="AC737" s="163">
        <f t="shared" si="88"/>
        <v>22060.979068798697</v>
      </c>
      <c r="AD737" s="163">
        <f t="shared" si="90"/>
        <v>47380.735616052181</v>
      </c>
      <c r="AE737" s="164">
        <f t="shared" si="91"/>
        <v>47012.920029402063</v>
      </c>
      <c r="AF737" s="165">
        <f t="shared" si="89"/>
        <v>0.15301242470741269</v>
      </c>
      <c r="AG737" s="166">
        <f t="shared" si="93"/>
        <v>0.97922920225312426</v>
      </c>
    </row>
    <row r="738" spans="1:33">
      <c r="A738" s="158"/>
      <c r="B738" s="162">
        <f>+[2]data1cf!A738</f>
        <v>-73198.00997976122</v>
      </c>
      <c r="C738" s="162">
        <f>+[2]data1cf!B738</f>
        <v>12131.476779902936</v>
      </c>
      <c r="D738" s="162">
        <f>+[2]data1cf!C738</f>
        <v>13303.044474424354</v>
      </c>
      <c r="E738" s="162">
        <f>+[2]data1cf!D738</f>
        <v>12813.553857412624</v>
      </c>
      <c r="F738" s="162">
        <f>+[2]data1cf!E738</f>
        <v>12591.476060151115</v>
      </c>
      <c r="G738" s="162">
        <f>+[2]data1cf!F738</f>
        <v>12321.212122231072</v>
      </c>
      <c r="H738" s="162">
        <f>+[2]data1cf!G738</f>
        <v>11984.704191595447</v>
      </c>
      <c r="I738" s="162">
        <f>+[2]data1cf!H738</f>
        <v>11862.27537375471</v>
      </c>
      <c r="J738" s="162">
        <f>+[2]data1cf!I738</f>
        <v>11979.997307700251</v>
      </c>
      <c r="K738" s="162">
        <f>+[2]data1cf!J738</f>
        <v>11941.747655669784</v>
      </c>
      <c r="L738" s="162">
        <f>+[2]data1cf!K738</f>
        <v>11811.945657067186</v>
      </c>
      <c r="M738" s="162">
        <f>+[2]data1cf!L738</f>
        <v>11905.417950869376</v>
      </c>
      <c r="N738" s="162">
        <f>+[2]data1cf!M738</f>
        <v>11689.809356277043</v>
      </c>
      <c r="O738" s="162">
        <f>+[2]data1cf!N738</f>
        <v>11687.189272607786</v>
      </c>
      <c r="P738" s="162">
        <f>+[2]data1cf!O738</f>
        <v>11546.732457831296</v>
      </c>
      <c r="Q738" s="162">
        <f>+[2]data1cf!P738</f>
        <v>11540.163261870879</v>
      </c>
      <c r="R738" s="162">
        <f>+[2]data1cf!Q738</f>
        <v>839.55189526386926</v>
      </c>
      <c r="S738" s="162">
        <f>+[2]data1cf!R738</f>
        <v>0</v>
      </c>
      <c r="T738" s="162">
        <f>+[2]data1cf!S738</f>
        <v>0</v>
      </c>
      <c r="U738" s="162">
        <f>+[2]data1cf!T738</f>
        <v>0</v>
      </c>
      <c r="V738" s="162">
        <f>+[2]data1cf!U738</f>
        <v>0</v>
      </c>
      <c r="W738" s="162">
        <f>+[2]data1cf!V738</f>
        <v>0</v>
      </c>
      <c r="X738" s="162">
        <f>+[2]data1cf!W738</f>
        <v>0</v>
      </c>
      <c r="Y738" s="162">
        <f>+[2]data1cf!X738</f>
        <v>0</v>
      </c>
      <c r="Z738" s="162">
        <f>+[2]data1cf!Y738</f>
        <v>0</v>
      </c>
      <c r="AA738" s="162">
        <f>+[2]data1cf!Z738</f>
        <v>0</v>
      </c>
      <c r="AB738" s="162"/>
      <c r="AC738" s="163">
        <f t="shared" si="88"/>
        <v>19990.309178867585</v>
      </c>
      <c r="AD738" s="163">
        <f t="shared" si="90"/>
        <v>45511.3415140547</v>
      </c>
      <c r="AE738" s="164">
        <f t="shared" si="91"/>
        <v>45140.491030761033</v>
      </c>
      <c r="AF738" s="165">
        <f t="shared" si="89"/>
        <v>0.14646590352058414</v>
      </c>
      <c r="AG738" s="166">
        <f t="shared" si="93"/>
        <v>0.97579876067211568</v>
      </c>
    </row>
    <row r="739" spans="1:33">
      <c r="A739" s="158"/>
      <c r="B739" s="162">
        <f>+[2]data1cf!A739</f>
        <v>-65279.355984106362</v>
      </c>
      <c r="C739" s="162">
        <f>+[2]data1cf!B739</f>
        <v>11875.227701240401</v>
      </c>
      <c r="D739" s="162">
        <f>+[2]data1cf!C739</f>
        <v>12919.609397293367</v>
      </c>
      <c r="E739" s="162">
        <f>+[2]data1cf!D739</f>
        <v>12753.026258176262</v>
      </c>
      <c r="F739" s="162">
        <f>+[2]data1cf!E739</f>
        <v>12383.883692135645</v>
      </c>
      <c r="G739" s="162">
        <f>+[2]data1cf!F739</f>
        <v>12172.457674478268</v>
      </c>
      <c r="H739" s="162">
        <f>+[2]data1cf!G739</f>
        <v>11965.602314209504</v>
      </c>
      <c r="I739" s="162">
        <f>+[2]data1cf!H739</f>
        <v>11869.703534054048</v>
      </c>
      <c r="J739" s="162">
        <f>+[2]data1cf!I739</f>
        <v>11698.728103793615</v>
      </c>
      <c r="K739" s="162">
        <f>+[2]data1cf!J739</f>
        <v>11657.426049803729</v>
      </c>
      <c r="L739" s="162">
        <f>+[2]data1cf!K739</f>
        <v>11595.152053560543</v>
      </c>
      <c r="M739" s="162">
        <f>+[2]data1cf!L739</f>
        <v>11623.902547544783</v>
      </c>
      <c r="N739" s="162">
        <f>+[2]data1cf!M739</f>
        <v>11607.204102073552</v>
      </c>
      <c r="O739" s="162">
        <f>+[2]data1cf!N739</f>
        <v>11498.764888116333</v>
      </c>
      <c r="P739" s="162">
        <f>+[2]data1cf!O739</f>
        <v>11265.857834631035</v>
      </c>
      <c r="Q739" s="162">
        <f>+[2]data1cf!P739</f>
        <v>11425.977592580948</v>
      </c>
      <c r="R739" s="162">
        <f>+[2]data1cf!Q739</f>
        <v>748.72810139530623</v>
      </c>
      <c r="S739" s="162">
        <f>+[2]data1cf!R739</f>
        <v>0</v>
      </c>
      <c r="T739" s="162">
        <f>+[2]data1cf!S739</f>
        <v>0</v>
      </c>
      <c r="U739" s="162">
        <f>+[2]data1cf!T739</f>
        <v>0</v>
      </c>
      <c r="V739" s="162">
        <f>+[2]data1cf!U739</f>
        <v>0</v>
      </c>
      <c r="W739" s="162">
        <f>+[2]data1cf!V739</f>
        <v>0</v>
      </c>
      <c r="X739" s="162">
        <f>+[2]data1cf!W739</f>
        <v>0</v>
      </c>
      <c r="Y739" s="162">
        <f>+[2]data1cf!X739</f>
        <v>0</v>
      </c>
      <c r="Z739" s="162">
        <f>+[2]data1cf!Y739</f>
        <v>0</v>
      </c>
      <c r="AA739" s="162">
        <f>+[2]data1cf!Z739</f>
        <v>0</v>
      </c>
      <c r="AB739" s="162"/>
      <c r="AC739" s="163">
        <f t="shared" si="88"/>
        <v>26437.133561168495</v>
      </c>
      <c r="AD739" s="163">
        <f t="shared" si="90"/>
        <v>51566.080616437546</v>
      </c>
      <c r="AE739" s="164">
        <f t="shared" si="91"/>
        <v>51201.055087602901</v>
      </c>
      <c r="AF739" s="165">
        <f t="shared" si="89"/>
        <v>0.16763721108436588</v>
      </c>
      <c r="AG739" s="166">
        <f t="shared" ref="AG739:AG754" si="94">1-EXP(-(1/0.25)*(AD739/ABS($AD$1010)))</f>
        <v>0.98524882723238016</v>
      </c>
    </row>
    <row r="740" spans="1:33">
      <c r="A740" s="158"/>
      <c r="B740" s="162">
        <f>+[2]data1cf!A740</f>
        <v>-62175.656051009733</v>
      </c>
      <c r="C740" s="162">
        <f>+[2]data1cf!B740</f>
        <v>12079.54590388422</v>
      </c>
      <c r="D740" s="162">
        <f>+[2]data1cf!C740</f>
        <v>12727.333436721849</v>
      </c>
      <c r="E740" s="162">
        <f>+[2]data1cf!D740</f>
        <v>12524.267664400892</v>
      </c>
      <c r="F740" s="162">
        <f>+[2]data1cf!E740</f>
        <v>12243.157012938405</v>
      </c>
      <c r="G740" s="162">
        <f>+[2]data1cf!F740</f>
        <v>11978.368344186565</v>
      </c>
      <c r="H740" s="162">
        <f>+[2]data1cf!G740</f>
        <v>11822.671449258654</v>
      </c>
      <c r="I740" s="162">
        <f>+[2]data1cf!H740</f>
        <v>11864.594130424884</v>
      </c>
      <c r="J740" s="162">
        <f>+[2]data1cf!I740</f>
        <v>11713.948155439411</v>
      </c>
      <c r="K740" s="162">
        <f>+[2]data1cf!J740</f>
        <v>11712.81713247241</v>
      </c>
      <c r="L740" s="162">
        <f>+[2]data1cf!K740</f>
        <v>11616.314091382355</v>
      </c>
      <c r="M740" s="162">
        <f>+[2]data1cf!L740</f>
        <v>11575.668611196907</v>
      </c>
      <c r="N740" s="162">
        <f>+[2]data1cf!M740</f>
        <v>11412.825571328096</v>
      </c>
      <c r="O740" s="162">
        <f>+[2]data1cf!N740</f>
        <v>11377.136222696854</v>
      </c>
      <c r="P740" s="162">
        <f>+[2]data1cf!O740</f>
        <v>11423.052284792813</v>
      </c>
      <c r="Q740" s="162">
        <f>+[2]data1cf!P740</f>
        <v>11229.926270845979</v>
      </c>
      <c r="R740" s="162">
        <f>+[2]data1cf!Q740</f>
        <v>713.12990464266124</v>
      </c>
      <c r="S740" s="162">
        <f>+[2]data1cf!R740</f>
        <v>0</v>
      </c>
      <c r="T740" s="162">
        <f>+[2]data1cf!S740</f>
        <v>0</v>
      </c>
      <c r="U740" s="162">
        <f>+[2]data1cf!T740</f>
        <v>0</v>
      </c>
      <c r="V740" s="162">
        <f>+[2]data1cf!U740</f>
        <v>0</v>
      </c>
      <c r="W740" s="162">
        <f>+[2]data1cf!V740</f>
        <v>0</v>
      </c>
      <c r="X740" s="162">
        <f>+[2]data1cf!W740</f>
        <v>0</v>
      </c>
      <c r="Y740" s="162">
        <f>+[2]data1cf!X740</f>
        <v>0</v>
      </c>
      <c r="Z740" s="162">
        <f>+[2]data1cf!Y740</f>
        <v>0</v>
      </c>
      <c r="AA740" s="162">
        <f>+[2]data1cf!Z740</f>
        <v>0</v>
      </c>
      <c r="AB740" s="162"/>
      <c r="AC740" s="163">
        <f t="shared" si="88"/>
        <v>29007.526068452476</v>
      </c>
      <c r="AD740" s="163">
        <f t="shared" si="90"/>
        <v>53985.681471883625</v>
      </c>
      <c r="AE740" s="164">
        <f t="shared" si="91"/>
        <v>53622.804352297702</v>
      </c>
      <c r="AF740" s="165">
        <f t="shared" si="89"/>
        <v>0.17736884951591494</v>
      </c>
      <c r="AG740" s="166">
        <f t="shared" si="94"/>
        <v>0.9878967050369456</v>
      </c>
    </row>
    <row r="741" spans="1:33">
      <c r="A741" s="158"/>
      <c r="B741" s="162">
        <f>+[2]data1cf!A741</f>
        <v>-67569.631452658039</v>
      </c>
      <c r="C741" s="162">
        <f>+[2]data1cf!B741</f>
        <v>12074.740803033528</v>
      </c>
      <c r="D741" s="162">
        <f>+[2]data1cf!C741</f>
        <v>13109.371237092248</v>
      </c>
      <c r="E741" s="162">
        <f>+[2]data1cf!D741</f>
        <v>12715.756123278235</v>
      </c>
      <c r="F741" s="162">
        <f>+[2]data1cf!E741</f>
        <v>12379.588343266196</v>
      </c>
      <c r="G741" s="162">
        <f>+[2]data1cf!F741</f>
        <v>12165.167404514792</v>
      </c>
      <c r="H741" s="162">
        <f>+[2]data1cf!G741</f>
        <v>11996.76850939685</v>
      </c>
      <c r="I741" s="162">
        <f>+[2]data1cf!H741</f>
        <v>11782.346204475514</v>
      </c>
      <c r="J741" s="162">
        <f>+[2]data1cf!I741</f>
        <v>11840.054837502536</v>
      </c>
      <c r="K741" s="162">
        <f>+[2]data1cf!J741</f>
        <v>11693.831939146105</v>
      </c>
      <c r="L741" s="162">
        <f>+[2]data1cf!K741</f>
        <v>11684.788935743076</v>
      </c>
      <c r="M741" s="162">
        <f>+[2]data1cf!L741</f>
        <v>11583.621411769958</v>
      </c>
      <c r="N741" s="162">
        <f>+[2]data1cf!M741</f>
        <v>11583.499455885314</v>
      </c>
      <c r="O741" s="162">
        <f>+[2]data1cf!N741</f>
        <v>11410.402552716834</v>
      </c>
      <c r="P741" s="162">
        <f>+[2]data1cf!O741</f>
        <v>11494.930591672815</v>
      </c>
      <c r="Q741" s="162">
        <f>+[2]data1cf!P741</f>
        <v>11419.41986488648</v>
      </c>
      <c r="R741" s="162">
        <f>+[2]data1cf!Q741</f>
        <v>774.99664490940654</v>
      </c>
      <c r="S741" s="162">
        <f>+[2]data1cf!R741</f>
        <v>0</v>
      </c>
      <c r="T741" s="162">
        <f>+[2]data1cf!S741</f>
        <v>0</v>
      </c>
      <c r="U741" s="162">
        <f>+[2]data1cf!T741</f>
        <v>0</v>
      </c>
      <c r="V741" s="162">
        <f>+[2]data1cf!U741</f>
        <v>0</v>
      </c>
      <c r="W741" s="162">
        <f>+[2]data1cf!V741</f>
        <v>0</v>
      </c>
      <c r="X741" s="162">
        <f>+[2]data1cf!W741</f>
        <v>0</v>
      </c>
      <c r="Y741" s="162">
        <f>+[2]data1cf!X741</f>
        <v>0</v>
      </c>
      <c r="Z741" s="162">
        <f>+[2]data1cf!Y741</f>
        <v>0</v>
      </c>
      <c r="AA741" s="162">
        <f>+[2]data1cf!Z741</f>
        <v>0</v>
      </c>
      <c r="AB741" s="162"/>
      <c r="AC741" s="163">
        <f t="shared" si="88"/>
        <v>24555.377334974004</v>
      </c>
      <c r="AD741" s="163">
        <f t="shared" si="90"/>
        <v>49751.223044368642</v>
      </c>
      <c r="AE741" s="164">
        <f t="shared" si="91"/>
        <v>49385.221857036733</v>
      </c>
      <c r="AF741" s="165">
        <f t="shared" si="89"/>
        <v>0.16116339564323431</v>
      </c>
      <c r="AG741" s="166">
        <f t="shared" si="94"/>
        <v>0.98288904215047668</v>
      </c>
    </row>
    <row r="742" spans="1:33">
      <c r="A742" s="158"/>
      <c r="B742" s="162">
        <f>+[2]data1cf!A742</f>
        <v>-72481.383709908172</v>
      </c>
      <c r="C742" s="162">
        <f>+[2]data1cf!B742</f>
        <v>12237.528569208353</v>
      </c>
      <c r="D742" s="162">
        <f>+[2]data1cf!C742</f>
        <v>13280.430541735803</v>
      </c>
      <c r="E742" s="162">
        <f>+[2]data1cf!D742</f>
        <v>12925.589762466727</v>
      </c>
      <c r="F742" s="162">
        <f>+[2]data1cf!E742</f>
        <v>12567.247193782297</v>
      </c>
      <c r="G742" s="162">
        <f>+[2]data1cf!F742</f>
        <v>12360.211753167823</v>
      </c>
      <c r="H742" s="162">
        <f>+[2]data1cf!G742</f>
        <v>12052.159227405074</v>
      </c>
      <c r="I742" s="162">
        <f>+[2]data1cf!H742</f>
        <v>11956.95917187017</v>
      </c>
      <c r="J742" s="162">
        <f>+[2]data1cf!I742</f>
        <v>11864.577119630048</v>
      </c>
      <c r="K742" s="162">
        <f>+[2]data1cf!J742</f>
        <v>11825.761763979597</v>
      </c>
      <c r="L742" s="162">
        <f>+[2]data1cf!K742</f>
        <v>11867.285222492406</v>
      </c>
      <c r="M742" s="162">
        <f>+[2]data1cf!L742</f>
        <v>11803.135865659951</v>
      </c>
      <c r="N742" s="162">
        <f>+[2]data1cf!M742</f>
        <v>11848.140033492231</v>
      </c>
      <c r="O742" s="162">
        <f>+[2]data1cf!N742</f>
        <v>11719.535992939163</v>
      </c>
      <c r="P742" s="162">
        <f>+[2]data1cf!O742</f>
        <v>11428.02573389301</v>
      </c>
      <c r="Q742" s="162">
        <f>+[2]data1cf!P742</f>
        <v>11510.703837682158</v>
      </c>
      <c r="R742" s="162">
        <f>+[2]data1cf!Q742</f>
        <v>831.33247859916276</v>
      </c>
      <c r="S742" s="162">
        <f>+[2]data1cf!R742</f>
        <v>0</v>
      </c>
      <c r="T742" s="162">
        <f>+[2]data1cf!S742</f>
        <v>0</v>
      </c>
      <c r="U742" s="162">
        <f>+[2]data1cf!T742</f>
        <v>0</v>
      </c>
      <c r="V742" s="162">
        <f>+[2]data1cf!U742</f>
        <v>0</v>
      </c>
      <c r="W742" s="162">
        <f>+[2]data1cf!V742</f>
        <v>0</v>
      </c>
      <c r="X742" s="162">
        <f>+[2]data1cf!W742</f>
        <v>0</v>
      </c>
      <c r="Y742" s="162">
        <f>+[2]data1cf!X742</f>
        <v>0</v>
      </c>
      <c r="Z742" s="162">
        <f>+[2]data1cf!Y742</f>
        <v>0</v>
      </c>
      <c r="AA742" s="162">
        <f>+[2]data1cf!Z742</f>
        <v>0</v>
      </c>
      <c r="AB742" s="162"/>
      <c r="AC742" s="163">
        <f t="shared" si="88"/>
        <v>20865.329702120605</v>
      </c>
      <c r="AD742" s="163">
        <f t="shared" si="90"/>
        <v>46388.482104632451</v>
      </c>
      <c r="AE742" s="164">
        <f t="shared" si="91"/>
        <v>46017.692935324856</v>
      </c>
      <c r="AF742" s="165">
        <f t="shared" si="89"/>
        <v>0.1489644587039948</v>
      </c>
      <c r="AG742" s="166">
        <f t="shared" si="94"/>
        <v>0.97747372971857294</v>
      </c>
    </row>
    <row r="743" spans="1:33">
      <c r="A743" s="158"/>
      <c r="B743" s="162">
        <f>+[2]data1cf!A743</f>
        <v>-65980.990640623961</v>
      </c>
      <c r="C743" s="162">
        <f>+[2]data1cf!B743</f>
        <v>11999.585093233149</v>
      </c>
      <c r="D743" s="162">
        <f>+[2]data1cf!C743</f>
        <v>12880.230313447848</v>
      </c>
      <c r="E743" s="162">
        <f>+[2]data1cf!D743</f>
        <v>12571.669904400129</v>
      </c>
      <c r="F743" s="162">
        <f>+[2]data1cf!E743</f>
        <v>12508.367071623594</v>
      </c>
      <c r="G743" s="162">
        <f>+[2]data1cf!F743</f>
        <v>12125.779469318233</v>
      </c>
      <c r="H743" s="162">
        <f>+[2]data1cf!G743</f>
        <v>11959.226883431629</v>
      </c>
      <c r="I743" s="162">
        <f>+[2]data1cf!H743</f>
        <v>11791.977700358408</v>
      </c>
      <c r="J743" s="162">
        <f>+[2]data1cf!I743</f>
        <v>11674.622178258311</v>
      </c>
      <c r="K743" s="162">
        <f>+[2]data1cf!J743</f>
        <v>11651.05460029723</v>
      </c>
      <c r="L743" s="162">
        <f>+[2]data1cf!K743</f>
        <v>11689.528444710366</v>
      </c>
      <c r="M743" s="162">
        <f>+[2]data1cf!L743</f>
        <v>11573.647557633085</v>
      </c>
      <c r="N743" s="162">
        <f>+[2]data1cf!M743</f>
        <v>11517.44384722026</v>
      </c>
      <c r="O743" s="162">
        <f>+[2]data1cf!N743</f>
        <v>11421.354253139394</v>
      </c>
      <c r="P743" s="162">
        <f>+[2]data1cf!O743</f>
        <v>11542.90854074102</v>
      </c>
      <c r="Q743" s="162">
        <f>+[2]data1cf!P743</f>
        <v>11435.346721498747</v>
      </c>
      <c r="R743" s="162">
        <f>+[2]data1cf!Q743</f>
        <v>756.77557025170051</v>
      </c>
      <c r="S743" s="162">
        <f>+[2]data1cf!R743</f>
        <v>0</v>
      </c>
      <c r="T743" s="162">
        <f>+[2]data1cf!S743</f>
        <v>0</v>
      </c>
      <c r="U743" s="162">
        <f>+[2]data1cf!T743</f>
        <v>0</v>
      </c>
      <c r="V743" s="162">
        <f>+[2]data1cf!U743</f>
        <v>0</v>
      </c>
      <c r="W743" s="162">
        <f>+[2]data1cf!V743</f>
        <v>0</v>
      </c>
      <c r="X743" s="162">
        <f>+[2]data1cf!W743</f>
        <v>0</v>
      </c>
      <c r="Y743" s="162">
        <f>+[2]data1cf!X743</f>
        <v>0</v>
      </c>
      <c r="Z743" s="162">
        <f>+[2]data1cf!Y743</f>
        <v>0</v>
      </c>
      <c r="AA743" s="162">
        <f>+[2]data1cf!Z743</f>
        <v>0</v>
      </c>
      <c r="AB743" s="162"/>
      <c r="AC743" s="163">
        <f t="shared" si="88"/>
        <v>25723.062231043881</v>
      </c>
      <c r="AD743" s="163">
        <f t="shared" si="90"/>
        <v>50849.991513721958</v>
      </c>
      <c r="AE743" s="164">
        <f t="shared" si="91"/>
        <v>50484.865967738755</v>
      </c>
      <c r="AF743" s="165">
        <f t="shared" si="89"/>
        <v>0.16523858904838562</v>
      </c>
      <c r="AG743" s="166">
        <f t="shared" si="94"/>
        <v>0.98435931629461815</v>
      </c>
    </row>
    <row r="744" spans="1:33">
      <c r="A744" s="158"/>
      <c r="B744" s="162">
        <f>+[2]data1cf!A744</f>
        <v>-66454.380137349654</v>
      </c>
      <c r="C744" s="162">
        <f>+[2]data1cf!B744</f>
        <v>11973.142731689954</v>
      </c>
      <c r="D744" s="162">
        <f>+[2]data1cf!C744</f>
        <v>13034.479417164835</v>
      </c>
      <c r="E744" s="162">
        <f>+[2]data1cf!D744</f>
        <v>12595.037297814841</v>
      </c>
      <c r="F744" s="162">
        <f>+[2]data1cf!E744</f>
        <v>12513.056825338426</v>
      </c>
      <c r="G744" s="162">
        <f>+[2]data1cf!F744</f>
        <v>12191.382263611267</v>
      </c>
      <c r="H744" s="162">
        <f>+[2]data1cf!G744</f>
        <v>12047.754944647828</v>
      </c>
      <c r="I744" s="162">
        <f>+[2]data1cf!H744</f>
        <v>11797.721773065907</v>
      </c>
      <c r="J744" s="162">
        <f>+[2]data1cf!I744</f>
        <v>11718.297539269348</v>
      </c>
      <c r="K744" s="162">
        <f>+[2]data1cf!J744</f>
        <v>11804.683031005801</v>
      </c>
      <c r="L744" s="162">
        <f>+[2]data1cf!K744</f>
        <v>11620.58687226678</v>
      </c>
      <c r="M744" s="162">
        <f>+[2]data1cf!L744</f>
        <v>11613.971826996389</v>
      </c>
      <c r="N744" s="162">
        <f>+[2]data1cf!M744</f>
        <v>11525.140444111523</v>
      </c>
      <c r="O744" s="162">
        <f>+[2]data1cf!N744</f>
        <v>11645.730742495378</v>
      </c>
      <c r="P744" s="162">
        <f>+[2]data1cf!O744</f>
        <v>11533.212185927476</v>
      </c>
      <c r="Q744" s="162">
        <f>+[2]data1cf!P744</f>
        <v>11374.867691994683</v>
      </c>
      <c r="R744" s="162">
        <f>+[2]data1cf!Q744</f>
        <v>762.20515842334555</v>
      </c>
      <c r="S744" s="162">
        <f>+[2]data1cf!R744</f>
        <v>0</v>
      </c>
      <c r="T744" s="162">
        <f>+[2]data1cf!S744</f>
        <v>0</v>
      </c>
      <c r="U744" s="162">
        <f>+[2]data1cf!T744</f>
        <v>0</v>
      </c>
      <c r="V744" s="162">
        <f>+[2]data1cf!U744</f>
        <v>0</v>
      </c>
      <c r="W744" s="162">
        <f>+[2]data1cf!V744</f>
        <v>0</v>
      </c>
      <c r="X744" s="162">
        <f>+[2]data1cf!W744</f>
        <v>0</v>
      </c>
      <c r="Y744" s="162">
        <f>+[2]data1cf!X744</f>
        <v>0</v>
      </c>
      <c r="Z744" s="162">
        <f>+[2]data1cf!Y744</f>
        <v>0</v>
      </c>
      <c r="AA744" s="162">
        <f>+[2]data1cf!Z744</f>
        <v>0</v>
      </c>
      <c r="AB744" s="162"/>
      <c r="AC744" s="163">
        <f t="shared" si="88"/>
        <v>25592.05579744072</v>
      </c>
      <c r="AD744" s="163">
        <f t="shared" si="90"/>
        <v>50812.126141048291</v>
      </c>
      <c r="AE744" s="164">
        <f t="shared" si="91"/>
        <v>50445.675024141303</v>
      </c>
      <c r="AF744" s="165">
        <f t="shared" si="89"/>
        <v>0.16448028683662419</v>
      </c>
      <c r="AG744" s="166">
        <f t="shared" si="94"/>
        <v>0.98431081520299113</v>
      </c>
    </row>
    <row r="745" spans="1:33">
      <c r="A745" s="158"/>
      <c r="B745" s="162">
        <f>+[2]data1cf!A745</f>
        <v>-67951.613018639211</v>
      </c>
      <c r="C745" s="162">
        <f>+[2]data1cf!B745</f>
        <v>12038.942787948072</v>
      </c>
      <c r="D745" s="162">
        <f>+[2]data1cf!C745</f>
        <v>13059.58596851539</v>
      </c>
      <c r="E745" s="162">
        <f>+[2]data1cf!D745</f>
        <v>12809.920142633615</v>
      </c>
      <c r="F745" s="162">
        <f>+[2]data1cf!E745</f>
        <v>12524.998434076377</v>
      </c>
      <c r="G745" s="162">
        <f>+[2]data1cf!F745</f>
        <v>12205.146456088849</v>
      </c>
      <c r="H745" s="162">
        <f>+[2]data1cf!G745</f>
        <v>12051.897791266088</v>
      </c>
      <c r="I745" s="162">
        <f>+[2]data1cf!H745</f>
        <v>11785.061994523046</v>
      </c>
      <c r="J745" s="162">
        <f>+[2]data1cf!I745</f>
        <v>11696.455291912205</v>
      </c>
      <c r="K745" s="162">
        <f>+[2]data1cf!J745</f>
        <v>11678.881926613994</v>
      </c>
      <c r="L745" s="162">
        <f>+[2]data1cf!K745</f>
        <v>11742.675548486062</v>
      </c>
      <c r="M745" s="162">
        <f>+[2]data1cf!L745</f>
        <v>11611.760957304781</v>
      </c>
      <c r="N745" s="162">
        <f>+[2]data1cf!M745</f>
        <v>11638.833559771407</v>
      </c>
      <c r="O745" s="162">
        <f>+[2]data1cf!N745</f>
        <v>11516.348121255811</v>
      </c>
      <c r="P745" s="162">
        <f>+[2]data1cf!O745</f>
        <v>11535.433101629515</v>
      </c>
      <c r="Q745" s="162">
        <f>+[2]data1cf!P745</f>
        <v>11567.155631720987</v>
      </c>
      <c r="R745" s="162">
        <f>+[2]data1cf!Q745</f>
        <v>779.37782067858427</v>
      </c>
      <c r="S745" s="162">
        <f>+[2]data1cf!R745</f>
        <v>0</v>
      </c>
      <c r="T745" s="162">
        <f>+[2]data1cf!S745</f>
        <v>0</v>
      </c>
      <c r="U745" s="162">
        <f>+[2]data1cf!T745</f>
        <v>0</v>
      </c>
      <c r="V745" s="162">
        <f>+[2]data1cf!U745</f>
        <v>0</v>
      </c>
      <c r="W745" s="162">
        <f>+[2]data1cf!V745</f>
        <v>0</v>
      </c>
      <c r="X745" s="162">
        <f>+[2]data1cf!W745</f>
        <v>0</v>
      </c>
      <c r="Y745" s="162">
        <f>+[2]data1cf!X745</f>
        <v>0</v>
      </c>
      <c r="Z745" s="162">
        <f>+[2]data1cf!Y745</f>
        <v>0</v>
      </c>
      <c r="AA745" s="162">
        <f>+[2]data1cf!Z745</f>
        <v>0</v>
      </c>
      <c r="AB745" s="162"/>
      <c r="AC745" s="163">
        <f t="shared" si="88"/>
        <v>24381.132385565623</v>
      </c>
      <c r="AD745" s="163">
        <f t="shared" si="90"/>
        <v>49653.892206659242</v>
      </c>
      <c r="AE745" s="164">
        <f t="shared" si="91"/>
        <v>49286.642217212044</v>
      </c>
      <c r="AF745" s="165">
        <f t="shared" si="89"/>
        <v>0.16035755276679997</v>
      </c>
      <c r="AG745" s="166">
        <f t="shared" si="94"/>
        <v>0.98275232117609446</v>
      </c>
    </row>
    <row r="746" spans="1:33">
      <c r="A746" s="158"/>
      <c r="B746" s="162">
        <f>+[2]data1cf!A746</f>
        <v>-66777.415349510222</v>
      </c>
      <c r="C746" s="162">
        <f>+[2]data1cf!B746</f>
        <v>12186.609481584255</v>
      </c>
      <c r="D746" s="162">
        <f>+[2]data1cf!C746</f>
        <v>12963.609144455288</v>
      </c>
      <c r="E746" s="162">
        <f>+[2]data1cf!D746</f>
        <v>12720.392817309243</v>
      </c>
      <c r="F746" s="162">
        <f>+[2]data1cf!E746</f>
        <v>12453.450874052238</v>
      </c>
      <c r="G746" s="162">
        <f>+[2]data1cf!F746</f>
        <v>12239.521353184464</v>
      </c>
      <c r="H746" s="162">
        <f>+[2]data1cf!G746</f>
        <v>11981.990718484332</v>
      </c>
      <c r="I746" s="162">
        <f>+[2]data1cf!H746</f>
        <v>11910.094759335076</v>
      </c>
      <c r="J746" s="162">
        <f>+[2]data1cf!I746</f>
        <v>11684.190790035285</v>
      </c>
      <c r="K746" s="162">
        <f>+[2]data1cf!J746</f>
        <v>11685.097081372671</v>
      </c>
      <c r="L746" s="162">
        <f>+[2]data1cf!K746</f>
        <v>11639.644816369855</v>
      </c>
      <c r="M746" s="162">
        <f>+[2]data1cf!L746</f>
        <v>11501.45119463077</v>
      </c>
      <c r="N746" s="162">
        <f>+[2]data1cf!M746</f>
        <v>11504.448944347665</v>
      </c>
      <c r="O746" s="162">
        <f>+[2]data1cf!N746</f>
        <v>11448.367683200944</v>
      </c>
      <c r="P746" s="162">
        <f>+[2]data1cf!O746</f>
        <v>11534.818929760426</v>
      </c>
      <c r="Q746" s="162">
        <f>+[2]data1cf!P746</f>
        <v>11438.284510703141</v>
      </c>
      <c r="R746" s="162">
        <f>+[2]data1cf!Q746</f>
        <v>765.91024309274235</v>
      </c>
      <c r="S746" s="162">
        <f>+[2]data1cf!R746</f>
        <v>0</v>
      </c>
      <c r="T746" s="162">
        <f>+[2]data1cf!S746</f>
        <v>0</v>
      </c>
      <c r="U746" s="162">
        <f>+[2]data1cf!T746</f>
        <v>0</v>
      </c>
      <c r="V746" s="162">
        <f>+[2]data1cf!U746</f>
        <v>0</v>
      </c>
      <c r="W746" s="162">
        <f>+[2]data1cf!V746</f>
        <v>0</v>
      </c>
      <c r="X746" s="162">
        <f>+[2]data1cf!W746</f>
        <v>0</v>
      </c>
      <c r="Y746" s="162">
        <f>+[2]data1cf!X746</f>
        <v>0</v>
      </c>
      <c r="Z746" s="162">
        <f>+[2]data1cf!Y746</f>
        <v>0</v>
      </c>
      <c r="AA746" s="162">
        <f>+[2]data1cf!Z746</f>
        <v>0</v>
      </c>
      <c r="AB746" s="162"/>
      <c r="AC746" s="163">
        <f t="shared" si="88"/>
        <v>25362.421230599513</v>
      </c>
      <c r="AD746" s="163">
        <f t="shared" si="90"/>
        <v>50541.257273615309</v>
      </c>
      <c r="AE746" s="164">
        <f t="shared" si="91"/>
        <v>50175.531690845099</v>
      </c>
      <c r="AF746" s="165">
        <f t="shared" si="89"/>
        <v>0.163847416639328</v>
      </c>
      <c r="AG746" s="166">
        <f t="shared" si="94"/>
        <v>0.9839594499309221</v>
      </c>
    </row>
    <row r="747" spans="1:33">
      <c r="A747" s="158"/>
      <c r="B747" s="162">
        <f>+[2]data1cf!A747</f>
        <v>-75287.808263268234</v>
      </c>
      <c r="C747" s="162">
        <f>+[2]data1cf!B747</f>
        <v>12230.747803613982</v>
      </c>
      <c r="D747" s="162">
        <f>+[2]data1cf!C747</f>
        <v>13389.287996224273</v>
      </c>
      <c r="E747" s="162">
        <f>+[2]data1cf!D747</f>
        <v>12980.912503408577</v>
      </c>
      <c r="F747" s="162">
        <f>+[2]data1cf!E747</f>
        <v>12598.322932368954</v>
      </c>
      <c r="G747" s="162">
        <f>+[2]data1cf!F747</f>
        <v>12231.713988447897</v>
      </c>
      <c r="H747" s="162">
        <f>+[2]data1cf!G747</f>
        <v>12130.149137659482</v>
      </c>
      <c r="I747" s="162">
        <f>+[2]data1cf!H747</f>
        <v>12076.642844201699</v>
      </c>
      <c r="J747" s="162">
        <f>+[2]data1cf!I747</f>
        <v>11958.449421232435</v>
      </c>
      <c r="K747" s="162">
        <f>+[2]data1cf!J747</f>
        <v>11843.214010800551</v>
      </c>
      <c r="L747" s="162">
        <f>+[2]data1cf!K747</f>
        <v>11809.696446300706</v>
      </c>
      <c r="M747" s="162">
        <f>+[2]data1cf!L747</f>
        <v>11747.396425460753</v>
      </c>
      <c r="N747" s="162">
        <f>+[2]data1cf!M747</f>
        <v>11666.888655188093</v>
      </c>
      <c r="O747" s="162">
        <f>+[2]data1cf!N747</f>
        <v>11796.6384062494</v>
      </c>
      <c r="P747" s="162">
        <f>+[2]data1cf!O747</f>
        <v>11558.850074326459</v>
      </c>
      <c r="Q747" s="162">
        <f>+[2]data1cf!P747</f>
        <v>11685.914603450394</v>
      </c>
      <c r="R747" s="162">
        <f>+[2]data1cf!Q747</f>
        <v>863.52104565638126</v>
      </c>
      <c r="S747" s="162">
        <f>+[2]data1cf!R747</f>
        <v>0</v>
      </c>
      <c r="T747" s="162">
        <f>+[2]data1cf!S747</f>
        <v>0</v>
      </c>
      <c r="U747" s="162">
        <f>+[2]data1cf!T747</f>
        <v>0</v>
      </c>
      <c r="V747" s="162">
        <f>+[2]data1cf!U747</f>
        <v>0</v>
      </c>
      <c r="W747" s="162">
        <f>+[2]data1cf!V747</f>
        <v>0</v>
      </c>
      <c r="X747" s="162">
        <f>+[2]data1cf!W747</f>
        <v>0</v>
      </c>
      <c r="Y747" s="162">
        <f>+[2]data1cf!X747</f>
        <v>0</v>
      </c>
      <c r="Z747" s="162">
        <f>+[2]data1cf!Y747</f>
        <v>0</v>
      </c>
      <c r="AA747" s="162">
        <f>+[2]data1cf!Z747</f>
        <v>0</v>
      </c>
      <c r="AB747" s="162"/>
      <c r="AC747" s="163">
        <f t="shared" si="88"/>
        <v>18288.456234831137</v>
      </c>
      <c r="AD747" s="163">
        <f t="shared" si="90"/>
        <v>43878.732376588909</v>
      </c>
      <c r="AE747" s="164">
        <f t="shared" si="91"/>
        <v>43506.934098001089</v>
      </c>
      <c r="AF747" s="165">
        <f t="shared" si="89"/>
        <v>0.14158732295036316</v>
      </c>
      <c r="AG747" s="166">
        <f t="shared" si="94"/>
        <v>0.97234246201083319</v>
      </c>
    </row>
    <row r="748" spans="1:33">
      <c r="A748" s="158"/>
      <c r="B748" s="162">
        <f>+[2]data1cf!A748</f>
        <v>-71474.851639249755</v>
      </c>
      <c r="C748" s="162">
        <f>+[2]data1cf!B748</f>
        <v>12137.327630949112</v>
      </c>
      <c r="D748" s="162">
        <f>+[2]data1cf!C748</f>
        <v>13184.046110249254</v>
      </c>
      <c r="E748" s="162">
        <f>+[2]data1cf!D748</f>
        <v>12829.747190576009</v>
      </c>
      <c r="F748" s="162">
        <f>+[2]data1cf!E748</f>
        <v>12597.169238609091</v>
      </c>
      <c r="G748" s="162">
        <f>+[2]data1cf!F748</f>
        <v>12236.354808094915</v>
      </c>
      <c r="H748" s="162">
        <f>+[2]data1cf!G748</f>
        <v>12119.368504323926</v>
      </c>
      <c r="I748" s="162">
        <f>+[2]data1cf!H748</f>
        <v>11794.209629106232</v>
      </c>
      <c r="J748" s="162">
        <f>+[2]data1cf!I748</f>
        <v>11819.326154117096</v>
      </c>
      <c r="K748" s="162">
        <f>+[2]data1cf!J748</f>
        <v>11849.678681462134</v>
      </c>
      <c r="L748" s="162">
        <f>+[2]data1cf!K748</f>
        <v>11729.596045275401</v>
      </c>
      <c r="M748" s="162">
        <f>+[2]data1cf!L748</f>
        <v>11832.788262709266</v>
      </c>
      <c r="N748" s="162">
        <f>+[2]data1cf!M748</f>
        <v>11641.807421431002</v>
      </c>
      <c r="O748" s="162">
        <f>+[2]data1cf!N748</f>
        <v>11537.750843379255</v>
      </c>
      <c r="P748" s="162">
        <f>+[2]data1cf!O748</f>
        <v>11443.613071103737</v>
      </c>
      <c r="Q748" s="162">
        <f>+[2]data1cf!P748</f>
        <v>11451.303351228504</v>
      </c>
      <c r="R748" s="162">
        <f>+[2]data1cf!Q748</f>
        <v>819.78795836153893</v>
      </c>
      <c r="S748" s="162">
        <f>+[2]data1cf!R748</f>
        <v>0</v>
      </c>
      <c r="T748" s="162">
        <f>+[2]data1cf!S748</f>
        <v>0</v>
      </c>
      <c r="U748" s="162">
        <f>+[2]data1cf!T748</f>
        <v>0</v>
      </c>
      <c r="V748" s="162">
        <f>+[2]data1cf!U748</f>
        <v>0</v>
      </c>
      <c r="W748" s="162">
        <f>+[2]data1cf!V748</f>
        <v>0</v>
      </c>
      <c r="X748" s="162">
        <f>+[2]data1cf!W748</f>
        <v>0</v>
      </c>
      <c r="Y748" s="162">
        <f>+[2]data1cf!X748</f>
        <v>0</v>
      </c>
      <c r="Z748" s="162">
        <f>+[2]data1cf!Y748</f>
        <v>0</v>
      </c>
      <c r="AA748" s="162">
        <f>+[2]data1cf!Z748</f>
        <v>0</v>
      </c>
      <c r="AB748" s="162"/>
      <c r="AC748" s="163">
        <f t="shared" si="88"/>
        <v>21342.594720315239</v>
      </c>
      <c r="AD748" s="163">
        <f t="shared" si="90"/>
        <v>46720.585994068169</v>
      </c>
      <c r="AE748" s="164">
        <f t="shared" si="91"/>
        <v>46351.956401690193</v>
      </c>
      <c r="AF748" s="165">
        <f t="shared" si="89"/>
        <v>0.15071094632148749</v>
      </c>
      <c r="AG748" s="166">
        <f t="shared" si="94"/>
        <v>0.97807720702175849</v>
      </c>
    </row>
    <row r="749" spans="1:33">
      <c r="A749" s="158"/>
      <c r="B749" s="162">
        <f>+[2]data1cf!A749</f>
        <v>-68874.112145413703</v>
      </c>
      <c r="C749" s="162">
        <f>+[2]data1cf!B749</f>
        <v>12100.899534679065</v>
      </c>
      <c r="D749" s="162">
        <f>+[2]data1cf!C749</f>
        <v>13082.470758927961</v>
      </c>
      <c r="E749" s="162">
        <f>+[2]data1cf!D749</f>
        <v>12732.694909850767</v>
      </c>
      <c r="F749" s="162">
        <f>+[2]data1cf!E749</f>
        <v>12488.236932993399</v>
      </c>
      <c r="G749" s="162">
        <f>+[2]data1cf!F749</f>
        <v>12297.041231464967</v>
      </c>
      <c r="H749" s="162">
        <f>+[2]data1cf!G749</f>
        <v>11964.103401387367</v>
      </c>
      <c r="I749" s="162">
        <f>+[2]data1cf!H749</f>
        <v>11796.634391508858</v>
      </c>
      <c r="J749" s="162">
        <f>+[2]data1cf!I749</f>
        <v>11784.997570324336</v>
      </c>
      <c r="K749" s="162">
        <f>+[2]data1cf!J749</f>
        <v>11803.447407471604</v>
      </c>
      <c r="L749" s="162">
        <f>+[2]data1cf!K749</f>
        <v>11605.183950054783</v>
      </c>
      <c r="M749" s="162">
        <f>+[2]data1cf!L749</f>
        <v>11659.09782026406</v>
      </c>
      <c r="N749" s="162">
        <f>+[2]data1cf!M749</f>
        <v>11566.589041708412</v>
      </c>
      <c r="O749" s="162">
        <f>+[2]data1cf!N749</f>
        <v>11561.037479827704</v>
      </c>
      <c r="P749" s="162">
        <f>+[2]data1cf!O749</f>
        <v>11511.566564942294</v>
      </c>
      <c r="Q749" s="162">
        <f>+[2]data1cf!P749</f>
        <v>11573.882488505813</v>
      </c>
      <c r="R749" s="162">
        <f>+[2]data1cf!Q749</f>
        <v>789.9585166630369</v>
      </c>
      <c r="S749" s="162">
        <f>+[2]data1cf!R749</f>
        <v>0</v>
      </c>
      <c r="T749" s="162">
        <f>+[2]data1cf!S749</f>
        <v>0</v>
      </c>
      <c r="U749" s="162">
        <f>+[2]data1cf!T749</f>
        <v>0</v>
      </c>
      <c r="V749" s="162">
        <f>+[2]data1cf!U749</f>
        <v>0</v>
      </c>
      <c r="W749" s="162">
        <f>+[2]data1cf!V749</f>
        <v>0</v>
      </c>
      <c r="X749" s="162">
        <f>+[2]data1cf!W749</f>
        <v>0</v>
      </c>
      <c r="Y749" s="162">
        <f>+[2]data1cf!X749</f>
        <v>0</v>
      </c>
      <c r="Z749" s="162">
        <f>+[2]data1cf!Y749</f>
        <v>0</v>
      </c>
      <c r="AA749" s="162">
        <f>+[2]data1cf!Z749</f>
        <v>0</v>
      </c>
      <c r="AB749" s="162"/>
      <c r="AC749" s="163">
        <f t="shared" si="88"/>
        <v>23509.465863899804</v>
      </c>
      <c r="AD749" s="163">
        <f t="shared" si="90"/>
        <v>48791.645197005877</v>
      </c>
      <c r="AE749" s="164">
        <f t="shared" si="91"/>
        <v>48424.278741778799</v>
      </c>
      <c r="AF749" s="165">
        <f t="shared" si="89"/>
        <v>0.15757235884666446</v>
      </c>
      <c r="AG749" s="166">
        <f t="shared" si="94"/>
        <v>0.98149240091232326</v>
      </c>
    </row>
    <row r="750" spans="1:33">
      <c r="A750" s="158"/>
      <c r="B750" s="162">
        <f>+[2]data1cf!A750</f>
        <v>-69072.300892077517</v>
      </c>
      <c r="C750" s="162">
        <f>+[2]data1cf!B750</f>
        <v>12007.229572963926</v>
      </c>
      <c r="D750" s="162">
        <f>+[2]data1cf!C750</f>
        <v>13018.00116945222</v>
      </c>
      <c r="E750" s="162">
        <f>+[2]data1cf!D750</f>
        <v>12760.731599879537</v>
      </c>
      <c r="F750" s="162">
        <f>+[2]data1cf!E750</f>
        <v>12537.579517447564</v>
      </c>
      <c r="G750" s="162">
        <f>+[2]data1cf!F750</f>
        <v>12312.188205544446</v>
      </c>
      <c r="H750" s="162">
        <f>+[2]data1cf!G750</f>
        <v>11828.653370134729</v>
      </c>
      <c r="I750" s="162">
        <f>+[2]data1cf!H750</f>
        <v>11866.846735260377</v>
      </c>
      <c r="J750" s="162">
        <f>+[2]data1cf!I750</f>
        <v>11758.62861465035</v>
      </c>
      <c r="K750" s="162">
        <f>+[2]data1cf!J750</f>
        <v>11726.016680195895</v>
      </c>
      <c r="L750" s="162">
        <f>+[2]data1cf!K750</f>
        <v>11680.47313289452</v>
      </c>
      <c r="M750" s="162">
        <f>+[2]data1cf!L750</f>
        <v>11546.820328592366</v>
      </c>
      <c r="N750" s="162">
        <f>+[2]data1cf!M750</f>
        <v>11606.060159301653</v>
      </c>
      <c r="O750" s="162">
        <f>+[2]data1cf!N750</f>
        <v>11611.364526538679</v>
      </c>
      <c r="P750" s="162">
        <f>+[2]data1cf!O750</f>
        <v>11532.203374364628</v>
      </c>
      <c r="Q750" s="162">
        <f>+[2]data1cf!P750</f>
        <v>11501.696405522925</v>
      </c>
      <c r="R750" s="162">
        <f>+[2]data1cf!Q750</f>
        <v>792.2316623117722</v>
      </c>
      <c r="S750" s="162">
        <f>+[2]data1cf!R750</f>
        <v>0</v>
      </c>
      <c r="T750" s="162">
        <f>+[2]data1cf!S750</f>
        <v>0</v>
      </c>
      <c r="U750" s="162">
        <f>+[2]data1cf!T750</f>
        <v>0</v>
      </c>
      <c r="V750" s="162">
        <f>+[2]data1cf!U750</f>
        <v>0</v>
      </c>
      <c r="W750" s="162">
        <f>+[2]data1cf!V750</f>
        <v>0</v>
      </c>
      <c r="X750" s="162">
        <f>+[2]data1cf!W750</f>
        <v>0</v>
      </c>
      <c r="Y750" s="162">
        <f>+[2]data1cf!X750</f>
        <v>0</v>
      </c>
      <c r="Z750" s="162">
        <f>+[2]data1cf!Y750</f>
        <v>0</v>
      </c>
      <c r="AA750" s="162">
        <f>+[2]data1cf!Z750</f>
        <v>0</v>
      </c>
      <c r="AB750" s="162"/>
      <c r="AC750" s="163">
        <f t="shared" si="88"/>
        <v>23156.963666305575</v>
      </c>
      <c r="AD750" s="163">
        <f t="shared" si="90"/>
        <v>48415.747596574984</v>
      </c>
      <c r="AE750" s="164">
        <f t="shared" si="91"/>
        <v>48048.708531890064</v>
      </c>
      <c r="AF750" s="165">
        <f t="shared" si="89"/>
        <v>0.1565408051013947</v>
      </c>
      <c r="AG750" s="166">
        <f t="shared" si="94"/>
        <v>0.98091471461295465</v>
      </c>
    </row>
    <row r="751" spans="1:33">
      <c r="A751" s="158"/>
      <c r="B751" s="162">
        <f>+[2]data1cf!A751</f>
        <v>-70258.281170734335</v>
      </c>
      <c r="C751" s="162">
        <f>+[2]data1cf!B751</f>
        <v>12157.999131729292</v>
      </c>
      <c r="D751" s="162">
        <f>+[2]data1cf!C751</f>
        <v>13122.3629337771</v>
      </c>
      <c r="E751" s="162">
        <f>+[2]data1cf!D751</f>
        <v>12676.128057506448</v>
      </c>
      <c r="F751" s="162">
        <f>+[2]data1cf!E751</f>
        <v>12471.788472392915</v>
      </c>
      <c r="G751" s="162">
        <f>+[2]data1cf!F751</f>
        <v>12252.475131194111</v>
      </c>
      <c r="H751" s="162">
        <f>+[2]data1cf!G751</f>
        <v>12023.032947513933</v>
      </c>
      <c r="I751" s="162">
        <f>+[2]data1cf!H751</f>
        <v>11900.301247118005</v>
      </c>
      <c r="J751" s="162">
        <f>+[2]data1cf!I751</f>
        <v>11938.364697817382</v>
      </c>
      <c r="K751" s="162">
        <f>+[2]data1cf!J751</f>
        <v>11778.202185494591</v>
      </c>
      <c r="L751" s="162">
        <f>+[2]data1cf!K751</f>
        <v>11774.426805273843</v>
      </c>
      <c r="M751" s="162">
        <f>+[2]data1cf!L751</f>
        <v>11821.058949279031</v>
      </c>
      <c r="N751" s="162">
        <f>+[2]data1cf!M751</f>
        <v>11696.77058800954</v>
      </c>
      <c r="O751" s="162">
        <f>+[2]data1cf!N751</f>
        <v>11507.069687046784</v>
      </c>
      <c r="P751" s="162">
        <f>+[2]data1cf!O751</f>
        <v>11497.47865244738</v>
      </c>
      <c r="Q751" s="162">
        <f>+[2]data1cf!P751</f>
        <v>11464.432726271556</v>
      </c>
      <c r="R751" s="162">
        <f>+[2]data1cf!Q751</f>
        <v>805.83438171585453</v>
      </c>
      <c r="S751" s="162">
        <f>+[2]data1cf!R751</f>
        <v>0</v>
      </c>
      <c r="T751" s="162">
        <f>+[2]data1cf!S751</f>
        <v>0</v>
      </c>
      <c r="U751" s="162">
        <f>+[2]data1cf!T751</f>
        <v>0</v>
      </c>
      <c r="V751" s="162">
        <f>+[2]data1cf!U751</f>
        <v>0</v>
      </c>
      <c r="W751" s="162">
        <f>+[2]data1cf!V751</f>
        <v>0</v>
      </c>
      <c r="X751" s="162">
        <f>+[2]data1cf!W751</f>
        <v>0</v>
      </c>
      <c r="Y751" s="162">
        <f>+[2]data1cf!X751</f>
        <v>0</v>
      </c>
      <c r="Z751" s="162">
        <f>+[2]data1cf!Y751</f>
        <v>0</v>
      </c>
      <c r="AA751" s="162">
        <f>+[2]data1cf!Z751</f>
        <v>0</v>
      </c>
      <c r="AB751" s="162"/>
      <c r="AC751" s="163">
        <f t="shared" si="88"/>
        <v>22397.325937295405</v>
      </c>
      <c r="AD751" s="163">
        <f t="shared" si="90"/>
        <v>47774.004357621889</v>
      </c>
      <c r="AE751" s="164">
        <f t="shared" si="91"/>
        <v>47405.314272765041</v>
      </c>
      <c r="AF751" s="165">
        <f t="shared" si="89"/>
        <v>0.15389098525047304</v>
      </c>
      <c r="AG751" s="166">
        <f t="shared" si="94"/>
        <v>0.97988649621503821</v>
      </c>
    </row>
    <row r="752" spans="1:33">
      <c r="A752" s="158"/>
      <c r="B752" s="162">
        <f>+[2]data1cf!A752</f>
        <v>-67452.129589660151</v>
      </c>
      <c r="C752" s="162">
        <f>+[2]data1cf!B752</f>
        <v>12016.843425397003</v>
      </c>
      <c r="D752" s="162">
        <f>+[2]data1cf!C752</f>
        <v>13061.429699773254</v>
      </c>
      <c r="E752" s="162">
        <f>+[2]data1cf!D752</f>
        <v>12789.78630926901</v>
      </c>
      <c r="F752" s="162">
        <f>+[2]data1cf!E752</f>
        <v>12395.963234299299</v>
      </c>
      <c r="G752" s="162">
        <f>+[2]data1cf!F752</f>
        <v>12208.307908390498</v>
      </c>
      <c r="H752" s="162">
        <f>+[2]data1cf!G752</f>
        <v>12069.471466607367</v>
      </c>
      <c r="I752" s="162">
        <f>+[2]data1cf!H752</f>
        <v>11778.660883369412</v>
      </c>
      <c r="J752" s="162">
        <f>+[2]data1cf!I752</f>
        <v>11759.804414548935</v>
      </c>
      <c r="K752" s="162">
        <f>+[2]data1cf!J752</f>
        <v>11629.717385535107</v>
      </c>
      <c r="L752" s="162">
        <f>+[2]data1cf!K752</f>
        <v>11664.67287001886</v>
      </c>
      <c r="M752" s="162">
        <f>+[2]data1cf!L752</f>
        <v>11660.095298402735</v>
      </c>
      <c r="N752" s="162">
        <f>+[2]data1cf!M752</f>
        <v>11535.713012032331</v>
      </c>
      <c r="O752" s="162">
        <f>+[2]data1cf!N752</f>
        <v>11414.46230646555</v>
      </c>
      <c r="P752" s="162">
        <f>+[2]data1cf!O752</f>
        <v>11458.222380698149</v>
      </c>
      <c r="Q752" s="162">
        <f>+[2]data1cf!P752</f>
        <v>11511.227813373229</v>
      </c>
      <c r="R752" s="162">
        <f>+[2]data1cf!Q752</f>
        <v>773.64894554156604</v>
      </c>
      <c r="S752" s="162">
        <f>+[2]data1cf!R752</f>
        <v>0</v>
      </c>
      <c r="T752" s="162">
        <f>+[2]data1cf!S752</f>
        <v>0</v>
      </c>
      <c r="U752" s="162">
        <f>+[2]data1cf!T752</f>
        <v>0</v>
      </c>
      <c r="V752" s="162">
        <f>+[2]data1cf!U752</f>
        <v>0</v>
      </c>
      <c r="W752" s="162">
        <f>+[2]data1cf!V752</f>
        <v>0</v>
      </c>
      <c r="X752" s="162">
        <f>+[2]data1cf!W752</f>
        <v>0</v>
      </c>
      <c r="Y752" s="162">
        <f>+[2]data1cf!X752</f>
        <v>0</v>
      </c>
      <c r="Z752" s="162">
        <f>+[2]data1cf!Y752</f>
        <v>0</v>
      </c>
      <c r="AA752" s="162">
        <f>+[2]data1cf!Z752</f>
        <v>0</v>
      </c>
      <c r="AB752" s="162"/>
      <c r="AC752" s="163">
        <f t="shared" si="88"/>
        <v>24665.733621148935</v>
      </c>
      <c r="AD752" s="163">
        <f t="shared" si="90"/>
        <v>49866.557034509497</v>
      </c>
      <c r="AE752" s="164">
        <f t="shared" si="91"/>
        <v>49500.469430286743</v>
      </c>
      <c r="AF752" s="165">
        <f t="shared" si="89"/>
        <v>0.16150057911872867</v>
      </c>
      <c r="AG752" s="166">
        <f t="shared" si="94"/>
        <v>0.98304964989100396</v>
      </c>
    </row>
    <row r="753" spans="1:33">
      <c r="A753" s="158"/>
      <c r="B753" s="162">
        <f>+[2]data1cf!A753</f>
        <v>-65553.610179924231</v>
      </c>
      <c r="C753" s="162">
        <f>+[2]data1cf!B753</f>
        <v>11988.830018589106</v>
      </c>
      <c r="D753" s="162">
        <f>+[2]data1cf!C753</f>
        <v>12966.657858986549</v>
      </c>
      <c r="E753" s="162">
        <f>+[2]data1cf!D753</f>
        <v>12621.687224029982</v>
      </c>
      <c r="F753" s="162">
        <f>+[2]data1cf!E753</f>
        <v>12526.052120178507</v>
      </c>
      <c r="G753" s="162">
        <f>+[2]data1cf!F753</f>
        <v>12213.270581814984</v>
      </c>
      <c r="H753" s="162">
        <f>+[2]data1cf!G753</f>
        <v>11969.129181991124</v>
      </c>
      <c r="I753" s="162">
        <f>+[2]data1cf!H753</f>
        <v>11723.134244797748</v>
      </c>
      <c r="J753" s="162">
        <f>+[2]data1cf!I753</f>
        <v>11685.818274221083</v>
      </c>
      <c r="K753" s="162">
        <f>+[2]data1cf!J753</f>
        <v>11748.574955463935</v>
      </c>
      <c r="L753" s="162">
        <f>+[2]data1cf!K753</f>
        <v>11666.702504339799</v>
      </c>
      <c r="M753" s="162">
        <f>+[2]data1cf!L753</f>
        <v>11652.019290343298</v>
      </c>
      <c r="N753" s="162">
        <f>+[2]data1cf!M753</f>
        <v>11576.430307878232</v>
      </c>
      <c r="O753" s="162">
        <f>+[2]data1cf!N753</f>
        <v>11578.447061471521</v>
      </c>
      <c r="P753" s="162">
        <f>+[2]data1cf!O753</f>
        <v>11325.167124547321</v>
      </c>
      <c r="Q753" s="162">
        <f>+[2]data1cf!P753</f>
        <v>11382.468056640239</v>
      </c>
      <c r="R753" s="162">
        <f>+[2]data1cf!Q753</f>
        <v>751.87368731965887</v>
      </c>
      <c r="S753" s="162">
        <f>+[2]data1cf!R753</f>
        <v>0</v>
      </c>
      <c r="T753" s="162">
        <f>+[2]data1cf!S753</f>
        <v>0</v>
      </c>
      <c r="U753" s="162">
        <f>+[2]data1cf!T753</f>
        <v>0</v>
      </c>
      <c r="V753" s="162">
        <f>+[2]data1cf!U753</f>
        <v>0</v>
      </c>
      <c r="W753" s="162">
        <f>+[2]data1cf!V753</f>
        <v>0</v>
      </c>
      <c r="X753" s="162">
        <f>+[2]data1cf!W753</f>
        <v>0</v>
      </c>
      <c r="Y753" s="162">
        <f>+[2]data1cf!X753</f>
        <v>0</v>
      </c>
      <c r="Z753" s="162">
        <f>+[2]data1cf!Y753</f>
        <v>0</v>
      </c>
      <c r="AA753" s="162">
        <f>+[2]data1cf!Z753</f>
        <v>0</v>
      </c>
      <c r="AB753" s="162"/>
      <c r="AC753" s="163">
        <f t="shared" si="88"/>
        <v>26344.777776181658</v>
      </c>
      <c r="AD753" s="163">
        <f t="shared" si="90"/>
        <v>51507.035460834522</v>
      </c>
      <c r="AE753" s="164">
        <f t="shared" si="91"/>
        <v>51141.478161197345</v>
      </c>
      <c r="AF753" s="165">
        <f t="shared" si="89"/>
        <v>0.1671952307224274</v>
      </c>
      <c r="AG753" s="166">
        <f t="shared" si="94"/>
        <v>0.98517743669131308</v>
      </c>
    </row>
    <row r="754" spans="1:33">
      <c r="A754" s="158"/>
      <c r="B754" s="162">
        <f>+[2]data1cf!A754</f>
        <v>-74561.274826899768</v>
      </c>
      <c r="C754" s="162">
        <f>+[2]data1cf!B754</f>
        <v>12098.080302298104</v>
      </c>
      <c r="D754" s="162">
        <f>+[2]data1cf!C754</f>
        <v>13286.126880295506</v>
      </c>
      <c r="E754" s="162">
        <f>+[2]data1cf!D754</f>
        <v>12973.411113066191</v>
      </c>
      <c r="F754" s="162">
        <f>+[2]data1cf!E754</f>
        <v>12573.004236785822</v>
      </c>
      <c r="G754" s="162">
        <f>+[2]data1cf!F754</f>
        <v>12336.456824742852</v>
      </c>
      <c r="H754" s="162">
        <f>+[2]data1cf!G754</f>
        <v>12006.752809973719</v>
      </c>
      <c r="I754" s="162">
        <f>+[2]data1cf!H754</f>
        <v>12144.973263469625</v>
      </c>
      <c r="J754" s="162">
        <f>+[2]data1cf!I754</f>
        <v>12006.870611005299</v>
      </c>
      <c r="K754" s="162">
        <f>+[2]data1cf!J754</f>
        <v>11889.176732583888</v>
      </c>
      <c r="L754" s="162">
        <f>+[2]data1cf!K754</f>
        <v>11962.662897049087</v>
      </c>
      <c r="M754" s="162">
        <f>+[2]data1cf!L754</f>
        <v>11779.380994276486</v>
      </c>
      <c r="N754" s="162">
        <f>+[2]data1cf!M754</f>
        <v>11734.982007661536</v>
      </c>
      <c r="O754" s="162">
        <f>+[2]data1cf!N754</f>
        <v>11647.952206270034</v>
      </c>
      <c r="P754" s="162">
        <f>+[2]data1cf!O754</f>
        <v>11551.207811944123</v>
      </c>
      <c r="Q754" s="162">
        <f>+[2]data1cf!P754</f>
        <v>11704.059509113576</v>
      </c>
      <c r="R754" s="162">
        <f>+[2]data1cf!Q754</f>
        <v>855.18799775460946</v>
      </c>
      <c r="S754" s="162">
        <f>+[2]data1cf!R754</f>
        <v>0</v>
      </c>
      <c r="T754" s="162">
        <f>+[2]data1cf!S754</f>
        <v>0</v>
      </c>
      <c r="U754" s="162">
        <f>+[2]data1cf!T754</f>
        <v>0</v>
      </c>
      <c r="V754" s="162">
        <f>+[2]data1cf!U754</f>
        <v>0</v>
      </c>
      <c r="W754" s="162">
        <f>+[2]data1cf!V754</f>
        <v>0</v>
      </c>
      <c r="X754" s="162">
        <f>+[2]data1cf!W754</f>
        <v>0</v>
      </c>
      <c r="Y754" s="162">
        <f>+[2]data1cf!X754</f>
        <v>0</v>
      </c>
      <c r="Z754" s="162">
        <f>+[2]data1cf!Y754</f>
        <v>0</v>
      </c>
      <c r="AA754" s="162">
        <f>+[2]data1cf!Z754</f>
        <v>0</v>
      </c>
      <c r="AB754" s="162"/>
      <c r="AC754" s="163">
        <f t="shared" si="88"/>
        <v>18908.02520386269</v>
      </c>
      <c r="AD754" s="163">
        <f t="shared" si="90"/>
        <v>44524.412229788293</v>
      </c>
      <c r="AE754" s="164">
        <f t="shared" si="91"/>
        <v>44152.219450209857</v>
      </c>
      <c r="AF754" s="165">
        <f t="shared" si="89"/>
        <v>0.14323959946632389</v>
      </c>
      <c r="AG754" s="166">
        <f t="shared" si="94"/>
        <v>0.97376478361364227</v>
      </c>
    </row>
    <row r="755" spans="1:33">
      <c r="A755" s="158"/>
      <c r="B755" s="162">
        <f>+[2]data1cf!A755</f>
        <v>-67531.848377069386</v>
      </c>
      <c r="C755" s="162">
        <f>+[2]data1cf!B755</f>
        <v>12133.372407847473</v>
      </c>
      <c r="D755" s="162">
        <f>+[2]data1cf!C755</f>
        <v>12963.417165636638</v>
      </c>
      <c r="E755" s="162">
        <f>+[2]data1cf!D755</f>
        <v>12638.557304491496</v>
      </c>
      <c r="F755" s="162">
        <f>+[2]data1cf!E755</f>
        <v>12207.077334943267</v>
      </c>
      <c r="G755" s="162">
        <f>+[2]data1cf!F755</f>
        <v>12044.487097903282</v>
      </c>
      <c r="H755" s="162">
        <f>+[2]data1cf!G755</f>
        <v>11948.050537917032</v>
      </c>
      <c r="I755" s="162">
        <f>+[2]data1cf!H755</f>
        <v>11720.223854807366</v>
      </c>
      <c r="J755" s="162">
        <f>+[2]data1cf!I755</f>
        <v>11793.085204233801</v>
      </c>
      <c r="K755" s="162">
        <f>+[2]data1cf!J755</f>
        <v>11669.046297678458</v>
      </c>
      <c r="L755" s="162">
        <f>+[2]data1cf!K755</f>
        <v>11633.592818724375</v>
      </c>
      <c r="M755" s="162">
        <f>+[2]data1cf!L755</f>
        <v>11624.368745357035</v>
      </c>
      <c r="N755" s="162">
        <f>+[2]data1cf!M755</f>
        <v>11582.336445153849</v>
      </c>
      <c r="O755" s="162">
        <f>+[2]data1cf!N755</f>
        <v>11540.338504276162</v>
      </c>
      <c r="P755" s="162">
        <f>+[2]data1cf!O755</f>
        <v>11405.287403604518</v>
      </c>
      <c r="Q755" s="162">
        <f>+[2]data1cf!P755</f>
        <v>11527.756138753077</v>
      </c>
      <c r="R755" s="162">
        <f>+[2]data1cf!Q755</f>
        <v>774.56328814563494</v>
      </c>
      <c r="S755" s="162">
        <f>+[2]data1cf!R755</f>
        <v>0</v>
      </c>
      <c r="T755" s="162">
        <f>+[2]data1cf!S755</f>
        <v>0</v>
      </c>
      <c r="U755" s="162">
        <f>+[2]data1cf!T755</f>
        <v>0</v>
      </c>
      <c r="V755" s="162">
        <f>+[2]data1cf!U755</f>
        <v>0</v>
      </c>
      <c r="W755" s="162">
        <f>+[2]data1cf!V755</f>
        <v>0</v>
      </c>
      <c r="X755" s="162">
        <f>+[2]data1cf!W755</f>
        <v>0</v>
      </c>
      <c r="Y755" s="162">
        <f>+[2]data1cf!X755</f>
        <v>0</v>
      </c>
      <c r="Z755" s="162">
        <f>+[2]data1cf!Y755</f>
        <v>0</v>
      </c>
      <c r="AA755" s="162">
        <f>+[2]data1cf!Z755</f>
        <v>0</v>
      </c>
      <c r="AB755" s="162"/>
      <c r="AC755" s="163">
        <f t="shared" si="88"/>
        <v>24217.438863586634</v>
      </c>
      <c r="AD755" s="163">
        <f t="shared" si="90"/>
        <v>49348.318073642135</v>
      </c>
      <c r="AE755" s="164">
        <f t="shared" si="91"/>
        <v>48983.022423182374</v>
      </c>
      <c r="AF755" s="165">
        <f t="shared" si="89"/>
        <v>0.1602958142757416</v>
      </c>
      <c r="AG755" s="166">
        <f t="shared" ref="AG755:AG770" si="95">1-EXP(-(1/0.25)*(AD755/ABS($AD$1010)))</f>
        <v>0.98231594076967133</v>
      </c>
    </row>
    <row r="756" spans="1:33">
      <c r="A756" s="158"/>
      <c r="B756" s="162">
        <f>+[2]data1cf!A756</f>
        <v>-73346.681341038391</v>
      </c>
      <c r="C756" s="162">
        <f>+[2]data1cf!B756</f>
        <v>12230.654440833365</v>
      </c>
      <c r="D756" s="162">
        <f>+[2]data1cf!C756</f>
        <v>13280.752412445483</v>
      </c>
      <c r="E756" s="162">
        <f>+[2]data1cf!D756</f>
        <v>12879.583823032734</v>
      </c>
      <c r="F756" s="162">
        <f>+[2]data1cf!E756</f>
        <v>12599.005385457516</v>
      </c>
      <c r="G756" s="162">
        <f>+[2]data1cf!F756</f>
        <v>12277.272790490835</v>
      </c>
      <c r="H756" s="162">
        <f>+[2]data1cf!G756</f>
        <v>12075.572498017347</v>
      </c>
      <c r="I756" s="162">
        <f>+[2]data1cf!H756</f>
        <v>11896.155640588981</v>
      </c>
      <c r="J756" s="162">
        <f>+[2]data1cf!I756</f>
        <v>11857.141677288824</v>
      </c>
      <c r="K756" s="162">
        <f>+[2]data1cf!J756</f>
        <v>11878.49750984347</v>
      </c>
      <c r="L756" s="162">
        <f>+[2]data1cf!K756</f>
        <v>11794.607548051546</v>
      </c>
      <c r="M756" s="162">
        <f>+[2]data1cf!L756</f>
        <v>11811.306742961971</v>
      </c>
      <c r="N756" s="162">
        <f>+[2]data1cf!M756</f>
        <v>11764.90645945369</v>
      </c>
      <c r="O756" s="162">
        <f>+[2]data1cf!N756</f>
        <v>11679.691525716355</v>
      </c>
      <c r="P756" s="162">
        <f>+[2]data1cf!O756</f>
        <v>11794.554566246796</v>
      </c>
      <c r="Q756" s="162">
        <f>+[2]data1cf!P756</f>
        <v>11692.188797023598</v>
      </c>
      <c r="R756" s="162">
        <f>+[2]data1cf!Q756</f>
        <v>841.25709630917379</v>
      </c>
      <c r="S756" s="162">
        <f>+[2]data1cf!R756</f>
        <v>0</v>
      </c>
      <c r="T756" s="162">
        <f>+[2]data1cf!S756</f>
        <v>0</v>
      </c>
      <c r="U756" s="162">
        <f>+[2]data1cf!T756</f>
        <v>0</v>
      </c>
      <c r="V756" s="162">
        <f>+[2]data1cf!U756</f>
        <v>0</v>
      </c>
      <c r="W756" s="162">
        <f>+[2]data1cf!V756</f>
        <v>0</v>
      </c>
      <c r="X756" s="162">
        <f>+[2]data1cf!W756</f>
        <v>0</v>
      </c>
      <c r="Y756" s="162">
        <f>+[2]data1cf!X756</f>
        <v>0</v>
      </c>
      <c r="Z756" s="162">
        <f>+[2]data1cf!Y756</f>
        <v>0</v>
      </c>
      <c r="AA756" s="162">
        <f>+[2]data1cf!Z756</f>
        <v>0</v>
      </c>
      <c r="AB756" s="162"/>
      <c r="AC756" s="163">
        <f t="shared" si="88"/>
        <v>20009.410384908315</v>
      </c>
      <c r="AD756" s="163">
        <f t="shared" si="90"/>
        <v>45573.907855775273</v>
      </c>
      <c r="AE756" s="164">
        <f t="shared" si="91"/>
        <v>45202.249952568702</v>
      </c>
      <c r="AF756" s="165">
        <f t="shared" si="89"/>
        <v>0.14642180800437932</v>
      </c>
      <c r="AG756" s="166">
        <f t="shared" si="95"/>
        <v>0.97592225556220036</v>
      </c>
    </row>
    <row r="757" spans="1:33">
      <c r="A757" s="158"/>
      <c r="B757" s="162">
        <f>+[2]data1cf!A757</f>
        <v>-63201.89694240778</v>
      </c>
      <c r="C757" s="162">
        <f>+[2]data1cf!B757</f>
        <v>11900.297116069542</v>
      </c>
      <c r="D757" s="162">
        <f>+[2]data1cf!C757</f>
        <v>12911.696419565744</v>
      </c>
      <c r="E757" s="162">
        <f>+[2]data1cf!D757</f>
        <v>12555.625367118331</v>
      </c>
      <c r="F757" s="162">
        <f>+[2]data1cf!E757</f>
        <v>12252.797529903266</v>
      </c>
      <c r="G757" s="162">
        <f>+[2]data1cf!F757</f>
        <v>12032.489404366581</v>
      </c>
      <c r="H757" s="162">
        <f>+[2]data1cf!G757</f>
        <v>11850.750743080807</v>
      </c>
      <c r="I757" s="162">
        <f>+[2]data1cf!H757</f>
        <v>11797.847657904384</v>
      </c>
      <c r="J757" s="162">
        <f>+[2]data1cf!I757</f>
        <v>11702.627674163385</v>
      </c>
      <c r="K757" s="162">
        <f>+[2]data1cf!J757</f>
        <v>11394.857360536189</v>
      </c>
      <c r="L757" s="162">
        <f>+[2]data1cf!K757</f>
        <v>11420.099064368454</v>
      </c>
      <c r="M757" s="162">
        <f>+[2]data1cf!L757</f>
        <v>11486.578633948186</v>
      </c>
      <c r="N757" s="162">
        <f>+[2]data1cf!M757</f>
        <v>11395.115242384705</v>
      </c>
      <c r="O757" s="162">
        <f>+[2]data1cf!N757</f>
        <v>11375.725649600085</v>
      </c>
      <c r="P757" s="162">
        <f>+[2]data1cf!O757</f>
        <v>11372.87016159839</v>
      </c>
      <c r="Q757" s="162">
        <f>+[2]data1cf!P757</f>
        <v>11391.749296310139</v>
      </c>
      <c r="R757" s="162">
        <f>+[2]data1cf!Q757</f>
        <v>724.90047717064022</v>
      </c>
      <c r="S757" s="162">
        <f>+[2]data1cf!R757</f>
        <v>0</v>
      </c>
      <c r="T757" s="162">
        <f>+[2]data1cf!S757</f>
        <v>0</v>
      </c>
      <c r="U757" s="162">
        <f>+[2]data1cf!T757</f>
        <v>0</v>
      </c>
      <c r="V757" s="162">
        <f>+[2]data1cf!U757</f>
        <v>0</v>
      </c>
      <c r="W757" s="162">
        <f>+[2]data1cf!V757</f>
        <v>0</v>
      </c>
      <c r="X757" s="162">
        <f>+[2]data1cf!W757</f>
        <v>0</v>
      </c>
      <c r="Y757" s="162">
        <f>+[2]data1cf!X757</f>
        <v>0</v>
      </c>
      <c r="Z757" s="162">
        <f>+[2]data1cf!Y757</f>
        <v>0</v>
      </c>
      <c r="AA757" s="162">
        <f>+[2]data1cf!Z757</f>
        <v>0</v>
      </c>
      <c r="AB757" s="162"/>
      <c r="AC757" s="163">
        <f t="shared" si="88"/>
        <v>27791.163495559111</v>
      </c>
      <c r="AD757" s="163">
        <f t="shared" si="90"/>
        <v>52692.422409772247</v>
      </c>
      <c r="AE757" s="164">
        <f t="shared" si="91"/>
        <v>52330.685265816464</v>
      </c>
      <c r="AF757" s="165">
        <f t="shared" si="89"/>
        <v>0.17324710488319398</v>
      </c>
      <c r="AG757" s="166">
        <f t="shared" si="95"/>
        <v>0.98654670083608142</v>
      </c>
    </row>
    <row r="758" spans="1:33">
      <c r="A758" s="158"/>
      <c r="B758" s="162">
        <f>+[2]data1cf!A758</f>
        <v>-74388.169947112052</v>
      </c>
      <c r="C758" s="162">
        <f>+[2]data1cf!B758</f>
        <v>12274.632641006596</v>
      </c>
      <c r="D758" s="162">
        <f>+[2]data1cf!C758</f>
        <v>13214.11481122853</v>
      </c>
      <c r="E758" s="162">
        <f>+[2]data1cf!D758</f>
        <v>13047.997441269177</v>
      </c>
      <c r="F758" s="162">
        <f>+[2]data1cf!E758</f>
        <v>12609.415545193506</v>
      </c>
      <c r="G758" s="162">
        <f>+[2]data1cf!F758</f>
        <v>12281.572315057734</v>
      </c>
      <c r="H758" s="162">
        <f>+[2]data1cf!G758</f>
        <v>12110.896471565309</v>
      </c>
      <c r="I758" s="162">
        <f>+[2]data1cf!H758</f>
        <v>11935.963413851478</v>
      </c>
      <c r="J758" s="162">
        <f>+[2]data1cf!I758</f>
        <v>11797.240695735036</v>
      </c>
      <c r="K758" s="162">
        <f>+[2]data1cf!J758</f>
        <v>11929.754630294716</v>
      </c>
      <c r="L758" s="162">
        <f>+[2]data1cf!K758</f>
        <v>11916.75478115684</v>
      </c>
      <c r="M758" s="162">
        <f>+[2]data1cf!L758</f>
        <v>11856.343483608573</v>
      </c>
      <c r="N758" s="162">
        <f>+[2]data1cf!M758</f>
        <v>11801.239755857305</v>
      </c>
      <c r="O758" s="162">
        <f>+[2]data1cf!N758</f>
        <v>11768.839811847272</v>
      </c>
      <c r="P758" s="162">
        <f>+[2]data1cf!O758</f>
        <v>11669.354381899151</v>
      </c>
      <c r="Q758" s="162">
        <f>+[2]data1cf!P758</f>
        <v>11669.678691359024</v>
      </c>
      <c r="R758" s="162">
        <f>+[2]data1cf!Q758</f>
        <v>853.20255402539635</v>
      </c>
      <c r="S758" s="162">
        <f>+[2]data1cf!R758</f>
        <v>0</v>
      </c>
      <c r="T758" s="162">
        <f>+[2]data1cf!S758</f>
        <v>0</v>
      </c>
      <c r="U758" s="162">
        <f>+[2]data1cf!T758</f>
        <v>0</v>
      </c>
      <c r="V758" s="162">
        <f>+[2]data1cf!U758</f>
        <v>0</v>
      </c>
      <c r="W758" s="162">
        <f>+[2]data1cf!V758</f>
        <v>0</v>
      </c>
      <c r="X758" s="162">
        <f>+[2]data1cf!W758</f>
        <v>0</v>
      </c>
      <c r="Y758" s="162">
        <f>+[2]data1cf!X758</f>
        <v>0</v>
      </c>
      <c r="Z758" s="162">
        <f>+[2]data1cf!Y758</f>
        <v>0</v>
      </c>
      <c r="AA758" s="162">
        <f>+[2]data1cf!Z758</f>
        <v>0</v>
      </c>
      <c r="AB758" s="162"/>
      <c r="AC758" s="163">
        <f t="shared" si="88"/>
        <v>19187.741786292263</v>
      </c>
      <c r="AD758" s="163">
        <f t="shared" si="90"/>
        <v>44805.278808911615</v>
      </c>
      <c r="AE758" s="164">
        <f t="shared" si="91"/>
        <v>44432.88654012802</v>
      </c>
      <c r="AF758" s="165">
        <f t="shared" si="89"/>
        <v>0.14399785399436954</v>
      </c>
      <c r="AG758" s="166">
        <f t="shared" si="95"/>
        <v>0.97436042978290027</v>
      </c>
    </row>
    <row r="759" spans="1:33">
      <c r="A759" s="158"/>
      <c r="B759" s="162">
        <f>+[2]data1cf!A759</f>
        <v>-68798.343658222977</v>
      </c>
      <c r="C759" s="162">
        <f>+[2]data1cf!B759</f>
        <v>12129.366895224604</v>
      </c>
      <c r="D759" s="162">
        <f>+[2]data1cf!C759</f>
        <v>13231.690087711546</v>
      </c>
      <c r="E759" s="162">
        <f>+[2]data1cf!D759</f>
        <v>12817.339141208719</v>
      </c>
      <c r="F759" s="162">
        <f>+[2]data1cf!E759</f>
        <v>12495.421841540438</v>
      </c>
      <c r="G759" s="162">
        <f>+[2]data1cf!F759</f>
        <v>12242.135885849184</v>
      </c>
      <c r="H759" s="162">
        <f>+[2]data1cf!G759</f>
        <v>12029.260725450797</v>
      </c>
      <c r="I759" s="162">
        <f>+[2]data1cf!H759</f>
        <v>11843.824768133549</v>
      </c>
      <c r="J759" s="162">
        <f>+[2]data1cf!I759</f>
        <v>11994.491304341493</v>
      </c>
      <c r="K759" s="162">
        <f>+[2]data1cf!J759</f>
        <v>11720.168961077548</v>
      </c>
      <c r="L759" s="162">
        <f>+[2]data1cf!K759</f>
        <v>11698.301413852349</v>
      </c>
      <c r="M759" s="162">
        <f>+[2]data1cf!L759</f>
        <v>11554.431825711668</v>
      </c>
      <c r="N759" s="162">
        <f>+[2]data1cf!M759</f>
        <v>11518.32494112369</v>
      </c>
      <c r="O759" s="162">
        <f>+[2]data1cf!N759</f>
        <v>11353.539970887137</v>
      </c>
      <c r="P759" s="162">
        <f>+[2]data1cf!O759</f>
        <v>11400.562376858899</v>
      </c>
      <c r="Q759" s="162">
        <f>+[2]data1cf!P759</f>
        <v>11401.792325734157</v>
      </c>
      <c r="R759" s="162">
        <f>+[2]data1cf!Q759</f>
        <v>789.08948242235419</v>
      </c>
      <c r="S759" s="162">
        <f>+[2]data1cf!R759</f>
        <v>0</v>
      </c>
      <c r="T759" s="162">
        <f>+[2]data1cf!S759</f>
        <v>0</v>
      </c>
      <c r="U759" s="162">
        <f>+[2]data1cf!T759</f>
        <v>0</v>
      </c>
      <c r="V759" s="162">
        <f>+[2]data1cf!U759</f>
        <v>0</v>
      </c>
      <c r="W759" s="162">
        <f>+[2]data1cf!V759</f>
        <v>0</v>
      </c>
      <c r="X759" s="162">
        <f>+[2]data1cf!W759</f>
        <v>0</v>
      </c>
      <c r="Y759" s="162">
        <f>+[2]data1cf!X759</f>
        <v>0</v>
      </c>
      <c r="Z759" s="162">
        <f>+[2]data1cf!Y759</f>
        <v>0</v>
      </c>
      <c r="AA759" s="162">
        <f>+[2]data1cf!Z759</f>
        <v>0</v>
      </c>
      <c r="AB759" s="162"/>
      <c r="AC759" s="163">
        <f t="shared" si="88"/>
        <v>23745.397165727809</v>
      </c>
      <c r="AD759" s="163">
        <f t="shared" si="90"/>
        <v>48999.942828449894</v>
      </c>
      <c r="AE759" s="164">
        <f t="shared" si="91"/>
        <v>48633.367377928342</v>
      </c>
      <c r="AF759" s="165">
        <f t="shared" si="89"/>
        <v>0.15838459134101873</v>
      </c>
      <c r="AG759" s="166">
        <f t="shared" si="95"/>
        <v>0.98180495289853786</v>
      </c>
    </row>
    <row r="760" spans="1:33">
      <c r="A760" s="158"/>
      <c r="B760" s="162">
        <f>+[2]data1cf!A760</f>
        <v>-75118.279312736486</v>
      </c>
      <c r="C760" s="162">
        <f>+[2]data1cf!B760</f>
        <v>12180.752191786385</v>
      </c>
      <c r="D760" s="162">
        <f>+[2]data1cf!C760</f>
        <v>13408.206220077849</v>
      </c>
      <c r="E760" s="162">
        <f>+[2]data1cf!D760</f>
        <v>12947.086323829799</v>
      </c>
      <c r="F760" s="162">
        <f>+[2]data1cf!E760</f>
        <v>12592.730985728875</v>
      </c>
      <c r="G760" s="162">
        <f>+[2]data1cf!F760</f>
        <v>12343.579879227909</v>
      </c>
      <c r="H760" s="162">
        <f>+[2]data1cf!G760</f>
        <v>12014.035635469425</v>
      </c>
      <c r="I760" s="162">
        <f>+[2]data1cf!H760</f>
        <v>11984.767422332419</v>
      </c>
      <c r="J760" s="162">
        <f>+[2]data1cf!I760</f>
        <v>12024.349123029448</v>
      </c>
      <c r="K760" s="162">
        <f>+[2]data1cf!J760</f>
        <v>12003.525373718374</v>
      </c>
      <c r="L760" s="162">
        <f>+[2]data1cf!K760</f>
        <v>11828.774331780565</v>
      </c>
      <c r="M760" s="162">
        <f>+[2]data1cf!L760</f>
        <v>11793.041918183724</v>
      </c>
      <c r="N760" s="162">
        <f>+[2]data1cf!M760</f>
        <v>11779.99373957151</v>
      </c>
      <c r="O760" s="162">
        <f>+[2]data1cf!N760</f>
        <v>11769.821045534356</v>
      </c>
      <c r="P760" s="162">
        <f>+[2]data1cf!O760</f>
        <v>11660.567222440743</v>
      </c>
      <c r="Q760" s="162">
        <f>+[2]data1cf!P760</f>
        <v>11674.838963510567</v>
      </c>
      <c r="R760" s="162">
        <f>+[2]data1cf!Q760</f>
        <v>861.5766164053623</v>
      </c>
      <c r="S760" s="162">
        <f>+[2]data1cf!R760</f>
        <v>0</v>
      </c>
      <c r="T760" s="162">
        <f>+[2]data1cf!S760</f>
        <v>0</v>
      </c>
      <c r="U760" s="162">
        <f>+[2]data1cf!T760</f>
        <v>0</v>
      </c>
      <c r="V760" s="162">
        <f>+[2]data1cf!U760</f>
        <v>0</v>
      </c>
      <c r="W760" s="162">
        <f>+[2]data1cf!V760</f>
        <v>0</v>
      </c>
      <c r="X760" s="162">
        <f>+[2]data1cf!W760</f>
        <v>0</v>
      </c>
      <c r="Y760" s="162">
        <f>+[2]data1cf!X760</f>
        <v>0</v>
      </c>
      <c r="Z760" s="162">
        <f>+[2]data1cf!Y760</f>
        <v>0</v>
      </c>
      <c r="AA760" s="162">
        <f>+[2]data1cf!Z760</f>
        <v>0</v>
      </c>
      <c r="AB760" s="162"/>
      <c r="AC760" s="163">
        <f t="shared" si="88"/>
        <v>18529.699452337234</v>
      </c>
      <c r="AD760" s="163">
        <f t="shared" si="90"/>
        <v>44174.184551537815</v>
      </c>
      <c r="AE760" s="164">
        <f t="shared" si="91"/>
        <v>43801.490115215573</v>
      </c>
      <c r="AF760" s="165">
        <f t="shared" si="89"/>
        <v>0.14213977456092838</v>
      </c>
      <c r="AG760" s="166">
        <f t="shared" si="95"/>
        <v>0.97300261772640007</v>
      </c>
    </row>
    <row r="761" spans="1:33">
      <c r="A761" s="158"/>
      <c r="B761" s="162">
        <f>+[2]data1cf!A761</f>
        <v>-72672.953407258232</v>
      </c>
      <c r="C761" s="162">
        <f>+[2]data1cf!B761</f>
        <v>12178.009860966369</v>
      </c>
      <c r="D761" s="162">
        <f>+[2]data1cf!C761</f>
        <v>13219.125531125193</v>
      </c>
      <c r="E761" s="162">
        <f>+[2]data1cf!D761</f>
        <v>12817.678223909948</v>
      </c>
      <c r="F761" s="162">
        <f>+[2]data1cf!E761</f>
        <v>12543.023491824712</v>
      </c>
      <c r="G761" s="162">
        <f>+[2]data1cf!F761</f>
        <v>12287.038511191975</v>
      </c>
      <c r="H761" s="162">
        <f>+[2]data1cf!G761</f>
        <v>12063.754891825742</v>
      </c>
      <c r="I761" s="162">
        <f>+[2]data1cf!H761</f>
        <v>12003.021945067854</v>
      </c>
      <c r="J761" s="162">
        <f>+[2]data1cf!I761</f>
        <v>11839.950336463487</v>
      </c>
      <c r="K761" s="162">
        <f>+[2]data1cf!J761</f>
        <v>11763.780157976285</v>
      </c>
      <c r="L761" s="162">
        <f>+[2]data1cf!K761</f>
        <v>11863.469735078452</v>
      </c>
      <c r="M761" s="162">
        <f>+[2]data1cf!L761</f>
        <v>11789.203997188279</v>
      </c>
      <c r="N761" s="162">
        <f>+[2]data1cf!M761</f>
        <v>11630.922995696426</v>
      </c>
      <c r="O761" s="162">
        <f>+[2]data1cf!N761</f>
        <v>11710.048455486252</v>
      </c>
      <c r="P761" s="162">
        <f>+[2]data1cf!O761</f>
        <v>11648.349433036814</v>
      </c>
      <c r="Q761" s="162">
        <f>+[2]data1cf!P761</f>
        <v>11542.438463465971</v>
      </c>
      <c r="R761" s="162">
        <f>+[2]data1cf!Q761</f>
        <v>833.52970639988894</v>
      </c>
      <c r="S761" s="162">
        <f>+[2]data1cf!R761</f>
        <v>0</v>
      </c>
      <c r="T761" s="162">
        <f>+[2]data1cf!S761</f>
        <v>0</v>
      </c>
      <c r="U761" s="162">
        <f>+[2]data1cf!T761</f>
        <v>0</v>
      </c>
      <c r="V761" s="162">
        <f>+[2]data1cf!U761</f>
        <v>0</v>
      </c>
      <c r="W761" s="162">
        <f>+[2]data1cf!V761</f>
        <v>0</v>
      </c>
      <c r="X761" s="162">
        <f>+[2]data1cf!W761</f>
        <v>0</v>
      </c>
      <c r="Y761" s="162">
        <f>+[2]data1cf!X761</f>
        <v>0</v>
      </c>
      <c r="Z761" s="162">
        <f>+[2]data1cf!Y761</f>
        <v>0</v>
      </c>
      <c r="AA761" s="162">
        <f>+[2]data1cf!Z761</f>
        <v>0</v>
      </c>
      <c r="AB761" s="162"/>
      <c r="AC761" s="163">
        <f t="shared" si="88"/>
        <v>20406.16529096361</v>
      </c>
      <c r="AD761" s="163">
        <f t="shared" si="90"/>
        <v>45891.826247063138</v>
      </c>
      <c r="AE761" s="164">
        <f t="shared" si="91"/>
        <v>45521.467367696161</v>
      </c>
      <c r="AF761" s="165">
        <f t="shared" si="89"/>
        <v>0.14773475527763366</v>
      </c>
      <c r="AG761" s="166">
        <f t="shared" si="95"/>
        <v>0.97654010107585876</v>
      </c>
    </row>
    <row r="762" spans="1:33">
      <c r="A762" s="158"/>
      <c r="B762" s="162">
        <f>+[2]data1cf!A762</f>
        <v>-72806.790638718187</v>
      </c>
      <c r="C762" s="162">
        <f>+[2]data1cf!B762</f>
        <v>12185.874493237767</v>
      </c>
      <c r="D762" s="162">
        <f>+[2]data1cf!C762</f>
        <v>13337.56629908126</v>
      </c>
      <c r="E762" s="162">
        <f>+[2]data1cf!D762</f>
        <v>12986.344296864683</v>
      </c>
      <c r="F762" s="162">
        <f>+[2]data1cf!E762</f>
        <v>12543.700928282749</v>
      </c>
      <c r="G762" s="162">
        <f>+[2]data1cf!F762</f>
        <v>12339.009551126775</v>
      </c>
      <c r="H762" s="162">
        <f>+[2]data1cf!G762</f>
        <v>12138.478144482673</v>
      </c>
      <c r="I762" s="162">
        <f>+[2]data1cf!H762</f>
        <v>11928.875065799206</v>
      </c>
      <c r="J762" s="162">
        <f>+[2]data1cf!I762</f>
        <v>11958.310448136983</v>
      </c>
      <c r="K762" s="162">
        <f>+[2]data1cf!J762</f>
        <v>11982.312815147518</v>
      </c>
      <c r="L762" s="162">
        <f>+[2]data1cf!K762</f>
        <v>11787.72896217712</v>
      </c>
      <c r="M762" s="162">
        <f>+[2]data1cf!L762</f>
        <v>11556.185860986998</v>
      </c>
      <c r="N762" s="162">
        <f>+[2]data1cf!M762</f>
        <v>11626.557419174003</v>
      </c>
      <c r="O762" s="162">
        <f>+[2]data1cf!N762</f>
        <v>11674.846020835299</v>
      </c>
      <c r="P762" s="162">
        <f>+[2]data1cf!O762</f>
        <v>11576.362904522532</v>
      </c>
      <c r="Q762" s="162">
        <f>+[2]data1cf!P762</f>
        <v>11536.013271840628</v>
      </c>
      <c r="R762" s="162">
        <f>+[2]data1cf!Q762</f>
        <v>835.06476590984209</v>
      </c>
      <c r="S762" s="162">
        <f>+[2]data1cf!R762</f>
        <v>0</v>
      </c>
      <c r="T762" s="162">
        <f>+[2]data1cf!S762</f>
        <v>0</v>
      </c>
      <c r="U762" s="162">
        <f>+[2]data1cf!T762</f>
        <v>0</v>
      </c>
      <c r="V762" s="162">
        <f>+[2]data1cf!U762</f>
        <v>0</v>
      </c>
      <c r="W762" s="162">
        <f>+[2]data1cf!V762</f>
        <v>0</v>
      </c>
      <c r="X762" s="162">
        <f>+[2]data1cf!W762</f>
        <v>0</v>
      </c>
      <c r="Y762" s="162">
        <f>+[2]data1cf!X762</f>
        <v>0</v>
      </c>
      <c r="Z762" s="162">
        <f>+[2]data1cf!Y762</f>
        <v>0</v>
      </c>
      <c r="AA762" s="162">
        <f>+[2]data1cf!Z762</f>
        <v>0</v>
      </c>
      <c r="AB762" s="162"/>
      <c r="AC762" s="163">
        <f t="shared" si="88"/>
        <v>20546.191228511387</v>
      </c>
      <c r="AD762" s="163">
        <f t="shared" si="90"/>
        <v>46053.513141941861</v>
      </c>
      <c r="AE762" s="164">
        <f t="shared" si="91"/>
        <v>45683.062478227679</v>
      </c>
      <c r="AF762" s="165">
        <f t="shared" si="89"/>
        <v>0.1480791747570038</v>
      </c>
      <c r="AG762" s="166">
        <f t="shared" si="95"/>
        <v>0.97684821712527525</v>
      </c>
    </row>
    <row r="763" spans="1:33">
      <c r="A763" s="158"/>
      <c r="B763" s="162">
        <f>+[2]data1cf!A763</f>
        <v>-70719.335782751121</v>
      </c>
      <c r="C763" s="162">
        <f>+[2]data1cf!B763</f>
        <v>12136.243252619508</v>
      </c>
      <c r="D763" s="162">
        <f>+[2]data1cf!C763</f>
        <v>13130.892742759705</v>
      </c>
      <c r="E763" s="162">
        <f>+[2]data1cf!D763</f>
        <v>12821.872161778094</v>
      </c>
      <c r="F763" s="162">
        <f>+[2]data1cf!E763</f>
        <v>12447.299472593473</v>
      </c>
      <c r="G763" s="162">
        <f>+[2]data1cf!F763</f>
        <v>12346.66156868699</v>
      </c>
      <c r="H763" s="162">
        <f>+[2]data1cf!G763</f>
        <v>11948.917306430358</v>
      </c>
      <c r="I763" s="162">
        <f>+[2]data1cf!H763</f>
        <v>12119.359039153887</v>
      </c>
      <c r="J763" s="162">
        <f>+[2]data1cf!I763</f>
        <v>11894.605691506327</v>
      </c>
      <c r="K763" s="162">
        <f>+[2]data1cf!J763</f>
        <v>11922.894033797191</v>
      </c>
      <c r="L763" s="162">
        <f>+[2]data1cf!K763</f>
        <v>11907.196133552681</v>
      </c>
      <c r="M763" s="162">
        <f>+[2]data1cf!L763</f>
        <v>11671.570525906216</v>
      </c>
      <c r="N763" s="162">
        <f>+[2]data1cf!M763</f>
        <v>11683.437117919353</v>
      </c>
      <c r="O763" s="162">
        <f>+[2]data1cf!N763</f>
        <v>11636.617632515366</v>
      </c>
      <c r="P763" s="162">
        <f>+[2]data1cf!O763</f>
        <v>11592.820366509863</v>
      </c>
      <c r="Q763" s="162">
        <f>+[2]data1cf!P763</f>
        <v>11517.506144862549</v>
      </c>
      <c r="R763" s="162">
        <f>+[2]data1cf!Q763</f>
        <v>811.12249369384222</v>
      </c>
      <c r="S763" s="162">
        <f>+[2]data1cf!R763</f>
        <v>0</v>
      </c>
      <c r="T763" s="162">
        <f>+[2]data1cf!S763</f>
        <v>0</v>
      </c>
      <c r="U763" s="162">
        <f>+[2]data1cf!T763</f>
        <v>0</v>
      </c>
      <c r="V763" s="162">
        <f>+[2]data1cf!U763</f>
        <v>0</v>
      </c>
      <c r="W763" s="162">
        <f>+[2]data1cf!V763</f>
        <v>0</v>
      </c>
      <c r="X763" s="162">
        <f>+[2]data1cf!W763</f>
        <v>0</v>
      </c>
      <c r="Y763" s="162">
        <f>+[2]data1cf!X763</f>
        <v>0</v>
      </c>
      <c r="Z763" s="162">
        <f>+[2]data1cf!Y763</f>
        <v>0</v>
      </c>
      <c r="AA763" s="162">
        <f>+[2]data1cf!Z763</f>
        <v>0</v>
      </c>
      <c r="AB763" s="162"/>
      <c r="AC763" s="163">
        <f t="shared" si="88"/>
        <v>22257.190762344089</v>
      </c>
      <c r="AD763" s="163">
        <f t="shared" si="90"/>
        <v>47740.097452964459</v>
      </c>
      <c r="AE763" s="164">
        <f t="shared" si="91"/>
        <v>47369.838974441525</v>
      </c>
      <c r="AF763" s="165">
        <f t="shared" si="89"/>
        <v>0.15318776965141295</v>
      </c>
      <c r="AG763" s="166">
        <f t="shared" si="95"/>
        <v>0.97983065445453488</v>
      </c>
    </row>
    <row r="764" spans="1:33">
      <c r="A764" s="158"/>
      <c r="B764" s="162">
        <f>+[2]data1cf!A764</f>
        <v>-64009.194575328933</v>
      </c>
      <c r="C764" s="162">
        <f>+[2]data1cf!B764</f>
        <v>11956.612731832212</v>
      </c>
      <c r="D764" s="162">
        <f>+[2]data1cf!C764</f>
        <v>12828.432949505052</v>
      </c>
      <c r="E764" s="162">
        <f>+[2]data1cf!D764</f>
        <v>12634.660702876172</v>
      </c>
      <c r="F764" s="162">
        <f>+[2]data1cf!E764</f>
        <v>12374.328695538396</v>
      </c>
      <c r="G764" s="162">
        <f>+[2]data1cf!F764</f>
        <v>12115.170268582386</v>
      </c>
      <c r="H764" s="162">
        <f>+[2]data1cf!G764</f>
        <v>11904.45039495303</v>
      </c>
      <c r="I764" s="162">
        <f>+[2]data1cf!H764</f>
        <v>11626.780323402512</v>
      </c>
      <c r="J764" s="162">
        <f>+[2]data1cf!I764</f>
        <v>11499.881926575581</v>
      </c>
      <c r="K764" s="162">
        <f>+[2]data1cf!J764</f>
        <v>11561.042587755965</v>
      </c>
      <c r="L764" s="162">
        <f>+[2]data1cf!K764</f>
        <v>11648.766109118202</v>
      </c>
      <c r="M764" s="162">
        <f>+[2]data1cf!L764</f>
        <v>11506.709132189764</v>
      </c>
      <c r="N764" s="162">
        <f>+[2]data1cf!M764</f>
        <v>11528.854520563647</v>
      </c>
      <c r="O764" s="162">
        <f>+[2]data1cf!N764</f>
        <v>11469.256534526776</v>
      </c>
      <c r="P764" s="162">
        <f>+[2]data1cf!O764</f>
        <v>11463.522512739895</v>
      </c>
      <c r="Q764" s="162">
        <f>+[2]data1cf!P764</f>
        <v>11223.01717390231</v>
      </c>
      <c r="R764" s="162">
        <f>+[2]data1cf!Q764</f>
        <v>734.15985810119264</v>
      </c>
      <c r="S764" s="162">
        <f>+[2]data1cf!R764</f>
        <v>0</v>
      </c>
      <c r="T764" s="162">
        <f>+[2]data1cf!S764</f>
        <v>0</v>
      </c>
      <c r="U764" s="162">
        <f>+[2]data1cf!T764</f>
        <v>0</v>
      </c>
      <c r="V764" s="162">
        <f>+[2]data1cf!U764</f>
        <v>0</v>
      </c>
      <c r="W764" s="162">
        <f>+[2]data1cf!V764</f>
        <v>0</v>
      </c>
      <c r="X764" s="162">
        <f>+[2]data1cf!W764</f>
        <v>0</v>
      </c>
      <c r="Y764" s="162">
        <f>+[2]data1cf!X764</f>
        <v>0</v>
      </c>
      <c r="Z764" s="162">
        <f>+[2]data1cf!Y764</f>
        <v>0</v>
      </c>
      <c r="AA764" s="162">
        <f>+[2]data1cf!Z764</f>
        <v>0</v>
      </c>
      <c r="AB764" s="162"/>
      <c r="AC764" s="163">
        <f t="shared" si="88"/>
        <v>27228.71131561085</v>
      </c>
      <c r="AD764" s="163">
        <f t="shared" si="90"/>
        <v>52197.615715764776</v>
      </c>
      <c r="AE764" s="164">
        <f t="shared" si="91"/>
        <v>51834.795913344453</v>
      </c>
      <c r="AF764" s="165">
        <f t="shared" si="89"/>
        <v>0.17095524668693543</v>
      </c>
      <c r="AG764" s="166">
        <f t="shared" si="95"/>
        <v>0.98599123081399043</v>
      </c>
    </row>
    <row r="765" spans="1:33">
      <c r="A765" s="158"/>
      <c r="B765" s="162">
        <f>+[2]data1cf!A765</f>
        <v>-69643.352833410419</v>
      </c>
      <c r="C765" s="162">
        <f>+[2]data1cf!B765</f>
        <v>12111.848260059804</v>
      </c>
      <c r="D765" s="162">
        <f>+[2]data1cf!C765</f>
        <v>13059.29956719471</v>
      </c>
      <c r="E765" s="162">
        <f>+[2]data1cf!D765</f>
        <v>12729.273028508682</v>
      </c>
      <c r="F765" s="162">
        <f>+[2]data1cf!E765</f>
        <v>12509.593410149839</v>
      </c>
      <c r="G765" s="162">
        <f>+[2]data1cf!F765</f>
        <v>12317.685766545874</v>
      </c>
      <c r="H765" s="162">
        <f>+[2]data1cf!G765</f>
        <v>12031.876514791427</v>
      </c>
      <c r="I765" s="162">
        <f>+[2]data1cf!H765</f>
        <v>11771.951714922769</v>
      </c>
      <c r="J765" s="162">
        <f>+[2]data1cf!I765</f>
        <v>11795.127737574687</v>
      </c>
      <c r="K765" s="162">
        <f>+[2]data1cf!J765</f>
        <v>11734.404147057801</v>
      </c>
      <c r="L765" s="162">
        <f>+[2]data1cf!K765</f>
        <v>11709.798132812761</v>
      </c>
      <c r="M765" s="162">
        <f>+[2]data1cf!L765</f>
        <v>11613.151026477568</v>
      </c>
      <c r="N765" s="162">
        <f>+[2]data1cf!M765</f>
        <v>11694.411166432186</v>
      </c>
      <c r="O765" s="162">
        <f>+[2]data1cf!N765</f>
        <v>11529.424243906844</v>
      </c>
      <c r="P765" s="162">
        <f>+[2]data1cf!O765</f>
        <v>11363.779297490884</v>
      </c>
      <c r="Q765" s="162">
        <f>+[2]data1cf!P765</f>
        <v>11435.334732114567</v>
      </c>
      <c r="R765" s="162">
        <f>+[2]data1cf!Q765</f>
        <v>798.78139965808407</v>
      </c>
      <c r="S765" s="162">
        <f>+[2]data1cf!R765</f>
        <v>0</v>
      </c>
      <c r="T765" s="162">
        <f>+[2]data1cf!S765</f>
        <v>0</v>
      </c>
      <c r="U765" s="162">
        <f>+[2]data1cf!T765</f>
        <v>0</v>
      </c>
      <c r="V765" s="162">
        <f>+[2]data1cf!U765</f>
        <v>0</v>
      </c>
      <c r="W765" s="162">
        <f>+[2]data1cf!V765</f>
        <v>0</v>
      </c>
      <c r="X765" s="162">
        <f>+[2]data1cf!W765</f>
        <v>0</v>
      </c>
      <c r="Y765" s="162">
        <f>+[2]data1cf!X765</f>
        <v>0</v>
      </c>
      <c r="Z765" s="162">
        <f>+[2]data1cf!Y765</f>
        <v>0</v>
      </c>
      <c r="AA765" s="162">
        <f>+[2]data1cf!Z765</f>
        <v>0</v>
      </c>
      <c r="AB765" s="162"/>
      <c r="AC765" s="163">
        <f t="shared" si="88"/>
        <v>22742.561527662259</v>
      </c>
      <c r="AD765" s="163">
        <f t="shared" si="90"/>
        <v>48009.238593454946</v>
      </c>
      <c r="AE765" s="164">
        <f t="shared" si="91"/>
        <v>47642.227924573839</v>
      </c>
      <c r="AF765" s="165">
        <f t="shared" si="89"/>
        <v>0.15522835850715641</v>
      </c>
      <c r="AG765" s="166">
        <f t="shared" si="95"/>
        <v>0.98026967307893531</v>
      </c>
    </row>
    <row r="766" spans="1:33">
      <c r="A766" s="158"/>
      <c r="B766" s="162">
        <f>+[2]data1cf!A766</f>
        <v>-65914.187321436679</v>
      </c>
      <c r="C766" s="162">
        <f>+[2]data1cf!B766</f>
        <v>12104.422230717995</v>
      </c>
      <c r="D766" s="162">
        <f>+[2]data1cf!C766</f>
        <v>12877.113179642074</v>
      </c>
      <c r="E766" s="162">
        <f>+[2]data1cf!D766</f>
        <v>12634.346752338479</v>
      </c>
      <c r="F766" s="162">
        <f>+[2]data1cf!E766</f>
        <v>12285.81472431337</v>
      </c>
      <c r="G766" s="162">
        <f>+[2]data1cf!F766</f>
        <v>12181.152319149056</v>
      </c>
      <c r="H766" s="162">
        <f>+[2]data1cf!G766</f>
        <v>12024.34508795377</v>
      </c>
      <c r="I766" s="162">
        <f>+[2]data1cf!H766</f>
        <v>11735.115049979373</v>
      </c>
      <c r="J766" s="162">
        <f>+[2]data1cf!I766</f>
        <v>11684.570731417862</v>
      </c>
      <c r="K766" s="162">
        <f>+[2]data1cf!J766</f>
        <v>11593.846730816646</v>
      </c>
      <c r="L766" s="162">
        <f>+[2]data1cf!K766</f>
        <v>11767.70347492132</v>
      </c>
      <c r="M766" s="162">
        <f>+[2]data1cf!L766</f>
        <v>11691.008223902347</v>
      </c>
      <c r="N766" s="162">
        <f>+[2]data1cf!M766</f>
        <v>11504.782855398418</v>
      </c>
      <c r="O766" s="162">
        <f>+[2]data1cf!N766</f>
        <v>11329.258946067877</v>
      </c>
      <c r="P766" s="162">
        <f>+[2]data1cf!O766</f>
        <v>11373.045815196838</v>
      </c>
      <c r="Q766" s="162">
        <f>+[2]data1cf!P766</f>
        <v>11304.855227993574</v>
      </c>
      <c r="R766" s="162">
        <f>+[2]data1cf!Q766</f>
        <v>756.00936290195</v>
      </c>
      <c r="S766" s="162">
        <f>+[2]data1cf!R766</f>
        <v>0</v>
      </c>
      <c r="T766" s="162">
        <f>+[2]data1cf!S766</f>
        <v>0</v>
      </c>
      <c r="U766" s="162">
        <f>+[2]data1cf!T766</f>
        <v>0</v>
      </c>
      <c r="V766" s="162">
        <f>+[2]data1cf!U766</f>
        <v>0</v>
      </c>
      <c r="W766" s="162">
        <f>+[2]data1cf!V766</f>
        <v>0</v>
      </c>
      <c r="X766" s="162">
        <f>+[2]data1cf!W766</f>
        <v>0</v>
      </c>
      <c r="Y766" s="162">
        <f>+[2]data1cf!X766</f>
        <v>0</v>
      </c>
      <c r="Z766" s="162">
        <f>+[2]data1cf!Y766</f>
        <v>0</v>
      </c>
      <c r="AA766" s="162">
        <f>+[2]data1cf!Z766</f>
        <v>0</v>
      </c>
      <c r="AB766" s="162"/>
      <c r="AC766" s="163">
        <f t="shared" si="88"/>
        <v>25764.519922663119</v>
      </c>
      <c r="AD766" s="163">
        <f t="shared" si="90"/>
        <v>50845.179371743274</v>
      </c>
      <c r="AE766" s="164">
        <f t="shared" si="91"/>
        <v>50480.865941609809</v>
      </c>
      <c r="AF766" s="165">
        <f t="shared" si="89"/>
        <v>0.16552432179450993</v>
      </c>
      <c r="AG766" s="166">
        <f t="shared" si="95"/>
        <v>0.98435316083254543</v>
      </c>
    </row>
    <row r="767" spans="1:33">
      <c r="A767" s="158"/>
      <c r="B767" s="162">
        <f>+[2]data1cf!A767</f>
        <v>-69600.997186899651</v>
      </c>
      <c r="C767" s="162">
        <f>+[2]data1cf!B767</f>
        <v>12037.984756121819</v>
      </c>
      <c r="D767" s="162">
        <f>+[2]data1cf!C767</f>
        <v>13059.717334153616</v>
      </c>
      <c r="E767" s="162">
        <f>+[2]data1cf!D767</f>
        <v>12758.963919845584</v>
      </c>
      <c r="F767" s="162">
        <f>+[2]data1cf!E767</f>
        <v>12563.886445170043</v>
      </c>
      <c r="G767" s="162">
        <f>+[2]data1cf!F767</f>
        <v>12169.078110835288</v>
      </c>
      <c r="H767" s="162">
        <f>+[2]data1cf!G767</f>
        <v>11916.903346758358</v>
      </c>
      <c r="I767" s="162">
        <f>+[2]data1cf!H767</f>
        <v>11988.510210446704</v>
      </c>
      <c r="J767" s="162">
        <f>+[2]data1cf!I767</f>
        <v>11807.217628792961</v>
      </c>
      <c r="K767" s="162">
        <f>+[2]data1cf!J767</f>
        <v>11752.982424086571</v>
      </c>
      <c r="L767" s="162">
        <f>+[2]data1cf!K767</f>
        <v>11698.28382527571</v>
      </c>
      <c r="M767" s="162">
        <f>+[2]data1cf!L767</f>
        <v>11559.109658744041</v>
      </c>
      <c r="N767" s="162">
        <f>+[2]data1cf!M767</f>
        <v>11530.684452925976</v>
      </c>
      <c r="O767" s="162">
        <f>+[2]data1cf!N767</f>
        <v>11518.078798595145</v>
      </c>
      <c r="P767" s="162">
        <f>+[2]data1cf!O767</f>
        <v>11578.319867620103</v>
      </c>
      <c r="Q767" s="162">
        <f>+[2]data1cf!P767</f>
        <v>11565.695275803077</v>
      </c>
      <c r="R767" s="162">
        <f>+[2]data1cf!Q767</f>
        <v>798.29559733486417</v>
      </c>
      <c r="S767" s="162">
        <f>+[2]data1cf!R767</f>
        <v>0</v>
      </c>
      <c r="T767" s="162">
        <f>+[2]data1cf!S767</f>
        <v>0</v>
      </c>
      <c r="U767" s="162">
        <f>+[2]data1cf!T767</f>
        <v>0</v>
      </c>
      <c r="V767" s="162">
        <f>+[2]data1cf!U767</f>
        <v>0</v>
      </c>
      <c r="W767" s="162">
        <f>+[2]data1cf!V767</f>
        <v>0</v>
      </c>
      <c r="X767" s="162">
        <f>+[2]data1cf!W767</f>
        <v>0</v>
      </c>
      <c r="Y767" s="162">
        <f>+[2]data1cf!X767</f>
        <v>0</v>
      </c>
      <c r="Z767" s="162">
        <f>+[2]data1cf!Y767</f>
        <v>0</v>
      </c>
      <c r="AA767" s="162">
        <f>+[2]data1cf!Z767</f>
        <v>0</v>
      </c>
      <c r="AB767" s="162"/>
      <c r="AC767" s="163">
        <f t="shared" si="88"/>
        <v>22753.687829292121</v>
      </c>
      <c r="AD767" s="163">
        <f t="shared" si="90"/>
        <v>48043.981089247936</v>
      </c>
      <c r="AE767" s="164">
        <f t="shared" si="91"/>
        <v>47676.534626914196</v>
      </c>
      <c r="AF767" s="165">
        <f t="shared" si="89"/>
        <v>0.15521134734153752</v>
      </c>
      <c r="AG767" s="166">
        <f t="shared" si="95"/>
        <v>0.98032564363422248</v>
      </c>
    </row>
    <row r="768" spans="1:33">
      <c r="A768" s="158"/>
      <c r="B768" s="162">
        <f>+[2]data1cf!A768</f>
        <v>-68970.661485647157</v>
      </c>
      <c r="C768" s="162">
        <f>+[2]data1cf!B768</f>
        <v>12104.658381830475</v>
      </c>
      <c r="D768" s="162">
        <f>+[2]data1cf!C768</f>
        <v>13060.933902387307</v>
      </c>
      <c r="E768" s="162">
        <f>+[2]data1cf!D768</f>
        <v>12762.143136955028</v>
      </c>
      <c r="F768" s="162">
        <f>+[2]data1cf!E768</f>
        <v>12456.905155106966</v>
      </c>
      <c r="G768" s="162">
        <f>+[2]data1cf!F768</f>
        <v>12261.567638543453</v>
      </c>
      <c r="H768" s="162">
        <f>+[2]data1cf!G768</f>
        <v>12030.553448343286</v>
      </c>
      <c r="I768" s="162">
        <f>+[2]data1cf!H768</f>
        <v>11738.948470411178</v>
      </c>
      <c r="J768" s="162">
        <f>+[2]data1cf!I768</f>
        <v>11877.953479377633</v>
      </c>
      <c r="K768" s="162">
        <f>+[2]data1cf!J768</f>
        <v>11713.700570644018</v>
      </c>
      <c r="L768" s="162">
        <f>+[2]data1cf!K768</f>
        <v>11736.857059631509</v>
      </c>
      <c r="M768" s="162">
        <f>+[2]data1cf!L768</f>
        <v>11581.494789991772</v>
      </c>
      <c r="N768" s="162">
        <f>+[2]data1cf!M768</f>
        <v>11556.232129910226</v>
      </c>
      <c r="O768" s="162">
        <f>+[2]data1cf!N768</f>
        <v>11455.498299850478</v>
      </c>
      <c r="P768" s="162">
        <f>+[2]data1cf!O768</f>
        <v>11344.157624674264</v>
      </c>
      <c r="Q768" s="162">
        <f>+[2]data1cf!P768</f>
        <v>11516.784074170759</v>
      </c>
      <c r="R768" s="162">
        <f>+[2]data1cf!Q768</f>
        <v>791.06589897577851</v>
      </c>
      <c r="S768" s="162">
        <f>+[2]data1cf!R768</f>
        <v>0</v>
      </c>
      <c r="T768" s="162">
        <f>+[2]data1cf!S768</f>
        <v>0</v>
      </c>
      <c r="U768" s="162">
        <f>+[2]data1cf!T768</f>
        <v>0</v>
      </c>
      <c r="V768" s="162">
        <f>+[2]data1cf!U768</f>
        <v>0</v>
      </c>
      <c r="W768" s="162">
        <f>+[2]data1cf!V768</f>
        <v>0</v>
      </c>
      <c r="X768" s="162">
        <f>+[2]data1cf!W768</f>
        <v>0</v>
      </c>
      <c r="Y768" s="162">
        <f>+[2]data1cf!X768</f>
        <v>0</v>
      </c>
      <c r="Z768" s="162">
        <f>+[2]data1cf!Y768</f>
        <v>0</v>
      </c>
      <c r="AA768" s="162">
        <f>+[2]data1cf!Z768</f>
        <v>0</v>
      </c>
      <c r="AB768" s="162"/>
      <c r="AC768" s="163">
        <f t="shared" si="88"/>
        <v>23322.698502386287</v>
      </c>
      <c r="AD768" s="163">
        <f t="shared" si="90"/>
        <v>48557.349870475577</v>
      </c>
      <c r="AE768" s="164">
        <f t="shared" si="91"/>
        <v>48190.842505362067</v>
      </c>
      <c r="AF768" s="165">
        <f t="shared" si="89"/>
        <v>0.15712253451347352</v>
      </c>
      <c r="AG768" s="166">
        <f t="shared" si="95"/>
        <v>0.9811344186954255</v>
      </c>
    </row>
    <row r="769" spans="1:33">
      <c r="A769" s="158"/>
      <c r="B769" s="162">
        <f>+[2]data1cf!A769</f>
        <v>-67322.833506745679</v>
      </c>
      <c r="C769" s="162">
        <f>+[2]data1cf!B769</f>
        <v>11957.872965865128</v>
      </c>
      <c r="D769" s="162">
        <f>+[2]data1cf!C769</f>
        <v>13024.58858225217</v>
      </c>
      <c r="E769" s="162">
        <f>+[2]data1cf!D769</f>
        <v>12595.796501845771</v>
      </c>
      <c r="F769" s="162">
        <f>+[2]data1cf!E769</f>
        <v>12422.806629690251</v>
      </c>
      <c r="G769" s="162">
        <f>+[2]data1cf!F769</f>
        <v>12009.349189378288</v>
      </c>
      <c r="H769" s="162">
        <f>+[2]data1cf!G769</f>
        <v>12070.937482637044</v>
      </c>
      <c r="I769" s="162">
        <f>+[2]data1cf!H769</f>
        <v>11701.94064405131</v>
      </c>
      <c r="J769" s="162">
        <f>+[2]data1cf!I769</f>
        <v>11686.515826167833</v>
      </c>
      <c r="K769" s="162">
        <f>+[2]data1cf!J769</f>
        <v>11889.068652735843</v>
      </c>
      <c r="L769" s="162">
        <f>+[2]data1cf!K769</f>
        <v>11573.51518486024</v>
      </c>
      <c r="M769" s="162">
        <f>+[2]data1cf!L769</f>
        <v>11568.529080446604</v>
      </c>
      <c r="N769" s="162">
        <f>+[2]data1cf!M769</f>
        <v>11656.209597793775</v>
      </c>
      <c r="O769" s="162">
        <f>+[2]data1cf!N769</f>
        <v>11428.742081428489</v>
      </c>
      <c r="P769" s="162">
        <f>+[2]data1cf!O769</f>
        <v>11481.297514158192</v>
      </c>
      <c r="Q769" s="162">
        <f>+[2]data1cf!P769</f>
        <v>11446.815089244017</v>
      </c>
      <c r="R769" s="162">
        <f>+[2]data1cf!Q769</f>
        <v>772.16597118897016</v>
      </c>
      <c r="S769" s="162">
        <f>+[2]data1cf!R769</f>
        <v>0</v>
      </c>
      <c r="T769" s="162">
        <f>+[2]data1cf!S769</f>
        <v>0</v>
      </c>
      <c r="U769" s="162">
        <f>+[2]data1cf!T769</f>
        <v>0</v>
      </c>
      <c r="V769" s="162">
        <f>+[2]data1cf!U769</f>
        <v>0</v>
      </c>
      <c r="W769" s="162">
        <f>+[2]data1cf!V769</f>
        <v>0</v>
      </c>
      <c r="X769" s="162">
        <f>+[2]data1cf!W769</f>
        <v>0</v>
      </c>
      <c r="Y769" s="162">
        <f>+[2]data1cf!X769</f>
        <v>0</v>
      </c>
      <c r="Z769" s="162">
        <f>+[2]data1cf!Y769</f>
        <v>0</v>
      </c>
      <c r="AA769" s="162">
        <f>+[2]data1cf!Z769</f>
        <v>0</v>
      </c>
      <c r="AB769" s="162"/>
      <c r="AC769" s="163">
        <f t="shared" si="88"/>
        <v>24462.989628980496</v>
      </c>
      <c r="AD769" s="163">
        <f t="shared" si="90"/>
        <v>49616.278894245123</v>
      </c>
      <c r="AE769" s="164">
        <f t="shared" si="91"/>
        <v>49250.72995890271</v>
      </c>
      <c r="AF769" s="165">
        <f t="shared" si="89"/>
        <v>0.16100450158119203</v>
      </c>
      <c r="AG769" s="166">
        <f t="shared" si="95"/>
        <v>0.98269919344069701</v>
      </c>
    </row>
    <row r="770" spans="1:33">
      <c r="A770" s="158"/>
      <c r="B770" s="162">
        <f>+[2]data1cf!A770</f>
        <v>-66995.106544175695</v>
      </c>
      <c r="C770" s="162">
        <f>+[2]data1cf!B770</f>
        <v>11983.515078463763</v>
      </c>
      <c r="D770" s="162">
        <f>+[2]data1cf!C770</f>
        <v>13149.265784704359</v>
      </c>
      <c r="E770" s="162">
        <f>+[2]data1cf!D770</f>
        <v>12682.519506907329</v>
      </c>
      <c r="F770" s="162">
        <f>+[2]data1cf!E770</f>
        <v>12416.500540392022</v>
      </c>
      <c r="G770" s="162">
        <f>+[2]data1cf!F770</f>
        <v>12163.575047647235</v>
      </c>
      <c r="H770" s="162">
        <f>+[2]data1cf!G770</f>
        <v>11884.866904352421</v>
      </c>
      <c r="I770" s="162">
        <f>+[2]data1cf!H770</f>
        <v>11691.020116294883</v>
      </c>
      <c r="J770" s="162">
        <f>+[2]data1cf!I770</f>
        <v>11785.56296527584</v>
      </c>
      <c r="K770" s="162">
        <f>+[2]data1cf!J770</f>
        <v>11766.262072640933</v>
      </c>
      <c r="L770" s="162">
        <f>+[2]data1cf!K770</f>
        <v>11620.600671452346</v>
      </c>
      <c r="M770" s="162">
        <f>+[2]data1cf!L770</f>
        <v>11531.416729060962</v>
      </c>
      <c r="N770" s="162">
        <f>+[2]data1cf!M770</f>
        <v>11608.349175948737</v>
      </c>
      <c r="O770" s="162">
        <f>+[2]data1cf!N770</f>
        <v>11519.618222119801</v>
      </c>
      <c r="P770" s="162">
        <f>+[2]data1cf!O770</f>
        <v>11468.191669282627</v>
      </c>
      <c r="Q770" s="162">
        <f>+[2]data1cf!P770</f>
        <v>11481.823936901552</v>
      </c>
      <c r="R770" s="162">
        <f>+[2]data1cf!Q770</f>
        <v>768.40707401907741</v>
      </c>
      <c r="S770" s="162">
        <f>+[2]data1cf!R770</f>
        <v>0</v>
      </c>
      <c r="T770" s="162">
        <f>+[2]data1cf!S770</f>
        <v>0</v>
      </c>
      <c r="U770" s="162">
        <f>+[2]data1cf!T770</f>
        <v>0</v>
      </c>
      <c r="V770" s="162">
        <f>+[2]data1cf!U770</f>
        <v>0</v>
      </c>
      <c r="W770" s="162">
        <f>+[2]data1cf!V770</f>
        <v>0</v>
      </c>
      <c r="X770" s="162">
        <f>+[2]data1cf!W770</f>
        <v>0</v>
      </c>
      <c r="Y770" s="162">
        <f>+[2]data1cf!X770</f>
        <v>0</v>
      </c>
      <c r="Z770" s="162">
        <f>+[2]data1cf!Y770</f>
        <v>0</v>
      </c>
      <c r="AA770" s="162">
        <f>+[2]data1cf!Z770</f>
        <v>0</v>
      </c>
      <c r="AB770" s="162"/>
      <c r="AC770" s="163">
        <f t="shared" ref="AC770:AC833" si="96">XNPV(0.1,B770:AA770,$B$1:$AA$1)</f>
        <v>24977.473444492844</v>
      </c>
      <c r="AD770" s="163">
        <f t="shared" si="90"/>
        <v>50148.223614746072</v>
      </c>
      <c r="AE770" s="164">
        <f t="shared" si="91"/>
        <v>49782.46477372176</v>
      </c>
      <c r="AF770" s="165">
        <f t="shared" ref="AF770:AF833" si="97">XIRR(B770:AA770,$B$1:$AA$1)</f>
        <v>0.16261733174324039</v>
      </c>
      <c r="AG770" s="166">
        <f t="shared" si="95"/>
        <v>0.9834355753964934</v>
      </c>
    </row>
    <row r="771" spans="1:33">
      <c r="A771" s="158"/>
      <c r="B771" s="162">
        <f>+[2]data1cf!A771</f>
        <v>-69533.738204805995</v>
      </c>
      <c r="C771" s="162">
        <f>+[2]data1cf!B771</f>
        <v>12112.066321954448</v>
      </c>
      <c r="D771" s="162">
        <f>+[2]data1cf!C771</f>
        <v>13163.150513892375</v>
      </c>
      <c r="E771" s="162">
        <f>+[2]data1cf!D771</f>
        <v>12805.466253501329</v>
      </c>
      <c r="F771" s="162">
        <f>+[2]data1cf!E771</f>
        <v>12576.171287700621</v>
      </c>
      <c r="G771" s="162">
        <f>+[2]data1cf!F771</f>
        <v>12248.95956161146</v>
      </c>
      <c r="H771" s="162">
        <f>+[2]data1cf!G771</f>
        <v>12030.306553935927</v>
      </c>
      <c r="I771" s="162">
        <f>+[2]data1cf!H771</f>
        <v>11901.109871325461</v>
      </c>
      <c r="J771" s="162">
        <f>+[2]data1cf!I771</f>
        <v>11784.393107232903</v>
      </c>
      <c r="K771" s="162">
        <f>+[2]data1cf!J771</f>
        <v>11762.821118523512</v>
      </c>
      <c r="L771" s="162">
        <f>+[2]data1cf!K771</f>
        <v>11729.029203162834</v>
      </c>
      <c r="M771" s="162">
        <f>+[2]data1cf!L771</f>
        <v>11670.269368759988</v>
      </c>
      <c r="N771" s="162">
        <f>+[2]data1cf!M771</f>
        <v>11525.261145782169</v>
      </c>
      <c r="O771" s="162">
        <f>+[2]data1cf!N771</f>
        <v>11427.282565731373</v>
      </c>
      <c r="P771" s="162">
        <f>+[2]data1cf!O771</f>
        <v>11379.558804172599</v>
      </c>
      <c r="Q771" s="162">
        <f>+[2]data1cf!P771</f>
        <v>11392.207876142682</v>
      </c>
      <c r="R771" s="162">
        <f>+[2]data1cf!Q771</f>
        <v>797.52416371384277</v>
      </c>
      <c r="S771" s="162">
        <f>+[2]data1cf!R771</f>
        <v>0</v>
      </c>
      <c r="T771" s="162">
        <f>+[2]data1cf!S771</f>
        <v>0</v>
      </c>
      <c r="U771" s="162">
        <f>+[2]data1cf!T771</f>
        <v>0</v>
      </c>
      <c r="V771" s="162">
        <f>+[2]data1cf!U771</f>
        <v>0</v>
      </c>
      <c r="W771" s="162">
        <f>+[2]data1cf!V771</f>
        <v>0</v>
      </c>
      <c r="X771" s="162">
        <f>+[2]data1cf!W771</f>
        <v>0</v>
      </c>
      <c r="Y771" s="162">
        <f>+[2]data1cf!X771</f>
        <v>0</v>
      </c>
      <c r="Z771" s="162">
        <f>+[2]data1cf!Y771</f>
        <v>0</v>
      </c>
      <c r="AA771" s="162">
        <f>+[2]data1cf!Z771</f>
        <v>0</v>
      </c>
      <c r="AB771" s="162"/>
      <c r="AC771" s="163">
        <f t="shared" si="96"/>
        <v>23008.165816415636</v>
      </c>
      <c r="AD771" s="163">
        <f t="shared" ref="AD771:AD834" si="98">SUMPRODUCT(B771:AA771,$B$1010:$AA$1010)</f>
        <v>48278.856714071087</v>
      </c>
      <c r="AE771" s="164">
        <f t="shared" ref="AE771:AE834" si="99">SUMPRODUCT(B771:AA771,$B$1012:$AA$1012)</f>
        <v>47911.961104946124</v>
      </c>
      <c r="AF771" s="165">
        <f t="shared" si="97"/>
        <v>0.15602852702140807</v>
      </c>
      <c r="AG771" s="166">
        <f t="shared" ref="AG771:AG786" si="100">1-EXP(-(1/0.25)*(AD771/ABS($AD$1010)))</f>
        <v>0.98069988849664103</v>
      </c>
    </row>
    <row r="772" spans="1:33">
      <c r="A772" s="158"/>
      <c r="B772" s="162">
        <f>+[2]data1cf!A772</f>
        <v>-70390.935142110524</v>
      </c>
      <c r="C772" s="162">
        <f>+[2]data1cf!B772</f>
        <v>12225.968856756086</v>
      </c>
      <c r="D772" s="162">
        <f>+[2]data1cf!C772</f>
        <v>13067.659496179296</v>
      </c>
      <c r="E772" s="162">
        <f>+[2]data1cf!D772</f>
        <v>12614.959003826023</v>
      </c>
      <c r="F772" s="162">
        <f>+[2]data1cf!E772</f>
        <v>12505.598971792026</v>
      </c>
      <c r="G772" s="162">
        <f>+[2]data1cf!F772</f>
        <v>12280.409138033941</v>
      </c>
      <c r="H772" s="162">
        <f>+[2]data1cf!G772</f>
        <v>11981.875093542796</v>
      </c>
      <c r="I772" s="162">
        <f>+[2]data1cf!H772</f>
        <v>12049.043575182415</v>
      </c>
      <c r="J772" s="162">
        <f>+[2]data1cf!I772</f>
        <v>11858.870032786243</v>
      </c>
      <c r="K772" s="162">
        <f>+[2]data1cf!J772</f>
        <v>11714.934011866022</v>
      </c>
      <c r="L772" s="162">
        <f>+[2]data1cf!K772</f>
        <v>11720.884919407616</v>
      </c>
      <c r="M772" s="162">
        <f>+[2]data1cf!L772</f>
        <v>11654.258258724876</v>
      </c>
      <c r="N772" s="162">
        <f>+[2]data1cf!M772</f>
        <v>11737.662393274299</v>
      </c>
      <c r="O772" s="162">
        <f>+[2]data1cf!N772</f>
        <v>11443.77897726491</v>
      </c>
      <c r="P772" s="162">
        <f>+[2]data1cf!O772</f>
        <v>11588.000195812514</v>
      </c>
      <c r="Q772" s="162">
        <f>+[2]data1cf!P772</f>
        <v>11468.396277476266</v>
      </c>
      <c r="R772" s="162">
        <f>+[2]data1cf!Q772</f>
        <v>807.35586970595079</v>
      </c>
      <c r="S772" s="162">
        <f>+[2]data1cf!R772</f>
        <v>0</v>
      </c>
      <c r="T772" s="162">
        <f>+[2]data1cf!S772</f>
        <v>0</v>
      </c>
      <c r="U772" s="162">
        <f>+[2]data1cf!T772</f>
        <v>0</v>
      </c>
      <c r="V772" s="162">
        <f>+[2]data1cf!U772</f>
        <v>0</v>
      </c>
      <c r="W772" s="162">
        <f>+[2]data1cf!V772</f>
        <v>0</v>
      </c>
      <c r="X772" s="162">
        <f>+[2]data1cf!W772</f>
        <v>0</v>
      </c>
      <c r="Y772" s="162">
        <f>+[2]data1cf!X772</f>
        <v>0</v>
      </c>
      <c r="Z772" s="162">
        <f>+[2]data1cf!Y772</f>
        <v>0</v>
      </c>
      <c r="AA772" s="162">
        <f>+[2]data1cf!Z772</f>
        <v>0</v>
      </c>
      <c r="AB772" s="162"/>
      <c r="AC772" s="163">
        <f t="shared" si="96"/>
        <v>22205.679742915148</v>
      </c>
      <c r="AD772" s="163">
        <f t="shared" si="98"/>
        <v>47551.750997400122</v>
      </c>
      <c r="AE772" s="164">
        <f t="shared" si="99"/>
        <v>47183.527841052368</v>
      </c>
      <c r="AF772" s="165">
        <f t="shared" si="97"/>
        <v>0.1533925950527191</v>
      </c>
      <c r="AG772" s="166">
        <f t="shared" si="100"/>
        <v>0.97951762961396693</v>
      </c>
    </row>
    <row r="773" spans="1:33">
      <c r="A773" s="158"/>
      <c r="B773" s="162">
        <f>+[2]data1cf!A773</f>
        <v>-65741.929122201138</v>
      </c>
      <c r="C773" s="162">
        <f>+[2]data1cf!B773</f>
        <v>11791.731173550745</v>
      </c>
      <c r="D773" s="162">
        <f>+[2]data1cf!C773</f>
        <v>12876.821981588913</v>
      </c>
      <c r="E773" s="162">
        <f>+[2]data1cf!D773</f>
        <v>12596.917582596489</v>
      </c>
      <c r="F773" s="162">
        <f>+[2]data1cf!E773</f>
        <v>12331.608717972229</v>
      </c>
      <c r="G773" s="162">
        <f>+[2]data1cf!F773</f>
        <v>12051.010864070491</v>
      </c>
      <c r="H773" s="162">
        <f>+[2]data1cf!G773</f>
        <v>11931.359120200284</v>
      </c>
      <c r="I773" s="162">
        <f>+[2]data1cf!H773</f>
        <v>11716.269052502135</v>
      </c>
      <c r="J773" s="162">
        <f>+[2]data1cf!I773</f>
        <v>11681.238648629367</v>
      </c>
      <c r="K773" s="162">
        <f>+[2]data1cf!J773</f>
        <v>11729.372609486316</v>
      </c>
      <c r="L773" s="162">
        <f>+[2]data1cf!K773</f>
        <v>11614.863706295233</v>
      </c>
      <c r="M773" s="162">
        <f>+[2]data1cf!L773</f>
        <v>11496.880712067861</v>
      </c>
      <c r="N773" s="162">
        <f>+[2]data1cf!M773</f>
        <v>11457.938212919555</v>
      </c>
      <c r="O773" s="162">
        <f>+[2]data1cf!N773</f>
        <v>11447.144182098706</v>
      </c>
      <c r="P773" s="162">
        <f>+[2]data1cf!O773</f>
        <v>11370.941968884294</v>
      </c>
      <c r="Q773" s="162">
        <f>+[2]data1cf!P773</f>
        <v>11391.429115462721</v>
      </c>
      <c r="R773" s="162">
        <f>+[2]data1cf!Q773</f>
        <v>754.03363025999806</v>
      </c>
      <c r="S773" s="162">
        <f>+[2]data1cf!R773</f>
        <v>0</v>
      </c>
      <c r="T773" s="162">
        <f>+[2]data1cf!S773</f>
        <v>0</v>
      </c>
      <c r="U773" s="162">
        <f>+[2]data1cf!T773</f>
        <v>0</v>
      </c>
      <c r="V773" s="162">
        <f>+[2]data1cf!U773</f>
        <v>0</v>
      </c>
      <c r="W773" s="162">
        <f>+[2]data1cf!V773</f>
        <v>0</v>
      </c>
      <c r="X773" s="162">
        <f>+[2]data1cf!W773</f>
        <v>0</v>
      </c>
      <c r="Y773" s="162">
        <f>+[2]data1cf!X773</f>
        <v>0</v>
      </c>
      <c r="Z773" s="162">
        <f>+[2]data1cf!Y773</f>
        <v>0</v>
      </c>
      <c r="AA773" s="162">
        <f>+[2]data1cf!Z773</f>
        <v>0</v>
      </c>
      <c r="AB773" s="162"/>
      <c r="AC773" s="163">
        <f t="shared" si="96"/>
        <v>25480.467337595263</v>
      </c>
      <c r="AD773" s="163">
        <f t="shared" si="98"/>
        <v>50501.728349644378</v>
      </c>
      <c r="AE773" s="164">
        <f t="shared" si="99"/>
        <v>50138.153492530473</v>
      </c>
      <c r="AF773" s="165">
        <f t="shared" si="97"/>
        <v>0.16479198336601256</v>
      </c>
      <c r="AG773" s="166">
        <f t="shared" si="100"/>
        <v>0.98390752004758164</v>
      </c>
    </row>
    <row r="774" spans="1:33">
      <c r="A774" s="158"/>
      <c r="B774" s="162">
        <f>+[2]data1cf!A774</f>
        <v>-72400.801172368607</v>
      </c>
      <c r="C774" s="162">
        <f>+[2]data1cf!B774</f>
        <v>12269.120366932009</v>
      </c>
      <c r="D774" s="162">
        <f>+[2]data1cf!C774</f>
        <v>13197.079013145845</v>
      </c>
      <c r="E774" s="162">
        <f>+[2]data1cf!D774</f>
        <v>12901.011562719712</v>
      </c>
      <c r="F774" s="162">
        <f>+[2]data1cf!E774</f>
        <v>12574.919557487898</v>
      </c>
      <c r="G774" s="162">
        <f>+[2]data1cf!F774</f>
        <v>12282.48049411526</v>
      </c>
      <c r="H774" s="162">
        <f>+[2]data1cf!G774</f>
        <v>12210.047205724411</v>
      </c>
      <c r="I774" s="162">
        <f>+[2]data1cf!H774</f>
        <v>12051.165834505173</v>
      </c>
      <c r="J774" s="162">
        <f>+[2]data1cf!I774</f>
        <v>11899.152469380673</v>
      </c>
      <c r="K774" s="162">
        <f>+[2]data1cf!J774</f>
        <v>11837.440392429984</v>
      </c>
      <c r="L774" s="162">
        <f>+[2]data1cf!K774</f>
        <v>11790.415644747034</v>
      </c>
      <c r="M774" s="162">
        <f>+[2]data1cf!L774</f>
        <v>11800.568283577759</v>
      </c>
      <c r="N774" s="162">
        <f>+[2]data1cf!M774</f>
        <v>11734.463158409832</v>
      </c>
      <c r="O774" s="162">
        <f>+[2]data1cf!N774</f>
        <v>11614.952013558106</v>
      </c>
      <c r="P774" s="162">
        <f>+[2]data1cf!O774</f>
        <v>11634.700524101909</v>
      </c>
      <c r="Q774" s="162">
        <f>+[2]data1cf!P774</f>
        <v>11361.456666156748</v>
      </c>
      <c r="R774" s="162">
        <f>+[2]data1cf!Q774</f>
        <v>830.40822912659883</v>
      </c>
      <c r="S774" s="162">
        <f>+[2]data1cf!R774</f>
        <v>0</v>
      </c>
      <c r="T774" s="162">
        <f>+[2]data1cf!S774</f>
        <v>0</v>
      </c>
      <c r="U774" s="162">
        <f>+[2]data1cf!T774</f>
        <v>0</v>
      </c>
      <c r="V774" s="162">
        <f>+[2]data1cf!U774</f>
        <v>0</v>
      </c>
      <c r="W774" s="162">
        <f>+[2]data1cf!V774</f>
        <v>0</v>
      </c>
      <c r="X774" s="162">
        <f>+[2]data1cf!W774</f>
        <v>0</v>
      </c>
      <c r="Y774" s="162">
        <f>+[2]data1cf!X774</f>
        <v>0</v>
      </c>
      <c r="Z774" s="162">
        <f>+[2]data1cf!Y774</f>
        <v>0</v>
      </c>
      <c r="AA774" s="162">
        <f>+[2]data1cf!Z774</f>
        <v>0</v>
      </c>
      <c r="AB774" s="162"/>
      <c r="AC774" s="163">
        <f t="shared" si="96"/>
        <v>20924.255428141751</v>
      </c>
      <c r="AD774" s="163">
        <f t="shared" si="98"/>
        <v>46440.250587185488</v>
      </c>
      <c r="AE774" s="164">
        <f t="shared" si="99"/>
        <v>46069.669102389133</v>
      </c>
      <c r="AF774" s="165">
        <f t="shared" si="97"/>
        <v>0.14915536046028136</v>
      </c>
      <c r="AG774" s="166">
        <f t="shared" si="100"/>
        <v>0.97756888149878141</v>
      </c>
    </row>
    <row r="775" spans="1:33">
      <c r="A775" s="158"/>
      <c r="B775" s="162">
        <f>+[2]data1cf!A775</f>
        <v>-74318.551006130205</v>
      </c>
      <c r="C775" s="162">
        <f>+[2]data1cf!B775</f>
        <v>12142.096907463609</v>
      </c>
      <c r="D775" s="162">
        <f>+[2]data1cf!C775</f>
        <v>13128.169481270734</v>
      </c>
      <c r="E775" s="162">
        <f>+[2]data1cf!D775</f>
        <v>12910.567078294473</v>
      </c>
      <c r="F775" s="162">
        <f>+[2]data1cf!E775</f>
        <v>12622.832445214055</v>
      </c>
      <c r="G775" s="162">
        <f>+[2]data1cf!F775</f>
        <v>12397.042070953288</v>
      </c>
      <c r="H775" s="162">
        <f>+[2]data1cf!G775</f>
        <v>12244.604666815267</v>
      </c>
      <c r="I775" s="162">
        <f>+[2]data1cf!H775</f>
        <v>12079.660269121994</v>
      </c>
      <c r="J775" s="162">
        <f>+[2]data1cf!I775</f>
        <v>12001.023782642056</v>
      </c>
      <c r="K775" s="162">
        <f>+[2]data1cf!J775</f>
        <v>11901.300058217694</v>
      </c>
      <c r="L775" s="162">
        <f>+[2]data1cf!K775</f>
        <v>11826.446545260373</v>
      </c>
      <c r="M775" s="162">
        <f>+[2]data1cf!L775</f>
        <v>11759.878257190016</v>
      </c>
      <c r="N775" s="162">
        <f>+[2]data1cf!M775</f>
        <v>11703.795048481279</v>
      </c>
      <c r="O775" s="162">
        <f>+[2]data1cf!N775</f>
        <v>11721.037285568818</v>
      </c>
      <c r="P775" s="162">
        <f>+[2]data1cf!O775</f>
        <v>11774.563904550647</v>
      </c>
      <c r="Q775" s="162">
        <f>+[2]data1cf!P775</f>
        <v>11493.813729177589</v>
      </c>
      <c r="R775" s="162">
        <f>+[2]data1cf!Q775</f>
        <v>852.40405261991089</v>
      </c>
      <c r="S775" s="162">
        <f>+[2]data1cf!R775</f>
        <v>0</v>
      </c>
      <c r="T775" s="162">
        <f>+[2]data1cf!S775</f>
        <v>0</v>
      </c>
      <c r="U775" s="162">
        <f>+[2]data1cf!T775</f>
        <v>0</v>
      </c>
      <c r="V775" s="162">
        <f>+[2]data1cf!U775</f>
        <v>0</v>
      </c>
      <c r="W775" s="162">
        <f>+[2]data1cf!V775</f>
        <v>0</v>
      </c>
      <c r="X775" s="162">
        <f>+[2]data1cf!W775</f>
        <v>0</v>
      </c>
      <c r="Y775" s="162">
        <f>+[2]data1cf!X775</f>
        <v>0</v>
      </c>
      <c r="Z775" s="162">
        <f>+[2]data1cf!Y775</f>
        <v>0</v>
      </c>
      <c r="AA775" s="162">
        <f>+[2]data1cf!Z775</f>
        <v>0</v>
      </c>
      <c r="AB775" s="162"/>
      <c r="AC775" s="163">
        <f t="shared" si="96"/>
        <v>19147.579363299385</v>
      </c>
      <c r="AD775" s="163">
        <f t="shared" si="98"/>
        <v>44771.568664455997</v>
      </c>
      <c r="AE775" s="164">
        <f t="shared" si="99"/>
        <v>44399.295978162052</v>
      </c>
      <c r="AF775" s="165">
        <f t="shared" si="97"/>
        <v>0.14388433098793033</v>
      </c>
      <c r="AG775" s="166">
        <f t="shared" si="100"/>
        <v>0.97428965947510338</v>
      </c>
    </row>
    <row r="776" spans="1:33">
      <c r="A776" s="158"/>
      <c r="B776" s="162">
        <f>+[2]data1cf!A776</f>
        <v>-68870.112014072991</v>
      </c>
      <c r="C776" s="162">
        <f>+[2]data1cf!B776</f>
        <v>12077.252208084377</v>
      </c>
      <c r="D776" s="162">
        <f>+[2]data1cf!C776</f>
        <v>13088.32305523797</v>
      </c>
      <c r="E776" s="162">
        <f>+[2]data1cf!D776</f>
        <v>12951.012263089668</v>
      </c>
      <c r="F776" s="162">
        <f>+[2]data1cf!E776</f>
        <v>12624.690559608245</v>
      </c>
      <c r="G776" s="162">
        <f>+[2]data1cf!F776</f>
        <v>12206.241704690059</v>
      </c>
      <c r="H776" s="162">
        <f>+[2]data1cf!G776</f>
        <v>12063.502990534213</v>
      </c>
      <c r="I776" s="162">
        <f>+[2]data1cf!H776</f>
        <v>11849.851907198965</v>
      </c>
      <c r="J776" s="162">
        <f>+[2]data1cf!I776</f>
        <v>11627.849091907288</v>
      </c>
      <c r="K776" s="162">
        <f>+[2]data1cf!J776</f>
        <v>11755.669209415049</v>
      </c>
      <c r="L776" s="162">
        <f>+[2]data1cf!K776</f>
        <v>11756.604175779503</v>
      </c>
      <c r="M776" s="162">
        <f>+[2]data1cf!L776</f>
        <v>11685.865419376074</v>
      </c>
      <c r="N776" s="162">
        <f>+[2]data1cf!M776</f>
        <v>11800.012715879555</v>
      </c>
      <c r="O776" s="162">
        <f>+[2]data1cf!N776</f>
        <v>11619.528606967277</v>
      </c>
      <c r="P776" s="162">
        <f>+[2]data1cf!O776</f>
        <v>11456.162558053275</v>
      </c>
      <c r="Q776" s="162">
        <f>+[2]data1cf!P776</f>
        <v>11414.431482117263</v>
      </c>
      <c r="R776" s="162">
        <f>+[2]data1cf!Q776</f>
        <v>789.91263675661151</v>
      </c>
      <c r="S776" s="162">
        <f>+[2]data1cf!R776</f>
        <v>0</v>
      </c>
      <c r="T776" s="162">
        <f>+[2]data1cf!S776</f>
        <v>0</v>
      </c>
      <c r="U776" s="162">
        <f>+[2]data1cf!T776</f>
        <v>0</v>
      </c>
      <c r="V776" s="162">
        <f>+[2]data1cf!U776</f>
        <v>0</v>
      </c>
      <c r="W776" s="162">
        <f>+[2]data1cf!V776</f>
        <v>0</v>
      </c>
      <c r="X776" s="162">
        <f>+[2]data1cf!W776</f>
        <v>0</v>
      </c>
      <c r="Y776" s="162">
        <f>+[2]data1cf!X776</f>
        <v>0</v>
      </c>
      <c r="Z776" s="162">
        <f>+[2]data1cf!Y776</f>
        <v>0</v>
      </c>
      <c r="AA776" s="162">
        <f>+[2]data1cf!Z776</f>
        <v>0</v>
      </c>
      <c r="AB776" s="162"/>
      <c r="AC776" s="163">
        <f t="shared" si="96"/>
        <v>23793.685256943911</v>
      </c>
      <c r="AD776" s="163">
        <f t="shared" si="98"/>
        <v>49133.8265154291</v>
      </c>
      <c r="AE776" s="164">
        <f t="shared" si="99"/>
        <v>48765.679676757907</v>
      </c>
      <c r="AF776" s="165">
        <f t="shared" si="97"/>
        <v>0.1582752048969269</v>
      </c>
      <c r="AG776" s="166">
        <f t="shared" si="100"/>
        <v>0.98200305399523125</v>
      </c>
    </row>
    <row r="777" spans="1:33">
      <c r="A777" s="158"/>
      <c r="B777" s="162">
        <f>+[2]data1cf!A777</f>
        <v>-62910.108631118252</v>
      </c>
      <c r="C777" s="162">
        <f>+[2]data1cf!B777</f>
        <v>11984.895132811467</v>
      </c>
      <c r="D777" s="162">
        <f>+[2]data1cf!C777</f>
        <v>12790.870664263402</v>
      </c>
      <c r="E777" s="162">
        <f>+[2]data1cf!D777</f>
        <v>12385.588602462842</v>
      </c>
      <c r="F777" s="162">
        <f>+[2]data1cf!E777</f>
        <v>12257.480989493648</v>
      </c>
      <c r="G777" s="162">
        <f>+[2]data1cf!F777</f>
        <v>12066.570513855386</v>
      </c>
      <c r="H777" s="162">
        <f>+[2]data1cf!G777</f>
        <v>11899.64234835306</v>
      </c>
      <c r="I777" s="162">
        <f>+[2]data1cf!H777</f>
        <v>11777.059524573033</v>
      </c>
      <c r="J777" s="162">
        <f>+[2]data1cf!I777</f>
        <v>11664.696258170898</v>
      </c>
      <c r="K777" s="162">
        <f>+[2]data1cf!J777</f>
        <v>11737.850454507447</v>
      </c>
      <c r="L777" s="162">
        <f>+[2]data1cf!K777</f>
        <v>11477.184971832379</v>
      </c>
      <c r="M777" s="162">
        <f>+[2]data1cf!L777</f>
        <v>11586.473490711192</v>
      </c>
      <c r="N777" s="162">
        <f>+[2]data1cf!M777</f>
        <v>11485.243053028138</v>
      </c>
      <c r="O777" s="162">
        <f>+[2]data1cf!N777</f>
        <v>11415.196183024076</v>
      </c>
      <c r="P777" s="162">
        <f>+[2]data1cf!O777</f>
        <v>11238.291982317911</v>
      </c>
      <c r="Q777" s="162">
        <f>+[2]data1cf!P777</f>
        <v>11195.338546035648</v>
      </c>
      <c r="R777" s="162">
        <f>+[2]data1cf!Q777</f>
        <v>721.55378195547382</v>
      </c>
      <c r="S777" s="162">
        <f>+[2]data1cf!R777</f>
        <v>0</v>
      </c>
      <c r="T777" s="162">
        <f>+[2]data1cf!S777</f>
        <v>0</v>
      </c>
      <c r="U777" s="162">
        <f>+[2]data1cf!T777</f>
        <v>0</v>
      </c>
      <c r="V777" s="162">
        <f>+[2]data1cf!U777</f>
        <v>0</v>
      </c>
      <c r="W777" s="162">
        <f>+[2]data1cf!V777</f>
        <v>0</v>
      </c>
      <c r="X777" s="162">
        <f>+[2]data1cf!W777</f>
        <v>0</v>
      </c>
      <c r="Y777" s="162">
        <f>+[2]data1cf!X777</f>
        <v>0</v>
      </c>
      <c r="Z777" s="162">
        <f>+[2]data1cf!Y777</f>
        <v>0</v>
      </c>
      <c r="AA777" s="162">
        <f>+[2]data1cf!Z777</f>
        <v>0</v>
      </c>
      <c r="AB777" s="162"/>
      <c r="AC777" s="163">
        <f t="shared" si="96"/>
        <v>28115.284668266882</v>
      </c>
      <c r="AD777" s="163">
        <f t="shared" si="98"/>
        <v>53050.723889058412</v>
      </c>
      <c r="AE777" s="164">
        <f t="shared" si="99"/>
        <v>52688.520292051806</v>
      </c>
      <c r="AF777" s="165">
        <f t="shared" si="97"/>
        <v>0.17427632212638858</v>
      </c>
      <c r="AG777" s="166">
        <f t="shared" si="100"/>
        <v>0.98693513026261259</v>
      </c>
    </row>
    <row r="778" spans="1:33">
      <c r="A778" s="158"/>
      <c r="B778" s="162">
        <f>+[2]data1cf!A778</f>
        <v>-74152.136881981103</v>
      </c>
      <c r="C778" s="162">
        <f>+[2]data1cf!B778</f>
        <v>12157.958615456326</v>
      </c>
      <c r="D778" s="162">
        <f>+[2]data1cf!C778</f>
        <v>13234.41646935509</v>
      </c>
      <c r="E778" s="162">
        <f>+[2]data1cf!D778</f>
        <v>13023.173138616334</v>
      </c>
      <c r="F778" s="162">
        <f>+[2]data1cf!E778</f>
        <v>12590.245857638241</v>
      </c>
      <c r="G778" s="162">
        <f>+[2]data1cf!F778</f>
        <v>12311.38462441201</v>
      </c>
      <c r="H778" s="162">
        <f>+[2]data1cf!G778</f>
        <v>12041.636140047351</v>
      </c>
      <c r="I778" s="162">
        <f>+[2]data1cf!H778</f>
        <v>11912.897734409285</v>
      </c>
      <c r="J778" s="162">
        <f>+[2]data1cf!I778</f>
        <v>11863.145274912587</v>
      </c>
      <c r="K778" s="162">
        <f>+[2]data1cf!J778</f>
        <v>11855.627288427733</v>
      </c>
      <c r="L778" s="162">
        <f>+[2]data1cf!K778</f>
        <v>11830.246149070375</v>
      </c>
      <c r="M778" s="162">
        <f>+[2]data1cf!L778</f>
        <v>11831.519920506791</v>
      </c>
      <c r="N778" s="162">
        <f>+[2]data1cf!M778</f>
        <v>11680.883404986234</v>
      </c>
      <c r="O778" s="162">
        <f>+[2]data1cf!N778</f>
        <v>11743.831965962561</v>
      </c>
      <c r="P778" s="162">
        <f>+[2]data1cf!O778</f>
        <v>11588.564854956359</v>
      </c>
      <c r="Q778" s="162">
        <f>+[2]data1cf!P778</f>
        <v>11608.508581120466</v>
      </c>
      <c r="R778" s="162">
        <f>+[2]data1cf!Q778</f>
        <v>850.4953491815703</v>
      </c>
      <c r="S778" s="162">
        <f>+[2]data1cf!R778</f>
        <v>0</v>
      </c>
      <c r="T778" s="162">
        <f>+[2]data1cf!S778</f>
        <v>0</v>
      </c>
      <c r="U778" s="162">
        <f>+[2]data1cf!T778</f>
        <v>0</v>
      </c>
      <c r="V778" s="162">
        <f>+[2]data1cf!U778</f>
        <v>0</v>
      </c>
      <c r="W778" s="162">
        <f>+[2]data1cf!V778</f>
        <v>0</v>
      </c>
      <c r="X778" s="162">
        <f>+[2]data1cf!W778</f>
        <v>0</v>
      </c>
      <c r="Y778" s="162">
        <f>+[2]data1cf!X778</f>
        <v>0</v>
      </c>
      <c r="Z778" s="162">
        <f>+[2]data1cf!Y778</f>
        <v>0</v>
      </c>
      <c r="AA778" s="162">
        <f>+[2]data1cf!Z778</f>
        <v>0</v>
      </c>
      <c r="AB778" s="162"/>
      <c r="AC778" s="163">
        <f t="shared" si="96"/>
        <v>19145.607720251384</v>
      </c>
      <c r="AD778" s="163">
        <f t="shared" si="98"/>
        <v>44680.262430579358</v>
      </c>
      <c r="AE778" s="164">
        <f t="shared" si="99"/>
        <v>44309.189410758714</v>
      </c>
      <c r="AF778" s="165">
        <f t="shared" si="97"/>
        <v>0.14405460953712471</v>
      </c>
      <c r="AG778" s="166">
        <f t="shared" si="100"/>
        <v>0.974096990621793</v>
      </c>
    </row>
    <row r="779" spans="1:33">
      <c r="A779" s="158"/>
      <c r="B779" s="162">
        <f>+[2]data1cf!A779</f>
        <v>-62564.769150914988</v>
      </c>
      <c r="C779" s="162">
        <f>+[2]data1cf!B779</f>
        <v>11754.408420167127</v>
      </c>
      <c r="D779" s="162">
        <f>+[2]data1cf!C779</f>
        <v>12912.808524680362</v>
      </c>
      <c r="E779" s="162">
        <f>+[2]data1cf!D779</f>
        <v>12495.619826047416</v>
      </c>
      <c r="F779" s="162">
        <f>+[2]data1cf!E779</f>
        <v>12219.293238283526</v>
      </c>
      <c r="G779" s="162">
        <f>+[2]data1cf!F779</f>
        <v>12005.274110456801</v>
      </c>
      <c r="H779" s="162">
        <f>+[2]data1cf!G779</f>
        <v>11816.104629366309</v>
      </c>
      <c r="I779" s="162">
        <f>+[2]data1cf!H779</f>
        <v>11774.526407539001</v>
      </c>
      <c r="J779" s="162">
        <f>+[2]data1cf!I779</f>
        <v>11665.605969889968</v>
      </c>
      <c r="K779" s="162">
        <f>+[2]data1cf!J779</f>
        <v>11556.315202859305</v>
      </c>
      <c r="L779" s="162">
        <f>+[2]data1cf!K779</f>
        <v>11559.628456769764</v>
      </c>
      <c r="M779" s="162">
        <f>+[2]data1cf!L779</f>
        <v>11525.782255209055</v>
      </c>
      <c r="N779" s="162">
        <f>+[2]data1cf!M779</f>
        <v>11399.887219721422</v>
      </c>
      <c r="O779" s="162">
        <f>+[2]data1cf!N779</f>
        <v>11337.733616650086</v>
      </c>
      <c r="P779" s="162">
        <f>+[2]data1cf!O779</f>
        <v>11298.338101995505</v>
      </c>
      <c r="Q779" s="162">
        <f>+[2]data1cf!P779</f>
        <v>11301.499707645409</v>
      </c>
      <c r="R779" s="162">
        <f>+[2]data1cf!Q779</f>
        <v>717.59287625333445</v>
      </c>
      <c r="S779" s="162">
        <f>+[2]data1cf!R779</f>
        <v>0</v>
      </c>
      <c r="T779" s="162">
        <f>+[2]data1cf!S779</f>
        <v>0</v>
      </c>
      <c r="U779" s="162">
        <f>+[2]data1cf!T779</f>
        <v>0</v>
      </c>
      <c r="V779" s="162">
        <f>+[2]data1cf!U779</f>
        <v>0</v>
      </c>
      <c r="W779" s="162">
        <f>+[2]data1cf!V779</f>
        <v>0</v>
      </c>
      <c r="X779" s="162">
        <f>+[2]data1cf!W779</f>
        <v>0</v>
      </c>
      <c r="Y779" s="162">
        <f>+[2]data1cf!X779</f>
        <v>0</v>
      </c>
      <c r="Z779" s="162">
        <f>+[2]data1cf!Y779</f>
        <v>0</v>
      </c>
      <c r="AA779" s="162">
        <f>+[2]data1cf!Z779</f>
        <v>0</v>
      </c>
      <c r="AB779" s="162"/>
      <c r="AC779" s="163">
        <f t="shared" si="96"/>
        <v>28246.637176134613</v>
      </c>
      <c r="AD779" s="163">
        <f t="shared" si="98"/>
        <v>53137.678268164222</v>
      </c>
      <c r="AE779" s="164">
        <f t="shared" si="99"/>
        <v>52776.078851518279</v>
      </c>
      <c r="AF779" s="165">
        <f t="shared" si="97"/>
        <v>0.1749385535717011</v>
      </c>
      <c r="AG779" s="166">
        <f t="shared" si="100"/>
        <v>0.98702769265658785</v>
      </c>
    </row>
    <row r="780" spans="1:33">
      <c r="A780" s="158"/>
      <c r="B780" s="162">
        <f>+[2]data1cf!A780</f>
        <v>-62344.974258888971</v>
      </c>
      <c r="C780" s="162">
        <f>+[2]data1cf!B780</f>
        <v>11819.820407875006</v>
      </c>
      <c r="D780" s="162">
        <f>+[2]data1cf!C780</f>
        <v>12902.545062552847</v>
      </c>
      <c r="E780" s="162">
        <f>+[2]data1cf!D780</f>
        <v>12764.125640064434</v>
      </c>
      <c r="F780" s="162">
        <f>+[2]data1cf!E780</f>
        <v>12320.125068352951</v>
      </c>
      <c r="G780" s="162">
        <f>+[2]data1cf!F780</f>
        <v>11990.172970084212</v>
      </c>
      <c r="H780" s="162">
        <f>+[2]data1cf!G780</f>
        <v>11803.699493129752</v>
      </c>
      <c r="I780" s="162">
        <f>+[2]data1cf!H780</f>
        <v>11654.489584162837</v>
      </c>
      <c r="J780" s="162">
        <f>+[2]data1cf!I780</f>
        <v>11704.110210327803</v>
      </c>
      <c r="K780" s="162">
        <f>+[2]data1cf!J780</f>
        <v>11530.926479085994</v>
      </c>
      <c r="L780" s="162">
        <f>+[2]data1cf!K780</f>
        <v>11454.686075309974</v>
      </c>
      <c r="M780" s="162">
        <f>+[2]data1cf!L780</f>
        <v>11429.259561469185</v>
      </c>
      <c r="N780" s="162">
        <f>+[2]data1cf!M780</f>
        <v>11473.933393586314</v>
      </c>
      <c r="O780" s="162">
        <f>+[2]data1cf!N780</f>
        <v>11376.137910268328</v>
      </c>
      <c r="P780" s="162">
        <f>+[2]data1cf!O780</f>
        <v>11348.552830271336</v>
      </c>
      <c r="Q780" s="162">
        <f>+[2]data1cf!P780</f>
        <v>11426.419182962143</v>
      </c>
      <c r="R780" s="162">
        <f>+[2]data1cf!Q780</f>
        <v>715.07191675975287</v>
      </c>
      <c r="S780" s="162">
        <f>+[2]data1cf!R780</f>
        <v>0</v>
      </c>
      <c r="T780" s="162">
        <f>+[2]data1cf!S780</f>
        <v>0</v>
      </c>
      <c r="U780" s="162">
        <f>+[2]data1cf!T780</f>
        <v>0</v>
      </c>
      <c r="V780" s="162">
        <f>+[2]data1cf!U780</f>
        <v>0</v>
      </c>
      <c r="W780" s="162">
        <f>+[2]data1cf!V780</f>
        <v>0</v>
      </c>
      <c r="X780" s="162">
        <f>+[2]data1cf!W780</f>
        <v>0</v>
      </c>
      <c r="Y780" s="162">
        <f>+[2]data1cf!X780</f>
        <v>0</v>
      </c>
      <c r="Z780" s="162">
        <f>+[2]data1cf!Y780</f>
        <v>0</v>
      </c>
      <c r="AA780" s="162">
        <f>+[2]data1cf!Z780</f>
        <v>0</v>
      </c>
      <c r="AB780" s="162"/>
      <c r="AC780" s="163">
        <f t="shared" si="96"/>
        <v>28720.194662845031</v>
      </c>
      <c r="AD780" s="163">
        <f t="shared" si="98"/>
        <v>53640.82004849684</v>
      </c>
      <c r="AE780" s="164">
        <f t="shared" si="99"/>
        <v>53278.776625292223</v>
      </c>
      <c r="AF780" s="165">
        <f t="shared" si="97"/>
        <v>0.17652881741523743</v>
      </c>
      <c r="AG780" s="166">
        <f t="shared" si="100"/>
        <v>0.98755055299918471</v>
      </c>
    </row>
    <row r="781" spans="1:33">
      <c r="A781" s="158"/>
      <c r="B781" s="162">
        <f>+[2]data1cf!A781</f>
        <v>-62231.662259694029</v>
      </c>
      <c r="C781" s="162">
        <f>+[2]data1cf!B781</f>
        <v>11858.246036733161</v>
      </c>
      <c r="D781" s="162">
        <f>+[2]data1cf!C781</f>
        <v>12984.697565119324</v>
      </c>
      <c r="E781" s="162">
        <f>+[2]data1cf!D781</f>
        <v>12546.517373947278</v>
      </c>
      <c r="F781" s="162">
        <f>+[2]data1cf!E781</f>
        <v>12309.669147448931</v>
      </c>
      <c r="G781" s="162">
        <f>+[2]data1cf!F781</f>
        <v>11972.483026171112</v>
      </c>
      <c r="H781" s="162">
        <f>+[2]data1cf!G781</f>
        <v>11736.557131301459</v>
      </c>
      <c r="I781" s="162">
        <f>+[2]data1cf!H781</f>
        <v>11608.553504002264</v>
      </c>
      <c r="J781" s="162">
        <f>+[2]data1cf!I781</f>
        <v>11552.570541281333</v>
      </c>
      <c r="K781" s="162">
        <f>+[2]data1cf!J781</f>
        <v>11622.628124830295</v>
      </c>
      <c r="L781" s="162">
        <f>+[2]data1cf!K781</f>
        <v>11524.112770318818</v>
      </c>
      <c r="M781" s="162">
        <f>+[2]data1cf!L781</f>
        <v>11581.00145889532</v>
      </c>
      <c r="N781" s="162">
        <f>+[2]data1cf!M781</f>
        <v>11397.435958711554</v>
      </c>
      <c r="O781" s="162">
        <f>+[2]data1cf!N781</f>
        <v>11346.810773810017</v>
      </c>
      <c r="P781" s="162">
        <f>+[2]data1cf!O781</f>
        <v>11382.130428138935</v>
      </c>
      <c r="Q781" s="162">
        <f>+[2]data1cf!P781</f>
        <v>11235.84546692446</v>
      </c>
      <c r="R781" s="162">
        <f>+[2]data1cf!Q781</f>
        <v>713.77227345378651</v>
      </c>
      <c r="S781" s="162">
        <f>+[2]data1cf!R781</f>
        <v>0</v>
      </c>
      <c r="T781" s="162">
        <f>+[2]data1cf!S781</f>
        <v>0</v>
      </c>
      <c r="U781" s="162">
        <f>+[2]data1cf!T781</f>
        <v>0</v>
      </c>
      <c r="V781" s="162">
        <f>+[2]data1cf!U781</f>
        <v>0</v>
      </c>
      <c r="W781" s="162">
        <f>+[2]data1cf!V781</f>
        <v>0</v>
      </c>
      <c r="X781" s="162">
        <f>+[2]data1cf!W781</f>
        <v>0</v>
      </c>
      <c r="Y781" s="162">
        <f>+[2]data1cf!X781</f>
        <v>0</v>
      </c>
      <c r="Z781" s="162">
        <f>+[2]data1cf!Y781</f>
        <v>0</v>
      </c>
      <c r="AA781" s="162">
        <f>+[2]data1cf!Z781</f>
        <v>0</v>
      </c>
      <c r="AB781" s="162"/>
      <c r="AC781" s="163">
        <f t="shared" si="96"/>
        <v>28671.538976040407</v>
      </c>
      <c r="AD781" s="163">
        <f t="shared" si="98"/>
        <v>53539.055388750588</v>
      </c>
      <c r="AE781" s="164">
        <f t="shared" si="99"/>
        <v>53177.745779029057</v>
      </c>
      <c r="AF781" s="165">
        <f t="shared" si="97"/>
        <v>0.17656469941139225</v>
      </c>
      <c r="AG781" s="166">
        <f t="shared" si="100"/>
        <v>0.98744652835484692</v>
      </c>
    </row>
    <row r="782" spans="1:33">
      <c r="A782" s="158"/>
      <c r="B782" s="162">
        <f>+[2]data1cf!A782</f>
        <v>-68890.308797923062</v>
      </c>
      <c r="C782" s="162">
        <f>+[2]data1cf!B782</f>
        <v>12114.439986349636</v>
      </c>
      <c r="D782" s="162">
        <f>+[2]data1cf!C782</f>
        <v>13206.636372882396</v>
      </c>
      <c r="E782" s="162">
        <f>+[2]data1cf!D782</f>
        <v>12742.096810671244</v>
      </c>
      <c r="F782" s="162">
        <f>+[2]data1cf!E782</f>
        <v>12468.054393269769</v>
      </c>
      <c r="G782" s="162">
        <f>+[2]data1cf!F782</f>
        <v>11968.458281478983</v>
      </c>
      <c r="H782" s="162">
        <f>+[2]data1cf!G782</f>
        <v>11921.330515361969</v>
      </c>
      <c r="I782" s="162">
        <f>+[2]data1cf!H782</f>
        <v>11756.865391958218</v>
      </c>
      <c r="J782" s="162">
        <f>+[2]data1cf!I782</f>
        <v>11716.976712819531</v>
      </c>
      <c r="K782" s="162">
        <f>+[2]data1cf!J782</f>
        <v>11844.971204857566</v>
      </c>
      <c r="L782" s="162">
        <f>+[2]data1cf!K782</f>
        <v>11778.738955707706</v>
      </c>
      <c r="M782" s="162">
        <f>+[2]data1cf!L782</f>
        <v>11562.063322466067</v>
      </c>
      <c r="N782" s="162">
        <f>+[2]data1cf!M782</f>
        <v>11486.897797753158</v>
      </c>
      <c r="O782" s="162">
        <f>+[2]data1cf!N782</f>
        <v>11464.056942156109</v>
      </c>
      <c r="P782" s="162">
        <f>+[2]data1cf!O782</f>
        <v>11376.075520278147</v>
      </c>
      <c r="Q782" s="162">
        <f>+[2]data1cf!P782</f>
        <v>11338.854995089714</v>
      </c>
      <c r="R782" s="162">
        <f>+[2]data1cf!Q782</f>
        <v>790.14428578865829</v>
      </c>
      <c r="S782" s="162">
        <f>+[2]data1cf!R782</f>
        <v>0</v>
      </c>
      <c r="T782" s="162">
        <f>+[2]data1cf!S782</f>
        <v>0</v>
      </c>
      <c r="U782" s="162">
        <f>+[2]data1cf!T782</f>
        <v>0</v>
      </c>
      <c r="V782" s="162">
        <f>+[2]data1cf!U782</f>
        <v>0</v>
      </c>
      <c r="W782" s="162">
        <f>+[2]data1cf!V782</f>
        <v>0</v>
      </c>
      <c r="X782" s="162">
        <f>+[2]data1cf!W782</f>
        <v>0</v>
      </c>
      <c r="Y782" s="162">
        <f>+[2]data1cf!X782</f>
        <v>0</v>
      </c>
      <c r="Z782" s="162">
        <f>+[2]data1cf!Y782</f>
        <v>0</v>
      </c>
      <c r="AA782" s="162">
        <f>+[2]data1cf!Z782</f>
        <v>0</v>
      </c>
      <c r="AB782" s="162"/>
      <c r="AC782" s="163">
        <f t="shared" si="96"/>
        <v>23226.4632381349</v>
      </c>
      <c r="AD782" s="163">
        <f t="shared" si="98"/>
        <v>48380.55202674208</v>
      </c>
      <c r="AE782" s="164">
        <f t="shared" si="99"/>
        <v>48015.19477829551</v>
      </c>
      <c r="AF782" s="165">
        <f t="shared" si="97"/>
        <v>0.15704429745674134</v>
      </c>
      <c r="AG782" s="166">
        <f t="shared" si="100"/>
        <v>0.98085971080256262</v>
      </c>
    </row>
    <row r="783" spans="1:33">
      <c r="A783" s="158"/>
      <c r="B783" s="162">
        <f>+[2]data1cf!A783</f>
        <v>-67973.782722788761</v>
      </c>
      <c r="C783" s="162">
        <f>+[2]data1cf!B783</f>
        <v>12059.437587305612</v>
      </c>
      <c r="D783" s="162">
        <f>+[2]data1cf!C783</f>
        <v>13032.081498632888</v>
      </c>
      <c r="E783" s="162">
        <f>+[2]data1cf!D783</f>
        <v>12837.973310404474</v>
      </c>
      <c r="F783" s="162">
        <f>+[2]data1cf!E783</f>
        <v>12467.366155295691</v>
      </c>
      <c r="G783" s="162">
        <f>+[2]data1cf!F783</f>
        <v>12301.10757513405</v>
      </c>
      <c r="H783" s="162">
        <f>+[2]data1cf!G783</f>
        <v>12033.04117404397</v>
      </c>
      <c r="I783" s="162">
        <f>+[2]data1cf!H783</f>
        <v>11778.352835341457</v>
      </c>
      <c r="J783" s="162">
        <f>+[2]data1cf!I783</f>
        <v>11829.098227316219</v>
      </c>
      <c r="K783" s="162">
        <f>+[2]data1cf!J783</f>
        <v>11817.304035884161</v>
      </c>
      <c r="L783" s="162">
        <f>+[2]data1cf!K783</f>
        <v>11602.64153493991</v>
      </c>
      <c r="M783" s="162">
        <f>+[2]data1cf!L783</f>
        <v>11640.929126012539</v>
      </c>
      <c r="N783" s="162">
        <f>+[2]data1cf!M783</f>
        <v>11542.144771751704</v>
      </c>
      <c r="O783" s="162">
        <f>+[2]data1cf!N783</f>
        <v>11599.823164616773</v>
      </c>
      <c r="P783" s="162">
        <f>+[2]data1cf!O783</f>
        <v>11556.488882894331</v>
      </c>
      <c r="Q783" s="162">
        <f>+[2]data1cf!P783</f>
        <v>11448.901136291348</v>
      </c>
      <c r="R783" s="162">
        <f>+[2]data1cf!Q783</f>
        <v>779.63209831729785</v>
      </c>
      <c r="S783" s="162">
        <f>+[2]data1cf!R783</f>
        <v>0</v>
      </c>
      <c r="T783" s="162">
        <f>+[2]data1cf!S783</f>
        <v>0</v>
      </c>
      <c r="U783" s="162">
        <f>+[2]data1cf!T783</f>
        <v>0</v>
      </c>
      <c r="V783" s="162">
        <f>+[2]data1cf!U783</f>
        <v>0</v>
      </c>
      <c r="W783" s="162">
        <f>+[2]data1cf!V783</f>
        <v>0</v>
      </c>
      <c r="X783" s="162">
        <f>+[2]data1cf!W783</f>
        <v>0</v>
      </c>
      <c r="Y783" s="162">
        <f>+[2]data1cf!X783</f>
        <v>0</v>
      </c>
      <c r="Z783" s="162">
        <f>+[2]data1cf!Y783</f>
        <v>0</v>
      </c>
      <c r="AA783" s="162">
        <f>+[2]data1cf!Z783</f>
        <v>0</v>
      </c>
      <c r="AB783" s="162"/>
      <c r="AC783" s="163">
        <f t="shared" si="96"/>
        <v>24429.556586686078</v>
      </c>
      <c r="AD783" s="163">
        <f t="shared" si="98"/>
        <v>49718.266926626464</v>
      </c>
      <c r="AE783" s="164">
        <f t="shared" si="99"/>
        <v>49350.879793293323</v>
      </c>
      <c r="AF783" s="165">
        <f t="shared" si="97"/>
        <v>0.16046398282051094</v>
      </c>
      <c r="AG783" s="166">
        <f t="shared" si="100"/>
        <v>0.98284287036142337</v>
      </c>
    </row>
    <row r="784" spans="1:33">
      <c r="A784" s="158"/>
      <c r="B784" s="162">
        <f>+[2]data1cf!A784</f>
        <v>-65236.515245044844</v>
      </c>
      <c r="C784" s="162">
        <f>+[2]data1cf!B784</f>
        <v>11976.712049843532</v>
      </c>
      <c r="D784" s="162">
        <f>+[2]data1cf!C784</f>
        <v>13027.449689341351</v>
      </c>
      <c r="E784" s="162">
        <f>+[2]data1cf!D784</f>
        <v>12782.725840420826</v>
      </c>
      <c r="F784" s="162">
        <f>+[2]data1cf!E784</f>
        <v>12499.079269857619</v>
      </c>
      <c r="G784" s="162">
        <f>+[2]data1cf!F784</f>
        <v>12078.525354142414</v>
      </c>
      <c r="H784" s="162">
        <f>+[2]data1cf!G784</f>
        <v>11863.33366424562</v>
      </c>
      <c r="I784" s="162">
        <f>+[2]data1cf!H784</f>
        <v>11795.664489010454</v>
      </c>
      <c r="J784" s="162">
        <f>+[2]data1cf!I784</f>
        <v>11753.94137426552</v>
      </c>
      <c r="K784" s="162">
        <f>+[2]data1cf!J784</f>
        <v>11609.406275710444</v>
      </c>
      <c r="L784" s="162">
        <f>+[2]data1cf!K784</f>
        <v>11759.031559842801</v>
      </c>
      <c r="M784" s="162">
        <f>+[2]data1cf!L784</f>
        <v>11562.068596446741</v>
      </c>
      <c r="N784" s="162">
        <f>+[2]data1cf!M784</f>
        <v>11498.693325750801</v>
      </c>
      <c r="O784" s="162">
        <f>+[2]data1cf!N784</f>
        <v>11454.563868841404</v>
      </c>
      <c r="P784" s="162">
        <f>+[2]data1cf!O784</f>
        <v>11575.483753777047</v>
      </c>
      <c r="Q784" s="162">
        <f>+[2]data1cf!P784</f>
        <v>11342.906898327921</v>
      </c>
      <c r="R784" s="162">
        <f>+[2]data1cf!Q784</f>
        <v>748.23673525456627</v>
      </c>
      <c r="S784" s="162">
        <f>+[2]data1cf!R784</f>
        <v>0</v>
      </c>
      <c r="T784" s="162">
        <f>+[2]data1cf!S784</f>
        <v>0</v>
      </c>
      <c r="U784" s="162">
        <f>+[2]data1cf!T784</f>
        <v>0</v>
      </c>
      <c r="V784" s="162">
        <f>+[2]data1cf!U784</f>
        <v>0</v>
      </c>
      <c r="W784" s="162">
        <f>+[2]data1cf!V784</f>
        <v>0</v>
      </c>
      <c r="X784" s="162">
        <f>+[2]data1cf!W784</f>
        <v>0</v>
      </c>
      <c r="Y784" s="162">
        <f>+[2]data1cf!X784</f>
        <v>0</v>
      </c>
      <c r="Z784" s="162">
        <f>+[2]data1cf!Y784</f>
        <v>0</v>
      </c>
      <c r="AA784" s="162">
        <f>+[2]data1cf!Z784</f>
        <v>0</v>
      </c>
      <c r="AB784" s="162"/>
      <c r="AC784" s="163">
        <f t="shared" si="96"/>
        <v>26669.322661563197</v>
      </c>
      <c r="AD784" s="163">
        <f t="shared" si="98"/>
        <v>51814.630436013598</v>
      </c>
      <c r="AE784" s="164">
        <f t="shared" si="99"/>
        <v>51449.330113339449</v>
      </c>
      <c r="AF784" s="165">
        <f t="shared" si="97"/>
        <v>0.16836407780647278</v>
      </c>
      <c r="AG784" s="166">
        <f t="shared" si="100"/>
        <v>0.98554559407291231</v>
      </c>
    </row>
    <row r="785" spans="1:33">
      <c r="A785" s="158"/>
      <c r="B785" s="162">
        <f>+[2]data1cf!A785</f>
        <v>-68785.355144508809</v>
      </c>
      <c r="C785" s="162">
        <f>+[2]data1cf!B785</f>
        <v>12017.940175244485</v>
      </c>
      <c r="D785" s="162">
        <f>+[2]data1cf!C785</f>
        <v>12985.754827739207</v>
      </c>
      <c r="E785" s="162">
        <f>+[2]data1cf!D785</f>
        <v>12702.026645474874</v>
      </c>
      <c r="F785" s="162">
        <f>+[2]data1cf!E785</f>
        <v>12502.402297682293</v>
      </c>
      <c r="G785" s="162">
        <f>+[2]data1cf!F785</f>
        <v>12306.340517170129</v>
      </c>
      <c r="H785" s="162">
        <f>+[2]data1cf!G785</f>
        <v>11999.359598139035</v>
      </c>
      <c r="I785" s="162">
        <f>+[2]data1cf!H785</f>
        <v>11920.192511233665</v>
      </c>
      <c r="J785" s="162">
        <f>+[2]data1cf!I785</f>
        <v>11790.411603740864</v>
      </c>
      <c r="K785" s="162">
        <f>+[2]data1cf!J785</f>
        <v>11724.451673668824</v>
      </c>
      <c r="L785" s="162">
        <f>+[2]data1cf!K785</f>
        <v>11743.480211686972</v>
      </c>
      <c r="M785" s="162">
        <f>+[2]data1cf!L785</f>
        <v>11761.863204179528</v>
      </c>
      <c r="N785" s="162">
        <f>+[2]data1cf!M785</f>
        <v>11610.99073701501</v>
      </c>
      <c r="O785" s="162">
        <f>+[2]data1cf!N785</f>
        <v>11526.791780212185</v>
      </c>
      <c r="P785" s="162">
        <f>+[2]data1cf!O785</f>
        <v>11714.162195386976</v>
      </c>
      <c r="Q785" s="162">
        <f>+[2]data1cf!P785</f>
        <v>11398.04370982275</v>
      </c>
      <c r="R785" s="162">
        <f>+[2]data1cf!Q785</f>
        <v>788.94050936545818</v>
      </c>
      <c r="S785" s="162">
        <f>+[2]data1cf!R785</f>
        <v>0</v>
      </c>
      <c r="T785" s="162">
        <f>+[2]data1cf!S785</f>
        <v>0</v>
      </c>
      <c r="U785" s="162">
        <f>+[2]data1cf!T785</f>
        <v>0</v>
      </c>
      <c r="V785" s="162">
        <f>+[2]data1cf!U785</f>
        <v>0</v>
      </c>
      <c r="W785" s="162">
        <f>+[2]data1cf!V785</f>
        <v>0</v>
      </c>
      <c r="X785" s="162">
        <f>+[2]data1cf!W785</f>
        <v>0</v>
      </c>
      <c r="Y785" s="162">
        <f>+[2]data1cf!X785</f>
        <v>0</v>
      </c>
      <c r="Z785" s="162">
        <f>+[2]data1cf!Y785</f>
        <v>0</v>
      </c>
      <c r="AA785" s="162">
        <f>+[2]data1cf!Z785</f>
        <v>0</v>
      </c>
      <c r="AB785" s="162"/>
      <c r="AC785" s="163">
        <f t="shared" si="96"/>
        <v>23592.122697556773</v>
      </c>
      <c r="AD785" s="163">
        <f t="shared" si="98"/>
        <v>48924.825190445721</v>
      </c>
      <c r="AE785" s="164">
        <f t="shared" si="99"/>
        <v>48556.691186130018</v>
      </c>
      <c r="AF785" s="165">
        <f t="shared" si="97"/>
        <v>0.15769291520118719</v>
      </c>
      <c r="AG785" s="166">
        <f t="shared" si="100"/>
        <v>0.98169285161178743</v>
      </c>
    </row>
    <row r="786" spans="1:33">
      <c r="A786" s="158"/>
      <c r="B786" s="162">
        <f>+[2]data1cf!A786</f>
        <v>-70745.432797011657</v>
      </c>
      <c r="C786" s="162">
        <f>+[2]data1cf!B786</f>
        <v>12190.909017451384</v>
      </c>
      <c r="D786" s="162">
        <f>+[2]data1cf!C786</f>
        <v>13122.735732499474</v>
      </c>
      <c r="E786" s="162">
        <f>+[2]data1cf!D786</f>
        <v>12775.936951254505</v>
      </c>
      <c r="F786" s="162">
        <f>+[2]data1cf!E786</f>
        <v>12555.985232794039</v>
      </c>
      <c r="G786" s="162">
        <f>+[2]data1cf!F786</f>
        <v>12143.756542801892</v>
      </c>
      <c r="H786" s="162">
        <f>+[2]data1cf!G786</f>
        <v>11911.679729525476</v>
      </c>
      <c r="I786" s="162">
        <f>+[2]data1cf!H786</f>
        <v>11878.369359456574</v>
      </c>
      <c r="J786" s="162">
        <f>+[2]data1cf!I786</f>
        <v>11885.959223667418</v>
      </c>
      <c r="K786" s="162">
        <f>+[2]data1cf!J786</f>
        <v>11866.283088079093</v>
      </c>
      <c r="L786" s="162">
        <f>+[2]data1cf!K786</f>
        <v>11740.264246350063</v>
      </c>
      <c r="M786" s="162">
        <f>+[2]data1cf!L786</f>
        <v>11767.162668617726</v>
      </c>
      <c r="N786" s="162">
        <f>+[2]data1cf!M786</f>
        <v>11760.675743735239</v>
      </c>
      <c r="O786" s="162">
        <f>+[2]data1cf!N786</f>
        <v>11561.601768097522</v>
      </c>
      <c r="P786" s="162">
        <f>+[2]data1cf!O786</f>
        <v>11515.225655564578</v>
      </c>
      <c r="Q786" s="162">
        <f>+[2]data1cf!P786</f>
        <v>11271.65829439192</v>
      </c>
      <c r="R786" s="162">
        <f>+[2]data1cf!Q786</f>
        <v>811.42181600860476</v>
      </c>
      <c r="S786" s="162">
        <f>+[2]data1cf!R786</f>
        <v>0</v>
      </c>
      <c r="T786" s="162">
        <f>+[2]data1cf!S786</f>
        <v>0</v>
      </c>
      <c r="U786" s="162">
        <f>+[2]data1cf!T786</f>
        <v>0</v>
      </c>
      <c r="V786" s="162">
        <f>+[2]data1cf!U786</f>
        <v>0</v>
      </c>
      <c r="W786" s="162">
        <f>+[2]data1cf!V786</f>
        <v>0</v>
      </c>
      <c r="X786" s="162">
        <f>+[2]data1cf!W786</f>
        <v>0</v>
      </c>
      <c r="Y786" s="162">
        <f>+[2]data1cf!X786</f>
        <v>0</v>
      </c>
      <c r="Z786" s="162">
        <f>+[2]data1cf!Y786</f>
        <v>0</v>
      </c>
      <c r="AA786" s="162">
        <f>+[2]data1cf!Z786</f>
        <v>0</v>
      </c>
      <c r="AB786" s="162"/>
      <c r="AC786" s="163">
        <f t="shared" si="96"/>
        <v>21908.078142808958</v>
      </c>
      <c r="AD786" s="163">
        <f t="shared" si="98"/>
        <v>47253.995991174321</v>
      </c>
      <c r="AE786" s="164">
        <f t="shared" si="99"/>
        <v>46885.790802160067</v>
      </c>
      <c r="AF786" s="165">
        <f t="shared" si="97"/>
        <v>0.15248548388481137</v>
      </c>
      <c r="AG786" s="166">
        <f t="shared" si="100"/>
        <v>0.97901283131689598</v>
      </c>
    </row>
    <row r="787" spans="1:33">
      <c r="A787" s="158"/>
      <c r="B787" s="162">
        <f>+[2]data1cf!A787</f>
        <v>-64997.197465094367</v>
      </c>
      <c r="C787" s="162">
        <f>+[2]data1cf!B787</f>
        <v>11990.709412612883</v>
      </c>
      <c r="D787" s="162">
        <f>+[2]data1cf!C787</f>
        <v>13083.09594427786</v>
      </c>
      <c r="E787" s="162">
        <f>+[2]data1cf!D787</f>
        <v>12658.847572592837</v>
      </c>
      <c r="F787" s="162">
        <f>+[2]data1cf!E787</f>
        <v>12367.479763622581</v>
      </c>
      <c r="G787" s="162">
        <f>+[2]data1cf!F787</f>
        <v>12009.334325677035</v>
      </c>
      <c r="H787" s="162">
        <f>+[2]data1cf!G787</f>
        <v>11867.898770702948</v>
      </c>
      <c r="I787" s="162">
        <f>+[2]data1cf!H787</f>
        <v>11713.838181307592</v>
      </c>
      <c r="J787" s="162">
        <f>+[2]data1cf!I787</f>
        <v>11653.937933621139</v>
      </c>
      <c r="K787" s="162">
        <f>+[2]data1cf!J787</f>
        <v>11834.421831147583</v>
      </c>
      <c r="L787" s="162">
        <f>+[2]data1cf!K787</f>
        <v>11569.448464702586</v>
      </c>
      <c r="M787" s="162">
        <f>+[2]data1cf!L787</f>
        <v>11586.887540493373</v>
      </c>
      <c r="N787" s="162">
        <f>+[2]data1cf!M787</f>
        <v>11589.085101294964</v>
      </c>
      <c r="O787" s="162">
        <f>+[2]data1cf!N787</f>
        <v>11505.370601118222</v>
      </c>
      <c r="P787" s="162">
        <f>+[2]data1cf!O787</f>
        <v>11347.612430867905</v>
      </c>
      <c r="Q787" s="162">
        <f>+[2]data1cf!P787</f>
        <v>11372.016872806675</v>
      </c>
      <c r="R787" s="162">
        <f>+[2]data1cf!Q787</f>
        <v>745.49185604564627</v>
      </c>
      <c r="S787" s="162">
        <f>+[2]data1cf!R787</f>
        <v>0</v>
      </c>
      <c r="T787" s="162">
        <f>+[2]data1cf!S787</f>
        <v>0</v>
      </c>
      <c r="U787" s="162">
        <f>+[2]data1cf!T787</f>
        <v>0</v>
      </c>
      <c r="V787" s="162">
        <f>+[2]data1cf!U787</f>
        <v>0</v>
      </c>
      <c r="W787" s="162">
        <f>+[2]data1cf!V787</f>
        <v>0</v>
      </c>
      <c r="X787" s="162">
        <f>+[2]data1cf!W787</f>
        <v>0</v>
      </c>
      <c r="Y787" s="162">
        <f>+[2]data1cf!X787</f>
        <v>0</v>
      </c>
      <c r="Z787" s="162">
        <f>+[2]data1cf!Y787</f>
        <v>0</v>
      </c>
      <c r="AA787" s="162">
        <f>+[2]data1cf!Z787</f>
        <v>0</v>
      </c>
      <c r="AB787" s="162"/>
      <c r="AC787" s="163">
        <f t="shared" si="96"/>
        <v>26676.404251099208</v>
      </c>
      <c r="AD787" s="163">
        <f t="shared" si="98"/>
        <v>51757.970135257645</v>
      </c>
      <c r="AE787" s="164">
        <f t="shared" si="99"/>
        <v>51393.530320512073</v>
      </c>
      <c r="AF787" s="165">
        <f t="shared" si="97"/>
        <v>0.16862191557884218</v>
      </c>
      <c r="AG787" s="166">
        <f t="shared" ref="AG787:AG802" si="101">1-EXP(-(1/0.25)*(AD787/ABS($AD$1010)))</f>
        <v>0.98547847180885384</v>
      </c>
    </row>
    <row r="788" spans="1:33">
      <c r="A788" s="158"/>
      <c r="B788" s="162">
        <f>+[2]data1cf!A788</f>
        <v>-62595.615877823722</v>
      </c>
      <c r="C788" s="162">
        <f>+[2]data1cf!B788</f>
        <v>12085.948543277016</v>
      </c>
      <c r="D788" s="162">
        <f>+[2]data1cf!C788</f>
        <v>12895.693405289348</v>
      </c>
      <c r="E788" s="162">
        <f>+[2]data1cf!D788</f>
        <v>12738.259065570943</v>
      </c>
      <c r="F788" s="162">
        <f>+[2]data1cf!E788</f>
        <v>12194.760642833673</v>
      </c>
      <c r="G788" s="162">
        <f>+[2]data1cf!F788</f>
        <v>12115.709445828512</v>
      </c>
      <c r="H788" s="162">
        <f>+[2]data1cf!G788</f>
        <v>11835.30540731787</v>
      </c>
      <c r="I788" s="162">
        <f>+[2]data1cf!H788</f>
        <v>11737.988640497797</v>
      </c>
      <c r="J788" s="162">
        <f>+[2]data1cf!I788</f>
        <v>11775.845648867034</v>
      </c>
      <c r="K788" s="162">
        <f>+[2]data1cf!J788</f>
        <v>11756.090295254387</v>
      </c>
      <c r="L788" s="162">
        <f>+[2]data1cf!K788</f>
        <v>11581.320126897561</v>
      </c>
      <c r="M788" s="162">
        <f>+[2]data1cf!L788</f>
        <v>11530.831345521809</v>
      </c>
      <c r="N788" s="162">
        <f>+[2]data1cf!M788</f>
        <v>11256.526698666854</v>
      </c>
      <c r="O788" s="162">
        <f>+[2]data1cf!N788</f>
        <v>11243.87009932231</v>
      </c>
      <c r="P788" s="162">
        <f>+[2]data1cf!O788</f>
        <v>11345.703707602803</v>
      </c>
      <c r="Q788" s="162">
        <f>+[2]data1cf!P788</f>
        <v>11282.980014623743</v>
      </c>
      <c r="R788" s="162">
        <f>+[2]data1cf!Q788</f>
        <v>717.94667587228685</v>
      </c>
      <c r="S788" s="162">
        <f>+[2]data1cf!R788</f>
        <v>0</v>
      </c>
      <c r="T788" s="162">
        <f>+[2]data1cf!S788</f>
        <v>0</v>
      </c>
      <c r="U788" s="162">
        <f>+[2]data1cf!T788</f>
        <v>0</v>
      </c>
      <c r="V788" s="162">
        <f>+[2]data1cf!U788</f>
        <v>0</v>
      </c>
      <c r="W788" s="162">
        <f>+[2]data1cf!V788</f>
        <v>0</v>
      </c>
      <c r="X788" s="162">
        <f>+[2]data1cf!W788</f>
        <v>0</v>
      </c>
      <c r="Y788" s="162">
        <f>+[2]data1cf!X788</f>
        <v>0</v>
      </c>
      <c r="Z788" s="162">
        <f>+[2]data1cf!Y788</f>
        <v>0</v>
      </c>
      <c r="AA788" s="162">
        <f>+[2]data1cf!Z788</f>
        <v>0</v>
      </c>
      <c r="AB788" s="162"/>
      <c r="AC788" s="163">
        <f t="shared" si="96"/>
        <v>28810.697694586972</v>
      </c>
      <c r="AD788" s="163">
        <f t="shared" si="98"/>
        <v>53772.391262206605</v>
      </c>
      <c r="AE788" s="164">
        <f t="shared" si="99"/>
        <v>53409.977937215568</v>
      </c>
      <c r="AF788" s="165">
        <f t="shared" si="97"/>
        <v>0.17666714787483215</v>
      </c>
      <c r="AG788" s="166">
        <f t="shared" si="101"/>
        <v>0.98768376948058734</v>
      </c>
    </row>
    <row r="789" spans="1:33">
      <c r="A789" s="158"/>
      <c r="B789" s="162">
        <f>+[2]data1cf!A789</f>
        <v>-62768.069018818467</v>
      </c>
      <c r="C789" s="162">
        <f>+[2]data1cf!B789</f>
        <v>12036.537216489549</v>
      </c>
      <c r="D789" s="162">
        <f>+[2]data1cf!C789</f>
        <v>12910.92520932902</v>
      </c>
      <c r="E789" s="162">
        <f>+[2]data1cf!D789</f>
        <v>12655.850810163782</v>
      </c>
      <c r="F789" s="162">
        <f>+[2]data1cf!E789</f>
        <v>12307.634040290322</v>
      </c>
      <c r="G789" s="162">
        <f>+[2]data1cf!F789</f>
        <v>12060.275895301646</v>
      </c>
      <c r="H789" s="162">
        <f>+[2]data1cf!G789</f>
        <v>11741.138738854306</v>
      </c>
      <c r="I789" s="162">
        <f>+[2]data1cf!H789</f>
        <v>11610.175927200899</v>
      </c>
      <c r="J789" s="162">
        <f>+[2]data1cf!I789</f>
        <v>11568.536619184282</v>
      </c>
      <c r="K789" s="162">
        <f>+[2]data1cf!J789</f>
        <v>11655.888471957947</v>
      </c>
      <c r="L789" s="162">
        <f>+[2]data1cf!K789</f>
        <v>11538.203663960041</v>
      </c>
      <c r="M789" s="162">
        <f>+[2]data1cf!L789</f>
        <v>11472.290229154427</v>
      </c>
      <c r="N789" s="162">
        <f>+[2]data1cf!M789</f>
        <v>11466.199106615912</v>
      </c>
      <c r="O789" s="162">
        <f>+[2]data1cf!N789</f>
        <v>11517.835421374948</v>
      </c>
      <c r="P789" s="162">
        <f>+[2]data1cf!O789</f>
        <v>11326.376039071734</v>
      </c>
      <c r="Q789" s="162">
        <f>+[2]data1cf!P789</f>
        <v>11281.364099102753</v>
      </c>
      <c r="R789" s="162">
        <f>+[2]data1cf!Q789</f>
        <v>719.92464441824029</v>
      </c>
      <c r="S789" s="162">
        <f>+[2]data1cf!R789</f>
        <v>0</v>
      </c>
      <c r="T789" s="162">
        <f>+[2]data1cf!S789</f>
        <v>0</v>
      </c>
      <c r="U789" s="162">
        <f>+[2]data1cf!T789</f>
        <v>0</v>
      </c>
      <c r="V789" s="162">
        <f>+[2]data1cf!U789</f>
        <v>0</v>
      </c>
      <c r="W789" s="162">
        <f>+[2]data1cf!V789</f>
        <v>0</v>
      </c>
      <c r="X789" s="162">
        <f>+[2]data1cf!W789</f>
        <v>0</v>
      </c>
      <c r="Y789" s="162">
        <f>+[2]data1cf!X789</f>
        <v>0</v>
      </c>
      <c r="Z789" s="162">
        <f>+[2]data1cf!Y789</f>
        <v>0</v>
      </c>
      <c r="AA789" s="162">
        <f>+[2]data1cf!Z789</f>
        <v>0</v>
      </c>
      <c r="AB789" s="162"/>
      <c r="AC789" s="163">
        <f t="shared" si="96"/>
        <v>28432.758634600159</v>
      </c>
      <c r="AD789" s="163">
        <f t="shared" si="98"/>
        <v>53356.34850394175</v>
      </c>
      <c r="AE789" s="164">
        <f t="shared" si="99"/>
        <v>52994.221495186932</v>
      </c>
      <c r="AF789" s="165">
        <f t="shared" si="97"/>
        <v>0.17544721961021428</v>
      </c>
      <c r="AG789" s="166">
        <f t="shared" si="101"/>
        <v>0.98725757791097002</v>
      </c>
    </row>
    <row r="790" spans="1:33">
      <c r="A790" s="158"/>
      <c r="B790" s="162">
        <f>+[2]data1cf!A790</f>
        <v>-69471.910642027811</v>
      </c>
      <c r="C790" s="162">
        <f>+[2]data1cf!B790</f>
        <v>11935.926052510002</v>
      </c>
      <c r="D790" s="162">
        <f>+[2]data1cf!C790</f>
        <v>13038.13740445296</v>
      </c>
      <c r="E790" s="162">
        <f>+[2]data1cf!D790</f>
        <v>12851.379000435285</v>
      </c>
      <c r="F790" s="162">
        <f>+[2]data1cf!E790</f>
        <v>12530.041648418261</v>
      </c>
      <c r="G790" s="162">
        <f>+[2]data1cf!F790</f>
        <v>12147.015613980471</v>
      </c>
      <c r="H790" s="162">
        <f>+[2]data1cf!G790</f>
        <v>12215.872125736922</v>
      </c>
      <c r="I790" s="162">
        <f>+[2]data1cf!H790</f>
        <v>11762.578270377157</v>
      </c>
      <c r="J790" s="162">
        <f>+[2]data1cf!I790</f>
        <v>11839.070434806854</v>
      </c>
      <c r="K790" s="162">
        <f>+[2]data1cf!J790</f>
        <v>11746.942739215941</v>
      </c>
      <c r="L790" s="162">
        <f>+[2]data1cf!K790</f>
        <v>11716.387025218835</v>
      </c>
      <c r="M790" s="162">
        <f>+[2]data1cf!L790</f>
        <v>11551.192657508956</v>
      </c>
      <c r="N790" s="162">
        <f>+[2]data1cf!M790</f>
        <v>11554.331308492387</v>
      </c>
      <c r="O790" s="162">
        <f>+[2]data1cf!N790</f>
        <v>11404.586954451213</v>
      </c>
      <c r="P790" s="162">
        <f>+[2]data1cf!O790</f>
        <v>11526.852162170198</v>
      </c>
      <c r="Q790" s="162">
        <f>+[2]data1cf!P790</f>
        <v>11544.177661086078</v>
      </c>
      <c r="R790" s="162">
        <f>+[2]data1cf!Q790</f>
        <v>796.81502629980207</v>
      </c>
      <c r="S790" s="162">
        <f>+[2]data1cf!R790</f>
        <v>0</v>
      </c>
      <c r="T790" s="162">
        <f>+[2]data1cf!S790</f>
        <v>0</v>
      </c>
      <c r="U790" s="162">
        <f>+[2]data1cf!T790</f>
        <v>0</v>
      </c>
      <c r="V790" s="162">
        <f>+[2]data1cf!U790</f>
        <v>0</v>
      </c>
      <c r="W790" s="162">
        <f>+[2]data1cf!V790</f>
        <v>0</v>
      </c>
      <c r="X790" s="162">
        <f>+[2]data1cf!W790</f>
        <v>0</v>
      </c>
      <c r="Y790" s="162">
        <f>+[2]data1cf!X790</f>
        <v>0</v>
      </c>
      <c r="Z790" s="162">
        <f>+[2]data1cf!Y790</f>
        <v>0</v>
      </c>
      <c r="AA790" s="162">
        <f>+[2]data1cf!Z790</f>
        <v>0</v>
      </c>
      <c r="AB790" s="162"/>
      <c r="AC790" s="163">
        <f t="shared" si="96"/>
        <v>22829.732714853515</v>
      </c>
      <c r="AD790" s="163">
        <f t="shared" si="98"/>
        <v>48105.170238591396</v>
      </c>
      <c r="AE790" s="164">
        <f t="shared" si="99"/>
        <v>47738.024350923944</v>
      </c>
      <c r="AF790" s="165">
        <f t="shared" si="97"/>
        <v>0.15547824501991273</v>
      </c>
      <c r="AG790" s="166">
        <f t="shared" si="101"/>
        <v>0.98042383425384705</v>
      </c>
    </row>
    <row r="791" spans="1:33">
      <c r="A791" s="158"/>
      <c r="B791" s="162">
        <f>+[2]data1cf!A791</f>
        <v>-70842.802957130043</v>
      </c>
      <c r="C791" s="162">
        <f>+[2]data1cf!B791</f>
        <v>12053.576729374683</v>
      </c>
      <c r="D791" s="162">
        <f>+[2]data1cf!C791</f>
        <v>13108.96825106761</v>
      </c>
      <c r="E791" s="162">
        <f>+[2]data1cf!D791</f>
        <v>12760.191587015379</v>
      </c>
      <c r="F791" s="162">
        <f>+[2]data1cf!E791</f>
        <v>12616.439537304577</v>
      </c>
      <c r="G791" s="162">
        <f>+[2]data1cf!F791</f>
        <v>12163.641391429264</v>
      </c>
      <c r="H791" s="162">
        <f>+[2]data1cf!G791</f>
        <v>12169.261923035245</v>
      </c>
      <c r="I791" s="162">
        <f>+[2]data1cf!H791</f>
        <v>11936.939115199959</v>
      </c>
      <c r="J791" s="162">
        <f>+[2]data1cf!I791</f>
        <v>11824.947462842996</v>
      </c>
      <c r="K791" s="162">
        <f>+[2]data1cf!J791</f>
        <v>11803.40972989263</v>
      </c>
      <c r="L791" s="162">
        <f>+[2]data1cf!K791</f>
        <v>11770.612048611114</v>
      </c>
      <c r="M791" s="162">
        <f>+[2]data1cf!L791</f>
        <v>11617.875983984939</v>
      </c>
      <c r="N791" s="162">
        <f>+[2]data1cf!M791</f>
        <v>11669.159983620069</v>
      </c>
      <c r="O791" s="162">
        <f>+[2]data1cf!N791</f>
        <v>11524.478600341696</v>
      </c>
      <c r="P791" s="162">
        <f>+[2]data1cf!O791</f>
        <v>11659.329052964555</v>
      </c>
      <c r="Q791" s="162">
        <f>+[2]data1cf!P791</f>
        <v>11497.29199119546</v>
      </c>
      <c r="R791" s="162">
        <f>+[2]data1cf!Q791</f>
        <v>812.53861279709861</v>
      </c>
      <c r="S791" s="162">
        <f>+[2]data1cf!R791</f>
        <v>0</v>
      </c>
      <c r="T791" s="162">
        <f>+[2]data1cf!S791</f>
        <v>0</v>
      </c>
      <c r="U791" s="162">
        <f>+[2]data1cf!T791</f>
        <v>0</v>
      </c>
      <c r="V791" s="162">
        <f>+[2]data1cf!U791</f>
        <v>0</v>
      </c>
      <c r="W791" s="162">
        <f>+[2]data1cf!V791</f>
        <v>0</v>
      </c>
      <c r="X791" s="162">
        <f>+[2]data1cf!W791</f>
        <v>0</v>
      </c>
      <c r="Y791" s="162">
        <f>+[2]data1cf!X791</f>
        <v>0</v>
      </c>
      <c r="Z791" s="162">
        <f>+[2]data1cf!Y791</f>
        <v>0</v>
      </c>
      <c r="AA791" s="162">
        <f>+[2]data1cf!Z791</f>
        <v>0</v>
      </c>
      <c r="AB791" s="162"/>
      <c r="AC791" s="163">
        <f t="shared" si="96"/>
        <v>21848.182015961527</v>
      </c>
      <c r="AD791" s="163">
        <f t="shared" si="98"/>
        <v>47240.428172765802</v>
      </c>
      <c r="AE791" s="164">
        <f t="shared" si="99"/>
        <v>46871.502413388182</v>
      </c>
      <c r="AF791" s="165">
        <f t="shared" si="97"/>
        <v>0.15219041705131531</v>
      </c>
      <c r="AG791" s="166">
        <f t="shared" si="101"/>
        <v>0.97898953507586417</v>
      </c>
    </row>
    <row r="792" spans="1:33">
      <c r="A792" s="158"/>
      <c r="B792" s="162">
        <f>+[2]data1cf!A792</f>
        <v>-67937.062452704209</v>
      </c>
      <c r="C792" s="162">
        <f>+[2]data1cf!B792</f>
        <v>12057.529155166349</v>
      </c>
      <c r="D792" s="162">
        <f>+[2]data1cf!C792</f>
        <v>13130.346948205417</v>
      </c>
      <c r="E792" s="162">
        <f>+[2]data1cf!D792</f>
        <v>12737.014175579345</v>
      </c>
      <c r="F792" s="162">
        <f>+[2]data1cf!E792</f>
        <v>12468.200423376897</v>
      </c>
      <c r="G792" s="162">
        <f>+[2]data1cf!F792</f>
        <v>12162.1984539357</v>
      </c>
      <c r="H792" s="162">
        <f>+[2]data1cf!G792</f>
        <v>12055.463518433251</v>
      </c>
      <c r="I792" s="162">
        <f>+[2]data1cf!H792</f>
        <v>11837.518465358355</v>
      </c>
      <c r="J792" s="162">
        <f>+[2]data1cf!I792</f>
        <v>11808.698943988045</v>
      </c>
      <c r="K792" s="162">
        <f>+[2]data1cf!J792</f>
        <v>11709.116488349515</v>
      </c>
      <c r="L792" s="162">
        <f>+[2]data1cf!K792</f>
        <v>11868.654056581621</v>
      </c>
      <c r="M792" s="162">
        <f>+[2]data1cf!L792</f>
        <v>11593.816282469299</v>
      </c>
      <c r="N792" s="162">
        <f>+[2]data1cf!M792</f>
        <v>11615.935927968279</v>
      </c>
      <c r="O792" s="162">
        <f>+[2]data1cf!N792</f>
        <v>11643.592801287006</v>
      </c>
      <c r="P792" s="162">
        <f>+[2]data1cf!O792</f>
        <v>11481.534869445977</v>
      </c>
      <c r="Q792" s="162">
        <f>+[2]data1cf!P792</f>
        <v>11390.11872091757</v>
      </c>
      <c r="R792" s="162">
        <f>+[2]data1cf!Q792</f>
        <v>779.2109315075362</v>
      </c>
      <c r="S792" s="162">
        <f>+[2]data1cf!R792</f>
        <v>0</v>
      </c>
      <c r="T792" s="162">
        <f>+[2]data1cf!S792</f>
        <v>0</v>
      </c>
      <c r="U792" s="162">
        <f>+[2]data1cf!T792</f>
        <v>0</v>
      </c>
      <c r="V792" s="162">
        <f>+[2]data1cf!U792</f>
        <v>0</v>
      </c>
      <c r="W792" s="162">
        <f>+[2]data1cf!V792</f>
        <v>0</v>
      </c>
      <c r="X792" s="162">
        <f>+[2]data1cf!W792</f>
        <v>0</v>
      </c>
      <c r="Y792" s="162">
        <f>+[2]data1cf!X792</f>
        <v>0</v>
      </c>
      <c r="Z792" s="162">
        <f>+[2]data1cf!Y792</f>
        <v>0</v>
      </c>
      <c r="AA792" s="162">
        <f>+[2]data1cf!Z792</f>
        <v>0</v>
      </c>
      <c r="AB792" s="162"/>
      <c r="AC792" s="163">
        <f t="shared" si="96"/>
        <v>24460.141668466567</v>
      </c>
      <c r="AD792" s="163">
        <f t="shared" si="98"/>
        <v>49753.817649738812</v>
      </c>
      <c r="AE792" s="164">
        <f t="shared" si="99"/>
        <v>49386.340825813204</v>
      </c>
      <c r="AF792" s="165">
        <f t="shared" si="97"/>
        <v>0.16055142283439638</v>
      </c>
      <c r="AG792" s="166">
        <f t="shared" si="101"/>
        <v>0.98289267193307817</v>
      </c>
    </row>
    <row r="793" spans="1:33">
      <c r="A793" s="158"/>
      <c r="B793" s="162">
        <f>+[2]data1cf!A793</f>
        <v>-69995.110756938855</v>
      </c>
      <c r="C793" s="162">
        <f>+[2]data1cf!B793</f>
        <v>12065.569478234829</v>
      </c>
      <c r="D793" s="162">
        <f>+[2]data1cf!C793</f>
        <v>13112.934865847894</v>
      </c>
      <c r="E793" s="162">
        <f>+[2]data1cf!D793</f>
        <v>12771.465979154447</v>
      </c>
      <c r="F793" s="162">
        <f>+[2]data1cf!E793</f>
        <v>12410.378765814557</v>
      </c>
      <c r="G793" s="162">
        <f>+[2]data1cf!F793</f>
        <v>12212.353869690302</v>
      </c>
      <c r="H793" s="162">
        <f>+[2]data1cf!G793</f>
        <v>11987.474360913668</v>
      </c>
      <c r="I793" s="162">
        <f>+[2]data1cf!H793</f>
        <v>11904.198396845064</v>
      </c>
      <c r="J793" s="162">
        <f>+[2]data1cf!I793</f>
        <v>11707.977838578154</v>
      </c>
      <c r="K793" s="162">
        <f>+[2]data1cf!J793</f>
        <v>11802.24651145262</v>
      </c>
      <c r="L793" s="162">
        <f>+[2]data1cf!K793</f>
        <v>11767.779768895007</v>
      </c>
      <c r="M793" s="162">
        <f>+[2]data1cf!L793</f>
        <v>11676.376792811225</v>
      </c>
      <c r="N793" s="162">
        <f>+[2]data1cf!M793</f>
        <v>11560.726153397758</v>
      </c>
      <c r="O793" s="162">
        <f>+[2]data1cf!N793</f>
        <v>11612.677915792043</v>
      </c>
      <c r="P793" s="162">
        <f>+[2]data1cf!O793</f>
        <v>11566.348973212098</v>
      </c>
      <c r="Q793" s="162">
        <f>+[2]data1cf!P793</f>
        <v>11560.054514068335</v>
      </c>
      <c r="R793" s="162">
        <f>+[2]data1cf!Q793</f>
        <v>802.81592233778576</v>
      </c>
      <c r="S793" s="162">
        <f>+[2]data1cf!R793</f>
        <v>0</v>
      </c>
      <c r="T793" s="162">
        <f>+[2]data1cf!S793</f>
        <v>0</v>
      </c>
      <c r="U793" s="162">
        <f>+[2]data1cf!T793</f>
        <v>0</v>
      </c>
      <c r="V793" s="162">
        <f>+[2]data1cf!U793</f>
        <v>0</v>
      </c>
      <c r="W793" s="162">
        <f>+[2]data1cf!V793</f>
        <v>0</v>
      </c>
      <c r="X793" s="162">
        <f>+[2]data1cf!W793</f>
        <v>0</v>
      </c>
      <c r="Y793" s="162">
        <f>+[2]data1cf!X793</f>
        <v>0</v>
      </c>
      <c r="Z793" s="162">
        <f>+[2]data1cf!Y793</f>
        <v>0</v>
      </c>
      <c r="AA793" s="162">
        <f>+[2]data1cf!Z793</f>
        <v>0</v>
      </c>
      <c r="AB793" s="162"/>
      <c r="AC793" s="163">
        <f t="shared" si="96"/>
        <v>22432.509055275164</v>
      </c>
      <c r="AD793" s="163">
        <f t="shared" si="98"/>
        <v>47751.187563957996</v>
      </c>
      <c r="AE793" s="164">
        <f t="shared" si="99"/>
        <v>47383.204475836916</v>
      </c>
      <c r="AF793" s="165">
        <f t="shared" si="97"/>
        <v>0.15414710640907289</v>
      </c>
      <c r="AG793" s="166">
        <f t="shared" si="101"/>
        <v>0.97984893595555334</v>
      </c>
    </row>
    <row r="794" spans="1:33">
      <c r="A794" s="158"/>
      <c r="B794" s="162">
        <f>+[2]data1cf!A794</f>
        <v>-61991.941089216591</v>
      </c>
      <c r="C794" s="162">
        <f>+[2]data1cf!B794</f>
        <v>11953.871055655243</v>
      </c>
      <c r="D794" s="162">
        <f>+[2]data1cf!C794</f>
        <v>12904.997397758678</v>
      </c>
      <c r="E794" s="162">
        <f>+[2]data1cf!D794</f>
        <v>12538.322478230184</v>
      </c>
      <c r="F794" s="162">
        <f>+[2]data1cf!E794</f>
        <v>12288.319634524363</v>
      </c>
      <c r="G794" s="162">
        <f>+[2]data1cf!F794</f>
        <v>12004.793859866848</v>
      </c>
      <c r="H794" s="162">
        <f>+[2]data1cf!G794</f>
        <v>11851.874680733818</v>
      </c>
      <c r="I794" s="162">
        <f>+[2]data1cf!H794</f>
        <v>11682.324037938695</v>
      </c>
      <c r="J794" s="162">
        <f>+[2]data1cf!I794</f>
        <v>11739.308351715354</v>
      </c>
      <c r="K794" s="162">
        <f>+[2]data1cf!J794</f>
        <v>11533.909226848573</v>
      </c>
      <c r="L794" s="162">
        <f>+[2]data1cf!K794</f>
        <v>11623.140529738401</v>
      </c>
      <c r="M794" s="162">
        <f>+[2]data1cf!L794</f>
        <v>11468.319758834123</v>
      </c>
      <c r="N794" s="162">
        <f>+[2]data1cf!M794</f>
        <v>11504.406992248892</v>
      </c>
      <c r="O794" s="162">
        <f>+[2]data1cf!N794</f>
        <v>11386.008939511818</v>
      </c>
      <c r="P794" s="162">
        <f>+[2]data1cf!O794</f>
        <v>11367.955748396882</v>
      </c>
      <c r="Q794" s="162">
        <f>+[2]data1cf!P794</f>
        <v>11372.072652564966</v>
      </c>
      <c r="R794" s="162">
        <f>+[2]data1cf!Q794</f>
        <v>711.02276751687862</v>
      </c>
      <c r="S794" s="162">
        <f>+[2]data1cf!R794</f>
        <v>0</v>
      </c>
      <c r="T794" s="162">
        <f>+[2]data1cf!S794</f>
        <v>0</v>
      </c>
      <c r="U794" s="162">
        <f>+[2]data1cf!T794</f>
        <v>0</v>
      </c>
      <c r="V794" s="162">
        <f>+[2]data1cf!U794</f>
        <v>0</v>
      </c>
      <c r="W794" s="162">
        <f>+[2]data1cf!V794</f>
        <v>0</v>
      </c>
      <c r="X794" s="162">
        <f>+[2]data1cf!W794</f>
        <v>0</v>
      </c>
      <c r="Y794" s="162">
        <f>+[2]data1cf!X794</f>
        <v>0</v>
      </c>
      <c r="Z794" s="162">
        <f>+[2]data1cf!Y794</f>
        <v>0</v>
      </c>
      <c r="AA794" s="162">
        <f>+[2]data1cf!Z794</f>
        <v>0</v>
      </c>
      <c r="AB794" s="162"/>
      <c r="AC794" s="163">
        <f t="shared" si="96"/>
        <v>29156.364626533923</v>
      </c>
      <c r="AD794" s="163">
        <f t="shared" si="98"/>
        <v>54112.909493692059</v>
      </c>
      <c r="AE794" s="164">
        <f t="shared" si="99"/>
        <v>53750.305488749727</v>
      </c>
      <c r="AF794" s="165">
        <f t="shared" si="97"/>
        <v>0.17800423502922064</v>
      </c>
      <c r="AG794" s="166">
        <f t="shared" si="101"/>
        <v>0.98802196445480361</v>
      </c>
    </row>
    <row r="795" spans="1:33">
      <c r="A795" s="158"/>
      <c r="B795" s="162">
        <f>+[2]data1cf!A795</f>
        <v>-72094.410420029628</v>
      </c>
      <c r="C795" s="162">
        <f>+[2]data1cf!B795</f>
        <v>12177.511566263594</v>
      </c>
      <c r="D795" s="162">
        <f>+[2]data1cf!C795</f>
        <v>13264.547785786133</v>
      </c>
      <c r="E795" s="162">
        <f>+[2]data1cf!D795</f>
        <v>12859.192655874831</v>
      </c>
      <c r="F795" s="162">
        <f>+[2]data1cf!E795</f>
        <v>12522.775320430377</v>
      </c>
      <c r="G795" s="162">
        <f>+[2]data1cf!F795</f>
        <v>12347.14498538314</v>
      </c>
      <c r="H795" s="162">
        <f>+[2]data1cf!G795</f>
        <v>11961.689743328985</v>
      </c>
      <c r="I795" s="162">
        <f>+[2]data1cf!H795</f>
        <v>11887.371298703725</v>
      </c>
      <c r="J795" s="162">
        <f>+[2]data1cf!I795</f>
        <v>11937.216848176813</v>
      </c>
      <c r="K795" s="162">
        <f>+[2]data1cf!J795</f>
        <v>11692.174436332336</v>
      </c>
      <c r="L795" s="162">
        <f>+[2]data1cf!K795</f>
        <v>11639.700385108586</v>
      </c>
      <c r="M795" s="162">
        <f>+[2]data1cf!L795</f>
        <v>11826.673149717029</v>
      </c>
      <c r="N795" s="162">
        <f>+[2]data1cf!M795</f>
        <v>11691.691404884836</v>
      </c>
      <c r="O795" s="162">
        <f>+[2]data1cf!N795</f>
        <v>11683.676719039333</v>
      </c>
      <c r="P795" s="162">
        <f>+[2]data1cf!O795</f>
        <v>11623.006627434796</v>
      </c>
      <c r="Q795" s="162">
        <f>+[2]data1cf!P795</f>
        <v>11518.702249419097</v>
      </c>
      <c r="R795" s="162">
        <f>+[2]data1cf!Q795</f>
        <v>826.89404975357161</v>
      </c>
      <c r="S795" s="162">
        <f>+[2]data1cf!R795</f>
        <v>0</v>
      </c>
      <c r="T795" s="162">
        <f>+[2]data1cf!S795</f>
        <v>0</v>
      </c>
      <c r="U795" s="162">
        <f>+[2]data1cf!T795</f>
        <v>0</v>
      </c>
      <c r="V795" s="162">
        <f>+[2]data1cf!U795</f>
        <v>0</v>
      </c>
      <c r="W795" s="162">
        <f>+[2]data1cf!V795</f>
        <v>0</v>
      </c>
      <c r="X795" s="162">
        <f>+[2]data1cf!W795</f>
        <v>0</v>
      </c>
      <c r="Y795" s="162">
        <f>+[2]data1cf!X795</f>
        <v>0</v>
      </c>
      <c r="Z795" s="162">
        <f>+[2]data1cf!Y795</f>
        <v>0</v>
      </c>
      <c r="AA795" s="162">
        <f>+[2]data1cf!Z795</f>
        <v>0</v>
      </c>
      <c r="AB795" s="162"/>
      <c r="AC795" s="163">
        <f t="shared" si="96"/>
        <v>20899.399306943331</v>
      </c>
      <c r="AD795" s="163">
        <f t="shared" si="98"/>
        <v>46334.27505301292</v>
      </c>
      <c r="AE795" s="164">
        <f t="shared" si="99"/>
        <v>45964.692874651329</v>
      </c>
      <c r="AF795" s="165">
        <f t="shared" si="97"/>
        <v>0.14928000569343569</v>
      </c>
      <c r="AG795" s="166">
        <f t="shared" si="101"/>
        <v>0.97737366316102403</v>
      </c>
    </row>
    <row r="796" spans="1:33">
      <c r="A796" s="158"/>
      <c r="B796" s="162">
        <f>+[2]data1cf!A796</f>
        <v>-66757.795048373649</v>
      </c>
      <c r="C796" s="162">
        <f>+[2]data1cf!B796</f>
        <v>11957.084294189981</v>
      </c>
      <c r="D796" s="162">
        <f>+[2]data1cf!C796</f>
        <v>12932.049144809</v>
      </c>
      <c r="E796" s="162">
        <f>+[2]data1cf!D796</f>
        <v>12693.268389462981</v>
      </c>
      <c r="F796" s="162">
        <f>+[2]data1cf!E796</f>
        <v>12308.62061321759</v>
      </c>
      <c r="G796" s="162">
        <f>+[2]data1cf!F796</f>
        <v>12189.862844610954</v>
      </c>
      <c r="H796" s="162">
        <f>+[2]data1cf!G796</f>
        <v>11856.656261464879</v>
      </c>
      <c r="I796" s="162">
        <f>+[2]data1cf!H796</f>
        <v>11823.545815124458</v>
      </c>
      <c r="J796" s="162">
        <f>+[2]data1cf!I796</f>
        <v>11833.143707340929</v>
      </c>
      <c r="K796" s="162">
        <f>+[2]data1cf!J796</f>
        <v>11774.981662675666</v>
      </c>
      <c r="L796" s="162">
        <f>+[2]data1cf!K796</f>
        <v>11737.713426011647</v>
      </c>
      <c r="M796" s="162">
        <f>+[2]data1cf!L796</f>
        <v>11601.095054344976</v>
      </c>
      <c r="N796" s="162">
        <f>+[2]data1cf!M796</f>
        <v>11607.782881387575</v>
      </c>
      <c r="O796" s="162">
        <f>+[2]data1cf!N796</f>
        <v>11503.532317427307</v>
      </c>
      <c r="P796" s="162">
        <f>+[2]data1cf!O796</f>
        <v>11408.93257697023</v>
      </c>
      <c r="Q796" s="162">
        <f>+[2]data1cf!P796</f>
        <v>11162.273688258407</v>
      </c>
      <c r="R796" s="162">
        <f>+[2]data1cf!Q796</f>
        <v>765.68520608682627</v>
      </c>
      <c r="S796" s="162">
        <f>+[2]data1cf!R796</f>
        <v>0</v>
      </c>
      <c r="T796" s="162">
        <f>+[2]data1cf!S796</f>
        <v>0</v>
      </c>
      <c r="U796" s="162">
        <f>+[2]data1cf!T796</f>
        <v>0</v>
      </c>
      <c r="V796" s="162">
        <f>+[2]data1cf!U796</f>
        <v>0</v>
      </c>
      <c r="W796" s="162">
        <f>+[2]data1cf!V796</f>
        <v>0</v>
      </c>
      <c r="X796" s="162">
        <f>+[2]data1cf!W796</f>
        <v>0</v>
      </c>
      <c r="Y796" s="162">
        <f>+[2]data1cf!X796</f>
        <v>0</v>
      </c>
      <c r="Z796" s="162">
        <f>+[2]data1cf!Y796</f>
        <v>0</v>
      </c>
      <c r="AA796" s="162">
        <f>+[2]data1cf!Z796</f>
        <v>0</v>
      </c>
      <c r="AB796" s="162"/>
      <c r="AC796" s="163">
        <f t="shared" si="96"/>
        <v>25012.035364853775</v>
      </c>
      <c r="AD796" s="163">
        <f t="shared" si="98"/>
        <v>50157.454414282547</v>
      </c>
      <c r="AE796" s="164">
        <f t="shared" si="99"/>
        <v>49792.202703265852</v>
      </c>
      <c r="AF796" s="165">
        <f t="shared" si="97"/>
        <v>0.16281885504722601</v>
      </c>
      <c r="AG796" s="166">
        <f t="shared" si="101"/>
        <v>0.9834480731753128</v>
      </c>
    </row>
    <row r="797" spans="1:33">
      <c r="A797" s="158"/>
      <c r="B797" s="162">
        <f>+[2]data1cf!A797</f>
        <v>-68105.670716066699</v>
      </c>
      <c r="C797" s="162">
        <f>+[2]data1cf!B797</f>
        <v>11997.404317138862</v>
      </c>
      <c r="D797" s="162">
        <f>+[2]data1cf!C797</f>
        <v>13036.446357819321</v>
      </c>
      <c r="E797" s="162">
        <f>+[2]data1cf!D797</f>
        <v>12756.687351178829</v>
      </c>
      <c r="F797" s="162">
        <f>+[2]data1cf!E797</f>
        <v>12397.961248429612</v>
      </c>
      <c r="G797" s="162">
        <f>+[2]data1cf!F797</f>
        <v>12075.993321121892</v>
      </c>
      <c r="H797" s="162">
        <f>+[2]data1cf!G797</f>
        <v>11902.445551765215</v>
      </c>
      <c r="I797" s="162">
        <f>+[2]data1cf!H797</f>
        <v>11810.610992320147</v>
      </c>
      <c r="J797" s="162">
        <f>+[2]data1cf!I797</f>
        <v>11809.124232403028</v>
      </c>
      <c r="K797" s="162">
        <f>+[2]data1cf!J797</f>
        <v>11788.889915314667</v>
      </c>
      <c r="L797" s="162">
        <f>+[2]data1cf!K797</f>
        <v>11580.430116355707</v>
      </c>
      <c r="M797" s="162">
        <f>+[2]data1cf!L797</f>
        <v>11628.384570870172</v>
      </c>
      <c r="N797" s="162">
        <f>+[2]data1cf!M797</f>
        <v>11714.009112235752</v>
      </c>
      <c r="O797" s="162">
        <f>+[2]data1cf!N797</f>
        <v>11527.453357968521</v>
      </c>
      <c r="P797" s="162">
        <f>+[2]data1cf!O797</f>
        <v>11421.159114005877</v>
      </c>
      <c r="Q797" s="162">
        <f>+[2]data1cf!P797</f>
        <v>11361.208892014576</v>
      </c>
      <c r="R797" s="162">
        <f>+[2]data1cf!Q797</f>
        <v>781.14480084499849</v>
      </c>
      <c r="S797" s="162">
        <f>+[2]data1cf!R797</f>
        <v>0</v>
      </c>
      <c r="T797" s="162">
        <f>+[2]data1cf!S797</f>
        <v>0</v>
      </c>
      <c r="U797" s="162">
        <f>+[2]data1cf!T797</f>
        <v>0</v>
      </c>
      <c r="V797" s="162">
        <f>+[2]data1cf!U797</f>
        <v>0</v>
      </c>
      <c r="W797" s="162">
        <f>+[2]data1cf!V797</f>
        <v>0</v>
      </c>
      <c r="X797" s="162">
        <f>+[2]data1cf!W797</f>
        <v>0</v>
      </c>
      <c r="Y797" s="162">
        <f>+[2]data1cf!X797</f>
        <v>0</v>
      </c>
      <c r="Z797" s="162">
        <f>+[2]data1cf!Y797</f>
        <v>0</v>
      </c>
      <c r="AA797" s="162">
        <f>+[2]data1cf!Z797</f>
        <v>0</v>
      </c>
      <c r="AB797" s="162"/>
      <c r="AC797" s="163">
        <f t="shared" si="96"/>
        <v>23882.780522764417</v>
      </c>
      <c r="AD797" s="163">
        <f t="shared" si="98"/>
        <v>49074.794495314542</v>
      </c>
      <c r="AE797" s="164">
        <f t="shared" si="99"/>
        <v>48708.763395079703</v>
      </c>
      <c r="AF797" s="165">
        <f t="shared" si="97"/>
        <v>0.15902430415153507</v>
      </c>
      <c r="AG797" s="166">
        <f t="shared" si="101"/>
        <v>0.9819159744648861</v>
      </c>
    </row>
    <row r="798" spans="1:33">
      <c r="A798" s="158"/>
      <c r="B798" s="162">
        <f>+[2]data1cf!A798</f>
        <v>-72958.077252878851</v>
      </c>
      <c r="C798" s="162">
        <f>+[2]data1cf!B798</f>
        <v>12227.088685298117</v>
      </c>
      <c r="D798" s="162">
        <f>+[2]data1cf!C798</f>
        <v>13195.75796292831</v>
      </c>
      <c r="E798" s="162">
        <f>+[2]data1cf!D798</f>
        <v>13044.340774996484</v>
      </c>
      <c r="F798" s="162">
        <f>+[2]data1cf!E798</f>
        <v>12705.67085143262</v>
      </c>
      <c r="G798" s="162">
        <f>+[2]data1cf!F798</f>
        <v>12265.498744633202</v>
      </c>
      <c r="H798" s="162">
        <f>+[2]data1cf!G798</f>
        <v>12053.654211442392</v>
      </c>
      <c r="I798" s="162">
        <f>+[2]data1cf!H798</f>
        <v>11808.136848210948</v>
      </c>
      <c r="J798" s="162">
        <f>+[2]data1cf!I798</f>
        <v>11831.3632971935</v>
      </c>
      <c r="K798" s="162">
        <f>+[2]data1cf!J798</f>
        <v>11800.235001963054</v>
      </c>
      <c r="L798" s="162">
        <f>+[2]data1cf!K798</f>
        <v>11720.876516224902</v>
      </c>
      <c r="M798" s="162">
        <f>+[2]data1cf!L798</f>
        <v>11670.675472016021</v>
      </c>
      <c r="N798" s="162">
        <f>+[2]data1cf!M798</f>
        <v>11651.491756436022</v>
      </c>
      <c r="O798" s="162">
        <f>+[2]data1cf!N798</f>
        <v>11838.858076093502</v>
      </c>
      <c r="P798" s="162">
        <f>+[2]data1cf!O798</f>
        <v>11705.218168812338</v>
      </c>
      <c r="Q798" s="162">
        <f>+[2]data1cf!P798</f>
        <v>11555.082343948892</v>
      </c>
      <c r="R798" s="162">
        <f>+[2]data1cf!Q798</f>
        <v>836.7999628596192</v>
      </c>
      <c r="S798" s="162">
        <f>+[2]data1cf!R798</f>
        <v>0</v>
      </c>
      <c r="T798" s="162">
        <f>+[2]data1cf!S798</f>
        <v>0</v>
      </c>
      <c r="U798" s="162">
        <f>+[2]data1cf!T798</f>
        <v>0</v>
      </c>
      <c r="V798" s="162">
        <f>+[2]data1cf!U798</f>
        <v>0</v>
      </c>
      <c r="W798" s="162">
        <f>+[2]data1cf!V798</f>
        <v>0</v>
      </c>
      <c r="X798" s="162">
        <f>+[2]data1cf!W798</f>
        <v>0</v>
      </c>
      <c r="Y798" s="162">
        <f>+[2]data1cf!X798</f>
        <v>0</v>
      </c>
      <c r="Z798" s="162">
        <f>+[2]data1cf!Y798</f>
        <v>0</v>
      </c>
      <c r="AA798" s="162">
        <f>+[2]data1cf!Z798</f>
        <v>0</v>
      </c>
      <c r="AB798" s="162"/>
      <c r="AC798" s="163">
        <f t="shared" si="96"/>
        <v>20286.169190567191</v>
      </c>
      <c r="AD798" s="163">
        <f t="shared" si="98"/>
        <v>45771.937202994013</v>
      </c>
      <c r="AE798" s="164">
        <f t="shared" si="99"/>
        <v>45401.569463910324</v>
      </c>
      <c r="AF798" s="165">
        <f t="shared" si="97"/>
        <v>0.1473770916461945</v>
      </c>
      <c r="AG798" s="166">
        <f t="shared" si="101"/>
        <v>0.97630899193480369</v>
      </c>
    </row>
    <row r="799" spans="1:33">
      <c r="A799" s="158"/>
      <c r="B799" s="162">
        <f>+[2]data1cf!A799</f>
        <v>-64113.514097758343</v>
      </c>
      <c r="C799" s="162">
        <f>+[2]data1cf!B799</f>
        <v>11990.075616787513</v>
      </c>
      <c r="D799" s="162">
        <f>+[2]data1cf!C799</f>
        <v>12776.942712235959</v>
      </c>
      <c r="E799" s="162">
        <f>+[2]data1cf!D799</f>
        <v>12562.295420446138</v>
      </c>
      <c r="F799" s="162">
        <f>+[2]data1cf!E799</f>
        <v>12262.005508658767</v>
      </c>
      <c r="G799" s="162">
        <f>+[2]data1cf!F799</f>
        <v>11971.422525279482</v>
      </c>
      <c r="H799" s="162">
        <f>+[2]data1cf!G799</f>
        <v>11741.77883615105</v>
      </c>
      <c r="I799" s="162">
        <f>+[2]data1cf!H799</f>
        <v>11777.18136661005</v>
      </c>
      <c r="J799" s="162">
        <f>+[2]data1cf!I799</f>
        <v>11632.779104463993</v>
      </c>
      <c r="K799" s="162">
        <f>+[2]data1cf!J799</f>
        <v>11589.794600814024</v>
      </c>
      <c r="L799" s="162">
        <f>+[2]data1cf!K799</f>
        <v>11587.936921218188</v>
      </c>
      <c r="M799" s="162">
        <f>+[2]data1cf!L799</f>
        <v>11637.846651972111</v>
      </c>
      <c r="N799" s="162">
        <f>+[2]data1cf!M799</f>
        <v>11516.322423832184</v>
      </c>
      <c r="O799" s="162">
        <f>+[2]data1cf!N799</f>
        <v>11383.381895413568</v>
      </c>
      <c r="P799" s="162">
        <f>+[2]data1cf!O799</f>
        <v>11464.762872161278</v>
      </c>
      <c r="Q799" s="162">
        <f>+[2]data1cf!P799</f>
        <v>11194.394970816131</v>
      </c>
      <c r="R799" s="162">
        <f>+[2]data1cf!Q799</f>
        <v>735.35636129564898</v>
      </c>
      <c r="S799" s="162">
        <f>+[2]data1cf!R799</f>
        <v>0</v>
      </c>
      <c r="T799" s="162">
        <f>+[2]data1cf!S799</f>
        <v>0</v>
      </c>
      <c r="U799" s="162">
        <f>+[2]data1cf!T799</f>
        <v>0</v>
      </c>
      <c r="V799" s="162">
        <f>+[2]data1cf!U799</f>
        <v>0</v>
      </c>
      <c r="W799" s="162">
        <f>+[2]data1cf!V799</f>
        <v>0</v>
      </c>
      <c r="X799" s="162">
        <f>+[2]data1cf!W799</f>
        <v>0</v>
      </c>
      <c r="Y799" s="162">
        <f>+[2]data1cf!X799</f>
        <v>0</v>
      </c>
      <c r="Z799" s="162">
        <f>+[2]data1cf!Y799</f>
        <v>0</v>
      </c>
      <c r="AA799" s="162">
        <f>+[2]data1cf!Z799</f>
        <v>0</v>
      </c>
      <c r="AB799" s="162"/>
      <c r="AC799" s="163">
        <f t="shared" si="96"/>
        <v>26938.888963473408</v>
      </c>
      <c r="AD799" s="163">
        <f t="shared" si="98"/>
        <v>51886.147818964651</v>
      </c>
      <c r="AE799" s="164">
        <f t="shared" si="99"/>
        <v>51523.609375370797</v>
      </c>
      <c r="AF799" s="165">
        <f t="shared" si="97"/>
        <v>0.17005322575569151</v>
      </c>
      <c r="AG799" s="166">
        <f t="shared" si="101"/>
        <v>0.98562987391128054</v>
      </c>
    </row>
    <row r="800" spans="1:33">
      <c r="A800" s="158"/>
      <c r="B800" s="162">
        <f>+[2]data1cf!A800</f>
        <v>-67078.782096970259</v>
      </c>
      <c r="C800" s="162">
        <f>+[2]data1cf!B800</f>
        <v>11949.898779373656</v>
      </c>
      <c r="D800" s="162">
        <f>+[2]data1cf!C800</f>
        <v>13114.182069710258</v>
      </c>
      <c r="E800" s="162">
        <f>+[2]data1cf!D800</f>
        <v>12881.445666123553</v>
      </c>
      <c r="F800" s="162">
        <f>+[2]data1cf!E800</f>
        <v>12575.677126028899</v>
      </c>
      <c r="G800" s="162">
        <f>+[2]data1cf!F800</f>
        <v>12197.613970092458</v>
      </c>
      <c r="H800" s="162">
        <f>+[2]data1cf!G800</f>
        <v>11908.297703600507</v>
      </c>
      <c r="I800" s="162">
        <f>+[2]data1cf!H800</f>
        <v>11899.542808496228</v>
      </c>
      <c r="J800" s="162">
        <f>+[2]data1cf!I800</f>
        <v>11819.273164961352</v>
      </c>
      <c r="K800" s="162">
        <f>+[2]data1cf!J800</f>
        <v>11668.387542356117</v>
      </c>
      <c r="L800" s="162">
        <f>+[2]data1cf!K800</f>
        <v>11657.808715486593</v>
      </c>
      <c r="M800" s="162">
        <f>+[2]data1cf!L800</f>
        <v>11632.138981275377</v>
      </c>
      <c r="N800" s="162">
        <f>+[2]data1cf!M800</f>
        <v>11578.740837045534</v>
      </c>
      <c r="O800" s="162">
        <f>+[2]data1cf!N800</f>
        <v>11515.445681474943</v>
      </c>
      <c r="P800" s="162">
        <f>+[2]data1cf!O800</f>
        <v>11436.906827640039</v>
      </c>
      <c r="Q800" s="162">
        <f>+[2]data1cf!P800</f>
        <v>11443.592286328269</v>
      </c>
      <c r="R800" s="162">
        <f>+[2]data1cf!Q800</f>
        <v>769.36679913940998</v>
      </c>
      <c r="S800" s="162">
        <f>+[2]data1cf!R800</f>
        <v>0</v>
      </c>
      <c r="T800" s="162">
        <f>+[2]data1cf!S800</f>
        <v>0</v>
      </c>
      <c r="U800" s="162">
        <f>+[2]data1cf!T800</f>
        <v>0</v>
      </c>
      <c r="V800" s="162">
        <f>+[2]data1cf!U800</f>
        <v>0</v>
      </c>
      <c r="W800" s="162">
        <f>+[2]data1cf!V800</f>
        <v>0</v>
      </c>
      <c r="X800" s="162">
        <f>+[2]data1cf!W800</f>
        <v>0</v>
      </c>
      <c r="Y800" s="162">
        <f>+[2]data1cf!X800</f>
        <v>0</v>
      </c>
      <c r="Z800" s="162">
        <f>+[2]data1cf!Y800</f>
        <v>0</v>
      </c>
      <c r="AA800" s="162">
        <f>+[2]data1cf!Z800</f>
        <v>0</v>
      </c>
      <c r="AB800" s="162"/>
      <c r="AC800" s="163">
        <f t="shared" si="96"/>
        <v>25229.699154546623</v>
      </c>
      <c r="AD800" s="163">
        <f t="shared" si="98"/>
        <v>50478.140495352476</v>
      </c>
      <c r="AE800" s="164">
        <f t="shared" si="99"/>
        <v>50111.446041593204</v>
      </c>
      <c r="AF800" s="165">
        <f t="shared" si="97"/>
        <v>0.16318078637123115</v>
      </c>
      <c r="AG800" s="166">
        <f t="shared" si="101"/>
        <v>0.98387645218715125</v>
      </c>
    </row>
    <row r="801" spans="1:33">
      <c r="A801" s="158"/>
      <c r="B801" s="162">
        <f>+[2]data1cf!A801</f>
        <v>-74693.758781689103</v>
      </c>
      <c r="C801" s="162">
        <f>+[2]data1cf!B801</f>
        <v>12147.657883046115</v>
      </c>
      <c r="D801" s="162">
        <f>+[2]data1cf!C801</f>
        <v>13339.576627719929</v>
      </c>
      <c r="E801" s="162">
        <f>+[2]data1cf!D801</f>
        <v>13004.953234581695</v>
      </c>
      <c r="F801" s="162">
        <f>+[2]data1cf!E801</f>
        <v>12613.976065407998</v>
      </c>
      <c r="G801" s="162">
        <f>+[2]data1cf!F801</f>
        <v>12292.068603784304</v>
      </c>
      <c r="H801" s="162">
        <f>+[2]data1cf!G801</f>
        <v>12280.735165613976</v>
      </c>
      <c r="I801" s="162">
        <f>+[2]data1cf!H801</f>
        <v>12035.32187393805</v>
      </c>
      <c r="J801" s="162">
        <f>+[2]data1cf!I801</f>
        <v>11960.611056301663</v>
      </c>
      <c r="K801" s="162">
        <f>+[2]data1cf!J801</f>
        <v>11879.221781008129</v>
      </c>
      <c r="L801" s="162">
        <f>+[2]data1cf!K801</f>
        <v>11875.785347834206</v>
      </c>
      <c r="M801" s="162">
        <f>+[2]data1cf!L801</f>
        <v>11805.307548346093</v>
      </c>
      <c r="N801" s="162">
        <f>+[2]data1cf!M801</f>
        <v>11697.858997796464</v>
      </c>
      <c r="O801" s="162">
        <f>+[2]data1cf!N801</f>
        <v>11797.278443797053</v>
      </c>
      <c r="P801" s="162">
        <f>+[2]data1cf!O801</f>
        <v>11608.45374462898</v>
      </c>
      <c r="Q801" s="162">
        <f>+[2]data1cf!P801</f>
        <v>11434.181291902232</v>
      </c>
      <c r="R801" s="162">
        <f>+[2]data1cf!Q801</f>
        <v>856.70753572246133</v>
      </c>
      <c r="S801" s="162">
        <f>+[2]data1cf!R801</f>
        <v>0</v>
      </c>
      <c r="T801" s="162">
        <f>+[2]data1cf!S801</f>
        <v>0</v>
      </c>
      <c r="U801" s="162">
        <f>+[2]data1cf!T801</f>
        <v>0</v>
      </c>
      <c r="V801" s="162">
        <f>+[2]data1cf!U801</f>
        <v>0</v>
      </c>
      <c r="W801" s="162">
        <f>+[2]data1cf!V801</f>
        <v>0</v>
      </c>
      <c r="X801" s="162">
        <f>+[2]data1cf!W801</f>
        <v>0</v>
      </c>
      <c r="Y801" s="162">
        <f>+[2]data1cf!X801</f>
        <v>0</v>
      </c>
      <c r="Z801" s="162">
        <f>+[2]data1cf!Y801</f>
        <v>0</v>
      </c>
      <c r="AA801" s="162">
        <f>+[2]data1cf!Z801</f>
        <v>0</v>
      </c>
      <c r="AB801" s="162"/>
      <c r="AC801" s="163">
        <f t="shared" si="96"/>
        <v>18919.297782744976</v>
      </c>
      <c r="AD801" s="163">
        <f t="shared" si="98"/>
        <v>44532.887921456961</v>
      </c>
      <c r="AE801" s="164">
        <f t="shared" si="99"/>
        <v>44160.860464281992</v>
      </c>
      <c r="AF801" s="165">
        <f t="shared" si="97"/>
        <v>0.14326631426811218</v>
      </c>
      <c r="AG801" s="166">
        <f t="shared" si="101"/>
        <v>0.9737829592810141</v>
      </c>
    </row>
    <row r="802" spans="1:33">
      <c r="A802" s="158"/>
      <c r="B802" s="162">
        <f>+[2]data1cf!A802</f>
        <v>-63100.889110370015</v>
      </c>
      <c r="C802" s="162">
        <f>+[2]data1cf!B802</f>
        <v>12028.408999399257</v>
      </c>
      <c r="D802" s="162">
        <f>+[2]data1cf!C802</f>
        <v>12858.416936147321</v>
      </c>
      <c r="E802" s="162">
        <f>+[2]data1cf!D802</f>
        <v>12597.038728370229</v>
      </c>
      <c r="F802" s="162">
        <f>+[2]data1cf!E802</f>
        <v>12282.20550689986</v>
      </c>
      <c r="G802" s="162">
        <f>+[2]data1cf!F802</f>
        <v>12004.477221554702</v>
      </c>
      <c r="H802" s="162">
        <f>+[2]data1cf!G802</f>
        <v>11866.042420267739</v>
      </c>
      <c r="I802" s="162">
        <f>+[2]data1cf!H802</f>
        <v>11647.771849495857</v>
      </c>
      <c r="J802" s="162">
        <f>+[2]data1cf!I802</f>
        <v>11650.909156342677</v>
      </c>
      <c r="K802" s="162">
        <f>+[2]data1cf!J802</f>
        <v>11620.775103983684</v>
      </c>
      <c r="L802" s="162">
        <f>+[2]data1cf!K802</f>
        <v>11581.648019819801</v>
      </c>
      <c r="M802" s="162">
        <f>+[2]data1cf!L802</f>
        <v>11435.935525062003</v>
      </c>
      <c r="N802" s="162">
        <f>+[2]data1cf!M802</f>
        <v>11433.443338458226</v>
      </c>
      <c r="O802" s="162">
        <f>+[2]data1cf!N802</f>
        <v>11342.403338600723</v>
      </c>
      <c r="P802" s="162">
        <f>+[2]data1cf!O802</f>
        <v>11441.151801531647</v>
      </c>
      <c r="Q802" s="162">
        <f>+[2]data1cf!P802</f>
        <v>11204.107805549149</v>
      </c>
      <c r="R802" s="162">
        <f>+[2]data1cf!Q802</f>
        <v>723.74195774029988</v>
      </c>
      <c r="S802" s="162">
        <f>+[2]data1cf!R802</f>
        <v>0</v>
      </c>
      <c r="T802" s="162">
        <f>+[2]data1cf!S802</f>
        <v>0</v>
      </c>
      <c r="U802" s="162">
        <f>+[2]data1cf!T802</f>
        <v>0</v>
      </c>
      <c r="V802" s="162">
        <f>+[2]data1cf!U802</f>
        <v>0</v>
      </c>
      <c r="W802" s="162">
        <f>+[2]data1cf!V802</f>
        <v>0</v>
      </c>
      <c r="X802" s="162">
        <f>+[2]data1cf!W802</f>
        <v>0</v>
      </c>
      <c r="Y802" s="162">
        <f>+[2]data1cf!X802</f>
        <v>0</v>
      </c>
      <c r="Z802" s="162">
        <f>+[2]data1cf!Y802</f>
        <v>0</v>
      </c>
      <c r="AA802" s="162">
        <f>+[2]data1cf!Z802</f>
        <v>0</v>
      </c>
      <c r="AB802" s="162"/>
      <c r="AC802" s="163">
        <f t="shared" si="96"/>
        <v>28021.609815114105</v>
      </c>
      <c r="AD802" s="163">
        <f t="shared" si="98"/>
        <v>52934.358196550515</v>
      </c>
      <c r="AE802" s="164">
        <f t="shared" si="99"/>
        <v>52572.469338897165</v>
      </c>
      <c r="AF802" s="165">
        <f t="shared" si="97"/>
        <v>0.17400858998298649</v>
      </c>
      <c r="AG802" s="166">
        <f t="shared" si="101"/>
        <v>0.98681022553636499</v>
      </c>
    </row>
    <row r="803" spans="1:33">
      <c r="A803" s="158"/>
      <c r="B803" s="162">
        <f>+[2]data1cf!A803</f>
        <v>-62700.467812186318</v>
      </c>
      <c r="C803" s="162">
        <f>+[2]data1cf!B803</f>
        <v>11835.035629895061</v>
      </c>
      <c r="D803" s="162">
        <f>+[2]data1cf!C803</f>
        <v>12989.341664433934</v>
      </c>
      <c r="E803" s="162">
        <f>+[2]data1cf!D803</f>
        <v>12527.102086559869</v>
      </c>
      <c r="F803" s="162">
        <f>+[2]data1cf!E803</f>
        <v>12186.091386040716</v>
      </c>
      <c r="G803" s="162">
        <f>+[2]data1cf!F803</f>
        <v>12040.2283953768</v>
      </c>
      <c r="H803" s="162">
        <f>+[2]data1cf!G803</f>
        <v>11877.950430026725</v>
      </c>
      <c r="I803" s="162">
        <f>+[2]data1cf!H803</f>
        <v>11628.746341754108</v>
      </c>
      <c r="J803" s="162">
        <f>+[2]data1cf!I803</f>
        <v>11672.125738999226</v>
      </c>
      <c r="K803" s="162">
        <f>+[2]data1cf!J803</f>
        <v>11575.836528202015</v>
      </c>
      <c r="L803" s="162">
        <f>+[2]data1cf!K803</f>
        <v>11582.385279962356</v>
      </c>
      <c r="M803" s="162">
        <f>+[2]data1cf!L803</f>
        <v>11411.108983745165</v>
      </c>
      <c r="N803" s="162">
        <f>+[2]data1cf!M803</f>
        <v>11444.099504081989</v>
      </c>
      <c r="O803" s="162">
        <f>+[2]data1cf!N803</f>
        <v>11314.492472795826</v>
      </c>
      <c r="P803" s="162">
        <f>+[2]data1cf!O803</f>
        <v>11309.056431185814</v>
      </c>
      <c r="Q803" s="162">
        <f>+[2]data1cf!P803</f>
        <v>11306.689020617927</v>
      </c>
      <c r="R803" s="162">
        <f>+[2]data1cf!Q803</f>
        <v>719.14928561865213</v>
      </c>
      <c r="S803" s="162">
        <f>+[2]data1cf!R803</f>
        <v>0</v>
      </c>
      <c r="T803" s="162">
        <f>+[2]data1cf!S803</f>
        <v>0</v>
      </c>
      <c r="U803" s="162">
        <f>+[2]data1cf!T803</f>
        <v>0</v>
      </c>
      <c r="V803" s="162">
        <f>+[2]data1cf!U803</f>
        <v>0</v>
      </c>
      <c r="W803" s="162">
        <f>+[2]data1cf!V803</f>
        <v>0</v>
      </c>
      <c r="X803" s="162">
        <f>+[2]data1cf!W803</f>
        <v>0</v>
      </c>
      <c r="Y803" s="162">
        <f>+[2]data1cf!X803</f>
        <v>0</v>
      </c>
      <c r="Z803" s="162">
        <f>+[2]data1cf!Y803</f>
        <v>0</v>
      </c>
      <c r="AA803" s="162">
        <f>+[2]data1cf!Z803</f>
        <v>0</v>
      </c>
      <c r="AB803" s="162"/>
      <c r="AC803" s="163">
        <f t="shared" si="96"/>
        <v>28221.935655947269</v>
      </c>
      <c r="AD803" s="163">
        <f t="shared" si="98"/>
        <v>53105.550477440971</v>
      </c>
      <c r="AE803" s="164">
        <f t="shared" si="99"/>
        <v>52744.080408228394</v>
      </c>
      <c r="AF803" s="165">
        <f t="shared" si="97"/>
        <v>0.17486208081245425</v>
      </c>
      <c r="AG803" s="166">
        <f t="shared" ref="AG803:AG818" si="102">1-EXP(-(1/0.25)*(AD803/ABS($AD$1010)))</f>
        <v>0.98699356945959549</v>
      </c>
    </row>
    <row r="804" spans="1:33">
      <c r="A804" s="158"/>
      <c r="B804" s="162">
        <f>+[2]data1cf!A804</f>
        <v>-67585.886701748648</v>
      </c>
      <c r="C804" s="162">
        <f>+[2]data1cf!B804</f>
        <v>12000.722424055872</v>
      </c>
      <c r="D804" s="162">
        <f>+[2]data1cf!C804</f>
        <v>12962.146832773948</v>
      </c>
      <c r="E804" s="162">
        <f>+[2]data1cf!D804</f>
        <v>12682.160887673423</v>
      </c>
      <c r="F804" s="162">
        <f>+[2]data1cf!E804</f>
        <v>12412.905127600519</v>
      </c>
      <c r="G804" s="162">
        <f>+[2]data1cf!F804</f>
        <v>12177.789277047119</v>
      </c>
      <c r="H804" s="162">
        <f>+[2]data1cf!G804</f>
        <v>11897.289828490524</v>
      </c>
      <c r="I804" s="162">
        <f>+[2]data1cf!H804</f>
        <v>11883.650652597926</v>
      </c>
      <c r="J804" s="162">
        <f>+[2]data1cf!I804</f>
        <v>11754.680928644293</v>
      </c>
      <c r="K804" s="162">
        <f>+[2]data1cf!J804</f>
        <v>11779.128087133198</v>
      </c>
      <c r="L804" s="162">
        <f>+[2]data1cf!K804</f>
        <v>11625.757313880935</v>
      </c>
      <c r="M804" s="162">
        <f>+[2]data1cf!L804</f>
        <v>11495.910607920574</v>
      </c>
      <c r="N804" s="162">
        <f>+[2]data1cf!M804</f>
        <v>11391.665872911617</v>
      </c>
      <c r="O804" s="162">
        <f>+[2]data1cf!N804</f>
        <v>11459.319312514679</v>
      </c>
      <c r="P804" s="162">
        <f>+[2]data1cf!O804</f>
        <v>11535.395785768846</v>
      </c>
      <c r="Q804" s="162">
        <f>+[2]data1cf!P804</f>
        <v>11496.445728690758</v>
      </c>
      <c r="R804" s="162">
        <f>+[2]data1cf!Q804</f>
        <v>775.18308611437624</v>
      </c>
      <c r="S804" s="162">
        <f>+[2]data1cf!R804</f>
        <v>0</v>
      </c>
      <c r="T804" s="162">
        <f>+[2]data1cf!S804</f>
        <v>0</v>
      </c>
      <c r="U804" s="162">
        <f>+[2]data1cf!T804</f>
        <v>0</v>
      </c>
      <c r="V804" s="162">
        <f>+[2]data1cf!U804</f>
        <v>0</v>
      </c>
      <c r="W804" s="162">
        <f>+[2]data1cf!V804</f>
        <v>0</v>
      </c>
      <c r="X804" s="162">
        <f>+[2]data1cf!W804</f>
        <v>0</v>
      </c>
      <c r="Y804" s="162">
        <f>+[2]data1cf!X804</f>
        <v>0</v>
      </c>
      <c r="Z804" s="162">
        <f>+[2]data1cf!Y804</f>
        <v>0</v>
      </c>
      <c r="AA804" s="162">
        <f>+[2]data1cf!Z804</f>
        <v>0</v>
      </c>
      <c r="AB804" s="162"/>
      <c r="AC804" s="163">
        <f t="shared" si="96"/>
        <v>24276.45281578369</v>
      </c>
      <c r="AD804" s="163">
        <f t="shared" si="98"/>
        <v>49431.376183099361</v>
      </c>
      <c r="AE804" s="164">
        <f t="shared" si="99"/>
        <v>49065.91592551551</v>
      </c>
      <c r="AF804" s="165">
        <f t="shared" si="97"/>
        <v>0.16039871573448186</v>
      </c>
      <c r="AG804" s="166">
        <f t="shared" si="102"/>
        <v>0.98243563442744264</v>
      </c>
    </row>
    <row r="805" spans="1:33">
      <c r="A805" s="158"/>
      <c r="B805" s="162">
        <f>+[2]data1cf!A805</f>
        <v>-66308.997232871596</v>
      </c>
      <c r="C805" s="162">
        <f>+[2]data1cf!B805</f>
        <v>11995.21847530905</v>
      </c>
      <c r="D805" s="162">
        <f>+[2]data1cf!C805</f>
        <v>12972.649129399362</v>
      </c>
      <c r="E805" s="162">
        <f>+[2]data1cf!D805</f>
        <v>12788.021246531613</v>
      </c>
      <c r="F805" s="162">
        <f>+[2]data1cf!E805</f>
        <v>12443.631864645082</v>
      </c>
      <c r="G805" s="162">
        <f>+[2]data1cf!F805</f>
        <v>12109.951429786175</v>
      </c>
      <c r="H805" s="162">
        <f>+[2]data1cf!G805</f>
        <v>11918.078160441386</v>
      </c>
      <c r="I805" s="162">
        <f>+[2]data1cf!H805</f>
        <v>11778.722000339858</v>
      </c>
      <c r="J805" s="162">
        <f>+[2]data1cf!I805</f>
        <v>11818.597816432295</v>
      </c>
      <c r="K805" s="162">
        <f>+[2]data1cf!J805</f>
        <v>11720.900239737497</v>
      </c>
      <c r="L805" s="162">
        <f>+[2]data1cf!K805</f>
        <v>11642.397048325962</v>
      </c>
      <c r="M805" s="162">
        <f>+[2]data1cf!L805</f>
        <v>11599.921105220466</v>
      </c>
      <c r="N805" s="162">
        <f>+[2]data1cf!M805</f>
        <v>11600.665974797277</v>
      </c>
      <c r="O805" s="162">
        <f>+[2]data1cf!N805</f>
        <v>11418.916630589272</v>
      </c>
      <c r="P805" s="162">
        <f>+[2]data1cf!O805</f>
        <v>11435.537776784378</v>
      </c>
      <c r="Q805" s="162">
        <f>+[2]data1cf!P805</f>
        <v>11327.498981662618</v>
      </c>
      <c r="R805" s="162">
        <f>+[2]data1cf!Q805</f>
        <v>760.53767466214401</v>
      </c>
      <c r="S805" s="162">
        <f>+[2]data1cf!R805</f>
        <v>0</v>
      </c>
      <c r="T805" s="162">
        <f>+[2]data1cf!S805</f>
        <v>0</v>
      </c>
      <c r="U805" s="162">
        <f>+[2]data1cf!T805</f>
        <v>0</v>
      </c>
      <c r="V805" s="162">
        <f>+[2]data1cf!U805</f>
        <v>0</v>
      </c>
      <c r="W805" s="162">
        <f>+[2]data1cf!V805</f>
        <v>0</v>
      </c>
      <c r="X805" s="162">
        <f>+[2]data1cf!W805</f>
        <v>0</v>
      </c>
      <c r="Y805" s="162">
        <f>+[2]data1cf!X805</f>
        <v>0</v>
      </c>
      <c r="Z805" s="162">
        <f>+[2]data1cf!Y805</f>
        <v>0</v>
      </c>
      <c r="AA805" s="162">
        <f>+[2]data1cf!Z805</f>
        <v>0</v>
      </c>
      <c r="AB805" s="162"/>
      <c r="AC805" s="163">
        <f t="shared" si="96"/>
        <v>25606.262205146402</v>
      </c>
      <c r="AD805" s="163">
        <f t="shared" si="98"/>
        <v>50758.676864989502</v>
      </c>
      <c r="AE805" s="164">
        <f t="shared" si="99"/>
        <v>50393.336569845189</v>
      </c>
      <c r="AF805" s="165">
        <f t="shared" si="97"/>
        <v>0.16475135684013367</v>
      </c>
      <c r="AG805" s="166">
        <f t="shared" si="102"/>
        <v>0.98424209686869291</v>
      </c>
    </row>
    <row r="806" spans="1:33">
      <c r="A806" s="158"/>
      <c r="B806" s="162">
        <f>+[2]data1cf!A806</f>
        <v>-75117.226131296353</v>
      </c>
      <c r="C806" s="162">
        <f>+[2]data1cf!B806</f>
        <v>12272.326374519747</v>
      </c>
      <c r="D806" s="162">
        <f>+[2]data1cf!C806</f>
        <v>13530.281115194683</v>
      </c>
      <c r="E806" s="162">
        <f>+[2]data1cf!D806</f>
        <v>13052.272119816236</v>
      </c>
      <c r="F806" s="162">
        <f>+[2]data1cf!E806</f>
        <v>12666.525320778448</v>
      </c>
      <c r="G806" s="162">
        <f>+[2]data1cf!F806</f>
        <v>12473.51943944706</v>
      </c>
      <c r="H806" s="162">
        <f>+[2]data1cf!G806</f>
        <v>12078.438174277268</v>
      </c>
      <c r="I806" s="162">
        <f>+[2]data1cf!H806</f>
        <v>12061.950108751953</v>
      </c>
      <c r="J806" s="162">
        <f>+[2]data1cf!I806</f>
        <v>11851.659740016836</v>
      </c>
      <c r="K806" s="162">
        <f>+[2]data1cf!J806</f>
        <v>11832.406188867084</v>
      </c>
      <c r="L806" s="162">
        <f>+[2]data1cf!K806</f>
        <v>11815.504349905477</v>
      </c>
      <c r="M806" s="162">
        <f>+[2]data1cf!L806</f>
        <v>11883.547759582809</v>
      </c>
      <c r="N806" s="162">
        <f>+[2]data1cf!M806</f>
        <v>11887.071685007253</v>
      </c>
      <c r="O806" s="162">
        <f>+[2]data1cf!N806</f>
        <v>11767.816750769607</v>
      </c>
      <c r="P806" s="162">
        <f>+[2]data1cf!O806</f>
        <v>11729.206820933719</v>
      </c>
      <c r="Q806" s="162">
        <f>+[2]data1cf!P806</f>
        <v>11504.803739915056</v>
      </c>
      <c r="R806" s="162">
        <f>+[2]data1cf!Q806</f>
        <v>861.56453683551649</v>
      </c>
      <c r="S806" s="162">
        <f>+[2]data1cf!R806</f>
        <v>0</v>
      </c>
      <c r="T806" s="162">
        <f>+[2]data1cf!S806</f>
        <v>0</v>
      </c>
      <c r="U806" s="162">
        <f>+[2]data1cf!T806</f>
        <v>0</v>
      </c>
      <c r="V806" s="162">
        <f>+[2]data1cf!U806</f>
        <v>0</v>
      </c>
      <c r="W806" s="162">
        <f>+[2]data1cf!V806</f>
        <v>0</v>
      </c>
      <c r="X806" s="162">
        <f>+[2]data1cf!W806</f>
        <v>0</v>
      </c>
      <c r="Y806" s="162">
        <f>+[2]data1cf!X806</f>
        <v>0</v>
      </c>
      <c r="Z806" s="162">
        <f>+[2]data1cf!Y806</f>
        <v>0</v>
      </c>
      <c r="AA806" s="162">
        <f>+[2]data1cf!Z806</f>
        <v>0</v>
      </c>
      <c r="AB806" s="162"/>
      <c r="AC806" s="163">
        <f t="shared" si="96"/>
        <v>18885.277232367687</v>
      </c>
      <c r="AD806" s="163">
        <f t="shared" si="98"/>
        <v>44558.06626268648</v>
      </c>
      <c r="AE806" s="164">
        <f t="shared" si="99"/>
        <v>44185.090397498418</v>
      </c>
      <c r="AF806" s="165">
        <f t="shared" si="97"/>
        <v>0.14304277300834656</v>
      </c>
      <c r="AG806" s="166">
        <f t="shared" si="102"/>
        <v>0.97383687865635604</v>
      </c>
    </row>
    <row r="807" spans="1:33">
      <c r="A807" s="158"/>
      <c r="B807" s="162">
        <f>+[2]data1cf!A807</f>
        <v>-72253.01508401196</v>
      </c>
      <c r="C807" s="162">
        <f>+[2]data1cf!B807</f>
        <v>12112.723707823468</v>
      </c>
      <c r="D807" s="162">
        <f>+[2]data1cf!C807</f>
        <v>13232.191654618315</v>
      </c>
      <c r="E807" s="162">
        <f>+[2]data1cf!D807</f>
        <v>12786.691941082789</v>
      </c>
      <c r="F807" s="162">
        <f>+[2]data1cf!E807</f>
        <v>12731.543944854078</v>
      </c>
      <c r="G807" s="162">
        <f>+[2]data1cf!F807</f>
        <v>12400.496687983672</v>
      </c>
      <c r="H807" s="162">
        <f>+[2]data1cf!G807</f>
        <v>12068.421478411805</v>
      </c>
      <c r="I807" s="162">
        <f>+[2]data1cf!H807</f>
        <v>11979.063482412894</v>
      </c>
      <c r="J807" s="162">
        <f>+[2]data1cf!I807</f>
        <v>11895.202115959184</v>
      </c>
      <c r="K807" s="162">
        <f>+[2]data1cf!J807</f>
        <v>11701.677031228013</v>
      </c>
      <c r="L807" s="162">
        <f>+[2]data1cf!K807</f>
        <v>11706.729946247018</v>
      </c>
      <c r="M807" s="162">
        <f>+[2]data1cf!L807</f>
        <v>11792.325723240268</v>
      </c>
      <c r="N807" s="162">
        <f>+[2]data1cf!M807</f>
        <v>11607.533002505827</v>
      </c>
      <c r="O807" s="162">
        <f>+[2]data1cf!N807</f>
        <v>11643.722192820651</v>
      </c>
      <c r="P807" s="162">
        <f>+[2]data1cf!O807</f>
        <v>11655.166964761414</v>
      </c>
      <c r="Q807" s="162">
        <f>+[2]data1cf!P807</f>
        <v>11548.093063356964</v>
      </c>
      <c r="R807" s="162">
        <f>+[2]data1cf!Q807</f>
        <v>828.71318180758351</v>
      </c>
      <c r="S807" s="162">
        <f>+[2]data1cf!R807</f>
        <v>0</v>
      </c>
      <c r="T807" s="162">
        <f>+[2]data1cf!S807</f>
        <v>0</v>
      </c>
      <c r="U807" s="162">
        <f>+[2]data1cf!T807</f>
        <v>0</v>
      </c>
      <c r="V807" s="162">
        <f>+[2]data1cf!U807</f>
        <v>0</v>
      </c>
      <c r="W807" s="162">
        <f>+[2]data1cf!V807</f>
        <v>0</v>
      </c>
      <c r="X807" s="162">
        <f>+[2]data1cf!W807</f>
        <v>0</v>
      </c>
      <c r="Y807" s="162">
        <f>+[2]data1cf!X807</f>
        <v>0</v>
      </c>
      <c r="Z807" s="162">
        <f>+[2]data1cf!Y807</f>
        <v>0</v>
      </c>
      <c r="AA807" s="162">
        <f>+[2]data1cf!Z807</f>
        <v>0</v>
      </c>
      <c r="AB807" s="162"/>
      <c r="AC807" s="163">
        <f t="shared" si="96"/>
        <v>20859.379929921808</v>
      </c>
      <c r="AD807" s="163">
        <f t="shared" si="98"/>
        <v>46337.177229616806</v>
      </c>
      <c r="AE807" s="164">
        <f t="shared" si="99"/>
        <v>45967.064982769341</v>
      </c>
      <c r="AF807" s="165">
        <f t="shared" si="97"/>
        <v>0.1490591943264008</v>
      </c>
      <c r="AG807" s="166">
        <f t="shared" si="102"/>
        <v>0.97737903184208563</v>
      </c>
    </row>
    <row r="808" spans="1:33">
      <c r="A808" s="158"/>
      <c r="B808" s="162">
        <f>+[2]data1cf!A808</f>
        <v>-72637.207301332252</v>
      </c>
      <c r="C808" s="162">
        <f>+[2]data1cf!B808</f>
        <v>12218.322805694872</v>
      </c>
      <c r="D808" s="162">
        <f>+[2]data1cf!C808</f>
        <v>13285.09635013715</v>
      </c>
      <c r="E808" s="162">
        <f>+[2]data1cf!D808</f>
        <v>12847.089188346758</v>
      </c>
      <c r="F808" s="162">
        <f>+[2]data1cf!E808</f>
        <v>12646.566969626974</v>
      </c>
      <c r="G808" s="162">
        <f>+[2]data1cf!F808</f>
        <v>12336.841307124811</v>
      </c>
      <c r="H808" s="162">
        <f>+[2]data1cf!G808</f>
        <v>12111.858249308974</v>
      </c>
      <c r="I808" s="162">
        <f>+[2]data1cf!H808</f>
        <v>12075.230728990151</v>
      </c>
      <c r="J808" s="162">
        <f>+[2]data1cf!I808</f>
        <v>11909.272118549212</v>
      </c>
      <c r="K808" s="162">
        <f>+[2]data1cf!J808</f>
        <v>11933.645333463555</v>
      </c>
      <c r="L808" s="162">
        <f>+[2]data1cf!K808</f>
        <v>11932.499944095967</v>
      </c>
      <c r="M808" s="162">
        <f>+[2]data1cf!L808</f>
        <v>11790.653379155941</v>
      </c>
      <c r="N808" s="162">
        <f>+[2]data1cf!M808</f>
        <v>11698.758670633768</v>
      </c>
      <c r="O808" s="162">
        <f>+[2]data1cf!N808</f>
        <v>11604.049653762188</v>
      </c>
      <c r="P808" s="162">
        <f>+[2]data1cf!O808</f>
        <v>11610.878645690062</v>
      </c>
      <c r="Q808" s="162">
        <f>+[2]data1cf!P808</f>
        <v>11475.71003329359</v>
      </c>
      <c r="R808" s="162">
        <f>+[2]data1cf!Q808</f>
        <v>833.11971286336041</v>
      </c>
      <c r="S808" s="162">
        <f>+[2]data1cf!R808</f>
        <v>0</v>
      </c>
      <c r="T808" s="162">
        <f>+[2]data1cf!S808</f>
        <v>0</v>
      </c>
      <c r="U808" s="162">
        <f>+[2]data1cf!T808</f>
        <v>0</v>
      </c>
      <c r="V808" s="162">
        <f>+[2]data1cf!U808</f>
        <v>0</v>
      </c>
      <c r="W808" s="162">
        <f>+[2]data1cf!V808</f>
        <v>0</v>
      </c>
      <c r="X808" s="162">
        <f>+[2]data1cf!W808</f>
        <v>0</v>
      </c>
      <c r="Y808" s="162">
        <f>+[2]data1cf!X808</f>
        <v>0</v>
      </c>
      <c r="Z808" s="162">
        <f>+[2]data1cf!Y808</f>
        <v>0</v>
      </c>
      <c r="AA808" s="162">
        <f>+[2]data1cf!Z808</f>
        <v>0</v>
      </c>
      <c r="AB808" s="162"/>
      <c r="AC808" s="163">
        <f t="shared" si="96"/>
        <v>20817.389387522042</v>
      </c>
      <c r="AD808" s="163">
        <f t="shared" si="98"/>
        <v>46384.411133968817</v>
      </c>
      <c r="AE808" s="164">
        <f t="shared" si="99"/>
        <v>46013.053898171791</v>
      </c>
      <c r="AF808" s="165">
        <f t="shared" si="97"/>
        <v>0.14872648119926457</v>
      </c>
      <c r="AG808" s="166">
        <f t="shared" si="102"/>
        <v>0.9774662300754694</v>
      </c>
    </row>
    <row r="809" spans="1:33">
      <c r="A809" s="158"/>
      <c r="B809" s="162">
        <f>+[2]data1cf!A809</f>
        <v>-67557.619249614712</v>
      </c>
      <c r="C809" s="162">
        <f>+[2]data1cf!B809</f>
        <v>12020.79594889221</v>
      </c>
      <c r="D809" s="162">
        <f>+[2]data1cf!C809</f>
        <v>13022.390551941562</v>
      </c>
      <c r="E809" s="162">
        <f>+[2]data1cf!D809</f>
        <v>12667.887567657453</v>
      </c>
      <c r="F809" s="162">
        <f>+[2]data1cf!E809</f>
        <v>12330.543264895176</v>
      </c>
      <c r="G809" s="162">
        <f>+[2]data1cf!F809</f>
        <v>12276.419213380963</v>
      </c>
      <c r="H809" s="162">
        <f>+[2]data1cf!G809</f>
        <v>11966.441743791824</v>
      </c>
      <c r="I809" s="162">
        <f>+[2]data1cf!H809</f>
        <v>11729.653214421291</v>
      </c>
      <c r="J809" s="162">
        <f>+[2]data1cf!I809</f>
        <v>11798.314191814043</v>
      </c>
      <c r="K809" s="162">
        <f>+[2]data1cf!J809</f>
        <v>11796.5073688966</v>
      </c>
      <c r="L809" s="162">
        <f>+[2]data1cf!K809</f>
        <v>11723.607321990792</v>
      </c>
      <c r="M809" s="162">
        <f>+[2]data1cf!L809</f>
        <v>11597.671171636797</v>
      </c>
      <c r="N809" s="162">
        <f>+[2]data1cf!M809</f>
        <v>11501.395101565626</v>
      </c>
      <c r="O809" s="162">
        <f>+[2]data1cf!N809</f>
        <v>11561.623250985245</v>
      </c>
      <c r="P809" s="162">
        <f>+[2]data1cf!O809</f>
        <v>11536.513829574596</v>
      </c>
      <c r="Q809" s="162">
        <f>+[2]data1cf!P809</f>
        <v>11444.410868030554</v>
      </c>
      <c r="R809" s="162">
        <f>+[2]data1cf!Q809</f>
        <v>774.85886974538084</v>
      </c>
      <c r="S809" s="162">
        <f>+[2]data1cf!R809</f>
        <v>0</v>
      </c>
      <c r="T809" s="162">
        <f>+[2]data1cf!S809</f>
        <v>0</v>
      </c>
      <c r="U809" s="162">
        <f>+[2]data1cf!T809</f>
        <v>0</v>
      </c>
      <c r="V809" s="162">
        <f>+[2]data1cf!U809</f>
        <v>0</v>
      </c>
      <c r="W809" s="162">
        <f>+[2]data1cf!V809</f>
        <v>0</v>
      </c>
      <c r="X809" s="162">
        <f>+[2]data1cf!W809</f>
        <v>0</v>
      </c>
      <c r="Y809" s="162">
        <f>+[2]data1cf!X809</f>
        <v>0</v>
      </c>
      <c r="Z809" s="162">
        <f>+[2]data1cf!Y809</f>
        <v>0</v>
      </c>
      <c r="AA809" s="162">
        <f>+[2]data1cf!Z809</f>
        <v>0</v>
      </c>
      <c r="AB809" s="162"/>
      <c r="AC809" s="163">
        <f t="shared" si="96"/>
        <v>24480.411242263584</v>
      </c>
      <c r="AD809" s="163">
        <f t="shared" si="98"/>
        <v>49697.247282590135</v>
      </c>
      <c r="AE809" s="164">
        <f t="shared" si="99"/>
        <v>49330.802326014622</v>
      </c>
      <c r="AF809" s="165">
        <f t="shared" si="97"/>
        <v>0.16086207032203681</v>
      </c>
      <c r="AG809" s="166">
        <f t="shared" si="102"/>
        <v>0.98281335661726887</v>
      </c>
    </row>
    <row r="810" spans="1:33">
      <c r="A810" s="158"/>
      <c r="B810" s="162">
        <f>+[2]data1cf!A810</f>
        <v>-66084.072951825365</v>
      </c>
      <c r="C810" s="162">
        <f>+[2]data1cf!B810</f>
        <v>12143.109820429145</v>
      </c>
      <c r="D810" s="162">
        <f>+[2]data1cf!C810</f>
        <v>12908.10096633904</v>
      </c>
      <c r="E810" s="162">
        <f>+[2]data1cf!D810</f>
        <v>12525.042023980468</v>
      </c>
      <c r="F810" s="162">
        <f>+[2]data1cf!E810</f>
        <v>12424.597248902741</v>
      </c>
      <c r="G810" s="162">
        <f>+[2]data1cf!F810</f>
        <v>12193.962913893793</v>
      </c>
      <c r="H810" s="162">
        <f>+[2]data1cf!G810</f>
        <v>11960.39039333057</v>
      </c>
      <c r="I810" s="162">
        <f>+[2]data1cf!H810</f>
        <v>11829.673401780939</v>
      </c>
      <c r="J810" s="162">
        <f>+[2]data1cf!I810</f>
        <v>11605.562930418806</v>
      </c>
      <c r="K810" s="162">
        <f>+[2]data1cf!J810</f>
        <v>11691.962529145661</v>
      </c>
      <c r="L810" s="162">
        <f>+[2]data1cf!K810</f>
        <v>11598.240397467325</v>
      </c>
      <c r="M810" s="162">
        <f>+[2]data1cf!L810</f>
        <v>11491.883181253745</v>
      </c>
      <c r="N810" s="162">
        <f>+[2]data1cf!M810</f>
        <v>11584.441570263727</v>
      </c>
      <c r="O810" s="162">
        <f>+[2]data1cf!N810</f>
        <v>11433.553379436267</v>
      </c>
      <c r="P810" s="162">
        <f>+[2]data1cf!O810</f>
        <v>11271.168202553679</v>
      </c>
      <c r="Q810" s="162">
        <f>+[2]data1cf!P810</f>
        <v>11321.878172592953</v>
      </c>
      <c r="R810" s="162">
        <f>+[2]data1cf!Q810</f>
        <v>757.95788312825607</v>
      </c>
      <c r="S810" s="162">
        <f>+[2]data1cf!R810</f>
        <v>0</v>
      </c>
      <c r="T810" s="162">
        <f>+[2]data1cf!S810</f>
        <v>0</v>
      </c>
      <c r="U810" s="162">
        <f>+[2]data1cf!T810</f>
        <v>0</v>
      </c>
      <c r="V810" s="162">
        <f>+[2]data1cf!U810</f>
        <v>0</v>
      </c>
      <c r="W810" s="162">
        <f>+[2]data1cf!V810</f>
        <v>0</v>
      </c>
      <c r="X810" s="162">
        <f>+[2]data1cf!W810</f>
        <v>0</v>
      </c>
      <c r="Y810" s="162">
        <f>+[2]data1cf!X810</f>
        <v>0</v>
      </c>
      <c r="Z810" s="162">
        <f>+[2]data1cf!Y810</f>
        <v>0</v>
      </c>
      <c r="AA810" s="162">
        <f>+[2]data1cf!Z810</f>
        <v>0</v>
      </c>
      <c r="AB810" s="162"/>
      <c r="AC810" s="163">
        <f t="shared" si="96"/>
        <v>25591.413438853713</v>
      </c>
      <c r="AD810" s="163">
        <f t="shared" si="98"/>
        <v>50647.584806692714</v>
      </c>
      <c r="AE810" s="164">
        <f t="shared" si="99"/>
        <v>50283.680563404283</v>
      </c>
      <c r="AF810" s="165">
        <f t="shared" si="97"/>
        <v>0.16502085328102112</v>
      </c>
      <c r="AG810" s="166">
        <f t="shared" si="102"/>
        <v>0.98409830428488088</v>
      </c>
    </row>
    <row r="811" spans="1:33">
      <c r="A811" s="158"/>
      <c r="B811" s="162">
        <f>+[2]data1cf!A811</f>
        <v>-66820.539639638984</v>
      </c>
      <c r="C811" s="162">
        <f>+[2]data1cf!B811</f>
        <v>12015.413760811847</v>
      </c>
      <c r="D811" s="162">
        <f>+[2]data1cf!C811</f>
        <v>13063.260922795576</v>
      </c>
      <c r="E811" s="162">
        <f>+[2]data1cf!D811</f>
        <v>12637.465874393609</v>
      </c>
      <c r="F811" s="162">
        <f>+[2]data1cf!E811</f>
        <v>12295.601572681906</v>
      </c>
      <c r="G811" s="162">
        <f>+[2]data1cf!F811</f>
        <v>12124.017627724596</v>
      </c>
      <c r="H811" s="162">
        <f>+[2]data1cf!G811</f>
        <v>11964.747397926214</v>
      </c>
      <c r="I811" s="162">
        <f>+[2]data1cf!H811</f>
        <v>11699.53624267946</v>
      </c>
      <c r="J811" s="162">
        <f>+[2]data1cf!I811</f>
        <v>11693.364825722987</v>
      </c>
      <c r="K811" s="162">
        <f>+[2]data1cf!J811</f>
        <v>11815.843071466443</v>
      </c>
      <c r="L811" s="162">
        <f>+[2]data1cf!K811</f>
        <v>11589.610040479994</v>
      </c>
      <c r="M811" s="162">
        <f>+[2]data1cf!L811</f>
        <v>11528.853879334816</v>
      </c>
      <c r="N811" s="162">
        <f>+[2]data1cf!M811</f>
        <v>11462.290176140241</v>
      </c>
      <c r="O811" s="162">
        <f>+[2]data1cf!N811</f>
        <v>11521.361591524868</v>
      </c>
      <c r="P811" s="162">
        <f>+[2]data1cf!O811</f>
        <v>11366.808356334932</v>
      </c>
      <c r="Q811" s="162">
        <f>+[2]data1cf!P811</f>
        <v>11411.470534268636</v>
      </c>
      <c r="R811" s="162">
        <f>+[2]data1cf!Q811</f>
        <v>766.4048614508032</v>
      </c>
      <c r="S811" s="162">
        <f>+[2]data1cf!R811</f>
        <v>0</v>
      </c>
      <c r="T811" s="162">
        <f>+[2]data1cf!S811</f>
        <v>0</v>
      </c>
      <c r="U811" s="162">
        <f>+[2]data1cf!T811</f>
        <v>0</v>
      </c>
      <c r="V811" s="162">
        <f>+[2]data1cf!U811</f>
        <v>0</v>
      </c>
      <c r="W811" s="162">
        <f>+[2]data1cf!V811</f>
        <v>0</v>
      </c>
      <c r="X811" s="162">
        <f>+[2]data1cf!W811</f>
        <v>0</v>
      </c>
      <c r="Y811" s="162">
        <f>+[2]data1cf!X811</f>
        <v>0</v>
      </c>
      <c r="Z811" s="162">
        <f>+[2]data1cf!Y811</f>
        <v>0</v>
      </c>
      <c r="AA811" s="162">
        <f>+[2]data1cf!Z811</f>
        <v>0</v>
      </c>
      <c r="AB811" s="162"/>
      <c r="AC811" s="163">
        <f t="shared" si="96"/>
        <v>24893.727729033963</v>
      </c>
      <c r="AD811" s="163">
        <f t="shared" si="98"/>
        <v>49984.404160107748</v>
      </c>
      <c r="AE811" s="164">
        <f t="shared" si="99"/>
        <v>49619.869172202772</v>
      </c>
      <c r="AF811" s="165">
        <f t="shared" si="97"/>
        <v>0.16259968876838687</v>
      </c>
      <c r="AG811" s="166">
        <f t="shared" si="102"/>
        <v>0.98321220025613332</v>
      </c>
    </row>
    <row r="812" spans="1:33">
      <c r="A812" s="158"/>
      <c r="B812" s="162">
        <f>+[2]data1cf!A812</f>
        <v>-62383.729781426366</v>
      </c>
      <c r="C812" s="162">
        <f>+[2]data1cf!B812</f>
        <v>11858.650473989212</v>
      </c>
      <c r="D812" s="162">
        <f>+[2]data1cf!C812</f>
        <v>12650.869756704933</v>
      </c>
      <c r="E812" s="162">
        <f>+[2]data1cf!D812</f>
        <v>12454.410682397873</v>
      </c>
      <c r="F812" s="162">
        <f>+[2]data1cf!E812</f>
        <v>12174.733255392195</v>
      </c>
      <c r="G812" s="162">
        <f>+[2]data1cf!F812</f>
        <v>11954.043709329097</v>
      </c>
      <c r="H812" s="162">
        <f>+[2]data1cf!G812</f>
        <v>11852.449321425604</v>
      </c>
      <c r="I812" s="162">
        <f>+[2]data1cf!H812</f>
        <v>11771.176075267584</v>
      </c>
      <c r="J812" s="162">
        <f>+[2]data1cf!I812</f>
        <v>11636.135865539851</v>
      </c>
      <c r="K812" s="162">
        <f>+[2]data1cf!J812</f>
        <v>11658.032119998947</v>
      </c>
      <c r="L812" s="162">
        <f>+[2]data1cf!K812</f>
        <v>11602.27961511946</v>
      </c>
      <c r="M812" s="162">
        <f>+[2]data1cf!L812</f>
        <v>11323.555926773981</v>
      </c>
      <c r="N812" s="162">
        <f>+[2]data1cf!M812</f>
        <v>11414.230197536028</v>
      </c>
      <c r="O812" s="162">
        <f>+[2]data1cf!N812</f>
        <v>11271.583076584866</v>
      </c>
      <c r="P812" s="162">
        <f>+[2]data1cf!O812</f>
        <v>11337.484666907869</v>
      </c>
      <c r="Q812" s="162">
        <f>+[2]data1cf!P812</f>
        <v>11281.236666512428</v>
      </c>
      <c r="R812" s="162">
        <f>+[2]data1cf!Q812</f>
        <v>715.51642710104773</v>
      </c>
      <c r="S812" s="162">
        <f>+[2]data1cf!R812</f>
        <v>0</v>
      </c>
      <c r="T812" s="162">
        <f>+[2]data1cf!S812</f>
        <v>0</v>
      </c>
      <c r="U812" s="162">
        <f>+[2]data1cf!T812</f>
        <v>0</v>
      </c>
      <c r="V812" s="162">
        <f>+[2]data1cf!U812</f>
        <v>0</v>
      </c>
      <c r="W812" s="162">
        <f>+[2]data1cf!V812</f>
        <v>0</v>
      </c>
      <c r="X812" s="162">
        <f>+[2]data1cf!W812</f>
        <v>0</v>
      </c>
      <c r="Y812" s="162">
        <f>+[2]data1cf!X812</f>
        <v>0</v>
      </c>
      <c r="Z812" s="162">
        <f>+[2]data1cf!Y812</f>
        <v>0</v>
      </c>
      <c r="AA812" s="162">
        <f>+[2]data1cf!Z812</f>
        <v>0</v>
      </c>
      <c r="AB812" s="162"/>
      <c r="AC812" s="163">
        <f t="shared" si="96"/>
        <v>28197.027598254099</v>
      </c>
      <c r="AD812" s="163">
        <f t="shared" si="98"/>
        <v>53040.98493929152</v>
      </c>
      <c r="AE812" s="164">
        <f t="shared" si="99"/>
        <v>52680.038540044421</v>
      </c>
      <c r="AF812" s="165">
        <f t="shared" si="97"/>
        <v>0.17496473193168643</v>
      </c>
      <c r="AG812" s="166">
        <f t="shared" si="102"/>
        <v>0.98692472216897842</v>
      </c>
    </row>
    <row r="813" spans="1:33">
      <c r="A813" s="158"/>
      <c r="B813" s="162">
        <f>+[2]data1cf!A813</f>
        <v>-62630.307841184687</v>
      </c>
      <c r="C813" s="162">
        <f>+[2]data1cf!B813</f>
        <v>12091.20821406669</v>
      </c>
      <c r="D813" s="162">
        <f>+[2]data1cf!C813</f>
        <v>12997.638910337191</v>
      </c>
      <c r="E813" s="162">
        <f>+[2]data1cf!D813</f>
        <v>12504.223928370167</v>
      </c>
      <c r="F813" s="162">
        <f>+[2]data1cf!E813</f>
        <v>12203.658928810913</v>
      </c>
      <c r="G813" s="162">
        <f>+[2]data1cf!F813</f>
        <v>12215.143099567082</v>
      </c>
      <c r="H813" s="162">
        <f>+[2]data1cf!G813</f>
        <v>11798.029729805905</v>
      </c>
      <c r="I813" s="162">
        <f>+[2]data1cf!H813</f>
        <v>11719.432246762361</v>
      </c>
      <c r="J813" s="162">
        <f>+[2]data1cf!I813</f>
        <v>11665.722254489576</v>
      </c>
      <c r="K813" s="162">
        <f>+[2]data1cf!J813</f>
        <v>11674.934708748955</v>
      </c>
      <c r="L813" s="162">
        <f>+[2]data1cf!K813</f>
        <v>11500.134616046831</v>
      </c>
      <c r="M813" s="162">
        <f>+[2]data1cf!L813</f>
        <v>11534.780708203376</v>
      </c>
      <c r="N813" s="162">
        <f>+[2]data1cf!M813</f>
        <v>11502.646671315337</v>
      </c>
      <c r="O813" s="162">
        <f>+[2]data1cf!N813</f>
        <v>11485.187676324213</v>
      </c>
      <c r="P813" s="162">
        <f>+[2]data1cf!O813</f>
        <v>11320.940262094919</v>
      </c>
      <c r="Q813" s="162">
        <f>+[2]data1cf!P813</f>
        <v>11472.976373454927</v>
      </c>
      <c r="R813" s="162">
        <f>+[2]data1cf!Q813</f>
        <v>718.34457881525179</v>
      </c>
      <c r="S813" s="162">
        <f>+[2]data1cf!R813</f>
        <v>0</v>
      </c>
      <c r="T813" s="162">
        <f>+[2]data1cf!S813</f>
        <v>0</v>
      </c>
      <c r="U813" s="162">
        <f>+[2]data1cf!T813</f>
        <v>0</v>
      </c>
      <c r="V813" s="162">
        <f>+[2]data1cf!U813</f>
        <v>0</v>
      </c>
      <c r="W813" s="162">
        <f>+[2]data1cf!V813</f>
        <v>0</v>
      </c>
      <c r="X813" s="162">
        <f>+[2]data1cf!W813</f>
        <v>0</v>
      </c>
      <c r="Y813" s="162">
        <f>+[2]data1cf!X813</f>
        <v>0</v>
      </c>
      <c r="Z813" s="162">
        <f>+[2]data1cf!Y813</f>
        <v>0</v>
      </c>
      <c r="AA813" s="162">
        <f>+[2]data1cf!Z813</f>
        <v>0</v>
      </c>
      <c r="AB813" s="162"/>
      <c r="AC813" s="163">
        <f t="shared" si="96"/>
        <v>28798.057922804721</v>
      </c>
      <c r="AD813" s="163">
        <f t="shared" si="98"/>
        <v>53805.474725685461</v>
      </c>
      <c r="AE813" s="164">
        <f t="shared" si="99"/>
        <v>53442.095395756958</v>
      </c>
      <c r="AF813" s="165">
        <f t="shared" si="97"/>
        <v>0.17645648121833801</v>
      </c>
      <c r="AG813" s="166">
        <f t="shared" si="102"/>
        <v>0.98771704175905939</v>
      </c>
    </row>
    <row r="814" spans="1:33">
      <c r="A814" s="158"/>
      <c r="B814" s="162">
        <f>+[2]data1cf!A814</f>
        <v>-62548.929678047505</v>
      </c>
      <c r="C814" s="162">
        <f>+[2]data1cf!B814</f>
        <v>11906.406685323462</v>
      </c>
      <c r="D814" s="162">
        <f>+[2]data1cf!C814</f>
        <v>12776.839469363971</v>
      </c>
      <c r="E814" s="162">
        <f>+[2]data1cf!D814</f>
        <v>12522.239732075686</v>
      </c>
      <c r="F814" s="162">
        <f>+[2]data1cf!E814</f>
        <v>12183.887926441897</v>
      </c>
      <c r="G814" s="162">
        <f>+[2]data1cf!F814</f>
        <v>12104.6449614187</v>
      </c>
      <c r="H814" s="162">
        <f>+[2]data1cf!G814</f>
        <v>11819.825948350923</v>
      </c>
      <c r="I814" s="162">
        <f>+[2]data1cf!H814</f>
        <v>11754.398058501785</v>
      </c>
      <c r="J814" s="162">
        <f>+[2]data1cf!I814</f>
        <v>11533.128492162568</v>
      </c>
      <c r="K814" s="162">
        <f>+[2]data1cf!J814</f>
        <v>11628.028230620021</v>
      </c>
      <c r="L814" s="162">
        <f>+[2]data1cf!K814</f>
        <v>11384.823110962159</v>
      </c>
      <c r="M814" s="162">
        <f>+[2]data1cf!L814</f>
        <v>11572.624161652446</v>
      </c>
      <c r="N814" s="162">
        <f>+[2]data1cf!M814</f>
        <v>11452.734781425706</v>
      </c>
      <c r="O814" s="162">
        <f>+[2]data1cf!N814</f>
        <v>11469.27410759612</v>
      </c>
      <c r="P814" s="162">
        <f>+[2]data1cf!O814</f>
        <v>11437.161187160607</v>
      </c>
      <c r="Q814" s="162">
        <f>+[2]data1cf!P814</f>
        <v>11436.030230483842</v>
      </c>
      <c r="R814" s="162">
        <f>+[2]data1cf!Q814</f>
        <v>717.41120383533359</v>
      </c>
      <c r="S814" s="162">
        <f>+[2]data1cf!R814</f>
        <v>0</v>
      </c>
      <c r="T814" s="162">
        <f>+[2]data1cf!S814</f>
        <v>0</v>
      </c>
      <c r="U814" s="162">
        <f>+[2]data1cf!T814</f>
        <v>0</v>
      </c>
      <c r="V814" s="162">
        <f>+[2]data1cf!U814</f>
        <v>0</v>
      </c>
      <c r="W814" s="162">
        <f>+[2]data1cf!V814</f>
        <v>0</v>
      </c>
      <c r="X814" s="162">
        <f>+[2]data1cf!W814</f>
        <v>0</v>
      </c>
      <c r="Y814" s="162">
        <f>+[2]data1cf!X814</f>
        <v>0</v>
      </c>
      <c r="Z814" s="162">
        <f>+[2]data1cf!Y814</f>
        <v>0</v>
      </c>
      <c r="AA814" s="162">
        <f>+[2]data1cf!Z814</f>
        <v>0</v>
      </c>
      <c r="AB814" s="162"/>
      <c r="AC814" s="163">
        <f t="shared" si="96"/>
        <v>28378.834887349403</v>
      </c>
      <c r="AD814" s="163">
        <f t="shared" si="98"/>
        <v>53311.545888629844</v>
      </c>
      <c r="AE814" s="164">
        <f t="shared" si="99"/>
        <v>52949.118883697505</v>
      </c>
      <c r="AF814" s="165">
        <f t="shared" si="97"/>
        <v>0.17525716423988344</v>
      </c>
      <c r="AG814" s="166">
        <f t="shared" si="102"/>
        <v>0.98721081170459557</v>
      </c>
    </row>
    <row r="815" spans="1:33">
      <c r="A815" s="158"/>
      <c r="B815" s="162">
        <f>+[2]data1cf!A815</f>
        <v>-64076.678114643633</v>
      </c>
      <c r="C815" s="162">
        <f>+[2]data1cf!B815</f>
        <v>11965.402327772368</v>
      </c>
      <c r="D815" s="162">
        <f>+[2]data1cf!C815</f>
        <v>12972.227452777999</v>
      </c>
      <c r="E815" s="162">
        <f>+[2]data1cf!D815</f>
        <v>12575.190904715148</v>
      </c>
      <c r="F815" s="162">
        <f>+[2]data1cf!E815</f>
        <v>12345.572378261026</v>
      </c>
      <c r="G815" s="162">
        <f>+[2]data1cf!F815</f>
        <v>12038.440235287777</v>
      </c>
      <c r="H815" s="162">
        <f>+[2]data1cf!G815</f>
        <v>11838.781732647289</v>
      </c>
      <c r="I815" s="162">
        <f>+[2]data1cf!H815</f>
        <v>11821.250023177148</v>
      </c>
      <c r="J815" s="162">
        <f>+[2]data1cf!I815</f>
        <v>11607.896572882908</v>
      </c>
      <c r="K815" s="162">
        <f>+[2]data1cf!J815</f>
        <v>11623.677802783241</v>
      </c>
      <c r="L815" s="162">
        <f>+[2]data1cf!K815</f>
        <v>11640.955659368326</v>
      </c>
      <c r="M815" s="162">
        <f>+[2]data1cf!L815</f>
        <v>11534.071727420711</v>
      </c>
      <c r="N815" s="162">
        <f>+[2]data1cf!M815</f>
        <v>11562.921839074686</v>
      </c>
      <c r="O815" s="162">
        <f>+[2]data1cf!N815</f>
        <v>11480.970769262362</v>
      </c>
      <c r="P815" s="162">
        <f>+[2]data1cf!O815</f>
        <v>11382.94233943045</v>
      </c>
      <c r="Q815" s="162">
        <f>+[2]data1cf!P815</f>
        <v>11339.352515518851</v>
      </c>
      <c r="R815" s="162">
        <f>+[2]data1cf!Q815</f>
        <v>734.93386730371651</v>
      </c>
      <c r="S815" s="162">
        <f>+[2]data1cf!R815</f>
        <v>0</v>
      </c>
      <c r="T815" s="162">
        <f>+[2]data1cf!S815</f>
        <v>0</v>
      </c>
      <c r="U815" s="162">
        <f>+[2]data1cf!T815</f>
        <v>0</v>
      </c>
      <c r="V815" s="162">
        <f>+[2]data1cf!U815</f>
        <v>0</v>
      </c>
      <c r="W815" s="162">
        <f>+[2]data1cf!V815</f>
        <v>0</v>
      </c>
      <c r="X815" s="162">
        <f>+[2]data1cf!W815</f>
        <v>0</v>
      </c>
      <c r="Y815" s="162">
        <f>+[2]data1cf!X815</f>
        <v>0</v>
      </c>
      <c r="Z815" s="162">
        <f>+[2]data1cf!Y815</f>
        <v>0</v>
      </c>
      <c r="AA815" s="162">
        <f>+[2]data1cf!Z815</f>
        <v>0</v>
      </c>
      <c r="AB815" s="162"/>
      <c r="AC815" s="163">
        <f t="shared" si="96"/>
        <v>27343.298523836718</v>
      </c>
      <c r="AD815" s="163">
        <f t="shared" si="98"/>
        <v>52372.93114580676</v>
      </c>
      <c r="AE815" s="164">
        <f t="shared" si="99"/>
        <v>52009.240815728488</v>
      </c>
      <c r="AF815" s="165">
        <f t="shared" si="97"/>
        <v>0.17114573121070864</v>
      </c>
      <c r="AG815" s="166">
        <f t="shared" si="102"/>
        <v>0.98619061561875976</v>
      </c>
    </row>
    <row r="816" spans="1:33">
      <c r="A816" s="158"/>
      <c r="B816" s="162">
        <f>+[2]data1cf!A816</f>
        <v>-73695.988505005836</v>
      </c>
      <c r="C816" s="162">
        <f>+[2]data1cf!B816</f>
        <v>12233.951364292929</v>
      </c>
      <c r="D816" s="162">
        <f>+[2]data1cf!C816</f>
        <v>13141.244002507981</v>
      </c>
      <c r="E816" s="162">
        <f>+[2]data1cf!D816</f>
        <v>12892.22297754771</v>
      </c>
      <c r="F816" s="162">
        <f>+[2]data1cf!E816</f>
        <v>12632.708431932257</v>
      </c>
      <c r="G816" s="162">
        <f>+[2]data1cf!F816</f>
        <v>12443.430330037983</v>
      </c>
      <c r="H816" s="162">
        <f>+[2]data1cf!G816</f>
        <v>12160.686445573321</v>
      </c>
      <c r="I816" s="162">
        <f>+[2]data1cf!H816</f>
        <v>11795.755289091539</v>
      </c>
      <c r="J816" s="162">
        <f>+[2]data1cf!I816</f>
        <v>11815.723025615422</v>
      </c>
      <c r="K816" s="162">
        <f>+[2]data1cf!J816</f>
        <v>11824.997806969872</v>
      </c>
      <c r="L816" s="162">
        <f>+[2]data1cf!K816</f>
        <v>11797.59146477819</v>
      </c>
      <c r="M816" s="162">
        <f>+[2]data1cf!L816</f>
        <v>11885.915667468429</v>
      </c>
      <c r="N816" s="162">
        <f>+[2]data1cf!M816</f>
        <v>11606.207342025504</v>
      </c>
      <c r="O816" s="162">
        <f>+[2]data1cf!N816</f>
        <v>11584.172548158649</v>
      </c>
      <c r="P816" s="162">
        <f>+[2]data1cf!O816</f>
        <v>11572.601322634499</v>
      </c>
      <c r="Q816" s="162">
        <f>+[2]data1cf!P816</f>
        <v>11541.02396735374</v>
      </c>
      <c r="R816" s="162">
        <f>+[2]data1cf!Q816</f>
        <v>845.26350975701496</v>
      </c>
      <c r="S816" s="162">
        <f>+[2]data1cf!R816</f>
        <v>0</v>
      </c>
      <c r="T816" s="162">
        <f>+[2]data1cf!S816</f>
        <v>0</v>
      </c>
      <c r="U816" s="162">
        <f>+[2]data1cf!T816</f>
        <v>0</v>
      </c>
      <c r="V816" s="162">
        <f>+[2]data1cf!U816</f>
        <v>0</v>
      </c>
      <c r="W816" s="162">
        <f>+[2]data1cf!V816</f>
        <v>0</v>
      </c>
      <c r="X816" s="162">
        <f>+[2]data1cf!W816</f>
        <v>0</v>
      </c>
      <c r="Y816" s="162">
        <f>+[2]data1cf!X816</f>
        <v>0</v>
      </c>
      <c r="Z816" s="162">
        <f>+[2]data1cf!Y816</f>
        <v>0</v>
      </c>
      <c r="AA816" s="162">
        <f>+[2]data1cf!Z816</f>
        <v>0</v>
      </c>
      <c r="AB816" s="162"/>
      <c r="AC816" s="163">
        <f t="shared" si="96"/>
        <v>19493.461490464033</v>
      </c>
      <c r="AD816" s="163">
        <f t="shared" si="98"/>
        <v>44972.422481578986</v>
      </c>
      <c r="AE816" s="164">
        <f t="shared" si="99"/>
        <v>44602.272972265411</v>
      </c>
      <c r="AF816" s="165">
        <f t="shared" si="97"/>
        <v>0.14514098763465885</v>
      </c>
      <c r="AG816" s="166">
        <f t="shared" si="102"/>
        <v>0.97470846033783121</v>
      </c>
    </row>
    <row r="817" spans="1:33">
      <c r="A817" s="158"/>
      <c r="B817" s="162">
        <f>+[2]data1cf!A817</f>
        <v>-63743.190867855774</v>
      </c>
      <c r="C817" s="162">
        <f>+[2]data1cf!B817</f>
        <v>11905.159497815803</v>
      </c>
      <c r="D817" s="162">
        <f>+[2]data1cf!C817</f>
        <v>12892.338751197802</v>
      </c>
      <c r="E817" s="162">
        <f>+[2]data1cf!D817</f>
        <v>12496.796338923054</v>
      </c>
      <c r="F817" s="162">
        <f>+[2]data1cf!E817</f>
        <v>12209.849839702485</v>
      </c>
      <c r="G817" s="162">
        <f>+[2]data1cf!F817</f>
        <v>12193.180022587649</v>
      </c>
      <c r="H817" s="162">
        <f>+[2]data1cf!G817</f>
        <v>12002.09861176175</v>
      </c>
      <c r="I817" s="162">
        <f>+[2]data1cf!H817</f>
        <v>11742.786966303909</v>
      </c>
      <c r="J817" s="162">
        <f>+[2]data1cf!I817</f>
        <v>11608.3797006243</v>
      </c>
      <c r="K817" s="162">
        <f>+[2]data1cf!J817</f>
        <v>11653.516820080655</v>
      </c>
      <c r="L817" s="162">
        <f>+[2]data1cf!K817</f>
        <v>11600.175842709981</v>
      </c>
      <c r="M817" s="162">
        <f>+[2]data1cf!L817</f>
        <v>11498.659873513363</v>
      </c>
      <c r="N817" s="162">
        <f>+[2]data1cf!M817</f>
        <v>11463.857871686159</v>
      </c>
      <c r="O817" s="162">
        <f>+[2]data1cf!N817</f>
        <v>11317.578958348699</v>
      </c>
      <c r="P817" s="162">
        <f>+[2]data1cf!O817</f>
        <v>11337.303020156782</v>
      </c>
      <c r="Q817" s="162">
        <f>+[2]data1cf!P817</f>
        <v>11392.214289652533</v>
      </c>
      <c r="R817" s="162">
        <f>+[2]data1cf!Q817</f>
        <v>731.10890197795845</v>
      </c>
      <c r="S817" s="162">
        <f>+[2]data1cf!R817</f>
        <v>0</v>
      </c>
      <c r="T817" s="162">
        <f>+[2]data1cf!S817</f>
        <v>0</v>
      </c>
      <c r="U817" s="162">
        <f>+[2]data1cf!T817</f>
        <v>0</v>
      </c>
      <c r="V817" s="162">
        <f>+[2]data1cf!U817</f>
        <v>0</v>
      </c>
      <c r="W817" s="162">
        <f>+[2]data1cf!V817</f>
        <v>0</v>
      </c>
      <c r="X817" s="162">
        <f>+[2]data1cf!W817</f>
        <v>0</v>
      </c>
      <c r="Y817" s="162">
        <f>+[2]data1cf!X817</f>
        <v>0</v>
      </c>
      <c r="Z817" s="162">
        <f>+[2]data1cf!Y817</f>
        <v>0</v>
      </c>
      <c r="AA817" s="162">
        <f>+[2]data1cf!Z817</f>
        <v>0</v>
      </c>
      <c r="AB817" s="162"/>
      <c r="AC817" s="163">
        <f t="shared" si="96"/>
        <v>27458.140235820501</v>
      </c>
      <c r="AD817" s="163">
        <f t="shared" si="98"/>
        <v>52439.533384694143</v>
      </c>
      <c r="AE817" s="164">
        <f t="shared" si="99"/>
        <v>52076.622980274326</v>
      </c>
      <c r="AF817" s="165">
        <f t="shared" si="97"/>
        <v>0.17173525691032412</v>
      </c>
      <c r="AG817" s="166">
        <f t="shared" si="102"/>
        <v>0.98626561577519933</v>
      </c>
    </row>
    <row r="818" spans="1:33">
      <c r="A818" s="158"/>
      <c r="B818" s="162">
        <f>+[2]data1cf!A818</f>
        <v>-66829.778920463184</v>
      </c>
      <c r="C818" s="162">
        <f>+[2]data1cf!B818</f>
        <v>11965.986830475889</v>
      </c>
      <c r="D818" s="162">
        <f>+[2]data1cf!C818</f>
        <v>12955.653923263726</v>
      </c>
      <c r="E818" s="162">
        <f>+[2]data1cf!D818</f>
        <v>12610.096558931598</v>
      </c>
      <c r="F818" s="162">
        <f>+[2]data1cf!E818</f>
        <v>12546.4641150673</v>
      </c>
      <c r="G818" s="162">
        <f>+[2]data1cf!F818</f>
        <v>12146.52380168904</v>
      </c>
      <c r="H818" s="162">
        <f>+[2]data1cf!G818</f>
        <v>11849.00894190693</v>
      </c>
      <c r="I818" s="162">
        <f>+[2]data1cf!H818</f>
        <v>11844.301841429096</v>
      </c>
      <c r="J818" s="162">
        <f>+[2]data1cf!I818</f>
        <v>11715.823612763976</v>
      </c>
      <c r="K818" s="162">
        <f>+[2]data1cf!J818</f>
        <v>11738.164506687821</v>
      </c>
      <c r="L818" s="162">
        <f>+[2]data1cf!K818</f>
        <v>11575.03763342162</v>
      </c>
      <c r="M818" s="162">
        <f>+[2]data1cf!L818</f>
        <v>11647.43034880656</v>
      </c>
      <c r="N818" s="162">
        <f>+[2]data1cf!M818</f>
        <v>11493.978885507571</v>
      </c>
      <c r="O818" s="162">
        <f>+[2]data1cf!N818</f>
        <v>11428.278611039212</v>
      </c>
      <c r="P818" s="162">
        <f>+[2]data1cf!O818</f>
        <v>11449.017914779688</v>
      </c>
      <c r="Q818" s="162">
        <f>+[2]data1cf!P818</f>
        <v>11353.774540994469</v>
      </c>
      <c r="R818" s="162">
        <f>+[2]data1cf!Q818</f>
        <v>766.51083230614449</v>
      </c>
      <c r="S818" s="162">
        <f>+[2]data1cf!R818</f>
        <v>0</v>
      </c>
      <c r="T818" s="162">
        <f>+[2]data1cf!S818</f>
        <v>0</v>
      </c>
      <c r="U818" s="162">
        <f>+[2]data1cf!T818</f>
        <v>0</v>
      </c>
      <c r="V818" s="162">
        <f>+[2]data1cf!U818</f>
        <v>0</v>
      </c>
      <c r="W818" s="162">
        <f>+[2]data1cf!V818</f>
        <v>0</v>
      </c>
      <c r="X818" s="162">
        <f>+[2]data1cf!W818</f>
        <v>0</v>
      </c>
      <c r="Y818" s="162">
        <f>+[2]data1cf!X818</f>
        <v>0</v>
      </c>
      <c r="Z818" s="162">
        <f>+[2]data1cf!Y818</f>
        <v>0</v>
      </c>
      <c r="AA818" s="162">
        <f>+[2]data1cf!Z818</f>
        <v>0</v>
      </c>
      <c r="AB818" s="162"/>
      <c r="AC818" s="163">
        <f t="shared" si="96"/>
        <v>24928.767522449602</v>
      </c>
      <c r="AD818" s="163">
        <f t="shared" si="98"/>
        <v>50050.860000533103</v>
      </c>
      <c r="AE818" s="164">
        <f t="shared" si="99"/>
        <v>49685.923408790004</v>
      </c>
      <c r="AF818" s="165">
        <f t="shared" si="97"/>
        <v>0.16261532902717593</v>
      </c>
      <c r="AG818" s="166">
        <f t="shared" si="102"/>
        <v>0.98330317661561983</v>
      </c>
    </row>
    <row r="819" spans="1:33">
      <c r="A819" s="158"/>
      <c r="B819" s="162">
        <f>+[2]data1cf!A819</f>
        <v>-74855.33833867652</v>
      </c>
      <c r="C819" s="162">
        <f>+[2]data1cf!B819</f>
        <v>12231.210907299965</v>
      </c>
      <c r="D819" s="162">
        <f>+[2]data1cf!C819</f>
        <v>13337.383890732703</v>
      </c>
      <c r="E819" s="162">
        <f>+[2]data1cf!D819</f>
        <v>12935.553996720109</v>
      </c>
      <c r="F819" s="162">
        <f>+[2]data1cf!E819</f>
        <v>12560.831733359741</v>
      </c>
      <c r="G819" s="162">
        <f>+[2]data1cf!F819</f>
        <v>12339.527157782606</v>
      </c>
      <c r="H819" s="162">
        <f>+[2]data1cf!G819</f>
        <v>12157.931620826042</v>
      </c>
      <c r="I819" s="162">
        <f>+[2]data1cf!H819</f>
        <v>11923.629459807136</v>
      </c>
      <c r="J819" s="162">
        <f>+[2]data1cf!I819</f>
        <v>11950.628394978008</v>
      </c>
      <c r="K819" s="162">
        <f>+[2]data1cf!J819</f>
        <v>11783.896861400586</v>
      </c>
      <c r="L819" s="162">
        <f>+[2]data1cf!K819</f>
        <v>11875.732255627538</v>
      </c>
      <c r="M819" s="162">
        <f>+[2]data1cf!L819</f>
        <v>11826.582685632957</v>
      </c>
      <c r="N819" s="162">
        <f>+[2]data1cf!M819</f>
        <v>11794.377322998647</v>
      </c>
      <c r="O819" s="162">
        <f>+[2]data1cf!N819</f>
        <v>11844.597251206997</v>
      </c>
      <c r="P819" s="162">
        <f>+[2]data1cf!O819</f>
        <v>11631.193358322569</v>
      </c>
      <c r="Q819" s="162">
        <f>+[2]data1cf!P819</f>
        <v>11552.75180189083</v>
      </c>
      <c r="R819" s="162">
        <f>+[2]data1cf!Q819</f>
        <v>858.56078860928415</v>
      </c>
      <c r="S819" s="162">
        <f>+[2]data1cf!R819</f>
        <v>0</v>
      </c>
      <c r="T819" s="162">
        <f>+[2]data1cf!S819</f>
        <v>0</v>
      </c>
      <c r="U819" s="162">
        <f>+[2]data1cf!T819</f>
        <v>0</v>
      </c>
      <c r="V819" s="162">
        <f>+[2]data1cf!U819</f>
        <v>0</v>
      </c>
      <c r="W819" s="162">
        <f>+[2]data1cf!V819</f>
        <v>0</v>
      </c>
      <c r="X819" s="162">
        <f>+[2]data1cf!W819</f>
        <v>0</v>
      </c>
      <c r="Y819" s="162">
        <f>+[2]data1cf!X819</f>
        <v>0</v>
      </c>
      <c r="Z819" s="162">
        <f>+[2]data1cf!Y819</f>
        <v>0</v>
      </c>
      <c r="AA819" s="162">
        <f>+[2]data1cf!Z819</f>
        <v>0</v>
      </c>
      <c r="AB819" s="162"/>
      <c r="AC819" s="163">
        <f t="shared" si="96"/>
        <v>18687.874491710758</v>
      </c>
      <c r="AD819" s="163">
        <f t="shared" si="98"/>
        <v>44289.192539117059</v>
      </c>
      <c r="AE819" s="164">
        <f t="shared" si="99"/>
        <v>43917.142013329423</v>
      </c>
      <c r="AF819" s="165">
        <f t="shared" si="97"/>
        <v>0.14265511631965636</v>
      </c>
      <c r="AG819" s="166">
        <f t="shared" ref="AG819:AG834" si="103">1-EXP(-(1/0.25)*(AD819/ABS($AD$1010)))</f>
        <v>0.97325530901674406</v>
      </c>
    </row>
    <row r="820" spans="1:33">
      <c r="A820" s="158"/>
      <c r="B820" s="162">
        <f>+[2]data1cf!A820</f>
        <v>-69431.521867137184</v>
      </c>
      <c r="C820" s="162">
        <f>+[2]data1cf!B820</f>
        <v>12109.687009994326</v>
      </c>
      <c r="D820" s="162">
        <f>+[2]data1cf!C820</f>
        <v>13160.29043661489</v>
      </c>
      <c r="E820" s="162">
        <f>+[2]data1cf!D820</f>
        <v>12814.480287639268</v>
      </c>
      <c r="F820" s="162">
        <f>+[2]data1cf!E820</f>
        <v>12453.887613191242</v>
      </c>
      <c r="G820" s="162">
        <f>+[2]data1cf!F820</f>
        <v>12326.803246141237</v>
      </c>
      <c r="H820" s="162">
        <f>+[2]data1cf!G820</f>
        <v>12096.414114346298</v>
      </c>
      <c r="I820" s="162">
        <f>+[2]data1cf!H820</f>
        <v>11765.966710804587</v>
      </c>
      <c r="J820" s="162">
        <f>+[2]data1cf!I820</f>
        <v>11757.7544294381</v>
      </c>
      <c r="K820" s="162">
        <f>+[2]data1cf!J820</f>
        <v>11856.266774850334</v>
      </c>
      <c r="L820" s="162">
        <f>+[2]data1cf!K820</f>
        <v>11642.940330640273</v>
      </c>
      <c r="M820" s="162">
        <f>+[2]data1cf!L820</f>
        <v>11659.824581809447</v>
      </c>
      <c r="N820" s="162">
        <f>+[2]data1cf!M820</f>
        <v>11611.749182357811</v>
      </c>
      <c r="O820" s="162">
        <f>+[2]data1cf!N820</f>
        <v>11645.955903450031</v>
      </c>
      <c r="P820" s="162">
        <f>+[2]data1cf!O820</f>
        <v>11514.575178964158</v>
      </c>
      <c r="Q820" s="162">
        <f>+[2]data1cf!P820</f>
        <v>11457.105013540888</v>
      </c>
      <c r="R820" s="162">
        <f>+[2]data1cf!Q820</f>
        <v>796.35178320731643</v>
      </c>
      <c r="S820" s="162">
        <f>+[2]data1cf!R820</f>
        <v>0</v>
      </c>
      <c r="T820" s="162">
        <f>+[2]data1cf!S820</f>
        <v>0</v>
      </c>
      <c r="U820" s="162">
        <f>+[2]data1cf!T820</f>
        <v>0</v>
      </c>
      <c r="V820" s="162">
        <f>+[2]data1cf!U820</f>
        <v>0</v>
      </c>
      <c r="W820" s="162">
        <f>+[2]data1cf!V820</f>
        <v>0</v>
      </c>
      <c r="X820" s="162">
        <f>+[2]data1cf!W820</f>
        <v>0</v>
      </c>
      <c r="Y820" s="162">
        <f>+[2]data1cf!X820</f>
        <v>0</v>
      </c>
      <c r="Z820" s="162">
        <f>+[2]data1cf!Y820</f>
        <v>0</v>
      </c>
      <c r="AA820" s="162">
        <f>+[2]data1cf!Z820</f>
        <v>0</v>
      </c>
      <c r="AB820" s="162"/>
      <c r="AC820" s="163">
        <f t="shared" si="96"/>
        <v>23177.408075204348</v>
      </c>
      <c r="AD820" s="163">
        <f t="shared" si="98"/>
        <v>48504.087137344148</v>
      </c>
      <c r="AE820" s="164">
        <f t="shared" si="99"/>
        <v>48136.131769846856</v>
      </c>
      <c r="AF820" s="165">
        <f t="shared" si="97"/>
        <v>0.15639919638633734</v>
      </c>
      <c r="AG820" s="166">
        <f t="shared" si="103"/>
        <v>0.98105207682208684</v>
      </c>
    </row>
    <row r="821" spans="1:33">
      <c r="A821" s="158"/>
      <c r="B821" s="162">
        <f>+[2]data1cf!A821</f>
        <v>-67523.083206342111</v>
      </c>
      <c r="C821" s="162">
        <f>+[2]data1cf!B821</f>
        <v>12050.645062790052</v>
      </c>
      <c r="D821" s="162">
        <f>+[2]data1cf!C821</f>
        <v>13091.85719577704</v>
      </c>
      <c r="E821" s="162">
        <f>+[2]data1cf!D821</f>
        <v>12658.047566743773</v>
      </c>
      <c r="F821" s="162">
        <f>+[2]data1cf!E821</f>
        <v>12487.562380380758</v>
      </c>
      <c r="G821" s="162">
        <f>+[2]data1cf!F821</f>
        <v>12166.909414388316</v>
      </c>
      <c r="H821" s="162">
        <f>+[2]data1cf!G821</f>
        <v>11888.524935886853</v>
      </c>
      <c r="I821" s="162">
        <f>+[2]data1cf!H821</f>
        <v>11900.127166466991</v>
      </c>
      <c r="J821" s="162">
        <f>+[2]data1cf!I821</f>
        <v>11778.928937111894</v>
      </c>
      <c r="K821" s="162">
        <f>+[2]data1cf!J821</f>
        <v>11686.626095970705</v>
      </c>
      <c r="L821" s="162">
        <f>+[2]data1cf!K821</f>
        <v>11764.108813991397</v>
      </c>
      <c r="M821" s="162">
        <f>+[2]data1cf!L821</f>
        <v>11560.813911061803</v>
      </c>
      <c r="N821" s="162">
        <f>+[2]data1cf!M821</f>
        <v>11544.74865314331</v>
      </c>
      <c r="O821" s="162">
        <f>+[2]data1cf!N821</f>
        <v>11600.732696007271</v>
      </c>
      <c r="P821" s="162">
        <f>+[2]data1cf!O821</f>
        <v>11494.48642268145</v>
      </c>
      <c r="Q821" s="162">
        <f>+[2]data1cf!P821</f>
        <v>11586.920074677331</v>
      </c>
      <c r="R821" s="162">
        <f>+[2]data1cf!Q821</f>
        <v>774.46275514346144</v>
      </c>
      <c r="S821" s="162">
        <f>+[2]data1cf!R821</f>
        <v>0</v>
      </c>
      <c r="T821" s="162">
        <f>+[2]data1cf!S821</f>
        <v>0</v>
      </c>
      <c r="U821" s="162">
        <f>+[2]data1cf!T821</f>
        <v>0</v>
      </c>
      <c r="V821" s="162">
        <f>+[2]data1cf!U821</f>
        <v>0</v>
      </c>
      <c r="W821" s="162">
        <f>+[2]data1cf!V821</f>
        <v>0</v>
      </c>
      <c r="X821" s="162">
        <f>+[2]data1cf!W821</f>
        <v>0</v>
      </c>
      <c r="Y821" s="162">
        <f>+[2]data1cf!X821</f>
        <v>0</v>
      </c>
      <c r="Z821" s="162">
        <f>+[2]data1cf!Y821</f>
        <v>0</v>
      </c>
      <c r="AA821" s="162">
        <f>+[2]data1cf!Z821</f>
        <v>0</v>
      </c>
      <c r="AB821" s="162"/>
      <c r="AC821" s="163">
        <f t="shared" si="96"/>
        <v>24669.94261203655</v>
      </c>
      <c r="AD821" s="163">
        <f t="shared" si="98"/>
        <v>49920.491628264805</v>
      </c>
      <c r="AE821" s="164">
        <f t="shared" si="99"/>
        <v>49553.539800735147</v>
      </c>
      <c r="AF821" s="165">
        <f t="shared" si="97"/>
        <v>0.16137302517890936</v>
      </c>
      <c r="AG821" s="166">
        <f t="shared" si="103"/>
        <v>0.98312423804249249</v>
      </c>
    </row>
    <row r="822" spans="1:33">
      <c r="A822" s="158"/>
      <c r="B822" s="162">
        <f>+[2]data1cf!A822</f>
        <v>-69516.583438923859</v>
      </c>
      <c r="C822" s="162">
        <f>+[2]data1cf!B822</f>
        <v>12070.82263630335</v>
      </c>
      <c r="D822" s="162">
        <f>+[2]data1cf!C822</f>
        <v>13087.37117057033</v>
      </c>
      <c r="E822" s="162">
        <f>+[2]data1cf!D822</f>
        <v>12754.312460466048</v>
      </c>
      <c r="F822" s="162">
        <f>+[2]data1cf!E822</f>
        <v>12588.588991095501</v>
      </c>
      <c r="G822" s="162">
        <f>+[2]data1cf!F822</f>
        <v>12361.999639336211</v>
      </c>
      <c r="H822" s="162">
        <f>+[2]data1cf!G822</f>
        <v>11909.834477018892</v>
      </c>
      <c r="I822" s="162">
        <f>+[2]data1cf!H822</f>
        <v>11705.537849801876</v>
      </c>
      <c r="J822" s="162">
        <f>+[2]data1cf!I822</f>
        <v>11851.433685111657</v>
      </c>
      <c r="K822" s="162">
        <f>+[2]data1cf!J822</f>
        <v>11989.537190578361</v>
      </c>
      <c r="L822" s="162">
        <f>+[2]data1cf!K822</f>
        <v>11699.42903948417</v>
      </c>
      <c r="M822" s="162">
        <f>+[2]data1cf!L822</f>
        <v>11581.132276271976</v>
      </c>
      <c r="N822" s="162">
        <f>+[2]data1cf!M822</f>
        <v>11527.188620996038</v>
      </c>
      <c r="O822" s="162">
        <f>+[2]data1cf!N822</f>
        <v>11545.869437746194</v>
      </c>
      <c r="P822" s="162">
        <f>+[2]data1cf!O822</f>
        <v>11495.83461602874</v>
      </c>
      <c r="Q822" s="162">
        <f>+[2]data1cf!P822</f>
        <v>11465.50092685737</v>
      </c>
      <c r="R822" s="162">
        <f>+[2]data1cf!Q822</f>
        <v>797.32740541108092</v>
      </c>
      <c r="S822" s="162">
        <f>+[2]data1cf!R822</f>
        <v>0</v>
      </c>
      <c r="T822" s="162">
        <f>+[2]data1cf!S822</f>
        <v>0</v>
      </c>
      <c r="U822" s="162">
        <f>+[2]data1cf!T822</f>
        <v>0</v>
      </c>
      <c r="V822" s="162">
        <f>+[2]data1cf!U822</f>
        <v>0</v>
      </c>
      <c r="W822" s="162">
        <f>+[2]data1cf!V822</f>
        <v>0</v>
      </c>
      <c r="X822" s="162">
        <f>+[2]data1cf!W822</f>
        <v>0</v>
      </c>
      <c r="Y822" s="162">
        <f>+[2]data1cf!X822</f>
        <v>0</v>
      </c>
      <c r="Z822" s="162">
        <f>+[2]data1cf!Y822</f>
        <v>0</v>
      </c>
      <c r="AA822" s="162">
        <f>+[2]data1cf!Z822</f>
        <v>0</v>
      </c>
      <c r="AB822" s="162"/>
      <c r="AC822" s="163">
        <f t="shared" si="96"/>
        <v>22964.913977951135</v>
      </c>
      <c r="AD822" s="163">
        <f t="shared" si="98"/>
        <v>48265.819797931283</v>
      </c>
      <c r="AE822" s="164">
        <f t="shared" si="99"/>
        <v>47898.28514612624</v>
      </c>
      <c r="AF822" s="165">
        <f t="shared" si="97"/>
        <v>0.15581662058830262</v>
      </c>
      <c r="AG822" s="166">
        <f t="shared" si="103"/>
        <v>0.980679303668887</v>
      </c>
    </row>
    <row r="823" spans="1:33">
      <c r="A823" s="158"/>
      <c r="B823" s="162">
        <f>+[2]data1cf!A823</f>
        <v>-70111.221244275206</v>
      </c>
      <c r="C823" s="162">
        <f>+[2]data1cf!B823</f>
        <v>12107.927655419662</v>
      </c>
      <c r="D823" s="162">
        <f>+[2]data1cf!C823</f>
        <v>12941.837607456953</v>
      </c>
      <c r="E823" s="162">
        <f>+[2]data1cf!D823</f>
        <v>12787.882987323042</v>
      </c>
      <c r="F823" s="162">
        <f>+[2]data1cf!E823</f>
        <v>12513.535326153236</v>
      </c>
      <c r="G823" s="162">
        <f>+[2]data1cf!F823</f>
        <v>12219.087825975301</v>
      </c>
      <c r="H823" s="162">
        <f>+[2]data1cf!G823</f>
        <v>12044.406103763653</v>
      </c>
      <c r="I823" s="162">
        <f>+[2]data1cf!H823</f>
        <v>11930.059231817439</v>
      </c>
      <c r="J823" s="162">
        <f>+[2]data1cf!I823</f>
        <v>11967.070957216671</v>
      </c>
      <c r="K823" s="162">
        <f>+[2]data1cf!J823</f>
        <v>11843.634160743413</v>
      </c>
      <c r="L823" s="162">
        <f>+[2]data1cf!K823</f>
        <v>11737.185835413486</v>
      </c>
      <c r="M823" s="162">
        <f>+[2]data1cf!L823</f>
        <v>11703.418456671754</v>
      </c>
      <c r="N823" s="162">
        <f>+[2]data1cf!M823</f>
        <v>11654.236687496399</v>
      </c>
      <c r="O823" s="162">
        <f>+[2]data1cf!N823</f>
        <v>11662.835609983851</v>
      </c>
      <c r="P823" s="162">
        <f>+[2]data1cf!O823</f>
        <v>11478.441337763768</v>
      </c>
      <c r="Q823" s="162">
        <f>+[2]data1cf!P823</f>
        <v>11512.163635808993</v>
      </c>
      <c r="R823" s="162">
        <f>+[2]data1cf!Q823</f>
        <v>804.14766318333886</v>
      </c>
      <c r="S823" s="162">
        <f>+[2]data1cf!R823</f>
        <v>0</v>
      </c>
      <c r="T823" s="162">
        <f>+[2]data1cf!S823</f>
        <v>0</v>
      </c>
      <c r="U823" s="162">
        <f>+[2]data1cf!T823</f>
        <v>0</v>
      </c>
      <c r="V823" s="162">
        <f>+[2]data1cf!U823</f>
        <v>0</v>
      </c>
      <c r="W823" s="162">
        <f>+[2]data1cf!V823</f>
        <v>0</v>
      </c>
      <c r="X823" s="162">
        <f>+[2]data1cf!W823</f>
        <v>0</v>
      </c>
      <c r="Y823" s="162">
        <f>+[2]data1cf!X823</f>
        <v>0</v>
      </c>
      <c r="Z823" s="162">
        <f>+[2]data1cf!Y823</f>
        <v>0</v>
      </c>
      <c r="AA823" s="162">
        <f>+[2]data1cf!Z823</f>
        <v>0</v>
      </c>
      <c r="AB823" s="162"/>
      <c r="AC823" s="163">
        <f t="shared" si="96"/>
        <v>22491.909023663808</v>
      </c>
      <c r="AD823" s="163">
        <f t="shared" si="98"/>
        <v>47885.658342558228</v>
      </c>
      <c r="AE823" s="164">
        <f t="shared" si="99"/>
        <v>47516.69116558347</v>
      </c>
      <c r="AF823" s="165">
        <f t="shared" si="97"/>
        <v>0.15413792729377751</v>
      </c>
      <c r="AG823" s="166">
        <f t="shared" si="103"/>
        <v>0.98006929025546086</v>
      </c>
    </row>
    <row r="824" spans="1:33">
      <c r="A824" s="158"/>
      <c r="B824" s="162">
        <f>+[2]data1cf!A824</f>
        <v>-71828.262742454317</v>
      </c>
      <c r="C824" s="162">
        <f>+[2]data1cf!B824</f>
        <v>12375.209466177679</v>
      </c>
      <c r="D824" s="162">
        <f>+[2]data1cf!C824</f>
        <v>13085.714473316097</v>
      </c>
      <c r="E824" s="162">
        <f>+[2]data1cf!D824</f>
        <v>12812.972926295741</v>
      </c>
      <c r="F824" s="162">
        <f>+[2]data1cf!E824</f>
        <v>12524.08604599996</v>
      </c>
      <c r="G824" s="162">
        <f>+[2]data1cf!F824</f>
        <v>12292.551443568964</v>
      </c>
      <c r="H824" s="162">
        <f>+[2]data1cf!G824</f>
        <v>11903.896935288165</v>
      </c>
      <c r="I824" s="162">
        <f>+[2]data1cf!H824</f>
        <v>12069.194817965143</v>
      </c>
      <c r="J824" s="162">
        <f>+[2]data1cf!I824</f>
        <v>11791.947148161435</v>
      </c>
      <c r="K824" s="162">
        <f>+[2]data1cf!J824</f>
        <v>11685.781170517803</v>
      </c>
      <c r="L824" s="162">
        <f>+[2]data1cf!K824</f>
        <v>11764.681338152654</v>
      </c>
      <c r="M824" s="162">
        <f>+[2]data1cf!L824</f>
        <v>11666.651270162598</v>
      </c>
      <c r="N824" s="162">
        <f>+[2]data1cf!M824</f>
        <v>11819.523558959721</v>
      </c>
      <c r="O824" s="162">
        <f>+[2]data1cf!N824</f>
        <v>11751.66447062204</v>
      </c>
      <c r="P824" s="162">
        <f>+[2]data1cf!O824</f>
        <v>11654.126941260101</v>
      </c>
      <c r="Q824" s="162">
        <f>+[2]data1cf!P824</f>
        <v>11502.43604989873</v>
      </c>
      <c r="R824" s="162">
        <f>+[2]data1cf!Q824</f>
        <v>823.84144235085387</v>
      </c>
      <c r="S824" s="162">
        <f>+[2]data1cf!R824</f>
        <v>0</v>
      </c>
      <c r="T824" s="162">
        <f>+[2]data1cf!S824</f>
        <v>0</v>
      </c>
      <c r="U824" s="162">
        <f>+[2]data1cf!T824</f>
        <v>0</v>
      </c>
      <c r="V824" s="162">
        <f>+[2]data1cf!U824</f>
        <v>0</v>
      </c>
      <c r="W824" s="162">
        <f>+[2]data1cf!V824</f>
        <v>0</v>
      </c>
      <c r="X824" s="162">
        <f>+[2]data1cf!W824</f>
        <v>0</v>
      </c>
      <c r="Y824" s="162">
        <f>+[2]data1cf!X824</f>
        <v>0</v>
      </c>
      <c r="Z824" s="162">
        <f>+[2]data1cf!Y824</f>
        <v>0</v>
      </c>
      <c r="AA824" s="162">
        <f>+[2]data1cf!Z824</f>
        <v>0</v>
      </c>
      <c r="AB824" s="162"/>
      <c r="AC824" s="163">
        <f t="shared" si="96"/>
        <v>21176.125376187203</v>
      </c>
      <c r="AD824" s="163">
        <f t="shared" si="98"/>
        <v>46615.995297341353</v>
      </c>
      <c r="AE824" s="164">
        <f t="shared" si="99"/>
        <v>46246.248747472018</v>
      </c>
      <c r="AF824" s="165">
        <f t="shared" si="97"/>
        <v>0.15008071064949036</v>
      </c>
      <c r="AG824" s="166">
        <f t="shared" si="103"/>
        <v>0.97788891653359855</v>
      </c>
    </row>
    <row r="825" spans="1:33">
      <c r="A825" s="158"/>
      <c r="B825" s="162">
        <f>+[2]data1cf!A825</f>
        <v>-63622.650466162086</v>
      </c>
      <c r="C825" s="162">
        <f>+[2]data1cf!B825</f>
        <v>11905.487349498446</v>
      </c>
      <c r="D825" s="162">
        <f>+[2]data1cf!C825</f>
        <v>12841.73593715654</v>
      </c>
      <c r="E825" s="162">
        <f>+[2]data1cf!D825</f>
        <v>12528.486724755916</v>
      </c>
      <c r="F825" s="162">
        <f>+[2]data1cf!E825</f>
        <v>12440.832735761483</v>
      </c>
      <c r="G825" s="162">
        <f>+[2]data1cf!F825</f>
        <v>12058.729356702168</v>
      </c>
      <c r="H825" s="162">
        <f>+[2]data1cf!G825</f>
        <v>11789.689910679463</v>
      </c>
      <c r="I825" s="162">
        <f>+[2]data1cf!H825</f>
        <v>11680.002789474789</v>
      </c>
      <c r="J825" s="162">
        <f>+[2]data1cf!I825</f>
        <v>11703.322295739217</v>
      </c>
      <c r="K825" s="162">
        <f>+[2]data1cf!J825</f>
        <v>11696.235730127546</v>
      </c>
      <c r="L825" s="162">
        <f>+[2]data1cf!K825</f>
        <v>11561.232631874849</v>
      </c>
      <c r="M825" s="162">
        <f>+[2]data1cf!L825</f>
        <v>11457.23576748091</v>
      </c>
      <c r="N825" s="162">
        <f>+[2]data1cf!M825</f>
        <v>11580.1675199151</v>
      </c>
      <c r="O825" s="162">
        <f>+[2]data1cf!N825</f>
        <v>11488.659434857205</v>
      </c>
      <c r="P825" s="162">
        <f>+[2]data1cf!O825</f>
        <v>11292.033122868452</v>
      </c>
      <c r="Q825" s="162">
        <f>+[2]data1cf!P825</f>
        <v>11262.823625741217</v>
      </c>
      <c r="R825" s="162">
        <f>+[2]data1cf!Q825</f>
        <v>729.72635178669259</v>
      </c>
      <c r="S825" s="162">
        <f>+[2]data1cf!R825</f>
        <v>0</v>
      </c>
      <c r="T825" s="162">
        <f>+[2]data1cf!S825</f>
        <v>0</v>
      </c>
      <c r="U825" s="162">
        <f>+[2]data1cf!T825</f>
        <v>0</v>
      </c>
      <c r="V825" s="162">
        <f>+[2]data1cf!U825</f>
        <v>0</v>
      </c>
      <c r="W825" s="162">
        <f>+[2]data1cf!V825</f>
        <v>0</v>
      </c>
      <c r="X825" s="162">
        <f>+[2]data1cf!W825</f>
        <v>0</v>
      </c>
      <c r="Y825" s="162">
        <f>+[2]data1cf!X825</f>
        <v>0</v>
      </c>
      <c r="Z825" s="162">
        <f>+[2]data1cf!Y825</f>
        <v>0</v>
      </c>
      <c r="AA825" s="162">
        <f>+[2]data1cf!Z825</f>
        <v>0</v>
      </c>
      <c r="AB825" s="162"/>
      <c r="AC825" s="163">
        <f t="shared" si="96"/>
        <v>27559.457951355285</v>
      </c>
      <c r="AD825" s="163">
        <f t="shared" si="98"/>
        <v>52536.486338513525</v>
      </c>
      <c r="AE825" s="164">
        <f t="shared" si="99"/>
        <v>52173.6169923544</v>
      </c>
      <c r="AF825" s="165">
        <f t="shared" si="97"/>
        <v>0.17211254239082338</v>
      </c>
      <c r="AG825" s="166">
        <f t="shared" si="103"/>
        <v>0.98637406612713008</v>
      </c>
    </row>
    <row r="826" spans="1:33">
      <c r="A826" s="158"/>
      <c r="B826" s="162">
        <f>+[2]data1cf!A826</f>
        <v>-62883.079216779712</v>
      </c>
      <c r="C826" s="162">
        <f>+[2]data1cf!B826</f>
        <v>11943.683529745987</v>
      </c>
      <c r="D826" s="162">
        <f>+[2]data1cf!C826</f>
        <v>12876.998589020266</v>
      </c>
      <c r="E826" s="162">
        <f>+[2]data1cf!D826</f>
        <v>12613.288106829823</v>
      </c>
      <c r="F826" s="162">
        <f>+[2]data1cf!E826</f>
        <v>12168.393597640235</v>
      </c>
      <c r="G826" s="162">
        <f>+[2]data1cf!F826</f>
        <v>12077.035277248511</v>
      </c>
      <c r="H826" s="162">
        <f>+[2]data1cf!G826</f>
        <v>11881.122085148752</v>
      </c>
      <c r="I826" s="162">
        <f>+[2]data1cf!H826</f>
        <v>11779.476673367022</v>
      </c>
      <c r="J826" s="162">
        <f>+[2]data1cf!I826</f>
        <v>11734.268361180009</v>
      </c>
      <c r="K826" s="162">
        <f>+[2]data1cf!J826</f>
        <v>11663.259088166848</v>
      </c>
      <c r="L826" s="162">
        <f>+[2]data1cf!K826</f>
        <v>11441.908468528736</v>
      </c>
      <c r="M826" s="162">
        <f>+[2]data1cf!L826</f>
        <v>11342.408053992971</v>
      </c>
      <c r="N826" s="162">
        <f>+[2]data1cf!M826</f>
        <v>11399.104256033112</v>
      </c>
      <c r="O826" s="162">
        <f>+[2]data1cf!N826</f>
        <v>11287.401592907816</v>
      </c>
      <c r="P826" s="162">
        <f>+[2]data1cf!O826</f>
        <v>11412.310880242429</v>
      </c>
      <c r="Q826" s="162">
        <f>+[2]data1cf!P826</f>
        <v>11424.066347171027</v>
      </c>
      <c r="R826" s="162">
        <f>+[2]data1cf!Q826</f>
        <v>721.24376538477645</v>
      </c>
      <c r="S826" s="162">
        <f>+[2]data1cf!R826</f>
        <v>0</v>
      </c>
      <c r="T826" s="162">
        <f>+[2]data1cf!S826</f>
        <v>0</v>
      </c>
      <c r="U826" s="162">
        <f>+[2]data1cf!T826</f>
        <v>0</v>
      </c>
      <c r="V826" s="162">
        <f>+[2]data1cf!U826</f>
        <v>0</v>
      </c>
      <c r="W826" s="162">
        <f>+[2]data1cf!V826</f>
        <v>0</v>
      </c>
      <c r="X826" s="162">
        <f>+[2]data1cf!W826</f>
        <v>0</v>
      </c>
      <c r="Y826" s="162">
        <f>+[2]data1cf!X826</f>
        <v>0</v>
      </c>
      <c r="Z826" s="162">
        <f>+[2]data1cf!Y826</f>
        <v>0</v>
      </c>
      <c r="AA826" s="162">
        <f>+[2]data1cf!Z826</f>
        <v>0</v>
      </c>
      <c r="AB826" s="162"/>
      <c r="AC826" s="163">
        <f t="shared" si="96"/>
        <v>28221.244248117488</v>
      </c>
      <c r="AD826" s="163">
        <f t="shared" si="98"/>
        <v>53152.592022732926</v>
      </c>
      <c r="AE826" s="164">
        <f t="shared" si="99"/>
        <v>52790.449689098939</v>
      </c>
      <c r="AF826" s="165">
        <f t="shared" si="97"/>
        <v>0.17467432618141177</v>
      </c>
      <c r="AG826" s="166">
        <f t="shared" si="103"/>
        <v>0.98704350224246651</v>
      </c>
    </row>
    <row r="827" spans="1:33">
      <c r="A827" s="158"/>
      <c r="B827" s="162">
        <f>+[2]data1cf!A827</f>
        <v>-71900.104406504004</v>
      </c>
      <c r="C827" s="162">
        <f>+[2]data1cf!B827</f>
        <v>11995.572920956694</v>
      </c>
      <c r="D827" s="162">
        <f>+[2]data1cf!C827</f>
        <v>13277.34610368846</v>
      </c>
      <c r="E827" s="162">
        <f>+[2]data1cf!D827</f>
        <v>12876.501833163342</v>
      </c>
      <c r="F827" s="162">
        <f>+[2]data1cf!E827</f>
        <v>12454.386310611142</v>
      </c>
      <c r="G827" s="162">
        <f>+[2]data1cf!F827</f>
        <v>12324.273803840138</v>
      </c>
      <c r="H827" s="162">
        <f>+[2]data1cf!G827</f>
        <v>12033.702635572168</v>
      </c>
      <c r="I827" s="162">
        <f>+[2]data1cf!H827</f>
        <v>11879.088381413203</v>
      </c>
      <c r="J827" s="162">
        <f>+[2]data1cf!I827</f>
        <v>11872.132718553079</v>
      </c>
      <c r="K827" s="162">
        <f>+[2]data1cf!J827</f>
        <v>11944.288522773904</v>
      </c>
      <c r="L827" s="162">
        <f>+[2]data1cf!K827</f>
        <v>11764.662240335561</v>
      </c>
      <c r="M827" s="162">
        <f>+[2]data1cf!L827</f>
        <v>11611.307184287129</v>
      </c>
      <c r="N827" s="162">
        <f>+[2]data1cf!M827</f>
        <v>11598.126443307143</v>
      </c>
      <c r="O827" s="162">
        <f>+[2]data1cf!N827</f>
        <v>11558.077346879054</v>
      </c>
      <c r="P827" s="162">
        <f>+[2]data1cf!O827</f>
        <v>11487.629392465686</v>
      </c>
      <c r="Q827" s="162">
        <f>+[2]data1cf!P827</f>
        <v>11585.504280776964</v>
      </c>
      <c r="R827" s="162">
        <f>+[2]data1cf!Q827</f>
        <v>824.66543750083815</v>
      </c>
      <c r="S827" s="162">
        <f>+[2]data1cf!R827</f>
        <v>0</v>
      </c>
      <c r="T827" s="162">
        <f>+[2]data1cf!S827</f>
        <v>0</v>
      </c>
      <c r="U827" s="162">
        <f>+[2]data1cf!T827</f>
        <v>0</v>
      </c>
      <c r="V827" s="162">
        <f>+[2]data1cf!U827</f>
        <v>0</v>
      </c>
      <c r="W827" s="162">
        <f>+[2]data1cf!V827</f>
        <v>0</v>
      </c>
      <c r="X827" s="162">
        <f>+[2]data1cf!W827</f>
        <v>0</v>
      </c>
      <c r="Y827" s="162">
        <f>+[2]data1cf!X827</f>
        <v>0</v>
      </c>
      <c r="Z827" s="162">
        <f>+[2]data1cf!Y827</f>
        <v>0</v>
      </c>
      <c r="AA827" s="162">
        <f>+[2]data1cf!Z827</f>
        <v>0</v>
      </c>
      <c r="AB827" s="162"/>
      <c r="AC827" s="163">
        <f t="shared" si="96"/>
        <v>20890.336432804124</v>
      </c>
      <c r="AD827" s="163">
        <f t="shared" si="98"/>
        <v>46288.571394371567</v>
      </c>
      <c r="AE827" s="164">
        <f t="shared" si="99"/>
        <v>45919.611418500077</v>
      </c>
      <c r="AF827" s="165">
        <f t="shared" si="97"/>
        <v>0.14933941960334779</v>
      </c>
      <c r="AG827" s="166">
        <f t="shared" si="103"/>
        <v>0.97728894861016347</v>
      </c>
    </row>
    <row r="828" spans="1:33">
      <c r="A828" s="158"/>
      <c r="B828" s="162">
        <f>+[2]data1cf!A828</f>
        <v>-69707.370370527438</v>
      </c>
      <c r="C828" s="162">
        <f>+[2]data1cf!B828</f>
        <v>11994.64924220761</v>
      </c>
      <c r="D828" s="162">
        <f>+[2]data1cf!C828</f>
        <v>13110.654761835915</v>
      </c>
      <c r="E828" s="162">
        <f>+[2]data1cf!D828</f>
        <v>12785.316059506309</v>
      </c>
      <c r="F828" s="162">
        <f>+[2]data1cf!E828</f>
        <v>12432.078299737856</v>
      </c>
      <c r="G828" s="162">
        <f>+[2]data1cf!F828</f>
        <v>12261.882474084359</v>
      </c>
      <c r="H828" s="162">
        <f>+[2]data1cf!G828</f>
        <v>11969.291868454144</v>
      </c>
      <c r="I828" s="162">
        <f>+[2]data1cf!H828</f>
        <v>11861.925063286586</v>
      </c>
      <c r="J828" s="162">
        <f>+[2]data1cf!I828</f>
        <v>11829.673467774863</v>
      </c>
      <c r="K828" s="162">
        <f>+[2]data1cf!J828</f>
        <v>11767.72322660694</v>
      </c>
      <c r="L828" s="162">
        <f>+[2]data1cf!K828</f>
        <v>11746.731650217858</v>
      </c>
      <c r="M828" s="162">
        <f>+[2]data1cf!L828</f>
        <v>11674.882470600725</v>
      </c>
      <c r="N828" s="162">
        <f>+[2]data1cf!M828</f>
        <v>11594.870077805732</v>
      </c>
      <c r="O828" s="162">
        <f>+[2]data1cf!N828</f>
        <v>11501.977794017268</v>
      </c>
      <c r="P828" s="162">
        <f>+[2]data1cf!O828</f>
        <v>11393.971365058951</v>
      </c>
      <c r="Q828" s="162">
        <f>+[2]data1cf!P828</f>
        <v>11349.078538833797</v>
      </c>
      <c r="R828" s="162">
        <f>+[2]data1cf!Q828</f>
        <v>799.51565520180145</v>
      </c>
      <c r="S828" s="162">
        <f>+[2]data1cf!R828</f>
        <v>0</v>
      </c>
      <c r="T828" s="162">
        <f>+[2]data1cf!S828</f>
        <v>0</v>
      </c>
      <c r="U828" s="162">
        <f>+[2]data1cf!T828</f>
        <v>0</v>
      </c>
      <c r="V828" s="162">
        <f>+[2]data1cf!U828</f>
        <v>0</v>
      </c>
      <c r="W828" s="162">
        <f>+[2]data1cf!V828</f>
        <v>0</v>
      </c>
      <c r="X828" s="162">
        <f>+[2]data1cf!W828</f>
        <v>0</v>
      </c>
      <c r="Y828" s="162">
        <f>+[2]data1cf!X828</f>
        <v>0</v>
      </c>
      <c r="Z828" s="162">
        <f>+[2]data1cf!Y828</f>
        <v>0</v>
      </c>
      <c r="AA828" s="162">
        <f>+[2]data1cf!Z828</f>
        <v>0</v>
      </c>
      <c r="AB828" s="162"/>
      <c r="AC828" s="163">
        <f t="shared" si="96"/>
        <v>22593.709423611039</v>
      </c>
      <c r="AD828" s="163">
        <f t="shared" si="98"/>
        <v>47853.192218490905</v>
      </c>
      <c r="AE828" s="164">
        <f t="shared" si="99"/>
        <v>47486.32890307645</v>
      </c>
      <c r="AF828" s="165">
        <f t="shared" si="97"/>
        <v>0.15479453206062321</v>
      </c>
      <c r="AG828" s="166">
        <f t="shared" si="103"/>
        <v>0.9800163103913595</v>
      </c>
    </row>
    <row r="829" spans="1:33">
      <c r="A829" s="158"/>
      <c r="B829" s="162">
        <f>+[2]data1cf!A829</f>
        <v>-61999.789058454233</v>
      </c>
      <c r="C829" s="162">
        <f>+[2]data1cf!B829</f>
        <v>11840.498226593087</v>
      </c>
      <c r="D829" s="162">
        <f>+[2]data1cf!C829</f>
        <v>12821.850013444218</v>
      </c>
      <c r="E829" s="162">
        <f>+[2]data1cf!D829</f>
        <v>12533.06572118642</v>
      </c>
      <c r="F829" s="162">
        <f>+[2]data1cf!E829</f>
        <v>12253.564899270048</v>
      </c>
      <c r="G829" s="162">
        <f>+[2]data1cf!F829</f>
        <v>11903.690077982668</v>
      </c>
      <c r="H829" s="162">
        <f>+[2]data1cf!G829</f>
        <v>11781.257827900499</v>
      </c>
      <c r="I829" s="162">
        <f>+[2]data1cf!H829</f>
        <v>11658.804241528596</v>
      </c>
      <c r="J829" s="162">
        <f>+[2]data1cf!I829</f>
        <v>11638.576537930556</v>
      </c>
      <c r="K829" s="162">
        <f>+[2]data1cf!J829</f>
        <v>11761.792044343074</v>
      </c>
      <c r="L829" s="162">
        <f>+[2]data1cf!K829</f>
        <v>11698.817310936753</v>
      </c>
      <c r="M829" s="162">
        <f>+[2]data1cf!L829</f>
        <v>11573.916690469101</v>
      </c>
      <c r="N829" s="162">
        <f>+[2]data1cf!M829</f>
        <v>11401.207900556688</v>
      </c>
      <c r="O829" s="162">
        <f>+[2]data1cf!N829</f>
        <v>11299.988774778009</v>
      </c>
      <c r="P829" s="162">
        <f>+[2]data1cf!O829</f>
        <v>11301.409217889715</v>
      </c>
      <c r="Q829" s="162">
        <f>+[2]data1cf!P829</f>
        <v>11357.966486629246</v>
      </c>
      <c r="R829" s="162">
        <f>+[2]data1cf!Q829</f>
        <v>711.11278058484663</v>
      </c>
      <c r="S829" s="162">
        <f>+[2]data1cf!R829</f>
        <v>0</v>
      </c>
      <c r="T829" s="162">
        <f>+[2]data1cf!S829</f>
        <v>0</v>
      </c>
      <c r="U829" s="162">
        <f>+[2]data1cf!T829</f>
        <v>0</v>
      </c>
      <c r="V829" s="162">
        <f>+[2]data1cf!U829</f>
        <v>0</v>
      </c>
      <c r="W829" s="162">
        <f>+[2]data1cf!V829</f>
        <v>0</v>
      </c>
      <c r="X829" s="162">
        <f>+[2]data1cf!W829</f>
        <v>0</v>
      </c>
      <c r="Y829" s="162">
        <f>+[2]data1cf!X829</f>
        <v>0</v>
      </c>
      <c r="Z829" s="162">
        <f>+[2]data1cf!Y829</f>
        <v>0</v>
      </c>
      <c r="AA829" s="162">
        <f>+[2]data1cf!Z829</f>
        <v>0</v>
      </c>
      <c r="AB829" s="162"/>
      <c r="AC829" s="163">
        <f t="shared" si="96"/>
        <v>28871.555607465518</v>
      </c>
      <c r="AD829" s="163">
        <f t="shared" si="98"/>
        <v>53790.552339779075</v>
      </c>
      <c r="AE829" s="164">
        <f t="shared" si="99"/>
        <v>53428.434032323705</v>
      </c>
      <c r="AF829" s="165">
        <f t="shared" si="97"/>
        <v>0.17711748480796816</v>
      </c>
      <c r="AG829" s="166">
        <f t="shared" si="103"/>
        <v>0.98770204535015449</v>
      </c>
    </row>
    <row r="830" spans="1:33">
      <c r="A830" s="158"/>
      <c r="B830" s="162">
        <f>+[2]data1cf!A830</f>
        <v>-73835.625580584456</v>
      </c>
      <c r="C830" s="162">
        <f>+[2]data1cf!B830</f>
        <v>12229.546154354481</v>
      </c>
      <c r="D830" s="162">
        <f>+[2]data1cf!C830</f>
        <v>13252.05960548907</v>
      </c>
      <c r="E830" s="162">
        <f>+[2]data1cf!D830</f>
        <v>12862.040265683867</v>
      </c>
      <c r="F830" s="162">
        <f>+[2]data1cf!E830</f>
        <v>12622.820756412651</v>
      </c>
      <c r="G830" s="162">
        <f>+[2]data1cf!F830</f>
        <v>12386.668895966064</v>
      </c>
      <c r="H830" s="162">
        <f>+[2]data1cf!G830</f>
        <v>12052.310511690259</v>
      </c>
      <c r="I830" s="162">
        <f>+[2]data1cf!H830</f>
        <v>11937.26128258091</v>
      </c>
      <c r="J830" s="162">
        <f>+[2]data1cf!I830</f>
        <v>12005.051338010147</v>
      </c>
      <c r="K830" s="162">
        <f>+[2]data1cf!J830</f>
        <v>11854.964339467482</v>
      </c>
      <c r="L830" s="162">
        <f>+[2]data1cf!K830</f>
        <v>11953.578951325009</v>
      </c>
      <c r="M830" s="162">
        <f>+[2]data1cf!L830</f>
        <v>11796.706585099171</v>
      </c>
      <c r="N830" s="162">
        <f>+[2]data1cf!M830</f>
        <v>11690.813424058768</v>
      </c>
      <c r="O830" s="162">
        <f>+[2]data1cf!N830</f>
        <v>11651.221865646066</v>
      </c>
      <c r="P830" s="162">
        <f>+[2]data1cf!O830</f>
        <v>11583.269343764834</v>
      </c>
      <c r="Q830" s="162">
        <f>+[2]data1cf!P830</f>
        <v>11566.613586250503</v>
      </c>
      <c r="R830" s="162">
        <f>+[2]data1cf!Q830</f>
        <v>846.86509115907143</v>
      </c>
      <c r="S830" s="162">
        <f>+[2]data1cf!R830</f>
        <v>0</v>
      </c>
      <c r="T830" s="162">
        <f>+[2]data1cf!S830</f>
        <v>0</v>
      </c>
      <c r="U830" s="162">
        <f>+[2]data1cf!T830</f>
        <v>0</v>
      </c>
      <c r="V830" s="162">
        <f>+[2]data1cf!U830</f>
        <v>0</v>
      </c>
      <c r="W830" s="162">
        <f>+[2]data1cf!V830</f>
        <v>0</v>
      </c>
      <c r="X830" s="162">
        <f>+[2]data1cf!W830</f>
        <v>0</v>
      </c>
      <c r="Y830" s="162">
        <f>+[2]data1cf!X830</f>
        <v>0</v>
      </c>
      <c r="Z830" s="162">
        <f>+[2]data1cf!Y830</f>
        <v>0</v>
      </c>
      <c r="AA830" s="162">
        <f>+[2]data1cf!Z830</f>
        <v>0</v>
      </c>
      <c r="AB830" s="162"/>
      <c r="AC830" s="163">
        <f t="shared" si="96"/>
        <v>19573.601604868323</v>
      </c>
      <c r="AD830" s="163">
        <f t="shared" si="98"/>
        <v>45137.435529175345</v>
      </c>
      <c r="AE830" s="164">
        <f t="shared" si="99"/>
        <v>44766.039063600285</v>
      </c>
      <c r="AF830" s="165">
        <f t="shared" si="97"/>
        <v>0.14519503712654114</v>
      </c>
      <c r="AG830" s="166">
        <f t="shared" si="103"/>
        <v>0.97504741997872535</v>
      </c>
    </row>
    <row r="831" spans="1:33">
      <c r="A831" s="158"/>
      <c r="B831" s="162">
        <f>+[2]data1cf!A831</f>
        <v>-64064.425002441007</v>
      </c>
      <c r="C831" s="162">
        <f>+[2]data1cf!B831</f>
        <v>11976.273678752375</v>
      </c>
      <c r="D831" s="162">
        <f>+[2]data1cf!C831</f>
        <v>12982.953028123851</v>
      </c>
      <c r="E831" s="162">
        <f>+[2]data1cf!D831</f>
        <v>12592.631342660883</v>
      </c>
      <c r="F831" s="162">
        <f>+[2]data1cf!E831</f>
        <v>12428.824252513161</v>
      </c>
      <c r="G831" s="162">
        <f>+[2]data1cf!F831</f>
        <v>12035.690740131617</v>
      </c>
      <c r="H831" s="162">
        <f>+[2]data1cf!G831</f>
        <v>11950.181399871084</v>
      </c>
      <c r="I831" s="162">
        <f>+[2]data1cf!H831</f>
        <v>11724.164098858557</v>
      </c>
      <c r="J831" s="162">
        <f>+[2]data1cf!I831</f>
        <v>11691.428614442069</v>
      </c>
      <c r="K831" s="162">
        <f>+[2]data1cf!J831</f>
        <v>11584.581696388002</v>
      </c>
      <c r="L831" s="162">
        <f>+[2]data1cf!K831</f>
        <v>11548.988176216735</v>
      </c>
      <c r="M831" s="162">
        <f>+[2]data1cf!L831</f>
        <v>11582.119936420568</v>
      </c>
      <c r="N831" s="162">
        <f>+[2]data1cf!M831</f>
        <v>11603.028736678632</v>
      </c>
      <c r="O831" s="162">
        <f>+[2]data1cf!N831</f>
        <v>11491.071051481931</v>
      </c>
      <c r="P831" s="162">
        <f>+[2]data1cf!O831</f>
        <v>11454.125357415094</v>
      </c>
      <c r="Q831" s="162">
        <f>+[2]data1cf!P831</f>
        <v>11302.012357196349</v>
      </c>
      <c r="R831" s="162">
        <f>+[2]data1cf!Q831</f>
        <v>734.79332900799727</v>
      </c>
      <c r="S831" s="162">
        <f>+[2]data1cf!R831</f>
        <v>0</v>
      </c>
      <c r="T831" s="162">
        <f>+[2]data1cf!S831</f>
        <v>0</v>
      </c>
      <c r="U831" s="162">
        <f>+[2]data1cf!T831</f>
        <v>0</v>
      </c>
      <c r="V831" s="162">
        <f>+[2]data1cf!U831</f>
        <v>0</v>
      </c>
      <c r="W831" s="162">
        <f>+[2]data1cf!V831</f>
        <v>0</v>
      </c>
      <c r="X831" s="162">
        <f>+[2]data1cf!W831</f>
        <v>0</v>
      </c>
      <c r="Y831" s="162">
        <f>+[2]data1cf!X831</f>
        <v>0</v>
      </c>
      <c r="Z831" s="162">
        <f>+[2]data1cf!Y831</f>
        <v>0</v>
      </c>
      <c r="AA831" s="162">
        <f>+[2]data1cf!Z831</f>
        <v>0</v>
      </c>
      <c r="AB831" s="162"/>
      <c r="AC831" s="163">
        <f t="shared" si="96"/>
        <v>27484.82327534087</v>
      </c>
      <c r="AD831" s="163">
        <f t="shared" si="98"/>
        <v>52542.60725489031</v>
      </c>
      <c r="AE831" s="164">
        <f t="shared" si="99"/>
        <v>52178.534033687793</v>
      </c>
      <c r="AF831" s="165">
        <f t="shared" si="97"/>
        <v>0.17153081297874445</v>
      </c>
      <c r="AG831" s="166">
        <f t="shared" si="103"/>
        <v>0.98638088409728331</v>
      </c>
    </row>
    <row r="832" spans="1:33">
      <c r="A832" s="158"/>
      <c r="B832" s="162">
        <f>+[2]data1cf!A832</f>
        <v>-66913.220022857757</v>
      </c>
      <c r="C832" s="162">
        <f>+[2]data1cf!B832</f>
        <v>11971.115668164432</v>
      </c>
      <c r="D832" s="162">
        <f>+[2]data1cf!C832</f>
        <v>12962.193304897881</v>
      </c>
      <c r="E832" s="162">
        <f>+[2]data1cf!D832</f>
        <v>12576.300116935077</v>
      </c>
      <c r="F832" s="162">
        <f>+[2]data1cf!E832</f>
        <v>12416.725810639382</v>
      </c>
      <c r="G832" s="162">
        <f>+[2]data1cf!F832</f>
        <v>12198.001151588673</v>
      </c>
      <c r="H832" s="162">
        <f>+[2]data1cf!G832</f>
        <v>11935.337078265504</v>
      </c>
      <c r="I832" s="162">
        <f>+[2]data1cf!H832</f>
        <v>11738.124150428705</v>
      </c>
      <c r="J832" s="162">
        <f>+[2]data1cf!I832</f>
        <v>11805.269585171749</v>
      </c>
      <c r="K832" s="162">
        <f>+[2]data1cf!J832</f>
        <v>11849.149161270851</v>
      </c>
      <c r="L832" s="162">
        <f>+[2]data1cf!K832</f>
        <v>11788.968297105988</v>
      </c>
      <c r="M832" s="162">
        <f>+[2]data1cf!L832</f>
        <v>11567.904574022787</v>
      </c>
      <c r="N832" s="162">
        <f>+[2]data1cf!M832</f>
        <v>11571.582467880769</v>
      </c>
      <c r="O832" s="162">
        <f>+[2]data1cf!N832</f>
        <v>11445.010276254154</v>
      </c>
      <c r="P832" s="162">
        <f>+[2]data1cf!O832</f>
        <v>11552.273381594438</v>
      </c>
      <c r="Q832" s="162">
        <f>+[2]data1cf!P832</f>
        <v>11353.70103931116</v>
      </c>
      <c r="R832" s="162">
        <f>+[2]data1cf!Q832</f>
        <v>767.46786837416926</v>
      </c>
      <c r="S832" s="162">
        <f>+[2]data1cf!R832</f>
        <v>0</v>
      </c>
      <c r="T832" s="162">
        <f>+[2]data1cf!S832</f>
        <v>0</v>
      </c>
      <c r="U832" s="162">
        <f>+[2]data1cf!T832</f>
        <v>0</v>
      </c>
      <c r="V832" s="162">
        <f>+[2]data1cf!U832</f>
        <v>0</v>
      </c>
      <c r="W832" s="162">
        <f>+[2]data1cf!V832</f>
        <v>0</v>
      </c>
      <c r="X832" s="162">
        <f>+[2]data1cf!W832</f>
        <v>0</v>
      </c>
      <c r="Y832" s="162">
        <f>+[2]data1cf!X832</f>
        <v>0</v>
      </c>
      <c r="Z832" s="162">
        <f>+[2]data1cf!Y832</f>
        <v>0</v>
      </c>
      <c r="AA832" s="162">
        <f>+[2]data1cf!Z832</f>
        <v>0</v>
      </c>
      <c r="AB832" s="162"/>
      <c r="AC832" s="163">
        <f t="shared" si="96"/>
        <v>24967.834547787752</v>
      </c>
      <c r="AD832" s="163">
        <f t="shared" si="98"/>
        <v>50162.238065370766</v>
      </c>
      <c r="AE832" s="164">
        <f t="shared" si="99"/>
        <v>49796.139398606829</v>
      </c>
      <c r="AF832" s="165">
        <f t="shared" si="97"/>
        <v>0.16251963973045355</v>
      </c>
      <c r="AG832" s="166">
        <f t="shared" si="103"/>
        <v>0.98345454615386063</v>
      </c>
    </row>
    <row r="833" spans="1:33">
      <c r="A833" s="158"/>
      <c r="B833" s="162">
        <f>+[2]data1cf!A833</f>
        <v>-66315.123846640403</v>
      </c>
      <c r="C833" s="162">
        <f>+[2]data1cf!B833</f>
        <v>12107.887863072116</v>
      </c>
      <c r="D833" s="162">
        <f>+[2]data1cf!C833</f>
        <v>12998.37145899819</v>
      </c>
      <c r="E833" s="162">
        <f>+[2]data1cf!D833</f>
        <v>12654.371258944602</v>
      </c>
      <c r="F833" s="162">
        <f>+[2]data1cf!E833</f>
        <v>12387.802721871549</v>
      </c>
      <c r="G833" s="162">
        <f>+[2]data1cf!F833</f>
        <v>12136.357637003566</v>
      </c>
      <c r="H833" s="162">
        <f>+[2]data1cf!G833</f>
        <v>11982.392807244261</v>
      </c>
      <c r="I833" s="162">
        <f>+[2]data1cf!H833</f>
        <v>11740.097927183464</v>
      </c>
      <c r="J833" s="162">
        <f>+[2]data1cf!I833</f>
        <v>11789.585417656681</v>
      </c>
      <c r="K833" s="162">
        <f>+[2]data1cf!J833</f>
        <v>11789.334319272421</v>
      </c>
      <c r="L833" s="162">
        <f>+[2]data1cf!K833</f>
        <v>11756.421015272566</v>
      </c>
      <c r="M833" s="162">
        <f>+[2]data1cf!L833</f>
        <v>11617.74932050439</v>
      </c>
      <c r="N833" s="162">
        <f>+[2]data1cf!M833</f>
        <v>11492.646579011274</v>
      </c>
      <c r="O833" s="162">
        <f>+[2]data1cf!N833</f>
        <v>11425.678872206347</v>
      </c>
      <c r="P833" s="162">
        <f>+[2]data1cf!O833</f>
        <v>11369.833826069216</v>
      </c>
      <c r="Q833" s="162">
        <f>+[2]data1cf!P833</f>
        <v>11471.374070600326</v>
      </c>
      <c r="R833" s="162">
        <f>+[2]data1cf!Q833</f>
        <v>760.60794447142666</v>
      </c>
      <c r="S833" s="162">
        <f>+[2]data1cf!R833</f>
        <v>0</v>
      </c>
      <c r="T833" s="162">
        <f>+[2]data1cf!S833</f>
        <v>0</v>
      </c>
      <c r="U833" s="162">
        <f>+[2]data1cf!T833</f>
        <v>0</v>
      </c>
      <c r="V833" s="162">
        <f>+[2]data1cf!U833</f>
        <v>0</v>
      </c>
      <c r="W833" s="162">
        <f>+[2]data1cf!V833</f>
        <v>0</v>
      </c>
      <c r="X833" s="162">
        <f>+[2]data1cf!W833</f>
        <v>0</v>
      </c>
      <c r="Y833" s="162">
        <f>+[2]data1cf!X833</f>
        <v>0</v>
      </c>
      <c r="Z833" s="162">
        <f>+[2]data1cf!Y833</f>
        <v>0</v>
      </c>
      <c r="AA833" s="162">
        <f>+[2]data1cf!Z833</f>
        <v>0</v>
      </c>
      <c r="AB833" s="162"/>
      <c r="AC833" s="163">
        <f t="shared" si="96"/>
        <v>25668.527364093923</v>
      </c>
      <c r="AD833" s="163">
        <f t="shared" si="98"/>
        <v>50837.510940828986</v>
      </c>
      <c r="AE833" s="164">
        <f t="shared" si="99"/>
        <v>50471.872744593609</v>
      </c>
      <c r="AF833" s="165">
        <f t="shared" si="97"/>
        <v>0.16490725874900822</v>
      </c>
      <c r="AG833" s="166">
        <f t="shared" si="103"/>
        <v>0.98434334673566037</v>
      </c>
    </row>
    <row r="834" spans="1:33">
      <c r="A834" s="158"/>
      <c r="B834" s="162">
        <f>+[2]data1cf!A834</f>
        <v>-65240.20963614816</v>
      </c>
      <c r="C834" s="162">
        <f>+[2]data1cf!B834</f>
        <v>11949.77407301843</v>
      </c>
      <c r="D834" s="162">
        <f>+[2]data1cf!C834</f>
        <v>12924.018924797801</v>
      </c>
      <c r="E834" s="162">
        <f>+[2]data1cf!D834</f>
        <v>12584.477669935361</v>
      </c>
      <c r="F834" s="162">
        <f>+[2]data1cf!E834</f>
        <v>12354.027661671069</v>
      </c>
      <c r="G834" s="162">
        <f>+[2]data1cf!F834</f>
        <v>12292.516399280543</v>
      </c>
      <c r="H834" s="162">
        <f>+[2]data1cf!G834</f>
        <v>12002.080473598789</v>
      </c>
      <c r="I834" s="162">
        <f>+[2]data1cf!H834</f>
        <v>11684.827466608051</v>
      </c>
      <c r="J834" s="162">
        <f>+[2]data1cf!I834</f>
        <v>11805.560821800722</v>
      </c>
      <c r="K834" s="162">
        <f>+[2]data1cf!J834</f>
        <v>11695.773879917062</v>
      </c>
      <c r="L834" s="162">
        <f>+[2]data1cf!K834</f>
        <v>11758.143069876907</v>
      </c>
      <c r="M834" s="162">
        <f>+[2]data1cf!L834</f>
        <v>11540.8669250165</v>
      </c>
      <c r="N834" s="162">
        <f>+[2]data1cf!M834</f>
        <v>11498.304472533231</v>
      </c>
      <c r="O834" s="162">
        <f>+[2]data1cf!N834</f>
        <v>11501.816965037862</v>
      </c>
      <c r="P834" s="162">
        <f>+[2]data1cf!O834</f>
        <v>11480.770008346954</v>
      </c>
      <c r="Q834" s="162">
        <f>+[2]data1cf!P834</f>
        <v>11351.19152347899</v>
      </c>
      <c r="R834" s="162">
        <f>+[2]data1cf!Q834</f>
        <v>748.27910844276482</v>
      </c>
      <c r="S834" s="162">
        <f>+[2]data1cf!R834</f>
        <v>0</v>
      </c>
      <c r="T834" s="162">
        <f>+[2]data1cf!S834</f>
        <v>0</v>
      </c>
      <c r="U834" s="162">
        <f>+[2]data1cf!T834</f>
        <v>0</v>
      </c>
      <c r="V834" s="162">
        <f>+[2]data1cf!U834</f>
        <v>0</v>
      </c>
      <c r="W834" s="162">
        <f>+[2]data1cf!V834</f>
        <v>0</v>
      </c>
      <c r="X834" s="162">
        <f>+[2]data1cf!W834</f>
        <v>0</v>
      </c>
      <c r="Y834" s="162">
        <f>+[2]data1cf!X834</f>
        <v>0</v>
      </c>
      <c r="Z834" s="162">
        <f>+[2]data1cf!Y834</f>
        <v>0</v>
      </c>
      <c r="AA834" s="162">
        <f>+[2]data1cf!Z834</f>
        <v>0</v>
      </c>
      <c r="AB834" s="162"/>
      <c r="AC834" s="163">
        <f t="shared" ref="AC834:AC897" si="104">XNPV(0.1,B834:AA834,$B$1:$AA$1)</f>
        <v>26505.533384220904</v>
      </c>
      <c r="AD834" s="163">
        <f t="shared" si="98"/>
        <v>51651.417851191589</v>
      </c>
      <c r="AE834" s="164">
        <f t="shared" si="99"/>
        <v>51286.084940574634</v>
      </c>
      <c r="AF834" s="165">
        <f t="shared" ref="AF834:AF897" si="105">XIRR(B834:AA834,$B$1:$AA$1)</f>
        <v>0.16781479716300968</v>
      </c>
      <c r="AG834" s="166">
        <f t="shared" si="103"/>
        <v>0.98535139994271137</v>
      </c>
    </row>
    <row r="835" spans="1:33">
      <c r="A835" s="158"/>
      <c r="B835" s="162">
        <f>+[2]data1cf!A835</f>
        <v>-75445.616161118072</v>
      </c>
      <c r="C835" s="162">
        <f>+[2]data1cf!B835</f>
        <v>12226.744855613859</v>
      </c>
      <c r="D835" s="162">
        <f>+[2]data1cf!C835</f>
        <v>13272.400071261223</v>
      </c>
      <c r="E835" s="162">
        <f>+[2]data1cf!D835</f>
        <v>12901.37712920951</v>
      </c>
      <c r="F835" s="162">
        <f>+[2]data1cf!E835</f>
        <v>12742.361911180084</v>
      </c>
      <c r="G835" s="162">
        <f>+[2]data1cf!F835</f>
        <v>12464.667134257212</v>
      </c>
      <c r="H835" s="162">
        <f>+[2]data1cf!G835</f>
        <v>12059.464553728709</v>
      </c>
      <c r="I835" s="162">
        <f>+[2]data1cf!H835</f>
        <v>11921.201055580495</v>
      </c>
      <c r="J835" s="162">
        <f>+[2]data1cf!I835</f>
        <v>11834.973640412813</v>
      </c>
      <c r="K835" s="162">
        <f>+[2]data1cf!J835</f>
        <v>11845.677024221393</v>
      </c>
      <c r="L835" s="162">
        <f>+[2]data1cf!K835</f>
        <v>11854.342277867156</v>
      </c>
      <c r="M835" s="162">
        <f>+[2]data1cf!L835</f>
        <v>11804.502681723676</v>
      </c>
      <c r="N835" s="162">
        <f>+[2]data1cf!M835</f>
        <v>11822.431992696107</v>
      </c>
      <c r="O835" s="162">
        <f>+[2]data1cf!N835</f>
        <v>11734.308039106976</v>
      </c>
      <c r="P835" s="162">
        <f>+[2]data1cf!O835</f>
        <v>11565.281743933174</v>
      </c>
      <c r="Q835" s="162">
        <f>+[2]data1cf!P835</f>
        <v>11580.506312082205</v>
      </c>
      <c r="R835" s="162">
        <f>+[2]data1cf!Q835</f>
        <v>865.3310391215598</v>
      </c>
      <c r="S835" s="162">
        <f>+[2]data1cf!R835</f>
        <v>0</v>
      </c>
      <c r="T835" s="162">
        <f>+[2]data1cf!S835</f>
        <v>0</v>
      </c>
      <c r="U835" s="162">
        <f>+[2]data1cf!T835</f>
        <v>0</v>
      </c>
      <c r="V835" s="162">
        <f>+[2]data1cf!U835</f>
        <v>0</v>
      </c>
      <c r="W835" s="162">
        <f>+[2]data1cf!V835</f>
        <v>0</v>
      </c>
      <c r="X835" s="162">
        <f>+[2]data1cf!W835</f>
        <v>0</v>
      </c>
      <c r="Y835" s="162">
        <f>+[2]data1cf!X835</f>
        <v>0</v>
      </c>
      <c r="Z835" s="162">
        <f>+[2]data1cf!Y835</f>
        <v>0</v>
      </c>
      <c r="AA835" s="162">
        <f>+[2]data1cf!Z835</f>
        <v>0</v>
      </c>
      <c r="AB835" s="162"/>
      <c r="AC835" s="163">
        <f t="shared" si="104"/>
        <v>18083.081798476844</v>
      </c>
      <c r="AD835" s="163">
        <f t="shared" ref="AD835:AD898" si="106">SUMPRODUCT(B835:AA835,$B$1010:$AA$1010)</f>
        <v>43664.428711477944</v>
      </c>
      <c r="AE835" s="164">
        <f t="shared" ref="AE835:AE898" si="107">SUMPRODUCT(B835:AA835,$B$1012:$AA$1012)</f>
        <v>43292.72985342169</v>
      </c>
      <c r="AF835" s="165">
        <f t="shared" si="105"/>
        <v>0.14103708863258363</v>
      </c>
      <c r="AG835" s="166">
        <f t="shared" ref="AG835:AG850" si="108">1-EXP(-(1/0.25)*(AD835/ABS($AD$1010)))</f>
        <v>0.97185354537888857</v>
      </c>
    </row>
    <row r="836" spans="1:33">
      <c r="A836" s="158"/>
      <c r="B836" s="162">
        <f>+[2]data1cf!A836</f>
        <v>-71883.502614220371</v>
      </c>
      <c r="C836" s="162">
        <f>+[2]data1cf!B836</f>
        <v>12057.277100728264</v>
      </c>
      <c r="D836" s="162">
        <f>+[2]data1cf!C836</f>
        <v>13180.398215499359</v>
      </c>
      <c r="E836" s="162">
        <f>+[2]data1cf!D836</f>
        <v>12870.280513811751</v>
      </c>
      <c r="F836" s="162">
        <f>+[2]data1cf!E836</f>
        <v>12664.922010133387</v>
      </c>
      <c r="G836" s="162">
        <f>+[2]data1cf!F836</f>
        <v>12256.204799199748</v>
      </c>
      <c r="H836" s="162">
        <f>+[2]data1cf!G836</f>
        <v>12000.583858594746</v>
      </c>
      <c r="I836" s="162">
        <f>+[2]data1cf!H836</f>
        <v>11937.167124754866</v>
      </c>
      <c r="J836" s="162">
        <f>+[2]data1cf!I836</f>
        <v>11792.386712006781</v>
      </c>
      <c r="K836" s="162">
        <f>+[2]data1cf!J836</f>
        <v>11927.966425187817</v>
      </c>
      <c r="L836" s="162">
        <f>+[2]data1cf!K836</f>
        <v>11870.687986138415</v>
      </c>
      <c r="M836" s="162">
        <f>+[2]data1cf!L836</f>
        <v>11599.201593579864</v>
      </c>
      <c r="N836" s="162">
        <f>+[2]data1cf!M836</f>
        <v>11597.465790648344</v>
      </c>
      <c r="O836" s="162">
        <f>+[2]data1cf!N836</f>
        <v>11639.147484252637</v>
      </c>
      <c r="P836" s="162">
        <f>+[2]data1cf!O836</f>
        <v>11729.872862781142</v>
      </c>
      <c r="Q836" s="162">
        <f>+[2]data1cf!P836</f>
        <v>11538.686950501944</v>
      </c>
      <c r="R836" s="162">
        <f>+[2]data1cf!Q836</f>
        <v>824.47502158406178</v>
      </c>
      <c r="S836" s="162">
        <f>+[2]data1cf!R836</f>
        <v>0</v>
      </c>
      <c r="T836" s="162">
        <f>+[2]data1cf!S836</f>
        <v>0</v>
      </c>
      <c r="U836" s="162">
        <f>+[2]data1cf!T836</f>
        <v>0</v>
      </c>
      <c r="V836" s="162">
        <f>+[2]data1cf!U836</f>
        <v>0</v>
      </c>
      <c r="W836" s="162">
        <f>+[2]data1cf!V836</f>
        <v>0</v>
      </c>
      <c r="X836" s="162">
        <f>+[2]data1cf!W836</f>
        <v>0</v>
      </c>
      <c r="Y836" s="162">
        <f>+[2]data1cf!X836</f>
        <v>0</v>
      </c>
      <c r="Z836" s="162">
        <f>+[2]data1cf!Y836</f>
        <v>0</v>
      </c>
      <c r="AA836" s="162">
        <f>+[2]data1cf!Z836</f>
        <v>0</v>
      </c>
      <c r="AB836" s="162"/>
      <c r="AC836" s="163">
        <f t="shared" si="104"/>
        <v>21059.11384375843</v>
      </c>
      <c r="AD836" s="163">
        <f t="shared" si="106"/>
        <v>46514.0700269835</v>
      </c>
      <c r="AE836" s="164">
        <f t="shared" si="107"/>
        <v>46144.167620505541</v>
      </c>
      <c r="AF836" s="165">
        <f t="shared" si="105"/>
        <v>0.1496948063373566</v>
      </c>
      <c r="AG836" s="166">
        <f t="shared" si="108"/>
        <v>0.97770386872523329</v>
      </c>
    </row>
    <row r="837" spans="1:33">
      <c r="A837" s="158"/>
      <c r="B837" s="162">
        <f>+[2]data1cf!A837</f>
        <v>-63543.062731336366</v>
      </c>
      <c r="C837" s="162">
        <f>+[2]data1cf!B837</f>
        <v>12055.504518038671</v>
      </c>
      <c r="D837" s="162">
        <f>+[2]data1cf!C837</f>
        <v>12803.084924270166</v>
      </c>
      <c r="E837" s="162">
        <f>+[2]data1cf!D837</f>
        <v>12606.757129995865</v>
      </c>
      <c r="F837" s="162">
        <f>+[2]data1cf!E837</f>
        <v>12377.639358633327</v>
      </c>
      <c r="G837" s="162">
        <f>+[2]data1cf!F837</f>
        <v>11995.285954549347</v>
      </c>
      <c r="H837" s="162">
        <f>+[2]data1cf!G837</f>
        <v>11767.213142403807</v>
      </c>
      <c r="I837" s="162">
        <f>+[2]data1cf!H837</f>
        <v>11715.624948605015</v>
      </c>
      <c r="J837" s="162">
        <f>+[2]data1cf!I837</f>
        <v>11576.509587700852</v>
      </c>
      <c r="K837" s="162">
        <f>+[2]data1cf!J837</f>
        <v>11499.909443234752</v>
      </c>
      <c r="L837" s="162">
        <f>+[2]data1cf!K837</f>
        <v>11656.783207852153</v>
      </c>
      <c r="M837" s="162">
        <f>+[2]data1cf!L837</f>
        <v>11512.401136211909</v>
      </c>
      <c r="N837" s="162">
        <f>+[2]data1cf!M837</f>
        <v>11564.864341713006</v>
      </c>
      <c r="O837" s="162">
        <f>+[2]data1cf!N837</f>
        <v>11411.888478062476</v>
      </c>
      <c r="P837" s="162">
        <f>+[2]data1cf!O837</f>
        <v>11422.729308994236</v>
      </c>
      <c r="Q837" s="162">
        <f>+[2]data1cf!P837</f>
        <v>11252.718035910057</v>
      </c>
      <c r="R837" s="162">
        <f>+[2]data1cf!Q837</f>
        <v>728.81351230333553</v>
      </c>
      <c r="S837" s="162">
        <f>+[2]data1cf!R837</f>
        <v>0</v>
      </c>
      <c r="T837" s="162">
        <f>+[2]data1cf!S837</f>
        <v>0</v>
      </c>
      <c r="U837" s="162">
        <f>+[2]data1cf!T837</f>
        <v>0</v>
      </c>
      <c r="V837" s="162">
        <f>+[2]data1cf!U837</f>
        <v>0</v>
      </c>
      <c r="W837" s="162">
        <f>+[2]data1cf!V837</f>
        <v>0</v>
      </c>
      <c r="X837" s="162">
        <f>+[2]data1cf!W837</f>
        <v>0</v>
      </c>
      <c r="Y837" s="162">
        <f>+[2]data1cf!X837</f>
        <v>0</v>
      </c>
      <c r="Z837" s="162">
        <f>+[2]data1cf!Y837</f>
        <v>0</v>
      </c>
      <c r="AA837" s="162">
        <f>+[2]data1cf!Z837</f>
        <v>0</v>
      </c>
      <c r="AB837" s="162"/>
      <c r="AC837" s="163">
        <f t="shared" si="104"/>
        <v>27643.792739259101</v>
      </c>
      <c r="AD837" s="163">
        <f t="shared" si="106"/>
        <v>52590.082217359217</v>
      </c>
      <c r="AE837" s="164">
        <f t="shared" si="107"/>
        <v>52227.589385504383</v>
      </c>
      <c r="AF837" s="165">
        <f t="shared" si="105"/>
        <v>0.17252765297889713</v>
      </c>
      <c r="AG837" s="166">
        <f t="shared" si="108"/>
        <v>0.98643364982361337</v>
      </c>
    </row>
    <row r="838" spans="1:33">
      <c r="A838" s="158"/>
      <c r="B838" s="162">
        <f>+[2]data1cf!A838</f>
        <v>-68599.550069253673</v>
      </c>
      <c r="C838" s="162">
        <f>+[2]data1cf!B838</f>
        <v>12082.077508412185</v>
      </c>
      <c r="D838" s="162">
        <f>+[2]data1cf!C838</f>
        <v>12930.44942930272</v>
      </c>
      <c r="E838" s="162">
        <f>+[2]data1cf!D838</f>
        <v>12794.813604543046</v>
      </c>
      <c r="F838" s="162">
        <f>+[2]data1cf!E838</f>
        <v>12420.150947614693</v>
      </c>
      <c r="G838" s="162">
        <f>+[2]data1cf!F838</f>
        <v>12200.859247902496</v>
      </c>
      <c r="H838" s="162">
        <f>+[2]data1cf!G838</f>
        <v>12011.214397503074</v>
      </c>
      <c r="I838" s="162">
        <f>+[2]data1cf!H838</f>
        <v>11766.001135350834</v>
      </c>
      <c r="J838" s="162">
        <f>+[2]data1cf!I838</f>
        <v>11660.770786019571</v>
      </c>
      <c r="K838" s="162">
        <f>+[2]data1cf!J838</f>
        <v>11833.638992880449</v>
      </c>
      <c r="L838" s="162">
        <f>+[2]data1cf!K838</f>
        <v>11631.495831393055</v>
      </c>
      <c r="M838" s="162">
        <f>+[2]data1cf!L838</f>
        <v>11676.981482925432</v>
      </c>
      <c r="N838" s="162">
        <f>+[2]data1cf!M838</f>
        <v>11641.409091760912</v>
      </c>
      <c r="O838" s="162">
        <f>+[2]data1cf!N838</f>
        <v>11524.448111723808</v>
      </c>
      <c r="P838" s="162">
        <f>+[2]data1cf!O838</f>
        <v>11514.560465861963</v>
      </c>
      <c r="Q838" s="162">
        <f>+[2]data1cf!P838</f>
        <v>11532.272544134203</v>
      </c>
      <c r="R838" s="162">
        <f>+[2]data1cf!Q838</f>
        <v>786.80939947431182</v>
      </c>
      <c r="S838" s="162">
        <f>+[2]data1cf!R838</f>
        <v>0</v>
      </c>
      <c r="T838" s="162">
        <f>+[2]data1cf!S838</f>
        <v>0</v>
      </c>
      <c r="U838" s="162">
        <f>+[2]data1cf!T838</f>
        <v>0</v>
      </c>
      <c r="V838" s="162">
        <f>+[2]data1cf!U838</f>
        <v>0</v>
      </c>
      <c r="W838" s="162">
        <f>+[2]data1cf!V838</f>
        <v>0</v>
      </c>
      <c r="X838" s="162">
        <f>+[2]data1cf!W838</f>
        <v>0</v>
      </c>
      <c r="Y838" s="162">
        <f>+[2]data1cf!X838</f>
        <v>0</v>
      </c>
      <c r="Z838" s="162">
        <f>+[2]data1cf!Y838</f>
        <v>0</v>
      </c>
      <c r="AA838" s="162">
        <f>+[2]data1cf!Z838</f>
        <v>0</v>
      </c>
      <c r="AB838" s="162"/>
      <c r="AC838" s="163">
        <f t="shared" si="104"/>
        <v>23567.298940394488</v>
      </c>
      <c r="AD838" s="163">
        <f t="shared" si="106"/>
        <v>48813.352901569335</v>
      </c>
      <c r="AE838" s="164">
        <f t="shared" si="107"/>
        <v>48446.420186849929</v>
      </c>
      <c r="AF838" s="165">
        <f t="shared" si="105"/>
        <v>0.15785983204841617</v>
      </c>
      <c r="AG838" s="166">
        <f t="shared" si="108"/>
        <v>0.98152522250546992</v>
      </c>
    </row>
    <row r="839" spans="1:33">
      <c r="A839" s="158"/>
      <c r="B839" s="162">
        <f>+[2]data1cf!A839</f>
        <v>-75027.576130026748</v>
      </c>
      <c r="C839" s="162">
        <f>+[2]data1cf!B839</f>
        <v>12240.26156027566</v>
      </c>
      <c r="D839" s="162">
        <f>+[2]data1cf!C839</f>
        <v>13373.605051226043</v>
      </c>
      <c r="E839" s="162">
        <f>+[2]data1cf!D839</f>
        <v>12844.511632435589</v>
      </c>
      <c r="F839" s="162">
        <f>+[2]data1cf!E839</f>
        <v>12675.472304011982</v>
      </c>
      <c r="G839" s="162">
        <f>+[2]data1cf!F839</f>
        <v>12282.701536076151</v>
      </c>
      <c r="H839" s="162">
        <f>+[2]data1cf!G839</f>
        <v>12163.187688498816</v>
      </c>
      <c r="I839" s="162">
        <f>+[2]data1cf!H839</f>
        <v>12095.006144775809</v>
      </c>
      <c r="J839" s="162">
        <f>+[2]data1cf!I839</f>
        <v>11933.858971651654</v>
      </c>
      <c r="K839" s="162">
        <f>+[2]data1cf!J839</f>
        <v>11890.285791156191</v>
      </c>
      <c r="L839" s="162">
        <f>+[2]data1cf!K839</f>
        <v>11807.485354397264</v>
      </c>
      <c r="M839" s="162">
        <f>+[2]data1cf!L839</f>
        <v>11802.235373601045</v>
      </c>
      <c r="N839" s="162">
        <f>+[2]data1cf!M839</f>
        <v>11729.333456413107</v>
      </c>
      <c r="O839" s="162">
        <f>+[2]data1cf!N839</f>
        <v>11667.245191619124</v>
      </c>
      <c r="P839" s="162">
        <f>+[2]data1cf!O839</f>
        <v>11715.480826044881</v>
      </c>
      <c r="Q839" s="162">
        <f>+[2]data1cf!P839</f>
        <v>11516.396041343662</v>
      </c>
      <c r="R839" s="162">
        <f>+[2]data1cf!Q839</f>
        <v>860.53628718095479</v>
      </c>
      <c r="S839" s="162">
        <f>+[2]data1cf!R839</f>
        <v>0</v>
      </c>
      <c r="T839" s="162">
        <f>+[2]data1cf!S839</f>
        <v>0</v>
      </c>
      <c r="U839" s="162">
        <f>+[2]data1cf!T839</f>
        <v>0</v>
      </c>
      <c r="V839" s="162">
        <f>+[2]data1cf!U839</f>
        <v>0</v>
      </c>
      <c r="W839" s="162">
        <f>+[2]data1cf!V839</f>
        <v>0</v>
      </c>
      <c r="X839" s="162">
        <f>+[2]data1cf!W839</f>
        <v>0</v>
      </c>
      <c r="Y839" s="162">
        <f>+[2]data1cf!X839</f>
        <v>0</v>
      </c>
      <c r="Z839" s="162">
        <f>+[2]data1cf!Y839</f>
        <v>0</v>
      </c>
      <c r="AA839" s="162">
        <f>+[2]data1cf!Z839</f>
        <v>0</v>
      </c>
      <c r="AB839" s="162"/>
      <c r="AC839" s="163">
        <f t="shared" si="104"/>
        <v>18563.601208845688</v>
      </c>
      <c r="AD839" s="163">
        <f t="shared" si="106"/>
        <v>44164.27875628652</v>
      </c>
      <c r="AE839" s="164">
        <f t="shared" si="107"/>
        <v>43792.367884785308</v>
      </c>
      <c r="AF839" s="165">
        <f t="shared" si="105"/>
        <v>0.14231711030006411</v>
      </c>
      <c r="AG839" s="166">
        <f t="shared" si="108"/>
        <v>0.97298074172478355</v>
      </c>
    </row>
    <row r="840" spans="1:33">
      <c r="A840" s="158"/>
      <c r="B840" s="162">
        <f>+[2]data1cf!A840</f>
        <v>-64719.417728595166</v>
      </c>
      <c r="C840" s="162">
        <f>+[2]data1cf!B840</f>
        <v>12048.71394469297</v>
      </c>
      <c r="D840" s="162">
        <f>+[2]data1cf!C840</f>
        <v>13001.416401854474</v>
      </c>
      <c r="E840" s="162">
        <f>+[2]data1cf!D840</f>
        <v>12609.016802647646</v>
      </c>
      <c r="F840" s="162">
        <f>+[2]data1cf!E840</f>
        <v>12439.284577999721</v>
      </c>
      <c r="G840" s="162">
        <f>+[2]data1cf!F840</f>
        <v>12101.365077663406</v>
      </c>
      <c r="H840" s="162">
        <f>+[2]data1cf!G840</f>
        <v>11894.51567626026</v>
      </c>
      <c r="I840" s="162">
        <f>+[2]data1cf!H840</f>
        <v>11880.682677569115</v>
      </c>
      <c r="J840" s="162">
        <f>+[2]data1cf!I840</f>
        <v>11852.278352777052</v>
      </c>
      <c r="K840" s="162">
        <f>+[2]data1cf!J840</f>
        <v>11673.668610729543</v>
      </c>
      <c r="L840" s="162">
        <f>+[2]data1cf!K840</f>
        <v>11669.276574681066</v>
      </c>
      <c r="M840" s="162">
        <f>+[2]data1cf!L840</f>
        <v>11735.587830803368</v>
      </c>
      <c r="N840" s="162">
        <f>+[2]data1cf!M840</f>
        <v>11613.928765371038</v>
      </c>
      <c r="O840" s="162">
        <f>+[2]data1cf!N840</f>
        <v>11520.445235487743</v>
      </c>
      <c r="P840" s="162">
        <f>+[2]data1cf!O840</f>
        <v>11391.730928153227</v>
      </c>
      <c r="Q840" s="162">
        <f>+[2]data1cf!P840</f>
        <v>11310.910997615523</v>
      </c>
      <c r="R840" s="162">
        <f>+[2]data1cf!Q840</f>
        <v>742.30583357989497</v>
      </c>
      <c r="S840" s="162">
        <f>+[2]data1cf!R840</f>
        <v>0</v>
      </c>
      <c r="T840" s="162">
        <f>+[2]data1cf!S840</f>
        <v>0</v>
      </c>
      <c r="U840" s="162">
        <f>+[2]data1cf!T840</f>
        <v>0</v>
      </c>
      <c r="V840" s="162">
        <f>+[2]data1cf!U840</f>
        <v>0</v>
      </c>
      <c r="W840" s="162">
        <f>+[2]data1cf!V840</f>
        <v>0</v>
      </c>
      <c r="X840" s="162">
        <f>+[2]data1cf!W840</f>
        <v>0</v>
      </c>
      <c r="Y840" s="162">
        <f>+[2]data1cf!X840</f>
        <v>0</v>
      </c>
      <c r="Z840" s="162">
        <f>+[2]data1cf!Y840</f>
        <v>0</v>
      </c>
      <c r="AA840" s="162">
        <f>+[2]data1cf!Z840</f>
        <v>0</v>
      </c>
      <c r="AB840" s="162"/>
      <c r="AC840" s="163">
        <f t="shared" si="104"/>
        <v>27232.197913494638</v>
      </c>
      <c r="AD840" s="163">
        <f t="shared" si="106"/>
        <v>52414.868819808013</v>
      </c>
      <c r="AE840" s="164">
        <f t="shared" si="107"/>
        <v>52049.04681502872</v>
      </c>
      <c r="AF840" s="165">
        <f t="shared" si="105"/>
        <v>0.17018534541130068</v>
      </c>
      <c r="AG840" s="166">
        <f t="shared" si="108"/>
        <v>0.98623788885021657</v>
      </c>
    </row>
    <row r="841" spans="1:33">
      <c r="A841" s="158"/>
      <c r="B841" s="162">
        <f>+[2]data1cf!A841</f>
        <v>-73784.236186605063</v>
      </c>
      <c r="C841" s="162">
        <f>+[2]data1cf!B841</f>
        <v>12153.239519891995</v>
      </c>
      <c r="D841" s="162">
        <f>+[2]data1cf!C841</f>
        <v>13233.101636603229</v>
      </c>
      <c r="E841" s="162">
        <f>+[2]data1cf!D841</f>
        <v>12953.304787051235</v>
      </c>
      <c r="F841" s="162">
        <f>+[2]data1cf!E841</f>
        <v>12734.754140223802</v>
      </c>
      <c r="G841" s="162">
        <f>+[2]data1cf!F841</f>
        <v>12347.656720668743</v>
      </c>
      <c r="H841" s="162">
        <f>+[2]data1cf!G841</f>
        <v>12009.153197598334</v>
      </c>
      <c r="I841" s="162">
        <f>+[2]data1cf!H841</f>
        <v>11941.151957795346</v>
      </c>
      <c r="J841" s="162">
        <f>+[2]data1cf!I841</f>
        <v>11895.903036500789</v>
      </c>
      <c r="K841" s="162">
        <f>+[2]data1cf!J841</f>
        <v>11864.065035820084</v>
      </c>
      <c r="L841" s="162">
        <f>+[2]data1cf!K841</f>
        <v>11822.930422502672</v>
      </c>
      <c r="M841" s="162">
        <f>+[2]data1cf!L841</f>
        <v>11810.658942026739</v>
      </c>
      <c r="N841" s="162">
        <f>+[2]data1cf!M841</f>
        <v>11787.49362848706</v>
      </c>
      <c r="O841" s="162">
        <f>+[2]data1cf!N841</f>
        <v>11665.8246844109</v>
      </c>
      <c r="P841" s="162">
        <f>+[2]data1cf!O841</f>
        <v>11583.546294666508</v>
      </c>
      <c r="Q841" s="162">
        <f>+[2]data1cf!P841</f>
        <v>11421.490369924715</v>
      </c>
      <c r="R841" s="162">
        <f>+[2]data1cf!Q841</f>
        <v>846.27567536588526</v>
      </c>
      <c r="S841" s="162">
        <f>+[2]data1cf!R841</f>
        <v>0</v>
      </c>
      <c r="T841" s="162">
        <f>+[2]data1cf!S841</f>
        <v>0</v>
      </c>
      <c r="U841" s="162">
        <f>+[2]data1cf!T841</f>
        <v>0</v>
      </c>
      <c r="V841" s="162">
        <f>+[2]data1cf!U841</f>
        <v>0</v>
      </c>
      <c r="W841" s="162">
        <f>+[2]data1cf!V841</f>
        <v>0</v>
      </c>
      <c r="X841" s="162">
        <f>+[2]data1cf!W841</f>
        <v>0</v>
      </c>
      <c r="Y841" s="162">
        <f>+[2]data1cf!X841</f>
        <v>0</v>
      </c>
      <c r="Z841" s="162">
        <f>+[2]data1cf!Y841</f>
        <v>0</v>
      </c>
      <c r="AA841" s="162">
        <f>+[2]data1cf!Z841</f>
        <v>0</v>
      </c>
      <c r="AB841" s="162"/>
      <c r="AC841" s="163">
        <f t="shared" si="104"/>
        <v>19546.138315091921</v>
      </c>
      <c r="AD841" s="163">
        <f t="shared" si="106"/>
        <v>45074.849519699485</v>
      </c>
      <c r="AE841" s="164">
        <f t="shared" si="107"/>
        <v>44704.009098767849</v>
      </c>
      <c r="AF841" s="165">
        <f t="shared" si="105"/>
        <v>0.14518520236015323</v>
      </c>
      <c r="AG841" s="166">
        <f t="shared" si="108"/>
        <v>0.97491939771768676</v>
      </c>
    </row>
    <row r="842" spans="1:33">
      <c r="A842" s="158"/>
      <c r="B842" s="162">
        <f>+[2]data1cf!A842</f>
        <v>-74644.336387479823</v>
      </c>
      <c r="C842" s="162">
        <f>+[2]data1cf!B842</f>
        <v>12213.044173851355</v>
      </c>
      <c r="D842" s="162">
        <f>+[2]data1cf!C842</f>
        <v>13401.436527420048</v>
      </c>
      <c r="E842" s="162">
        <f>+[2]data1cf!D842</f>
        <v>13047.467366453933</v>
      </c>
      <c r="F842" s="162">
        <f>+[2]data1cf!E842</f>
        <v>12574.70767573635</v>
      </c>
      <c r="G842" s="162">
        <f>+[2]data1cf!F842</f>
        <v>12335.448247995962</v>
      </c>
      <c r="H842" s="162">
        <f>+[2]data1cf!G842</f>
        <v>12192.091809912616</v>
      </c>
      <c r="I842" s="162">
        <f>+[2]data1cf!H842</f>
        <v>12099.629018886633</v>
      </c>
      <c r="J842" s="162">
        <f>+[2]data1cf!I842</f>
        <v>11965.85590997882</v>
      </c>
      <c r="K842" s="162">
        <f>+[2]data1cf!J842</f>
        <v>11743.715632353034</v>
      </c>
      <c r="L842" s="162">
        <f>+[2]data1cf!K842</f>
        <v>11800.523373292075</v>
      </c>
      <c r="M842" s="162">
        <f>+[2]data1cf!L842</f>
        <v>11936.026713891726</v>
      </c>
      <c r="N842" s="162">
        <f>+[2]data1cf!M842</f>
        <v>11834.842127711341</v>
      </c>
      <c r="O842" s="162">
        <f>+[2]data1cf!N842</f>
        <v>11794.452198939227</v>
      </c>
      <c r="P842" s="162">
        <f>+[2]data1cf!O842</f>
        <v>11754.287597557328</v>
      </c>
      <c r="Q842" s="162">
        <f>+[2]data1cf!P842</f>
        <v>11508.504887210265</v>
      </c>
      <c r="R842" s="162">
        <f>+[2]data1cf!Q842</f>
        <v>856.14068062983847</v>
      </c>
      <c r="S842" s="162">
        <f>+[2]data1cf!R842</f>
        <v>0</v>
      </c>
      <c r="T842" s="162">
        <f>+[2]data1cf!S842</f>
        <v>0</v>
      </c>
      <c r="U842" s="162">
        <f>+[2]data1cf!T842</f>
        <v>0</v>
      </c>
      <c r="V842" s="162">
        <f>+[2]data1cf!U842</f>
        <v>0</v>
      </c>
      <c r="W842" s="162">
        <f>+[2]data1cf!V842</f>
        <v>0</v>
      </c>
      <c r="X842" s="162">
        <f>+[2]data1cf!W842</f>
        <v>0</v>
      </c>
      <c r="Y842" s="162">
        <f>+[2]data1cf!X842</f>
        <v>0</v>
      </c>
      <c r="Z842" s="162">
        <f>+[2]data1cf!Y842</f>
        <v>0</v>
      </c>
      <c r="AA842" s="162">
        <f>+[2]data1cf!Z842</f>
        <v>0</v>
      </c>
      <c r="AB842" s="162"/>
      <c r="AC842" s="163">
        <f t="shared" si="104"/>
        <v>19154.89425230202</v>
      </c>
      <c r="AD842" s="163">
        <f t="shared" si="106"/>
        <v>44820.558637825481</v>
      </c>
      <c r="AE842" s="164">
        <f t="shared" si="107"/>
        <v>44447.640572668184</v>
      </c>
      <c r="AF842" s="165">
        <f t="shared" si="105"/>
        <v>0.14381192326545714</v>
      </c>
      <c r="AG842" s="166">
        <f t="shared" si="108"/>
        <v>0.97439244371406386</v>
      </c>
    </row>
    <row r="843" spans="1:33">
      <c r="A843" s="158"/>
      <c r="B843" s="162">
        <f>+[2]data1cf!A843</f>
        <v>-65945.761831340264</v>
      </c>
      <c r="C843" s="162">
        <f>+[2]data1cf!B843</f>
        <v>11943.812826021436</v>
      </c>
      <c r="D843" s="162">
        <f>+[2]data1cf!C843</f>
        <v>13070.659901872379</v>
      </c>
      <c r="E843" s="162">
        <f>+[2]data1cf!D843</f>
        <v>12692.167550912787</v>
      </c>
      <c r="F843" s="162">
        <f>+[2]data1cf!E843</f>
        <v>12357.467383490108</v>
      </c>
      <c r="G843" s="162">
        <f>+[2]data1cf!F843</f>
        <v>12181.683111961798</v>
      </c>
      <c r="H843" s="162">
        <f>+[2]data1cf!G843</f>
        <v>11828.442306007633</v>
      </c>
      <c r="I843" s="162">
        <f>+[2]data1cf!H843</f>
        <v>11716.093238430871</v>
      </c>
      <c r="J843" s="162">
        <f>+[2]data1cf!I843</f>
        <v>11713.284644345278</v>
      </c>
      <c r="K843" s="162">
        <f>+[2]data1cf!J843</f>
        <v>11966.758318534863</v>
      </c>
      <c r="L843" s="162">
        <f>+[2]data1cf!K843</f>
        <v>11567.31863128033</v>
      </c>
      <c r="M843" s="162">
        <f>+[2]data1cf!L843</f>
        <v>11442.368313223709</v>
      </c>
      <c r="N843" s="162">
        <f>+[2]data1cf!M843</f>
        <v>11615.264888160218</v>
      </c>
      <c r="O843" s="162">
        <f>+[2]data1cf!N843</f>
        <v>11510.95920513113</v>
      </c>
      <c r="P843" s="162">
        <f>+[2]data1cf!O843</f>
        <v>11575.959003116634</v>
      </c>
      <c r="Q843" s="162">
        <f>+[2]data1cf!P843</f>
        <v>11443.815386843682</v>
      </c>
      <c r="R843" s="162">
        <f>+[2]data1cf!Q843</f>
        <v>756.37150990074019</v>
      </c>
      <c r="S843" s="162">
        <f>+[2]data1cf!R843</f>
        <v>0</v>
      </c>
      <c r="T843" s="162">
        <f>+[2]data1cf!S843</f>
        <v>0</v>
      </c>
      <c r="U843" s="162">
        <f>+[2]data1cf!T843</f>
        <v>0</v>
      </c>
      <c r="V843" s="162">
        <f>+[2]data1cf!U843</f>
        <v>0</v>
      </c>
      <c r="W843" s="162">
        <f>+[2]data1cf!V843</f>
        <v>0</v>
      </c>
      <c r="X843" s="162">
        <f>+[2]data1cf!W843</f>
        <v>0</v>
      </c>
      <c r="Y843" s="162">
        <f>+[2]data1cf!X843</f>
        <v>0</v>
      </c>
      <c r="Z843" s="162">
        <f>+[2]data1cf!Y843</f>
        <v>0</v>
      </c>
      <c r="AA843" s="162">
        <f>+[2]data1cf!Z843</f>
        <v>0</v>
      </c>
      <c r="AB843" s="162"/>
      <c r="AC843" s="163">
        <f t="shared" si="104"/>
        <v>25900.892811499278</v>
      </c>
      <c r="AD843" s="163">
        <f t="shared" si="106"/>
        <v>51061.087061492311</v>
      </c>
      <c r="AE843" s="164">
        <f t="shared" si="107"/>
        <v>50695.416828237692</v>
      </c>
      <c r="AF843" s="165">
        <f t="shared" si="105"/>
        <v>0.16571556925773623</v>
      </c>
      <c r="AG843" s="166">
        <f t="shared" si="108"/>
        <v>0.98462696991291732</v>
      </c>
    </row>
    <row r="844" spans="1:33">
      <c r="A844" s="158"/>
      <c r="B844" s="162">
        <f>+[2]data1cf!A844</f>
        <v>-73405.868277235815</v>
      </c>
      <c r="C844" s="162">
        <f>+[2]data1cf!B844</f>
        <v>12277.952839097463</v>
      </c>
      <c r="D844" s="162">
        <f>+[2]data1cf!C844</f>
        <v>13246.247776696106</v>
      </c>
      <c r="E844" s="162">
        <f>+[2]data1cf!D844</f>
        <v>12907.279512774983</v>
      </c>
      <c r="F844" s="162">
        <f>+[2]data1cf!E844</f>
        <v>12469.157358156073</v>
      </c>
      <c r="G844" s="162">
        <f>+[2]data1cf!F844</f>
        <v>12307.27704964457</v>
      </c>
      <c r="H844" s="162">
        <f>+[2]data1cf!G844</f>
        <v>12179.42403203655</v>
      </c>
      <c r="I844" s="162">
        <f>+[2]data1cf!H844</f>
        <v>11907.458391096145</v>
      </c>
      <c r="J844" s="162">
        <f>+[2]data1cf!I844</f>
        <v>11943.378863552909</v>
      </c>
      <c r="K844" s="162">
        <f>+[2]data1cf!J844</f>
        <v>11920.246385397684</v>
      </c>
      <c r="L844" s="162">
        <f>+[2]data1cf!K844</f>
        <v>11956.335417666607</v>
      </c>
      <c r="M844" s="162">
        <f>+[2]data1cf!L844</f>
        <v>11672.466612053369</v>
      </c>
      <c r="N844" s="162">
        <f>+[2]data1cf!M844</f>
        <v>11541.753305368304</v>
      </c>
      <c r="O844" s="162">
        <f>+[2]data1cf!N844</f>
        <v>11617.65623312581</v>
      </c>
      <c r="P844" s="162">
        <f>+[2]data1cf!O844</f>
        <v>11618.133692197716</v>
      </c>
      <c r="Q844" s="162">
        <f>+[2]data1cf!P844</f>
        <v>11592.337655714684</v>
      </c>
      <c r="R844" s="162">
        <f>+[2]data1cf!Q844</f>
        <v>841.93594679258376</v>
      </c>
      <c r="S844" s="162">
        <f>+[2]data1cf!R844</f>
        <v>0</v>
      </c>
      <c r="T844" s="162">
        <f>+[2]data1cf!S844</f>
        <v>0</v>
      </c>
      <c r="U844" s="162">
        <f>+[2]data1cf!T844</f>
        <v>0</v>
      </c>
      <c r="V844" s="162">
        <f>+[2]data1cf!U844</f>
        <v>0</v>
      </c>
      <c r="W844" s="162">
        <f>+[2]data1cf!V844</f>
        <v>0</v>
      </c>
      <c r="X844" s="162">
        <f>+[2]data1cf!W844</f>
        <v>0</v>
      </c>
      <c r="Y844" s="162">
        <f>+[2]data1cf!X844</f>
        <v>0</v>
      </c>
      <c r="Z844" s="162">
        <f>+[2]data1cf!Y844</f>
        <v>0</v>
      </c>
      <c r="AA844" s="162">
        <f>+[2]data1cf!Z844</f>
        <v>0</v>
      </c>
      <c r="AB844" s="162"/>
      <c r="AC844" s="163">
        <f t="shared" si="104"/>
        <v>19892.307120493697</v>
      </c>
      <c r="AD844" s="163">
        <f t="shared" si="106"/>
        <v>45405.060573755982</v>
      </c>
      <c r="AE844" s="164">
        <f t="shared" si="107"/>
        <v>45034.423595887587</v>
      </c>
      <c r="AF844" s="165">
        <f t="shared" si="105"/>
        <v>0.14620371460914616</v>
      </c>
      <c r="AG844" s="166">
        <f t="shared" si="108"/>
        <v>0.97558752731973974</v>
      </c>
    </row>
    <row r="845" spans="1:33">
      <c r="A845" s="158"/>
      <c r="B845" s="162">
        <f>+[2]data1cf!A845</f>
        <v>-67985.399724089264</v>
      </c>
      <c r="C845" s="162">
        <f>+[2]data1cf!B845</f>
        <v>11965.514205399508</v>
      </c>
      <c r="D845" s="162">
        <f>+[2]data1cf!C845</f>
        <v>13024.928918422691</v>
      </c>
      <c r="E845" s="162">
        <f>+[2]data1cf!D845</f>
        <v>12593.92080061287</v>
      </c>
      <c r="F845" s="162">
        <f>+[2]data1cf!E845</f>
        <v>12434.048917528457</v>
      </c>
      <c r="G845" s="162">
        <f>+[2]data1cf!F845</f>
        <v>12171.492931273264</v>
      </c>
      <c r="H845" s="162">
        <f>+[2]data1cf!G845</f>
        <v>12009.929411304216</v>
      </c>
      <c r="I845" s="162">
        <f>+[2]data1cf!H845</f>
        <v>11824.134852752755</v>
      </c>
      <c r="J845" s="162">
        <f>+[2]data1cf!I845</f>
        <v>11763.045597000204</v>
      </c>
      <c r="K845" s="162">
        <f>+[2]data1cf!J845</f>
        <v>11704.203744702188</v>
      </c>
      <c r="L845" s="162">
        <f>+[2]data1cf!K845</f>
        <v>11613.746702642737</v>
      </c>
      <c r="M845" s="162">
        <f>+[2]data1cf!L845</f>
        <v>11750.182605400851</v>
      </c>
      <c r="N845" s="162">
        <f>+[2]data1cf!M845</f>
        <v>11571.351510440592</v>
      </c>
      <c r="O845" s="162">
        <f>+[2]data1cf!N845</f>
        <v>11562.225723058949</v>
      </c>
      <c r="P845" s="162">
        <f>+[2]data1cf!O845</f>
        <v>11477.072582945209</v>
      </c>
      <c r="Q845" s="162">
        <f>+[2]data1cf!P845</f>
        <v>11684.858512838064</v>
      </c>
      <c r="R845" s="162">
        <f>+[2]data1cf!Q845</f>
        <v>779.76534067541422</v>
      </c>
      <c r="S845" s="162">
        <f>+[2]data1cf!R845</f>
        <v>0</v>
      </c>
      <c r="T845" s="162">
        <f>+[2]data1cf!S845</f>
        <v>0</v>
      </c>
      <c r="U845" s="162">
        <f>+[2]data1cf!T845</f>
        <v>0</v>
      </c>
      <c r="V845" s="162">
        <f>+[2]data1cf!U845</f>
        <v>0</v>
      </c>
      <c r="W845" s="162">
        <f>+[2]data1cf!V845</f>
        <v>0</v>
      </c>
      <c r="X845" s="162">
        <f>+[2]data1cf!W845</f>
        <v>0</v>
      </c>
      <c r="Y845" s="162">
        <f>+[2]data1cf!X845</f>
        <v>0</v>
      </c>
      <c r="Z845" s="162">
        <f>+[2]data1cf!Y845</f>
        <v>0</v>
      </c>
      <c r="AA845" s="162">
        <f>+[2]data1cf!Z845</f>
        <v>0</v>
      </c>
      <c r="AB845" s="162"/>
      <c r="AC845" s="163">
        <f t="shared" si="104"/>
        <v>24048.34944630969</v>
      </c>
      <c r="AD845" s="163">
        <f t="shared" si="106"/>
        <v>49301.071897523536</v>
      </c>
      <c r="AE845" s="164">
        <f t="shared" si="107"/>
        <v>48933.972980152241</v>
      </c>
      <c r="AF845" s="165">
        <f t="shared" si="105"/>
        <v>0.15938228964805609</v>
      </c>
      <c r="AG845" s="166">
        <f t="shared" si="108"/>
        <v>0.98224749149851398</v>
      </c>
    </row>
    <row r="846" spans="1:33">
      <c r="A846" s="158"/>
      <c r="B846" s="162">
        <f>+[2]data1cf!A846</f>
        <v>-66205.004749207292</v>
      </c>
      <c r="C846" s="162">
        <f>+[2]data1cf!B846</f>
        <v>12058.620087111114</v>
      </c>
      <c r="D846" s="162">
        <f>+[2]data1cf!C846</f>
        <v>13040.365343695688</v>
      </c>
      <c r="E846" s="162">
        <f>+[2]data1cf!D846</f>
        <v>12622.111158004605</v>
      </c>
      <c r="F846" s="162">
        <f>+[2]data1cf!E846</f>
        <v>12396.240413012745</v>
      </c>
      <c r="G846" s="162">
        <f>+[2]data1cf!F846</f>
        <v>12160.201150636236</v>
      </c>
      <c r="H846" s="162">
        <f>+[2]data1cf!G846</f>
        <v>12003.451830888396</v>
      </c>
      <c r="I846" s="162">
        <f>+[2]data1cf!H846</f>
        <v>11816.62860882363</v>
      </c>
      <c r="J846" s="162">
        <f>+[2]data1cf!I846</f>
        <v>11822.189206714649</v>
      </c>
      <c r="K846" s="162">
        <f>+[2]data1cf!J846</f>
        <v>11851.074356569841</v>
      </c>
      <c r="L846" s="162">
        <f>+[2]data1cf!K846</f>
        <v>11738.647672403826</v>
      </c>
      <c r="M846" s="162">
        <f>+[2]data1cf!L846</f>
        <v>11589.498570063022</v>
      </c>
      <c r="N846" s="162">
        <f>+[2]data1cf!M846</f>
        <v>11482.257447043259</v>
      </c>
      <c r="O846" s="162">
        <f>+[2]data1cf!N846</f>
        <v>11363.9456867716</v>
      </c>
      <c r="P846" s="162">
        <f>+[2]data1cf!O846</f>
        <v>11340.464093383205</v>
      </c>
      <c r="Q846" s="162">
        <f>+[2]data1cf!P846</f>
        <v>11413.726284679266</v>
      </c>
      <c r="R846" s="162">
        <f>+[2]data1cf!Q846</f>
        <v>759.34492247150797</v>
      </c>
      <c r="S846" s="162">
        <f>+[2]data1cf!R846</f>
        <v>0</v>
      </c>
      <c r="T846" s="162">
        <f>+[2]data1cf!S846</f>
        <v>0</v>
      </c>
      <c r="U846" s="162">
        <f>+[2]data1cf!T846</f>
        <v>0</v>
      </c>
      <c r="V846" s="162">
        <f>+[2]data1cf!U846</f>
        <v>0</v>
      </c>
      <c r="W846" s="162">
        <f>+[2]data1cf!V846</f>
        <v>0</v>
      </c>
      <c r="X846" s="162">
        <f>+[2]data1cf!W846</f>
        <v>0</v>
      </c>
      <c r="Y846" s="162">
        <f>+[2]data1cf!X846</f>
        <v>0</v>
      </c>
      <c r="Z846" s="162">
        <f>+[2]data1cf!Y846</f>
        <v>0</v>
      </c>
      <c r="AA846" s="162">
        <f>+[2]data1cf!Z846</f>
        <v>0</v>
      </c>
      <c r="AB846" s="162"/>
      <c r="AC846" s="163">
        <f t="shared" si="104"/>
        <v>25797.68758087085</v>
      </c>
      <c r="AD846" s="163">
        <f t="shared" si="106"/>
        <v>50969.718928909984</v>
      </c>
      <c r="AE846" s="164">
        <f t="shared" si="107"/>
        <v>50604.154695483798</v>
      </c>
      <c r="AF846" s="165">
        <f t="shared" si="105"/>
        <v>0.16532536149024965</v>
      </c>
      <c r="AG846" s="166">
        <f t="shared" si="108"/>
        <v>0.98451168868852623</v>
      </c>
    </row>
    <row r="847" spans="1:33">
      <c r="A847" s="158"/>
      <c r="B847" s="162">
        <f>+[2]data1cf!A847</f>
        <v>-74036.410479376282</v>
      </c>
      <c r="C847" s="162">
        <f>+[2]data1cf!B847</f>
        <v>12276.503564693412</v>
      </c>
      <c r="D847" s="162">
        <f>+[2]data1cf!C847</f>
        <v>13527.923804703654</v>
      </c>
      <c r="E847" s="162">
        <f>+[2]data1cf!D847</f>
        <v>12905.670942490222</v>
      </c>
      <c r="F847" s="162">
        <f>+[2]data1cf!E847</f>
        <v>12671.287969350611</v>
      </c>
      <c r="G847" s="162">
        <f>+[2]data1cf!F847</f>
        <v>12371.887336068998</v>
      </c>
      <c r="H847" s="162">
        <f>+[2]data1cf!G847</f>
        <v>12003.581086931725</v>
      </c>
      <c r="I847" s="162">
        <f>+[2]data1cf!H847</f>
        <v>11897.880974280073</v>
      </c>
      <c r="J847" s="162">
        <f>+[2]data1cf!I847</f>
        <v>11980.856065606165</v>
      </c>
      <c r="K847" s="162">
        <f>+[2]data1cf!J847</f>
        <v>11975.558641214822</v>
      </c>
      <c r="L847" s="162">
        <f>+[2]data1cf!K847</f>
        <v>11723.615587629731</v>
      </c>
      <c r="M847" s="162">
        <f>+[2]data1cf!L847</f>
        <v>11757.690863902088</v>
      </c>
      <c r="N847" s="162">
        <f>+[2]data1cf!M847</f>
        <v>11766.824693173367</v>
      </c>
      <c r="O847" s="162">
        <f>+[2]data1cf!N847</f>
        <v>11651.441268801444</v>
      </c>
      <c r="P847" s="162">
        <f>+[2]data1cf!O847</f>
        <v>11697.515642679038</v>
      </c>
      <c r="Q847" s="162">
        <f>+[2]data1cf!P847</f>
        <v>11573.151793933621</v>
      </c>
      <c r="R847" s="162">
        <f>+[2]data1cf!Q847</f>
        <v>849.16801363425418</v>
      </c>
      <c r="S847" s="162">
        <f>+[2]data1cf!R847</f>
        <v>0</v>
      </c>
      <c r="T847" s="162">
        <f>+[2]data1cf!S847</f>
        <v>0</v>
      </c>
      <c r="U847" s="162">
        <f>+[2]data1cf!T847</f>
        <v>0</v>
      </c>
      <c r="V847" s="162">
        <f>+[2]data1cf!U847</f>
        <v>0</v>
      </c>
      <c r="W847" s="162">
        <f>+[2]data1cf!V847</f>
        <v>0</v>
      </c>
      <c r="X847" s="162">
        <f>+[2]data1cf!W847</f>
        <v>0</v>
      </c>
      <c r="Y847" s="162">
        <f>+[2]data1cf!X847</f>
        <v>0</v>
      </c>
      <c r="Z847" s="162">
        <f>+[2]data1cf!Y847</f>
        <v>0</v>
      </c>
      <c r="AA847" s="162">
        <f>+[2]data1cf!Z847</f>
        <v>0</v>
      </c>
      <c r="AB847" s="162"/>
      <c r="AC847" s="163">
        <f t="shared" si="104"/>
        <v>19646.39562674873</v>
      </c>
      <c r="AD847" s="163">
        <f t="shared" si="106"/>
        <v>45227.914056923306</v>
      </c>
      <c r="AE847" s="164">
        <f t="shared" si="107"/>
        <v>44856.272420750611</v>
      </c>
      <c r="AF847" s="165">
        <f t="shared" si="105"/>
        <v>0.14535211920738225</v>
      </c>
      <c r="AG847" s="166">
        <f t="shared" si="108"/>
        <v>0.97523134318132043</v>
      </c>
    </row>
    <row r="848" spans="1:33">
      <c r="A848" s="158"/>
      <c r="B848" s="162">
        <f>+[2]data1cf!A848</f>
        <v>-71309.042139551151</v>
      </c>
      <c r="C848" s="162">
        <f>+[2]data1cf!B848</f>
        <v>12023.359261418213</v>
      </c>
      <c r="D848" s="162">
        <f>+[2]data1cf!C848</f>
        <v>13216.700804456599</v>
      </c>
      <c r="E848" s="162">
        <f>+[2]data1cf!D848</f>
        <v>12775.041944072032</v>
      </c>
      <c r="F848" s="162">
        <f>+[2]data1cf!E848</f>
        <v>12512.244138578126</v>
      </c>
      <c r="G848" s="162">
        <f>+[2]data1cf!F848</f>
        <v>12433.63500999895</v>
      </c>
      <c r="H848" s="162">
        <f>+[2]data1cf!G848</f>
        <v>11963.825180086182</v>
      </c>
      <c r="I848" s="162">
        <f>+[2]data1cf!H848</f>
        <v>11965.215361372306</v>
      </c>
      <c r="J848" s="162">
        <f>+[2]data1cf!I848</f>
        <v>11932.234639860986</v>
      </c>
      <c r="K848" s="162">
        <f>+[2]data1cf!J848</f>
        <v>11769.164087842059</v>
      </c>
      <c r="L848" s="162">
        <f>+[2]data1cf!K848</f>
        <v>11765.869791069817</v>
      </c>
      <c r="M848" s="162">
        <f>+[2]data1cf!L848</f>
        <v>11829.083377799951</v>
      </c>
      <c r="N848" s="162">
        <f>+[2]data1cf!M848</f>
        <v>11676.557286899813</v>
      </c>
      <c r="O848" s="162">
        <f>+[2]data1cf!N848</f>
        <v>11605.141241533507</v>
      </c>
      <c r="P848" s="162">
        <f>+[2]data1cf!O848</f>
        <v>11575.11788489235</v>
      </c>
      <c r="Q848" s="162">
        <f>+[2]data1cf!P848</f>
        <v>11527.629497873588</v>
      </c>
      <c r="R848" s="162">
        <f>+[2]data1cf!Q848</f>
        <v>817.88618972379572</v>
      </c>
      <c r="S848" s="162">
        <f>+[2]data1cf!R848</f>
        <v>0</v>
      </c>
      <c r="T848" s="162">
        <f>+[2]data1cf!S848</f>
        <v>0</v>
      </c>
      <c r="U848" s="162">
        <f>+[2]data1cf!T848</f>
        <v>0</v>
      </c>
      <c r="V848" s="162">
        <f>+[2]data1cf!U848</f>
        <v>0</v>
      </c>
      <c r="W848" s="162">
        <f>+[2]data1cf!V848</f>
        <v>0</v>
      </c>
      <c r="X848" s="162">
        <f>+[2]data1cf!W848</f>
        <v>0</v>
      </c>
      <c r="Y848" s="162">
        <f>+[2]data1cf!X848</f>
        <v>0</v>
      </c>
      <c r="Z848" s="162">
        <f>+[2]data1cf!Y848</f>
        <v>0</v>
      </c>
      <c r="AA848" s="162">
        <f>+[2]data1cf!Z848</f>
        <v>0</v>
      </c>
      <c r="AB848" s="162"/>
      <c r="AC848" s="163">
        <f t="shared" si="104"/>
        <v>21569.308390831055</v>
      </c>
      <c r="AD848" s="163">
        <f t="shared" si="106"/>
        <v>47022.31858311926</v>
      </c>
      <c r="AE848" s="164">
        <f t="shared" si="107"/>
        <v>46652.49973138349</v>
      </c>
      <c r="AF848" s="165">
        <f t="shared" si="105"/>
        <v>0.15120933651924137</v>
      </c>
      <c r="AG848" s="166">
        <f t="shared" si="108"/>
        <v>0.97861146709831448</v>
      </c>
    </row>
    <row r="849" spans="1:33">
      <c r="A849" s="158"/>
      <c r="B849" s="162">
        <f>+[2]data1cf!A849</f>
        <v>-66068.60635056562</v>
      </c>
      <c r="C849" s="162">
        <f>+[2]data1cf!B849</f>
        <v>11874.461666918289</v>
      </c>
      <c r="D849" s="162">
        <f>+[2]data1cf!C849</f>
        <v>13148.892784527754</v>
      </c>
      <c r="E849" s="162">
        <f>+[2]data1cf!D849</f>
        <v>12775.929741218184</v>
      </c>
      <c r="F849" s="162">
        <f>+[2]data1cf!E849</f>
        <v>12574.140173244903</v>
      </c>
      <c r="G849" s="162">
        <f>+[2]data1cf!F849</f>
        <v>12190.929346169691</v>
      </c>
      <c r="H849" s="162">
        <f>+[2]data1cf!G849</f>
        <v>11779.083054249473</v>
      </c>
      <c r="I849" s="162">
        <f>+[2]data1cf!H849</f>
        <v>11724.332962665558</v>
      </c>
      <c r="J849" s="162">
        <f>+[2]data1cf!I849</f>
        <v>11895.752728252632</v>
      </c>
      <c r="K849" s="162">
        <f>+[2]data1cf!J849</f>
        <v>11716.571403604454</v>
      </c>
      <c r="L849" s="162">
        <f>+[2]data1cf!K849</f>
        <v>11756.781764525604</v>
      </c>
      <c r="M849" s="162">
        <f>+[2]data1cf!L849</f>
        <v>11524.85602940758</v>
      </c>
      <c r="N849" s="162">
        <f>+[2]data1cf!M849</f>
        <v>11592.673969921236</v>
      </c>
      <c r="O849" s="162">
        <f>+[2]data1cf!N849</f>
        <v>11411.053093618735</v>
      </c>
      <c r="P849" s="162">
        <f>+[2]data1cf!O849</f>
        <v>11489.837807741915</v>
      </c>
      <c r="Q849" s="162">
        <f>+[2]data1cf!P849</f>
        <v>11513.73253381177</v>
      </c>
      <c r="R849" s="162">
        <f>+[2]data1cf!Q849</f>
        <v>757.78048739844735</v>
      </c>
      <c r="S849" s="162">
        <f>+[2]data1cf!R849</f>
        <v>0</v>
      </c>
      <c r="T849" s="162">
        <f>+[2]data1cf!S849</f>
        <v>0</v>
      </c>
      <c r="U849" s="162">
        <f>+[2]data1cf!T849</f>
        <v>0</v>
      </c>
      <c r="V849" s="162">
        <f>+[2]data1cf!U849</f>
        <v>0</v>
      </c>
      <c r="W849" s="162">
        <f>+[2]data1cf!V849</f>
        <v>0</v>
      </c>
      <c r="X849" s="162">
        <f>+[2]data1cf!W849</f>
        <v>0</v>
      </c>
      <c r="Y849" s="162">
        <f>+[2]data1cf!X849</f>
        <v>0</v>
      </c>
      <c r="Z849" s="162">
        <f>+[2]data1cf!Y849</f>
        <v>0</v>
      </c>
      <c r="AA849" s="162">
        <f>+[2]data1cf!Z849</f>
        <v>0</v>
      </c>
      <c r="AB849" s="162"/>
      <c r="AC849" s="163">
        <f t="shared" si="104"/>
        <v>26011.796052911253</v>
      </c>
      <c r="AD849" s="163">
        <f t="shared" si="106"/>
        <v>51220.894109651395</v>
      </c>
      <c r="AE849" s="164">
        <f t="shared" si="107"/>
        <v>50854.665235754008</v>
      </c>
      <c r="AF849" s="165">
        <f t="shared" si="105"/>
        <v>0.16591448187828065</v>
      </c>
      <c r="AG849" s="166">
        <f t="shared" si="108"/>
        <v>0.98482654304581074</v>
      </c>
    </row>
    <row r="850" spans="1:33">
      <c r="A850" s="158"/>
      <c r="B850" s="162">
        <f>+[2]data1cf!A850</f>
        <v>-71559.285391438418</v>
      </c>
      <c r="C850" s="162">
        <f>+[2]data1cf!B850</f>
        <v>12273.982791578979</v>
      </c>
      <c r="D850" s="162">
        <f>+[2]data1cf!C850</f>
        <v>13309.729758690399</v>
      </c>
      <c r="E850" s="162">
        <f>+[2]data1cf!D850</f>
        <v>12648.762875462135</v>
      </c>
      <c r="F850" s="162">
        <f>+[2]data1cf!E850</f>
        <v>12531.823514852404</v>
      </c>
      <c r="G850" s="162">
        <f>+[2]data1cf!F850</f>
        <v>12396.291957352982</v>
      </c>
      <c r="H850" s="162">
        <f>+[2]data1cf!G850</f>
        <v>12129.150435841124</v>
      </c>
      <c r="I850" s="162">
        <f>+[2]data1cf!H850</f>
        <v>12041.080510974798</v>
      </c>
      <c r="J850" s="162">
        <f>+[2]data1cf!I850</f>
        <v>11923.484871140223</v>
      </c>
      <c r="K850" s="162">
        <f>+[2]data1cf!J850</f>
        <v>11844.264378065278</v>
      </c>
      <c r="L850" s="162">
        <f>+[2]data1cf!K850</f>
        <v>11808.504100954295</v>
      </c>
      <c r="M850" s="162">
        <f>+[2]data1cf!L850</f>
        <v>11728.713611549927</v>
      </c>
      <c r="N850" s="162">
        <f>+[2]data1cf!M850</f>
        <v>11843.721793903263</v>
      </c>
      <c r="O850" s="162">
        <f>+[2]data1cf!N850</f>
        <v>11772.934526953155</v>
      </c>
      <c r="P850" s="162">
        <f>+[2]data1cf!O850</f>
        <v>11582.88791208283</v>
      </c>
      <c r="Q850" s="162">
        <f>+[2]data1cf!P850</f>
        <v>11477.893361791577</v>
      </c>
      <c r="R850" s="162">
        <f>+[2]data1cf!Q850</f>
        <v>820.75637972564186</v>
      </c>
      <c r="S850" s="162">
        <f>+[2]data1cf!R850</f>
        <v>0</v>
      </c>
      <c r="T850" s="162">
        <f>+[2]data1cf!S850</f>
        <v>0</v>
      </c>
      <c r="U850" s="162">
        <f>+[2]data1cf!T850</f>
        <v>0</v>
      </c>
      <c r="V850" s="162">
        <f>+[2]data1cf!U850</f>
        <v>0</v>
      </c>
      <c r="W850" s="162">
        <f>+[2]data1cf!V850</f>
        <v>0</v>
      </c>
      <c r="X850" s="162">
        <f>+[2]data1cf!W850</f>
        <v>0</v>
      </c>
      <c r="Y850" s="162">
        <f>+[2]data1cf!X850</f>
        <v>0</v>
      </c>
      <c r="Z850" s="162">
        <f>+[2]data1cf!Y850</f>
        <v>0</v>
      </c>
      <c r="AA850" s="162">
        <f>+[2]data1cf!Z850</f>
        <v>0</v>
      </c>
      <c r="AB850" s="162"/>
      <c r="AC850" s="163">
        <f t="shared" si="104"/>
        <v>21752.877763590641</v>
      </c>
      <c r="AD850" s="163">
        <f t="shared" si="106"/>
        <v>47295.696281747303</v>
      </c>
      <c r="AE850" s="164">
        <f t="shared" si="107"/>
        <v>46924.569828528489</v>
      </c>
      <c r="AF850" s="165">
        <f t="shared" si="105"/>
        <v>0.1515262544155121</v>
      </c>
      <c r="AG850" s="166">
        <f t="shared" si="108"/>
        <v>0.97908427005581755</v>
      </c>
    </row>
    <row r="851" spans="1:33">
      <c r="A851" s="158"/>
      <c r="B851" s="162">
        <f>+[2]data1cf!A851</f>
        <v>-63499.394201030671</v>
      </c>
      <c r="C851" s="162">
        <f>+[2]data1cf!B851</f>
        <v>11931.499049653594</v>
      </c>
      <c r="D851" s="162">
        <f>+[2]data1cf!C851</f>
        <v>12929.519489178463</v>
      </c>
      <c r="E851" s="162">
        <f>+[2]data1cf!D851</f>
        <v>12561.10305051312</v>
      </c>
      <c r="F851" s="162">
        <f>+[2]data1cf!E851</f>
        <v>12395.217256723994</v>
      </c>
      <c r="G851" s="162">
        <f>+[2]data1cf!F851</f>
        <v>12029.186045636357</v>
      </c>
      <c r="H851" s="162">
        <f>+[2]data1cf!G851</f>
        <v>11807.510389505009</v>
      </c>
      <c r="I851" s="162">
        <f>+[2]data1cf!H851</f>
        <v>11654.863790172651</v>
      </c>
      <c r="J851" s="162">
        <f>+[2]data1cf!I851</f>
        <v>11674.649773878238</v>
      </c>
      <c r="K851" s="162">
        <f>+[2]data1cf!J851</f>
        <v>11779.645700601943</v>
      </c>
      <c r="L851" s="162">
        <f>+[2]data1cf!K851</f>
        <v>11724.008891162177</v>
      </c>
      <c r="M851" s="162">
        <f>+[2]data1cf!L851</f>
        <v>11574.675300962926</v>
      </c>
      <c r="N851" s="162">
        <f>+[2]data1cf!M851</f>
        <v>11564.66916664778</v>
      </c>
      <c r="O851" s="162">
        <f>+[2]data1cf!N851</f>
        <v>11464.521967153214</v>
      </c>
      <c r="P851" s="162">
        <f>+[2]data1cf!O851</f>
        <v>11235.57421014717</v>
      </c>
      <c r="Q851" s="162">
        <f>+[2]data1cf!P851</f>
        <v>11378.075334249974</v>
      </c>
      <c r="R851" s="162">
        <f>+[2]data1cf!Q851</f>
        <v>728.3126517281413</v>
      </c>
      <c r="S851" s="162">
        <f>+[2]data1cf!R851</f>
        <v>0</v>
      </c>
      <c r="T851" s="162">
        <f>+[2]data1cf!S851</f>
        <v>0</v>
      </c>
      <c r="U851" s="162">
        <f>+[2]data1cf!T851</f>
        <v>0</v>
      </c>
      <c r="V851" s="162">
        <f>+[2]data1cf!U851</f>
        <v>0</v>
      </c>
      <c r="W851" s="162">
        <f>+[2]data1cf!V851</f>
        <v>0</v>
      </c>
      <c r="X851" s="162">
        <f>+[2]data1cf!W851</f>
        <v>0</v>
      </c>
      <c r="Y851" s="162">
        <f>+[2]data1cf!X851</f>
        <v>0</v>
      </c>
      <c r="Z851" s="162">
        <f>+[2]data1cf!Y851</f>
        <v>0</v>
      </c>
      <c r="AA851" s="162">
        <f>+[2]data1cf!Z851</f>
        <v>0</v>
      </c>
      <c r="AB851" s="162"/>
      <c r="AC851" s="163">
        <f t="shared" si="104"/>
        <v>27877.368607028868</v>
      </c>
      <c r="AD851" s="163">
        <f t="shared" si="106"/>
        <v>52911.495447974703</v>
      </c>
      <c r="AE851" s="164">
        <f t="shared" si="107"/>
        <v>52547.730767107809</v>
      </c>
      <c r="AF851" s="165">
        <f t="shared" si="105"/>
        <v>0.17301973700523374</v>
      </c>
      <c r="AG851" s="166">
        <f t="shared" ref="AG851:AG866" si="109">1-EXP(-(1/0.25)*(AD851/ABS($AD$1010)))</f>
        <v>0.98678554509832972</v>
      </c>
    </row>
    <row r="852" spans="1:33">
      <c r="A852" s="158"/>
      <c r="B852" s="162">
        <f>+[2]data1cf!A852</f>
        <v>-63510.91872930104</v>
      </c>
      <c r="C852" s="162">
        <f>+[2]data1cf!B852</f>
        <v>11934.464296920845</v>
      </c>
      <c r="D852" s="162">
        <f>+[2]data1cf!C852</f>
        <v>13005.738644958969</v>
      </c>
      <c r="E852" s="162">
        <f>+[2]data1cf!D852</f>
        <v>12534.074299053682</v>
      </c>
      <c r="F852" s="162">
        <f>+[2]data1cf!E852</f>
        <v>12364.7950095715</v>
      </c>
      <c r="G852" s="162">
        <f>+[2]data1cf!F852</f>
        <v>12164.40234091704</v>
      </c>
      <c r="H852" s="162">
        <f>+[2]data1cf!G852</f>
        <v>11875.373233385002</v>
      </c>
      <c r="I852" s="162">
        <f>+[2]data1cf!H852</f>
        <v>11757.946763582782</v>
      </c>
      <c r="J852" s="162">
        <f>+[2]data1cf!I852</f>
        <v>11748.539469460298</v>
      </c>
      <c r="K852" s="162">
        <f>+[2]data1cf!J852</f>
        <v>11751.533568604831</v>
      </c>
      <c r="L852" s="162">
        <f>+[2]data1cf!K852</f>
        <v>11536.925218953533</v>
      </c>
      <c r="M852" s="162">
        <f>+[2]data1cf!L852</f>
        <v>11595.186205913913</v>
      </c>
      <c r="N852" s="162">
        <f>+[2]data1cf!M852</f>
        <v>11558.963766942194</v>
      </c>
      <c r="O852" s="162">
        <f>+[2]data1cf!N852</f>
        <v>11421.646758812285</v>
      </c>
      <c r="P852" s="162">
        <f>+[2]data1cf!O852</f>
        <v>11464.472576634354</v>
      </c>
      <c r="Q852" s="162">
        <f>+[2]data1cf!P852</f>
        <v>11336.007548937661</v>
      </c>
      <c r="R852" s="162">
        <f>+[2]data1cf!Q852</f>
        <v>728.44483345759113</v>
      </c>
      <c r="S852" s="162">
        <f>+[2]data1cf!R852</f>
        <v>0</v>
      </c>
      <c r="T852" s="162">
        <f>+[2]data1cf!S852</f>
        <v>0</v>
      </c>
      <c r="U852" s="162">
        <f>+[2]data1cf!T852</f>
        <v>0</v>
      </c>
      <c r="V852" s="162">
        <f>+[2]data1cf!U852</f>
        <v>0</v>
      </c>
      <c r="W852" s="162">
        <f>+[2]data1cf!V852</f>
        <v>0</v>
      </c>
      <c r="X852" s="162">
        <f>+[2]data1cf!W852</f>
        <v>0</v>
      </c>
      <c r="Y852" s="162">
        <f>+[2]data1cf!X852</f>
        <v>0</v>
      </c>
      <c r="Z852" s="162">
        <f>+[2]data1cf!Y852</f>
        <v>0</v>
      </c>
      <c r="AA852" s="162">
        <f>+[2]data1cf!Z852</f>
        <v>0</v>
      </c>
      <c r="AB852" s="162"/>
      <c r="AC852" s="163">
        <f t="shared" si="104"/>
        <v>28059.135493293135</v>
      </c>
      <c r="AD852" s="163">
        <f t="shared" si="106"/>
        <v>53141.778920949204</v>
      </c>
      <c r="AE852" s="164">
        <f t="shared" si="107"/>
        <v>52777.364200513184</v>
      </c>
      <c r="AF852" s="165">
        <f t="shared" si="105"/>
        <v>0.17347660660743722</v>
      </c>
      <c r="AG852" s="166">
        <f t="shared" si="109"/>
        <v>0.98703204154704305</v>
      </c>
    </row>
    <row r="853" spans="1:33">
      <c r="A853" s="158"/>
      <c r="B853" s="162">
        <f>+[2]data1cf!A853</f>
        <v>-69330.664041065917</v>
      </c>
      <c r="C853" s="162">
        <f>+[2]data1cf!B853</f>
        <v>12214.769956337121</v>
      </c>
      <c r="D853" s="162">
        <f>+[2]data1cf!C853</f>
        <v>13118.517004552752</v>
      </c>
      <c r="E853" s="162">
        <f>+[2]data1cf!D853</f>
        <v>12699.273846392905</v>
      </c>
      <c r="F853" s="162">
        <f>+[2]data1cf!E853</f>
        <v>12449.155810592949</v>
      </c>
      <c r="G853" s="162">
        <f>+[2]data1cf!F853</f>
        <v>12267.032824304117</v>
      </c>
      <c r="H853" s="162">
        <f>+[2]data1cf!G853</f>
        <v>11882.793660349389</v>
      </c>
      <c r="I853" s="162">
        <f>+[2]data1cf!H853</f>
        <v>11787.320627053763</v>
      </c>
      <c r="J853" s="162">
        <f>+[2]data1cf!I853</f>
        <v>11866.749890955081</v>
      </c>
      <c r="K853" s="162">
        <f>+[2]data1cf!J853</f>
        <v>11802.829309004483</v>
      </c>
      <c r="L853" s="162">
        <f>+[2]data1cf!K853</f>
        <v>11610.226986901494</v>
      </c>
      <c r="M853" s="162">
        <f>+[2]data1cf!L853</f>
        <v>11783.204527329432</v>
      </c>
      <c r="N853" s="162">
        <f>+[2]data1cf!M853</f>
        <v>11610.912053378783</v>
      </c>
      <c r="O853" s="162">
        <f>+[2]data1cf!N853</f>
        <v>11494.299892168656</v>
      </c>
      <c r="P853" s="162">
        <f>+[2]data1cf!O853</f>
        <v>11505.54653498987</v>
      </c>
      <c r="Q853" s="162">
        <f>+[2]data1cf!P853</f>
        <v>11445.913811988921</v>
      </c>
      <c r="R853" s="162">
        <f>+[2]data1cf!Q853</f>
        <v>795.19498428540953</v>
      </c>
      <c r="S853" s="162">
        <f>+[2]data1cf!R853</f>
        <v>0</v>
      </c>
      <c r="T853" s="162">
        <f>+[2]data1cf!S853</f>
        <v>0</v>
      </c>
      <c r="U853" s="162">
        <f>+[2]data1cf!T853</f>
        <v>0</v>
      </c>
      <c r="V853" s="162">
        <f>+[2]data1cf!U853</f>
        <v>0</v>
      </c>
      <c r="W853" s="162">
        <f>+[2]data1cf!V853</f>
        <v>0</v>
      </c>
      <c r="X853" s="162">
        <f>+[2]data1cf!W853</f>
        <v>0</v>
      </c>
      <c r="Y853" s="162">
        <f>+[2]data1cf!X853</f>
        <v>0</v>
      </c>
      <c r="Z853" s="162">
        <f>+[2]data1cf!Y853</f>
        <v>0</v>
      </c>
      <c r="AA853" s="162">
        <f>+[2]data1cf!Z853</f>
        <v>0</v>
      </c>
      <c r="AB853" s="162"/>
      <c r="AC853" s="163">
        <f t="shared" si="104"/>
        <v>23112.158577241935</v>
      </c>
      <c r="AD853" s="163">
        <f t="shared" si="106"/>
        <v>48388.664454978702</v>
      </c>
      <c r="AE853" s="164">
        <f t="shared" si="107"/>
        <v>48021.424888544054</v>
      </c>
      <c r="AF853" s="165">
        <f t="shared" si="105"/>
        <v>0.15635027289390566</v>
      </c>
      <c r="AG853" s="166">
        <f t="shared" si="109"/>
        <v>0.98087240298712786</v>
      </c>
    </row>
    <row r="854" spans="1:33">
      <c r="A854" s="158"/>
      <c r="B854" s="162">
        <f>+[2]data1cf!A854</f>
        <v>-67044.450600298325</v>
      </c>
      <c r="C854" s="162">
        <f>+[2]data1cf!B854</f>
        <v>11982.178164657482</v>
      </c>
      <c r="D854" s="162">
        <f>+[2]data1cf!C854</f>
        <v>13077.029144942466</v>
      </c>
      <c r="E854" s="162">
        <f>+[2]data1cf!D854</f>
        <v>12727.782214500026</v>
      </c>
      <c r="F854" s="162">
        <f>+[2]data1cf!E854</f>
        <v>12412.716384834954</v>
      </c>
      <c r="G854" s="162">
        <f>+[2]data1cf!F854</f>
        <v>12102.136680433632</v>
      </c>
      <c r="H854" s="162">
        <f>+[2]data1cf!G854</f>
        <v>12126.676150150199</v>
      </c>
      <c r="I854" s="162">
        <f>+[2]data1cf!H854</f>
        <v>11931.265779698953</v>
      </c>
      <c r="J854" s="162">
        <f>+[2]data1cf!I854</f>
        <v>11910.104730253101</v>
      </c>
      <c r="K854" s="162">
        <f>+[2]data1cf!J854</f>
        <v>11931.25037753484</v>
      </c>
      <c r="L854" s="162">
        <f>+[2]data1cf!K854</f>
        <v>11700.351603421532</v>
      </c>
      <c r="M854" s="162">
        <f>+[2]data1cf!L854</f>
        <v>11689.545266616322</v>
      </c>
      <c r="N854" s="162">
        <f>+[2]data1cf!M854</f>
        <v>11409.529201913307</v>
      </c>
      <c r="O854" s="162">
        <f>+[2]data1cf!N854</f>
        <v>11423.341269446297</v>
      </c>
      <c r="P854" s="162">
        <f>+[2]data1cf!O854</f>
        <v>11359.009199818447</v>
      </c>
      <c r="Q854" s="162">
        <f>+[2]data1cf!P854</f>
        <v>11383.485606489794</v>
      </c>
      <c r="R854" s="162">
        <f>+[2]data1cf!Q854</f>
        <v>768.97303060518163</v>
      </c>
      <c r="S854" s="162">
        <f>+[2]data1cf!R854</f>
        <v>0</v>
      </c>
      <c r="T854" s="162">
        <f>+[2]data1cf!S854</f>
        <v>0</v>
      </c>
      <c r="U854" s="162">
        <f>+[2]data1cf!T854</f>
        <v>0</v>
      </c>
      <c r="V854" s="162">
        <f>+[2]data1cf!U854</f>
        <v>0</v>
      </c>
      <c r="W854" s="162">
        <f>+[2]data1cf!V854</f>
        <v>0</v>
      </c>
      <c r="X854" s="162">
        <f>+[2]data1cf!W854</f>
        <v>0</v>
      </c>
      <c r="Y854" s="162">
        <f>+[2]data1cf!X854</f>
        <v>0</v>
      </c>
      <c r="Z854" s="162">
        <f>+[2]data1cf!Y854</f>
        <v>0</v>
      </c>
      <c r="AA854" s="162">
        <f>+[2]data1cf!Z854</f>
        <v>0</v>
      </c>
      <c r="AB854" s="162"/>
      <c r="AC854" s="163">
        <f t="shared" si="104"/>
        <v>25190.973878394627</v>
      </c>
      <c r="AD854" s="163">
        <f t="shared" si="106"/>
        <v>50443.61025437565</v>
      </c>
      <c r="AE854" s="164">
        <f t="shared" si="107"/>
        <v>50076.95805780348</v>
      </c>
      <c r="AF854" s="165">
        <f t="shared" si="105"/>
        <v>0.16305298209190369</v>
      </c>
      <c r="AG854" s="166">
        <f t="shared" si="109"/>
        <v>0.98383086376965245</v>
      </c>
    </row>
    <row r="855" spans="1:33">
      <c r="A855" s="158"/>
      <c r="B855" s="162">
        <f>+[2]data1cf!A855</f>
        <v>-67472.888721280207</v>
      </c>
      <c r="C855" s="162">
        <f>+[2]data1cf!B855</f>
        <v>12072.593228699465</v>
      </c>
      <c r="D855" s="162">
        <f>+[2]data1cf!C855</f>
        <v>13131.305490221177</v>
      </c>
      <c r="E855" s="162">
        <f>+[2]data1cf!D855</f>
        <v>12696.419570217997</v>
      </c>
      <c r="F855" s="162">
        <f>+[2]data1cf!E855</f>
        <v>12547.940671176615</v>
      </c>
      <c r="G855" s="162">
        <f>+[2]data1cf!F855</f>
        <v>12087.793751666126</v>
      </c>
      <c r="H855" s="162">
        <f>+[2]data1cf!G855</f>
        <v>12002.586007138361</v>
      </c>
      <c r="I855" s="162">
        <f>+[2]data1cf!H855</f>
        <v>11699.982125190449</v>
      </c>
      <c r="J855" s="162">
        <f>+[2]data1cf!I855</f>
        <v>11828.365061485511</v>
      </c>
      <c r="K855" s="162">
        <f>+[2]data1cf!J855</f>
        <v>11788.303459338596</v>
      </c>
      <c r="L855" s="162">
        <f>+[2]data1cf!K855</f>
        <v>11799.915198188413</v>
      </c>
      <c r="M855" s="162">
        <f>+[2]data1cf!L855</f>
        <v>11623.230745875961</v>
      </c>
      <c r="N855" s="162">
        <f>+[2]data1cf!M855</f>
        <v>11492.100650058816</v>
      </c>
      <c r="O855" s="162">
        <f>+[2]data1cf!N855</f>
        <v>11572.998480182403</v>
      </c>
      <c r="P855" s="162">
        <f>+[2]data1cf!O855</f>
        <v>11522.589603840166</v>
      </c>
      <c r="Q855" s="162">
        <f>+[2]data1cf!P855</f>
        <v>11302.088959518598</v>
      </c>
      <c r="R855" s="162">
        <f>+[2]data1cf!Q855</f>
        <v>773.8870444775954</v>
      </c>
      <c r="S855" s="162">
        <f>+[2]data1cf!R855</f>
        <v>0</v>
      </c>
      <c r="T855" s="162">
        <f>+[2]data1cf!S855</f>
        <v>0</v>
      </c>
      <c r="U855" s="162">
        <f>+[2]data1cf!T855</f>
        <v>0</v>
      </c>
      <c r="V855" s="162">
        <f>+[2]data1cf!U855</f>
        <v>0</v>
      </c>
      <c r="W855" s="162">
        <f>+[2]data1cf!V855</f>
        <v>0</v>
      </c>
      <c r="X855" s="162">
        <f>+[2]data1cf!W855</f>
        <v>0</v>
      </c>
      <c r="Y855" s="162">
        <f>+[2]data1cf!X855</f>
        <v>0</v>
      </c>
      <c r="Z855" s="162">
        <f>+[2]data1cf!Y855</f>
        <v>0</v>
      </c>
      <c r="AA855" s="162">
        <f>+[2]data1cf!Z855</f>
        <v>0</v>
      </c>
      <c r="AB855" s="162"/>
      <c r="AC855" s="163">
        <f t="shared" si="104"/>
        <v>24771.485938804897</v>
      </c>
      <c r="AD855" s="163">
        <f t="shared" si="106"/>
        <v>50000.278574310723</v>
      </c>
      <c r="AE855" s="164">
        <f t="shared" si="107"/>
        <v>49633.787196886762</v>
      </c>
      <c r="AF855" s="165">
        <f t="shared" si="105"/>
        <v>0.161751264333725</v>
      </c>
      <c r="AG855" s="166">
        <f t="shared" si="109"/>
        <v>0.98323397688788605</v>
      </c>
    </row>
    <row r="856" spans="1:33">
      <c r="A856" s="158"/>
      <c r="B856" s="162">
        <f>+[2]data1cf!A856</f>
        <v>-62639.133517928021</v>
      </c>
      <c r="C856" s="162">
        <f>+[2]data1cf!B856</f>
        <v>11934.82498615666</v>
      </c>
      <c r="D856" s="162">
        <f>+[2]data1cf!C856</f>
        <v>12879.114990208416</v>
      </c>
      <c r="E856" s="162">
        <f>+[2]data1cf!D856</f>
        <v>12492.096883566282</v>
      </c>
      <c r="F856" s="162">
        <f>+[2]data1cf!E856</f>
        <v>12259.926252408612</v>
      </c>
      <c r="G856" s="162">
        <f>+[2]data1cf!F856</f>
        <v>12038.802420562002</v>
      </c>
      <c r="H856" s="162">
        <f>+[2]data1cf!G856</f>
        <v>11725.744476108022</v>
      </c>
      <c r="I856" s="162">
        <f>+[2]data1cf!H856</f>
        <v>11663.030148515849</v>
      </c>
      <c r="J856" s="162">
        <f>+[2]data1cf!I856</f>
        <v>11683.874418772593</v>
      </c>
      <c r="K856" s="162">
        <f>+[2]data1cf!J856</f>
        <v>11467.58192520274</v>
      </c>
      <c r="L856" s="162">
        <f>+[2]data1cf!K856</f>
        <v>11673.386351395158</v>
      </c>
      <c r="M856" s="162">
        <f>+[2]data1cf!L856</f>
        <v>11477.941314531672</v>
      </c>
      <c r="N856" s="162">
        <f>+[2]data1cf!M856</f>
        <v>11316.687072298264</v>
      </c>
      <c r="O856" s="162">
        <f>+[2]data1cf!N856</f>
        <v>11428.592805039196</v>
      </c>
      <c r="P856" s="162">
        <f>+[2]data1cf!O856</f>
        <v>11428.163161537828</v>
      </c>
      <c r="Q856" s="162">
        <f>+[2]data1cf!P856</f>
        <v>11296.611374312717</v>
      </c>
      <c r="R856" s="162">
        <f>+[2]data1cf!Q856</f>
        <v>718.44580579722719</v>
      </c>
      <c r="S856" s="162">
        <f>+[2]data1cf!R856</f>
        <v>0</v>
      </c>
      <c r="T856" s="162">
        <f>+[2]data1cf!S856</f>
        <v>0</v>
      </c>
      <c r="U856" s="162">
        <f>+[2]data1cf!T856</f>
        <v>0</v>
      </c>
      <c r="V856" s="162">
        <f>+[2]data1cf!U856</f>
        <v>0</v>
      </c>
      <c r="W856" s="162">
        <f>+[2]data1cf!V856</f>
        <v>0</v>
      </c>
      <c r="X856" s="162">
        <f>+[2]data1cf!W856</f>
        <v>0</v>
      </c>
      <c r="Y856" s="162">
        <f>+[2]data1cf!X856</f>
        <v>0</v>
      </c>
      <c r="Z856" s="162">
        <f>+[2]data1cf!Y856</f>
        <v>0</v>
      </c>
      <c r="AA856" s="162">
        <f>+[2]data1cf!Z856</f>
        <v>0</v>
      </c>
      <c r="AB856" s="162"/>
      <c r="AC856" s="163">
        <f t="shared" si="104"/>
        <v>28277.148925882222</v>
      </c>
      <c r="AD856" s="163">
        <f t="shared" si="106"/>
        <v>53168.237657946411</v>
      </c>
      <c r="AE856" s="164">
        <f t="shared" si="107"/>
        <v>52806.553097806784</v>
      </c>
      <c r="AF856" s="165">
        <f t="shared" si="105"/>
        <v>0.17504664063453673</v>
      </c>
      <c r="AG856" s="166">
        <f t="shared" si="109"/>
        <v>0.98706006696268211</v>
      </c>
    </row>
    <row r="857" spans="1:33">
      <c r="A857" s="158"/>
      <c r="B857" s="162">
        <f>+[2]data1cf!A857</f>
        <v>-65897.508184228791</v>
      </c>
      <c r="C857" s="162">
        <f>+[2]data1cf!B857</f>
        <v>12087.396300618593</v>
      </c>
      <c r="D857" s="162">
        <f>+[2]data1cf!C857</f>
        <v>12868.349564178585</v>
      </c>
      <c r="E857" s="162">
        <f>+[2]data1cf!D857</f>
        <v>12787.101847358721</v>
      </c>
      <c r="F857" s="162">
        <f>+[2]data1cf!E857</f>
        <v>12326.968341771888</v>
      </c>
      <c r="G857" s="162">
        <f>+[2]data1cf!F857</f>
        <v>12118.276200036191</v>
      </c>
      <c r="H857" s="162">
        <f>+[2]data1cf!G857</f>
        <v>11832.068697069266</v>
      </c>
      <c r="I857" s="162">
        <f>+[2]data1cf!H857</f>
        <v>11811.006946832847</v>
      </c>
      <c r="J857" s="162">
        <f>+[2]data1cf!I857</f>
        <v>11862.905791687725</v>
      </c>
      <c r="K857" s="162">
        <f>+[2]data1cf!J857</f>
        <v>11589.273810272174</v>
      </c>
      <c r="L857" s="162">
        <f>+[2]data1cf!K857</f>
        <v>11565.30864451343</v>
      </c>
      <c r="M857" s="162">
        <f>+[2]data1cf!L857</f>
        <v>11447.55885834883</v>
      </c>
      <c r="N857" s="162">
        <f>+[2]data1cf!M857</f>
        <v>11545.244033606672</v>
      </c>
      <c r="O857" s="162">
        <f>+[2]data1cf!N857</f>
        <v>11562.943251935149</v>
      </c>
      <c r="P857" s="162">
        <f>+[2]data1cf!O857</f>
        <v>11362.329448229695</v>
      </c>
      <c r="Q857" s="162">
        <f>+[2]data1cf!P857</f>
        <v>11416.301508771867</v>
      </c>
      <c r="R857" s="162">
        <f>+[2]data1cf!Q857</f>
        <v>755.81805986983045</v>
      </c>
      <c r="S857" s="162">
        <f>+[2]data1cf!R857</f>
        <v>0</v>
      </c>
      <c r="T857" s="162">
        <f>+[2]data1cf!S857</f>
        <v>0</v>
      </c>
      <c r="U857" s="162">
        <f>+[2]data1cf!T857</f>
        <v>0</v>
      </c>
      <c r="V857" s="162">
        <f>+[2]data1cf!U857</f>
        <v>0</v>
      </c>
      <c r="W857" s="162">
        <f>+[2]data1cf!V857</f>
        <v>0</v>
      </c>
      <c r="X857" s="162">
        <f>+[2]data1cf!W857</f>
        <v>0</v>
      </c>
      <c r="Y857" s="162">
        <f>+[2]data1cf!X857</f>
        <v>0</v>
      </c>
      <c r="Z857" s="162">
        <f>+[2]data1cf!Y857</f>
        <v>0</v>
      </c>
      <c r="AA857" s="162">
        <f>+[2]data1cf!Z857</f>
        <v>0</v>
      </c>
      <c r="AB857" s="162"/>
      <c r="AC857" s="163">
        <f t="shared" si="104"/>
        <v>25815.024715195654</v>
      </c>
      <c r="AD857" s="163">
        <f t="shared" si="106"/>
        <v>50905.257602960766</v>
      </c>
      <c r="AE857" s="164">
        <f t="shared" si="107"/>
        <v>50540.775230049025</v>
      </c>
      <c r="AF857" s="165">
        <f t="shared" si="105"/>
        <v>0.16567570567131046</v>
      </c>
      <c r="AG857" s="166">
        <f t="shared" si="109"/>
        <v>0.98442983666797756</v>
      </c>
    </row>
    <row r="858" spans="1:33">
      <c r="A858" s="158"/>
      <c r="B858" s="162">
        <f>+[2]data1cf!A858</f>
        <v>-62936.040306266412</v>
      </c>
      <c r="C858" s="162">
        <f>+[2]data1cf!B858</f>
        <v>12019.507486219496</v>
      </c>
      <c r="D858" s="162">
        <f>+[2]data1cf!C858</f>
        <v>12916.483593086125</v>
      </c>
      <c r="E858" s="162">
        <f>+[2]data1cf!D858</f>
        <v>12516.889881987925</v>
      </c>
      <c r="F858" s="162">
        <f>+[2]data1cf!E858</f>
        <v>12299.807007426603</v>
      </c>
      <c r="G858" s="162">
        <f>+[2]data1cf!F858</f>
        <v>12069.981183457754</v>
      </c>
      <c r="H858" s="162">
        <f>+[2]data1cf!G858</f>
        <v>11912.694431166345</v>
      </c>
      <c r="I858" s="162">
        <f>+[2]data1cf!H858</f>
        <v>11749.969240478174</v>
      </c>
      <c r="J858" s="162">
        <f>+[2]data1cf!I858</f>
        <v>11608.247172317024</v>
      </c>
      <c r="K858" s="162">
        <f>+[2]data1cf!J858</f>
        <v>11634.087594898796</v>
      </c>
      <c r="L858" s="162">
        <f>+[2]data1cf!K858</f>
        <v>11628.405910705587</v>
      </c>
      <c r="M858" s="162">
        <f>+[2]data1cf!L858</f>
        <v>11398.955728624012</v>
      </c>
      <c r="N858" s="162">
        <f>+[2]data1cf!M858</f>
        <v>11383.860605005142</v>
      </c>
      <c r="O858" s="162">
        <f>+[2]data1cf!N858</f>
        <v>11391.63267520702</v>
      </c>
      <c r="P858" s="162">
        <f>+[2]data1cf!O858</f>
        <v>11626.384052363843</v>
      </c>
      <c r="Q858" s="162">
        <f>+[2]data1cf!P858</f>
        <v>11375.43706405217</v>
      </c>
      <c r="R858" s="162">
        <f>+[2]data1cf!Q858</f>
        <v>721.85120789675318</v>
      </c>
      <c r="S858" s="162">
        <f>+[2]data1cf!R858</f>
        <v>0</v>
      </c>
      <c r="T858" s="162">
        <f>+[2]data1cf!S858</f>
        <v>0</v>
      </c>
      <c r="U858" s="162">
        <f>+[2]data1cf!T858</f>
        <v>0</v>
      </c>
      <c r="V858" s="162">
        <f>+[2]data1cf!U858</f>
        <v>0</v>
      </c>
      <c r="W858" s="162">
        <f>+[2]data1cf!V858</f>
        <v>0</v>
      </c>
      <c r="X858" s="162">
        <f>+[2]data1cf!W858</f>
        <v>0</v>
      </c>
      <c r="Y858" s="162">
        <f>+[2]data1cf!X858</f>
        <v>0</v>
      </c>
      <c r="Z858" s="162">
        <f>+[2]data1cf!Y858</f>
        <v>0</v>
      </c>
      <c r="AA858" s="162">
        <f>+[2]data1cf!Z858</f>
        <v>0</v>
      </c>
      <c r="AB858" s="162"/>
      <c r="AC858" s="163">
        <f t="shared" si="104"/>
        <v>28376.121984591784</v>
      </c>
      <c r="AD858" s="163">
        <f t="shared" si="106"/>
        <v>53370.399081019103</v>
      </c>
      <c r="AE858" s="164">
        <f t="shared" si="107"/>
        <v>53007.190139624261</v>
      </c>
      <c r="AF858" s="165">
        <f t="shared" si="105"/>
        <v>0.17497512698173523</v>
      </c>
      <c r="AG858" s="166">
        <f t="shared" si="109"/>
        <v>0.98727220903677249</v>
      </c>
    </row>
    <row r="859" spans="1:33">
      <c r="A859" s="158"/>
      <c r="B859" s="162">
        <f>+[2]data1cf!A859</f>
        <v>-62812.105941889859</v>
      </c>
      <c r="C859" s="162">
        <f>+[2]data1cf!B859</f>
        <v>11939.70592914595</v>
      </c>
      <c r="D859" s="162">
        <f>+[2]data1cf!C859</f>
        <v>12890.676635677624</v>
      </c>
      <c r="E859" s="162">
        <f>+[2]data1cf!D859</f>
        <v>12591.423438940688</v>
      </c>
      <c r="F859" s="162">
        <f>+[2]data1cf!E859</f>
        <v>12387.296369156929</v>
      </c>
      <c r="G859" s="162">
        <f>+[2]data1cf!F859</f>
        <v>12194.466234626834</v>
      </c>
      <c r="H859" s="162">
        <f>+[2]data1cf!G859</f>
        <v>11967.060919225147</v>
      </c>
      <c r="I859" s="162">
        <f>+[2]data1cf!H859</f>
        <v>11755.559480228516</v>
      </c>
      <c r="J859" s="162">
        <f>+[2]data1cf!I859</f>
        <v>11633.252259102177</v>
      </c>
      <c r="K859" s="162">
        <f>+[2]data1cf!J859</f>
        <v>11605.197835660982</v>
      </c>
      <c r="L859" s="162">
        <f>+[2]data1cf!K859</f>
        <v>11540.93948125731</v>
      </c>
      <c r="M859" s="162">
        <f>+[2]data1cf!L859</f>
        <v>11576.805749811572</v>
      </c>
      <c r="N859" s="162">
        <f>+[2]data1cf!M859</f>
        <v>11452.77414671338</v>
      </c>
      <c r="O859" s="162">
        <f>+[2]data1cf!N859</f>
        <v>11498.897114582876</v>
      </c>
      <c r="P859" s="162">
        <f>+[2]data1cf!O859</f>
        <v>11395.031139880877</v>
      </c>
      <c r="Q859" s="162">
        <f>+[2]data1cf!P859</f>
        <v>11346.084453406133</v>
      </c>
      <c r="R859" s="162">
        <f>+[2]data1cf!Q859</f>
        <v>720.42973031109977</v>
      </c>
      <c r="S859" s="162">
        <f>+[2]data1cf!R859</f>
        <v>0</v>
      </c>
      <c r="T859" s="162">
        <f>+[2]data1cf!S859</f>
        <v>0</v>
      </c>
      <c r="U859" s="162">
        <f>+[2]data1cf!T859</f>
        <v>0</v>
      </c>
      <c r="V859" s="162">
        <f>+[2]data1cf!U859</f>
        <v>0</v>
      </c>
      <c r="W859" s="162">
        <f>+[2]data1cf!V859</f>
        <v>0</v>
      </c>
      <c r="X859" s="162">
        <f>+[2]data1cf!W859</f>
        <v>0</v>
      </c>
      <c r="Y859" s="162">
        <f>+[2]data1cf!X859</f>
        <v>0</v>
      </c>
      <c r="Z859" s="162">
        <f>+[2]data1cf!Y859</f>
        <v>0</v>
      </c>
      <c r="AA859" s="162">
        <f>+[2]data1cf!Z859</f>
        <v>0</v>
      </c>
      <c r="AB859" s="162"/>
      <c r="AC859" s="163">
        <f t="shared" si="104"/>
        <v>28645.530142428572</v>
      </c>
      <c r="AD859" s="163">
        <f t="shared" si="106"/>
        <v>53683.100194692161</v>
      </c>
      <c r="AE859" s="164">
        <f t="shared" si="107"/>
        <v>53319.38174436018</v>
      </c>
      <c r="AF859" s="165">
        <f t="shared" si="105"/>
        <v>0.17575953602790831</v>
      </c>
      <c r="AG859" s="166">
        <f t="shared" si="109"/>
        <v>0.98759351822477348</v>
      </c>
    </row>
    <row r="860" spans="1:33">
      <c r="A860" s="158"/>
      <c r="B860" s="162">
        <f>+[2]data1cf!A860</f>
        <v>-65494.772164102069</v>
      </c>
      <c r="C860" s="162">
        <f>+[2]data1cf!B860</f>
        <v>12041.704701650731</v>
      </c>
      <c r="D860" s="162">
        <f>+[2]data1cf!C860</f>
        <v>13029.115977040636</v>
      </c>
      <c r="E860" s="162">
        <f>+[2]data1cf!D860</f>
        <v>12699.949674405549</v>
      </c>
      <c r="F860" s="162">
        <f>+[2]data1cf!E860</f>
        <v>12474.059933275334</v>
      </c>
      <c r="G860" s="162">
        <f>+[2]data1cf!F860</f>
        <v>12155.008720744296</v>
      </c>
      <c r="H860" s="162">
        <f>+[2]data1cf!G860</f>
        <v>11902.50272485942</v>
      </c>
      <c r="I860" s="162">
        <f>+[2]data1cf!H860</f>
        <v>11719.248486217872</v>
      </c>
      <c r="J860" s="162">
        <f>+[2]data1cf!I860</f>
        <v>11688.750089282319</v>
      </c>
      <c r="K860" s="162">
        <f>+[2]data1cf!J860</f>
        <v>11646.093903116987</v>
      </c>
      <c r="L860" s="162">
        <f>+[2]data1cf!K860</f>
        <v>11750.535533485881</v>
      </c>
      <c r="M860" s="162">
        <f>+[2]data1cf!L860</f>
        <v>11500.477702860811</v>
      </c>
      <c r="N860" s="162">
        <f>+[2]data1cf!M860</f>
        <v>11483.428329736829</v>
      </c>
      <c r="O860" s="162">
        <f>+[2]data1cf!N860</f>
        <v>11384.702577555827</v>
      </c>
      <c r="P860" s="162">
        <f>+[2]data1cf!O860</f>
        <v>11520.091423284101</v>
      </c>
      <c r="Q860" s="162">
        <f>+[2]data1cf!P860</f>
        <v>11247.418685973829</v>
      </c>
      <c r="R860" s="162">
        <f>+[2]data1cf!Q860</f>
        <v>751.19883881338501</v>
      </c>
      <c r="S860" s="162">
        <f>+[2]data1cf!R860</f>
        <v>0</v>
      </c>
      <c r="T860" s="162">
        <f>+[2]data1cf!S860</f>
        <v>0</v>
      </c>
      <c r="U860" s="162">
        <f>+[2]data1cf!T860</f>
        <v>0</v>
      </c>
      <c r="V860" s="162">
        <f>+[2]data1cf!U860</f>
        <v>0</v>
      </c>
      <c r="W860" s="162">
        <f>+[2]data1cf!V860</f>
        <v>0</v>
      </c>
      <c r="X860" s="162">
        <f>+[2]data1cf!W860</f>
        <v>0</v>
      </c>
      <c r="Y860" s="162">
        <f>+[2]data1cf!X860</f>
        <v>0</v>
      </c>
      <c r="Z860" s="162">
        <f>+[2]data1cf!Y860</f>
        <v>0</v>
      </c>
      <c r="AA860" s="162">
        <f>+[2]data1cf!Z860</f>
        <v>0</v>
      </c>
      <c r="AB860" s="162"/>
      <c r="AC860" s="163">
        <f t="shared" si="104"/>
        <v>26321.119173973388</v>
      </c>
      <c r="AD860" s="163">
        <f t="shared" si="106"/>
        <v>51408.114698486024</v>
      </c>
      <c r="AE860" s="164">
        <f t="shared" si="107"/>
        <v>51043.754827286146</v>
      </c>
      <c r="AF860" s="165">
        <f t="shared" si="105"/>
        <v>0.16736808419227603</v>
      </c>
      <c r="AG860" s="166">
        <f t="shared" si="109"/>
        <v>0.9850570580607334</v>
      </c>
    </row>
    <row r="861" spans="1:33">
      <c r="A861" s="158"/>
      <c r="B861" s="162">
        <f>+[2]data1cf!A861</f>
        <v>-61931.790471529494</v>
      </c>
      <c r="C861" s="162">
        <f>+[2]data1cf!B861</f>
        <v>11873.286734126064</v>
      </c>
      <c r="D861" s="162">
        <f>+[2]data1cf!C861</f>
        <v>12954.418828046892</v>
      </c>
      <c r="E861" s="162">
        <f>+[2]data1cf!D861</f>
        <v>12543.106007488692</v>
      </c>
      <c r="F861" s="162">
        <f>+[2]data1cf!E861</f>
        <v>12122.550592580872</v>
      </c>
      <c r="G861" s="162">
        <f>+[2]data1cf!F861</f>
        <v>12196.533209473262</v>
      </c>
      <c r="H861" s="162">
        <f>+[2]data1cf!G861</f>
        <v>11773.451728670825</v>
      </c>
      <c r="I861" s="162">
        <f>+[2]data1cf!H861</f>
        <v>11828.522445936149</v>
      </c>
      <c r="J861" s="162">
        <f>+[2]data1cf!I861</f>
        <v>11593.483365866796</v>
      </c>
      <c r="K861" s="162">
        <f>+[2]data1cf!J861</f>
        <v>11578.701859771119</v>
      </c>
      <c r="L861" s="162">
        <f>+[2]data1cf!K861</f>
        <v>11619.937134309423</v>
      </c>
      <c r="M861" s="162">
        <f>+[2]data1cf!L861</f>
        <v>11487.057619993655</v>
      </c>
      <c r="N861" s="162">
        <f>+[2]data1cf!M861</f>
        <v>11417.650780696173</v>
      </c>
      <c r="O861" s="162">
        <f>+[2]data1cf!N861</f>
        <v>11358.220215666808</v>
      </c>
      <c r="P861" s="162">
        <f>+[2]data1cf!O861</f>
        <v>11199.406917882436</v>
      </c>
      <c r="Q861" s="162">
        <f>+[2]data1cf!P861</f>
        <v>11176.544531879616</v>
      </c>
      <c r="R861" s="162">
        <f>+[2]data1cf!Q861</f>
        <v>710.3328639922546</v>
      </c>
      <c r="S861" s="162">
        <f>+[2]data1cf!R861</f>
        <v>0</v>
      </c>
      <c r="T861" s="162">
        <f>+[2]data1cf!S861</f>
        <v>0</v>
      </c>
      <c r="U861" s="162">
        <f>+[2]data1cf!T861</f>
        <v>0</v>
      </c>
      <c r="V861" s="162">
        <f>+[2]data1cf!U861</f>
        <v>0</v>
      </c>
      <c r="W861" s="162">
        <f>+[2]data1cf!V861</f>
        <v>0</v>
      </c>
      <c r="X861" s="162">
        <f>+[2]data1cf!W861</f>
        <v>0</v>
      </c>
      <c r="Y861" s="162">
        <f>+[2]data1cf!X861</f>
        <v>0</v>
      </c>
      <c r="Z861" s="162">
        <f>+[2]data1cf!Y861</f>
        <v>0</v>
      </c>
      <c r="AA861" s="162">
        <f>+[2]data1cf!Z861</f>
        <v>0</v>
      </c>
      <c r="AB861" s="162"/>
      <c r="AC861" s="163">
        <f t="shared" si="104"/>
        <v>29053.663837758973</v>
      </c>
      <c r="AD861" s="163">
        <f t="shared" si="106"/>
        <v>53940.466073548771</v>
      </c>
      <c r="AE861" s="164">
        <f t="shared" si="107"/>
        <v>53579.078672508098</v>
      </c>
      <c r="AF861" s="165">
        <f t="shared" si="105"/>
        <v>0.17789275050163272</v>
      </c>
      <c r="AG861" s="166">
        <f t="shared" si="109"/>
        <v>0.98785187448343947</v>
      </c>
    </row>
    <row r="862" spans="1:33">
      <c r="A862" s="158"/>
      <c r="B862" s="162">
        <f>+[2]data1cf!A862</f>
        <v>-63238.141532558082</v>
      </c>
      <c r="C862" s="162">
        <f>+[2]data1cf!B862</f>
        <v>11930.532178006109</v>
      </c>
      <c r="D862" s="162">
        <f>+[2]data1cf!C862</f>
        <v>12821.545322140866</v>
      </c>
      <c r="E862" s="162">
        <f>+[2]data1cf!D862</f>
        <v>12525.948803627167</v>
      </c>
      <c r="F862" s="162">
        <f>+[2]data1cf!E862</f>
        <v>12310.078991477156</v>
      </c>
      <c r="G862" s="162">
        <f>+[2]data1cf!F862</f>
        <v>12125.83026118325</v>
      </c>
      <c r="H862" s="162">
        <f>+[2]data1cf!G862</f>
        <v>11821.170673341738</v>
      </c>
      <c r="I862" s="162">
        <f>+[2]data1cf!H862</f>
        <v>11724.191814332184</v>
      </c>
      <c r="J862" s="162">
        <f>+[2]data1cf!I862</f>
        <v>11692.457450114905</v>
      </c>
      <c r="K862" s="162">
        <f>+[2]data1cf!J862</f>
        <v>11601.897626539238</v>
      </c>
      <c r="L862" s="162">
        <f>+[2]data1cf!K862</f>
        <v>11655.964578931491</v>
      </c>
      <c r="M862" s="162">
        <f>+[2]data1cf!L862</f>
        <v>11583.114978366069</v>
      </c>
      <c r="N862" s="162">
        <f>+[2]data1cf!M862</f>
        <v>11486.543521218146</v>
      </c>
      <c r="O862" s="162">
        <f>+[2]data1cf!N862</f>
        <v>11480.604384203461</v>
      </c>
      <c r="P862" s="162">
        <f>+[2]data1cf!O862</f>
        <v>11397.888263238585</v>
      </c>
      <c r="Q862" s="162">
        <f>+[2]data1cf!P862</f>
        <v>11158.567500370977</v>
      </c>
      <c r="R862" s="162">
        <f>+[2]data1cf!Q862</f>
        <v>725.31618812182819</v>
      </c>
      <c r="S862" s="162">
        <f>+[2]data1cf!R862</f>
        <v>0</v>
      </c>
      <c r="T862" s="162">
        <f>+[2]data1cf!S862</f>
        <v>0</v>
      </c>
      <c r="U862" s="162">
        <f>+[2]data1cf!T862</f>
        <v>0</v>
      </c>
      <c r="V862" s="162">
        <f>+[2]data1cf!U862</f>
        <v>0</v>
      </c>
      <c r="W862" s="162">
        <f>+[2]data1cf!V862</f>
        <v>0</v>
      </c>
      <c r="X862" s="162">
        <f>+[2]data1cf!W862</f>
        <v>0</v>
      </c>
      <c r="Y862" s="162">
        <f>+[2]data1cf!X862</f>
        <v>0</v>
      </c>
      <c r="Z862" s="162">
        <f>+[2]data1cf!Y862</f>
        <v>0</v>
      </c>
      <c r="AA862" s="162">
        <f>+[2]data1cf!Z862</f>
        <v>0</v>
      </c>
      <c r="AB862" s="162"/>
      <c r="AC862" s="163">
        <f t="shared" si="104"/>
        <v>27946.283636326392</v>
      </c>
      <c r="AD862" s="163">
        <f t="shared" si="106"/>
        <v>52930.626109172255</v>
      </c>
      <c r="AE862" s="164">
        <f t="shared" si="107"/>
        <v>52567.647146438496</v>
      </c>
      <c r="AF862" s="165">
        <f t="shared" si="105"/>
        <v>0.17346606850624088</v>
      </c>
      <c r="AG862" s="166">
        <f t="shared" si="109"/>
        <v>0.9868061998819645</v>
      </c>
    </row>
    <row r="863" spans="1:33">
      <c r="A863" s="158"/>
      <c r="B863" s="162">
        <f>+[2]data1cf!A863</f>
        <v>-67801.64834207001</v>
      </c>
      <c r="C863" s="162">
        <f>+[2]data1cf!B863</f>
        <v>11944.151851603357</v>
      </c>
      <c r="D863" s="162">
        <f>+[2]data1cf!C863</f>
        <v>13164.130422167869</v>
      </c>
      <c r="E863" s="162">
        <f>+[2]data1cf!D863</f>
        <v>12756.914497649974</v>
      </c>
      <c r="F863" s="162">
        <f>+[2]data1cf!E863</f>
        <v>12529.53437041536</v>
      </c>
      <c r="G863" s="162">
        <f>+[2]data1cf!F863</f>
        <v>12170.822272607791</v>
      </c>
      <c r="H863" s="162">
        <f>+[2]data1cf!G863</f>
        <v>11934.769002606765</v>
      </c>
      <c r="I863" s="162">
        <f>+[2]data1cf!H863</f>
        <v>11788.636147806079</v>
      </c>
      <c r="J863" s="162">
        <f>+[2]data1cf!I863</f>
        <v>11602.370117642715</v>
      </c>
      <c r="K863" s="162">
        <f>+[2]data1cf!J863</f>
        <v>11649.809102588319</v>
      </c>
      <c r="L863" s="162">
        <f>+[2]data1cf!K863</f>
        <v>11660.718979955422</v>
      </c>
      <c r="M863" s="162">
        <f>+[2]data1cf!L863</f>
        <v>11696.129271508587</v>
      </c>
      <c r="N863" s="162">
        <f>+[2]data1cf!M863</f>
        <v>11533.860508003034</v>
      </c>
      <c r="O863" s="162">
        <f>+[2]data1cf!N863</f>
        <v>11436.40056833251</v>
      </c>
      <c r="P863" s="162">
        <f>+[2]data1cf!O863</f>
        <v>11471.83842152559</v>
      </c>
      <c r="Q863" s="162">
        <f>+[2]data1cf!P863</f>
        <v>11607.341705578592</v>
      </c>
      <c r="R863" s="162">
        <f>+[2]data1cf!Q863</f>
        <v>777.65778582420603</v>
      </c>
      <c r="S863" s="162">
        <f>+[2]data1cf!R863</f>
        <v>0</v>
      </c>
      <c r="T863" s="162">
        <f>+[2]data1cf!S863</f>
        <v>0</v>
      </c>
      <c r="U863" s="162">
        <f>+[2]data1cf!T863</f>
        <v>0</v>
      </c>
      <c r="V863" s="162">
        <f>+[2]data1cf!U863</f>
        <v>0</v>
      </c>
      <c r="W863" s="162">
        <f>+[2]data1cf!V863</f>
        <v>0</v>
      </c>
      <c r="X863" s="162">
        <f>+[2]data1cf!W863</f>
        <v>0</v>
      </c>
      <c r="Y863" s="162">
        <f>+[2]data1cf!X863</f>
        <v>0</v>
      </c>
      <c r="Z863" s="162">
        <f>+[2]data1cf!Y863</f>
        <v>0</v>
      </c>
      <c r="AA863" s="162">
        <f>+[2]data1cf!Z863</f>
        <v>0</v>
      </c>
      <c r="AB863" s="162"/>
      <c r="AC863" s="163">
        <f t="shared" si="104"/>
        <v>24286.75808693876</v>
      </c>
      <c r="AD863" s="163">
        <f t="shared" si="106"/>
        <v>49480.525849981779</v>
      </c>
      <c r="AE863" s="164">
        <f t="shared" si="107"/>
        <v>49114.426724908837</v>
      </c>
      <c r="AF863" s="165">
        <f t="shared" si="105"/>
        <v>0.16029413342475896</v>
      </c>
      <c r="AG863" s="166">
        <f t="shared" si="109"/>
        <v>0.98250608129798511</v>
      </c>
    </row>
    <row r="864" spans="1:33">
      <c r="A864" s="158"/>
      <c r="B864" s="162">
        <f>+[2]data1cf!A864</f>
        <v>-72384.232506856439</v>
      </c>
      <c r="C864" s="162">
        <f>+[2]data1cf!B864</f>
        <v>12158.470852919956</v>
      </c>
      <c r="D864" s="162">
        <f>+[2]data1cf!C864</f>
        <v>13307.829706328892</v>
      </c>
      <c r="E864" s="162">
        <f>+[2]data1cf!D864</f>
        <v>12854.477771634076</v>
      </c>
      <c r="F864" s="162">
        <f>+[2]data1cf!E864</f>
        <v>12545.556316606453</v>
      </c>
      <c r="G864" s="162">
        <f>+[2]data1cf!F864</f>
        <v>12355.195212736458</v>
      </c>
      <c r="H864" s="162">
        <f>+[2]data1cf!G864</f>
        <v>12106.664408530472</v>
      </c>
      <c r="I864" s="162">
        <f>+[2]data1cf!H864</f>
        <v>12005.157389067652</v>
      </c>
      <c r="J864" s="162">
        <f>+[2]data1cf!I864</f>
        <v>11925.021651620646</v>
      </c>
      <c r="K864" s="162">
        <f>+[2]data1cf!J864</f>
        <v>11870.449770747209</v>
      </c>
      <c r="L864" s="162">
        <f>+[2]data1cf!K864</f>
        <v>11685.742797106825</v>
      </c>
      <c r="M864" s="162">
        <f>+[2]data1cf!L864</f>
        <v>11679.223246736101</v>
      </c>
      <c r="N864" s="162">
        <f>+[2]data1cf!M864</f>
        <v>11752.447546182721</v>
      </c>
      <c r="O864" s="162">
        <f>+[2]data1cf!N864</f>
        <v>11753.298991755024</v>
      </c>
      <c r="P864" s="162">
        <f>+[2]data1cf!O864</f>
        <v>11511.881865094838</v>
      </c>
      <c r="Q864" s="162">
        <f>+[2]data1cf!P864</f>
        <v>11486.969089891234</v>
      </c>
      <c r="R864" s="162">
        <f>+[2]data1cf!Q864</f>
        <v>830.21819316064045</v>
      </c>
      <c r="S864" s="162">
        <f>+[2]data1cf!R864</f>
        <v>0</v>
      </c>
      <c r="T864" s="162">
        <f>+[2]data1cf!S864</f>
        <v>0</v>
      </c>
      <c r="U864" s="162">
        <f>+[2]data1cf!T864</f>
        <v>0</v>
      </c>
      <c r="V864" s="162">
        <f>+[2]data1cf!U864</f>
        <v>0</v>
      </c>
      <c r="W864" s="162">
        <f>+[2]data1cf!V864</f>
        <v>0</v>
      </c>
      <c r="X864" s="162">
        <f>+[2]data1cf!W864</f>
        <v>0</v>
      </c>
      <c r="Y864" s="162">
        <f>+[2]data1cf!X864</f>
        <v>0</v>
      </c>
      <c r="Z864" s="162">
        <f>+[2]data1cf!Y864</f>
        <v>0</v>
      </c>
      <c r="AA864" s="162">
        <f>+[2]data1cf!Z864</f>
        <v>0</v>
      </c>
      <c r="AB864" s="162"/>
      <c r="AC864" s="163">
        <f t="shared" si="104"/>
        <v>20826.617723029682</v>
      </c>
      <c r="AD864" s="163">
        <f t="shared" si="106"/>
        <v>46321.434339475905</v>
      </c>
      <c r="AE864" s="164">
        <f t="shared" si="107"/>
        <v>45951.106916756733</v>
      </c>
      <c r="AF864" s="165">
        <f t="shared" si="105"/>
        <v>0.14892428517341616</v>
      </c>
      <c r="AG864" s="166">
        <f t="shared" si="109"/>
        <v>0.97734989407575501</v>
      </c>
    </row>
    <row r="865" spans="1:33">
      <c r="A865" s="158"/>
      <c r="B865" s="162">
        <f>+[2]data1cf!A865</f>
        <v>-67535.908963166134</v>
      </c>
      <c r="C865" s="162">
        <f>+[2]data1cf!B865</f>
        <v>12067.847375420341</v>
      </c>
      <c r="D865" s="162">
        <f>+[2]data1cf!C865</f>
        <v>12952.319340800674</v>
      </c>
      <c r="E865" s="162">
        <f>+[2]data1cf!D865</f>
        <v>12642.147493937347</v>
      </c>
      <c r="F865" s="162">
        <f>+[2]data1cf!E865</f>
        <v>12351.38669810873</v>
      </c>
      <c r="G865" s="162">
        <f>+[2]data1cf!F865</f>
        <v>12174.824343772707</v>
      </c>
      <c r="H865" s="162">
        <f>+[2]data1cf!G865</f>
        <v>11861.98472122069</v>
      </c>
      <c r="I865" s="162">
        <f>+[2]data1cf!H865</f>
        <v>11819.749645664555</v>
      </c>
      <c r="J865" s="162">
        <f>+[2]data1cf!I865</f>
        <v>11817.302869791372</v>
      </c>
      <c r="K865" s="162">
        <f>+[2]data1cf!J865</f>
        <v>11791.26126328003</v>
      </c>
      <c r="L865" s="162">
        <f>+[2]data1cf!K865</f>
        <v>11674.585123750176</v>
      </c>
      <c r="M865" s="162">
        <f>+[2]data1cf!L865</f>
        <v>11579.409330274731</v>
      </c>
      <c r="N865" s="162">
        <f>+[2]data1cf!M865</f>
        <v>11551.804081797523</v>
      </c>
      <c r="O865" s="162">
        <f>+[2]data1cf!N865</f>
        <v>11558.575626657619</v>
      </c>
      <c r="P865" s="162">
        <f>+[2]data1cf!O865</f>
        <v>11322.684731080291</v>
      </c>
      <c r="Q865" s="162">
        <f>+[2]data1cf!P865</f>
        <v>11340.822724528036</v>
      </c>
      <c r="R865" s="162">
        <f>+[2]data1cf!Q865</f>
        <v>774.60986144393019</v>
      </c>
      <c r="S865" s="162">
        <f>+[2]data1cf!R865</f>
        <v>0</v>
      </c>
      <c r="T865" s="162">
        <f>+[2]data1cf!S865</f>
        <v>0</v>
      </c>
      <c r="U865" s="162">
        <f>+[2]data1cf!T865</f>
        <v>0</v>
      </c>
      <c r="V865" s="162">
        <f>+[2]data1cf!U865</f>
        <v>0</v>
      </c>
      <c r="W865" s="162">
        <f>+[2]data1cf!V865</f>
        <v>0</v>
      </c>
      <c r="X865" s="162">
        <f>+[2]data1cf!W865</f>
        <v>0</v>
      </c>
      <c r="Y865" s="162">
        <f>+[2]data1cf!X865</f>
        <v>0</v>
      </c>
      <c r="Z865" s="162">
        <f>+[2]data1cf!Y865</f>
        <v>0</v>
      </c>
      <c r="AA865" s="162">
        <f>+[2]data1cf!Z865</f>
        <v>0</v>
      </c>
      <c r="AB865" s="162"/>
      <c r="AC865" s="163">
        <f t="shared" si="104"/>
        <v>24321.551160549607</v>
      </c>
      <c r="AD865" s="163">
        <f t="shared" si="106"/>
        <v>49471.392485344426</v>
      </c>
      <c r="AE865" s="164">
        <f t="shared" si="107"/>
        <v>49106.040466860934</v>
      </c>
      <c r="AF865" s="165">
        <f t="shared" si="105"/>
        <v>0.16056002974510195</v>
      </c>
      <c r="AG865" s="166">
        <f t="shared" si="109"/>
        <v>0.98249301173315062</v>
      </c>
    </row>
    <row r="866" spans="1:33">
      <c r="A866" s="158"/>
      <c r="B866" s="162">
        <f>+[2]data1cf!A866</f>
        <v>-67019.107819189827</v>
      </c>
      <c r="C866" s="162">
        <f>+[2]data1cf!B866</f>
        <v>12126.074025146114</v>
      </c>
      <c r="D866" s="162">
        <f>+[2]data1cf!C866</f>
        <v>13063.17407382288</v>
      </c>
      <c r="E866" s="162">
        <f>+[2]data1cf!D866</f>
        <v>12721.788417206248</v>
      </c>
      <c r="F866" s="162">
        <f>+[2]data1cf!E866</f>
        <v>12585.908953581078</v>
      </c>
      <c r="G866" s="162">
        <f>+[2]data1cf!F866</f>
        <v>12445.913823333245</v>
      </c>
      <c r="H866" s="162">
        <f>+[2]data1cf!G866</f>
        <v>11852.810935683447</v>
      </c>
      <c r="I866" s="162">
        <f>+[2]data1cf!H866</f>
        <v>11767.929650811526</v>
      </c>
      <c r="J866" s="162">
        <f>+[2]data1cf!I866</f>
        <v>11734.014071766143</v>
      </c>
      <c r="K866" s="162">
        <f>+[2]data1cf!J866</f>
        <v>11580.548899149187</v>
      </c>
      <c r="L866" s="162">
        <f>+[2]data1cf!K866</f>
        <v>11637.233136197066</v>
      </c>
      <c r="M866" s="162">
        <f>+[2]data1cf!L866</f>
        <v>11583.464285272003</v>
      </c>
      <c r="N866" s="162">
        <f>+[2]data1cf!M866</f>
        <v>11705.551237775191</v>
      </c>
      <c r="O866" s="162">
        <f>+[2]data1cf!N866</f>
        <v>11471.469768151046</v>
      </c>
      <c r="P866" s="162">
        <f>+[2]data1cf!O866</f>
        <v>11421.519868778405</v>
      </c>
      <c r="Q866" s="162">
        <f>+[2]data1cf!P866</f>
        <v>11401.861963385112</v>
      </c>
      <c r="R866" s="162">
        <f>+[2]data1cf!Q866</f>
        <v>768.68235904297956</v>
      </c>
      <c r="S866" s="162">
        <f>+[2]data1cf!R866</f>
        <v>0</v>
      </c>
      <c r="T866" s="162">
        <f>+[2]data1cf!S866</f>
        <v>0</v>
      </c>
      <c r="U866" s="162">
        <f>+[2]data1cf!T866</f>
        <v>0</v>
      </c>
      <c r="V866" s="162">
        <f>+[2]data1cf!U866</f>
        <v>0</v>
      </c>
      <c r="W866" s="162">
        <f>+[2]data1cf!V866</f>
        <v>0</v>
      </c>
      <c r="X866" s="162">
        <f>+[2]data1cf!W866</f>
        <v>0</v>
      </c>
      <c r="Y866" s="162">
        <f>+[2]data1cf!X866</f>
        <v>0</v>
      </c>
      <c r="Z866" s="162">
        <f>+[2]data1cf!Y866</f>
        <v>0</v>
      </c>
      <c r="AA866" s="162">
        <f>+[2]data1cf!Z866</f>
        <v>0</v>
      </c>
      <c r="AB866" s="162"/>
      <c r="AC866" s="163">
        <f t="shared" si="104"/>
        <v>25261.290878642263</v>
      </c>
      <c r="AD866" s="163">
        <f t="shared" si="106"/>
        <v>50464.501633764972</v>
      </c>
      <c r="AE866" s="164">
        <f t="shared" si="107"/>
        <v>50098.454281876082</v>
      </c>
      <c r="AF866" s="165">
        <f t="shared" si="105"/>
        <v>0.1634197294712067</v>
      </c>
      <c r="AG866" s="166">
        <f t="shared" si="109"/>
        <v>0.98385846091102824</v>
      </c>
    </row>
    <row r="867" spans="1:33">
      <c r="A867" s="158"/>
      <c r="B867" s="162">
        <f>+[2]data1cf!A867</f>
        <v>-69636.806528436398</v>
      </c>
      <c r="C867" s="162">
        <f>+[2]data1cf!B867</f>
        <v>12014.731820593406</v>
      </c>
      <c r="D867" s="162">
        <f>+[2]data1cf!C867</f>
        <v>13167.867395909405</v>
      </c>
      <c r="E867" s="162">
        <f>+[2]data1cf!D867</f>
        <v>12877.05948640982</v>
      </c>
      <c r="F867" s="162">
        <f>+[2]data1cf!E867</f>
        <v>12383.523639907586</v>
      </c>
      <c r="G867" s="162">
        <f>+[2]data1cf!F867</f>
        <v>12180.823543204135</v>
      </c>
      <c r="H867" s="162">
        <f>+[2]data1cf!G867</f>
        <v>12037.252359980273</v>
      </c>
      <c r="I867" s="162">
        <f>+[2]data1cf!H867</f>
        <v>12084.375644637341</v>
      </c>
      <c r="J867" s="162">
        <f>+[2]data1cf!I867</f>
        <v>11797.610420827848</v>
      </c>
      <c r="K867" s="162">
        <f>+[2]data1cf!J867</f>
        <v>11626.485839755602</v>
      </c>
      <c r="L867" s="162">
        <f>+[2]data1cf!K867</f>
        <v>11622.2144774513</v>
      </c>
      <c r="M867" s="162">
        <f>+[2]data1cf!L867</f>
        <v>11583.564772333155</v>
      </c>
      <c r="N867" s="162">
        <f>+[2]data1cf!M867</f>
        <v>11641.923143429372</v>
      </c>
      <c r="O867" s="162">
        <f>+[2]data1cf!N867</f>
        <v>11622.193347357537</v>
      </c>
      <c r="P867" s="162">
        <f>+[2]data1cf!O867</f>
        <v>11536.741496501982</v>
      </c>
      <c r="Q867" s="162">
        <f>+[2]data1cf!P867</f>
        <v>11342.540083913733</v>
      </c>
      <c r="R867" s="162">
        <f>+[2]data1cf!Q867</f>
        <v>798.70631615855416</v>
      </c>
      <c r="S867" s="162">
        <f>+[2]data1cf!R867</f>
        <v>0</v>
      </c>
      <c r="T867" s="162">
        <f>+[2]data1cf!S867</f>
        <v>0</v>
      </c>
      <c r="U867" s="162">
        <f>+[2]data1cf!T867</f>
        <v>0</v>
      </c>
      <c r="V867" s="162">
        <f>+[2]data1cf!U867</f>
        <v>0</v>
      </c>
      <c r="W867" s="162">
        <f>+[2]data1cf!V867</f>
        <v>0</v>
      </c>
      <c r="X867" s="162">
        <f>+[2]data1cf!W867</f>
        <v>0</v>
      </c>
      <c r="Y867" s="162">
        <f>+[2]data1cf!X867</f>
        <v>0</v>
      </c>
      <c r="Z867" s="162">
        <f>+[2]data1cf!Y867</f>
        <v>0</v>
      </c>
      <c r="AA867" s="162">
        <f>+[2]data1cf!Z867</f>
        <v>0</v>
      </c>
      <c r="AB867" s="162"/>
      <c r="AC867" s="163">
        <f t="shared" si="104"/>
        <v>22798.498214436029</v>
      </c>
      <c r="AD867" s="163">
        <f t="shared" si="106"/>
        <v>48085.526394181397</v>
      </c>
      <c r="AE867" s="164">
        <f t="shared" si="107"/>
        <v>47718.253314485431</v>
      </c>
      <c r="AF867" s="165">
        <f t="shared" si="105"/>
        <v>0.15535187125205993</v>
      </c>
      <c r="AG867" s="166">
        <f t="shared" ref="AG867:AG882" si="110">1-EXP(-(1/0.25)*(AD867/ABS($AD$1010)))</f>
        <v>0.98039236517703632</v>
      </c>
    </row>
    <row r="868" spans="1:33">
      <c r="A868" s="158"/>
      <c r="B868" s="162">
        <f>+[2]data1cf!A868</f>
        <v>-63409.895211704963</v>
      </c>
      <c r="C868" s="162">
        <f>+[2]data1cf!B868</f>
        <v>12026.236852010061</v>
      </c>
      <c r="D868" s="162">
        <f>+[2]data1cf!C868</f>
        <v>12857.580117335834</v>
      </c>
      <c r="E868" s="162">
        <f>+[2]data1cf!D868</f>
        <v>12502.674591223198</v>
      </c>
      <c r="F868" s="162">
        <f>+[2]data1cf!E868</f>
        <v>12223.343560144363</v>
      </c>
      <c r="G868" s="162">
        <f>+[2]data1cf!F868</f>
        <v>12058.304796736957</v>
      </c>
      <c r="H868" s="162">
        <f>+[2]data1cf!G868</f>
        <v>11945.539888155505</v>
      </c>
      <c r="I868" s="162">
        <f>+[2]data1cf!H868</f>
        <v>11828.581487741299</v>
      </c>
      <c r="J868" s="162">
        <f>+[2]data1cf!I868</f>
        <v>11569.795930636621</v>
      </c>
      <c r="K868" s="162">
        <f>+[2]data1cf!J868</f>
        <v>11742.972030823596</v>
      </c>
      <c r="L868" s="162">
        <f>+[2]data1cf!K868</f>
        <v>11453.377334776807</v>
      </c>
      <c r="M868" s="162">
        <f>+[2]data1cf!L868</f>
        <v>11527.64912651681</v>
      </c>
      <c r="N868" s="162">
        <f>+[2]data1cf!M868</f>
        <v>11560.193815251621</v>
      </c>
      <c r="O868" s="162">
        <f>+[2]data1cf!N868</f>
        <v>11430.650591770698</v>
      </c>
      <c r="P868" s="162">
        <f>+[2]data1cf!O868</f>
        <v>11493.476762614817</v>
      </c>
      <c r="Q868" s="162">
        <f>+[2]data1cf!P868</f>
        <v>11380.709429170411</v>
      </c>
      <c r="R868" s="162">
        <f>+[2]data1cf!Q868</f>
        <v>727.28613412017114</v>
      </c>
      <c r="S868" s="162">
        <f>+[2]data1cf!R868</f>
        <v>0</v>
      </c>
      <c r="T868" s="162">
        <f>+[2]data1cf!S868</f>
        <v>0</v>
      </c>
      <c r="U868" s="162">
        <f>+[2]data1cf!T868</f>
        <v>0</v>
      </c>
      <c r="V868" s="162">
        <f>+[2]data1cf!U868</f>
        <v>0</v>
      </c>
      <c r="W868" s="162">
        <f>+[2]data1cf!V868</f>
        <v>0</v>
      </c>
      <c r="X868" s="162">
        <f>+[2]data1cf!W868</f>
        <v>0</v>
      </c>
      <c r="Y868" s="162">
        <f>+[2]data1cf!X868</f>
        <v>0</v>
      </c>
      <c r="Z868" s="162">
        <f>+[2]data1cf!Y868</f>
        <v>0</v>
      </c>
      <c r="AA868" s="162">
        <f>+[2]data1cf!Z868</f>
        <v>0</v>
      </c>
      <c r="AB868" s="162"/>
      <c r="AC868" s="163">
        <f t="shared" si="104"/>
        <v>27889.212015243847</v>
      </c>
      <c r="AD868" s="163">
        <f t="shared" si="106"/>
        <v>52905.034311126765</v>
      </c>
      <c r="AE868" s="164">
        <f t="shared" si="107"/>
        <v>52541.46863948588</v>
      </c>
      <c r="AF868" s="165">
        <f t="shared" si="105"/>
        <v>0.17314789891242982</v>
      </c>
      <c r="AG868" s="166">
        <f t="shared" si="110"/>
        <v>0.98677856190657665</v>
      </c>
    </row>
    <row r="869" spans="1:33">
      <c r="A869" s="158"/>
      <c r="B869" s="162">
        <f>+[2]data1cf!A869</f>
        <v>-71422.07885335297</v>
      </c>
      <c r="C869" s="162">
        <f>+[2]data1cf!B869</f>
        <v>12218.197242344868</v>
      </c>
      <c r="D869" s="162">
        <f>+[2]data1cf!C869</f>
        <v>13188.71446223211</v>
      </c>
      <c r="E869" s="162">
        <f>+[2]data1cf!D869</f>
        <v>12793.685507314411</v>
      </c>
      <c r="F869" s="162">
        <f>+[2]data1cf!E869</f>
        <v>12512.439038657254</v>
      </c>
      <c r="G869" s="162">
        <f>+[2]data1cf!F869</f>
        <v>12248.730445247467</v>
      </c>
      <c r="H869" s="162">
        <f>+[2]data1cf!G869</f>
        <v>12027.427960074401</v>
      </c>
      <c r="I869" s="162">
        <f>+[2]data1cf!H869</f>
        <v>11890.91609195284</v>
      </c>
      <c r="J869" s="162">
        <f>+[2]data1cf!I869</f>
        <v>11934.287933273426</v>
      </c>
      <c r="K869" s="162">
        <f>+[2]data1cf!J869</f>
        <v>11738.259977728652</v>
      </c>
      <c r="L869" s="162">
        <f>+[2]data1cf!K869</f>
        <v>11729.864763373829</v>
      </c>
      <c r="M869" s="162">
        <f>+[2]data1cf!L869</f>
        <v>11574.075821626113</v>
      </c>
      <c r="N869" s="162">
        <f>+[2]data1cf!M869</f>
        <v>11602.330257169326</v>
      </c>
      <c r="O869" s="162">
        <f>+[2]data1cf!N869</f>
        <v>11621.078241472167</v>
      </c>
      <c r="P869" s="162">
        <f>+[2]data1cf!O869</f>
        <v>11765.075535633783</v>
      </c>
      <c r="Q869" s="162">
        <f>+[2]data1cf!P869</f>
        <v>11390.138529832868</v>
      </c>
      <c r="R869" s="162">
        <f>+[2]data1cf!Q869</f>
        <v>819.1826756164171</v>
      </c>
      <c r="S869" s="162">
        <f>+[2]data1cf!R869</f>
        <v>0</v>
      </c>
      <c r="T869" s="162">
        <f>+[2]data1cf!S869</f>
        <v>0</v>
      </c>
      <c r="U869" s="162">
        <f>+[2]data1cf!T869</f>
        <v>0</v>
      </c>
      <c r="V869" s="162">
        <f>+[2]data1cf!U869</f>
        <v>0</v>
      </c>
      <c r="W869" s="162">
        <f>+[2]data1cf!V869</f>
        <v>0</v>
      </c>
      <c r="X869" s="162">
        <f>+[2]data1cf!W869</f>
        <v>0</v>
      </c>
      <c r="Y869" s="162">
        <f>+[2]data1cf!X869</f>
        <v>0</v>
      </c>
      <c r="Z869" s="162">
        <f>+[2]data1cf!Y869</f>
        <v>0</v>
      </c>
      <c r="AA869" s="162">
        <f>+[2]data1cf!Z869</f>
        <v>0</v>
      </c>
      <c r="AB869" s="162"/>
      <c r="AC869" s="163">
        <f t="shared" si="104"/>
        <v>21390.435783765242</v>
      </c>
      <c r="AD869" s="163">
        <f t="shared" si="106"/>
        <v>46767.824723220299</v>
      </c>
      <c r="AE869" s="164">
        <f t="shared" si="107"/>
        <v>46399.135639673805</v>
      </c>
      <c r="AF869" s="165">
        <f t="shared" si="105"/>
        <v>0.15086392760276793</v>
      </c>
      <c r="AG869" s="166">
        <f t="shared" si="110"/>
        <v>0.97816172257809564</v>
      </c>
    </row>
    <row r="870" spans="1:33">
      <c r="A870" s="158"/>
      <c r="B870" s="162">
        <f>+[2]data1cf!A870</f>
        <v>-62559.234564453007</v>
      </c>
      <c r="C870" s="162">
        <f>+[2]data1cf!B870</f>
        <v>12007.459682718141</v>
      </c>
      <c r="D870" s="162">
        <f>+[2]data1cf!C870</f>
        <v>12792.241181364881</v>
      </c>
      <c r="E870" s="162">
        <f>+[2]data1cf!D870</f>
        <v>12513.869177512663</v>
      </c>
      <c r="F870" s="162">
        <f>+[2]data1cf!E870</f>
        <v>12418.486126781208</v>
      </c>
      <c r="G870" s="162">
        <f>+[2]data1cf!F870</f>
        <v>12077.515214275774</v>
      </c>
      <c r="H870" s="162">
        <f>+[2]data1cf!G870</f>
        <v>11804.60200201378</v>
      </c>
      <c r="I870" s="162">
        <f>+[2]data1cf!H870</f>
        <v>11727.251058773996</v>
      </c>
      <c r="J870" s="162">
        <f>+[2]data1cf!I870</f>
        <v>11560.449439953307</v>
      </c>
      <c r="K870" s="162">
        <f>+[2]data1cf!J870</f>
        <v>11628.394145406452</v>
      </c>
      <c r="L870" s="162">
        <f>+[2]data1cf!K870</f>
        <v>11620.805309525531</v>
      </c>
      <c r="M870" s="162">
        <f>+[2]data1cf!L870</f>
        <v>11465.654327209722</v>
      </c>
      <c r="N870" s="162">
        <f>+[2]data1cf!M870</f>
        <v>11372.35919779385</v>
      </c>
      <c r="O870" s="162">
        <f>+[2]data1cf!N870</f>
        <v>11419.490265258206</v>
      </c>
      <c r="P870" s="162">
        <f>+[2]data1cf!O870</f>
        <v>11409.337170983428</v>
      </c>
      <c r="Q870" s="162">
        <f>+[2]data1cf!P870</f>
        <v>11364.67854309595</v>
      </c>
      <c r="R870" s="162">
        <f>+[2]data1cf!Q870</f>
        <v>717.52939676045014</v>
      </c>
      <c r="S870" s="162">
        <f>+[2]data1cf!R870</f>
        <v>0</v>
      </c>
      <c r="T870" s="162">
        <f>+[2]data1cf!S870</f>
        <v>0</v>
      </c>
      <c r="U870" s="162">
        <f>+[2]data1cf!T870</f>
        <v>0</v>
      </c>
      <c r="V870" s="162">
        <f>+[2]data1cf!U870</f>
        <v>0</v>
      </c>
      <c r="W870" s="162">
        <f>+[2]data1cf!V870</f>
        <v>0</v>
      </c>
      <c r="X870" s="162">
        <f>+[2]data1cf!W870</f>
        <v>0</v>
      </c>
      <c r="Y870" s="162">
        <f>+[2]data1cf!X870</f>
        <v>0</v>
      </c>
      <c r="Z870" s="162">
        <f>+[2]data1cf!Y870</f>
        <v>0</v>
      </c>
      <c r="AA870" s="162">
        <f>+[2]data1cf!Z870</f>
        <v>0</v>
      </c>
      <c r="AB870" s="162"/>
      <c r="AC870" s="163">
        <f t="shared" si="104"/>
        <v>28589.657719010651</v>
      </c>
      <c r="AD870" s="163">
        <f t="shared" si="106"/>
        <v>53536.311769707892</v>
      </c>
      <c r="AE870" s="164">
        <f t="shared" si="107"/>
        <v>53173.845526302342</v>
      </c>
      <c r="AF870" s="165">
        <f t="shared" si="105"/>
        <v>0.17594111561775205</v>
      </c>
      <c r="AG870" s="166">
        <f t="shared" si="110"/>
        <v>0.98744371180515078</v>
      </c>
    </row>
    <row r="871" spans="1:33">
      <c r="A871" s="158"/>
      <c r="B871" s="162">
        <f>+[2]data1cf!A871</f>
        <v>-74060.522777131075</v>
      </c>
      <c r="C871" s="162">
        <f>+[2]data1cf!B871</f>
        <v>12090.217677971141</v>
      </c>
      <c r="D871" s="162">
        <f>+[2]data1cf!C871</f>
        <v>13323.227640406061</v>
      </c>
      <c r="E871" s="162">
        <f>+[2]data1cf!D871</f>
        <v>12988.706130533223</v>
      </c>
      <c r="F871" s="162">
        <f>+[2]data1cf!E871</f>
        <v>12639.805688366403</v>
      </c>
      <c r="G871" s="162">
        <f>+[2]data1cf!F871</f>
        <v>12456.33514323517</v>
      </c>
      <c r="H871" s="162">
        <f>+[2]data1cf!G871</f>
        <v>12383.39900900577</v>
      </c>
      <c r="I871" s="162">
        <f>+[2]data1cf!H871</f>
        <v>12140.606694447953</v>
      </c>
      <c r="J871" s="162">
        <f>+[2]data1cf!I871</f>
        <v>11860.422055309125</v>
      </c>
      <c r="K871" s="162">
        <f>+[2]data1cf!J871</f>
        <v>11779.087215757907</v>
      </c>
      <c r="L871" s="162">
        <f>+[2]data1cf!K871</f>
        <v>11884.668100564822</v>
      </c>
      <c r="M871" s="162">
        <f>+[2]data1cf!L871</f>
        <v>11704.603705971516</v>
      </c>
      <c r="N871" s="162">
        <f>+[2]data1cf!M871</f>
        <v>11799.025025771443</v>
      </c>
      <c r="O871" s="162">
        <f>+[2]data1cf!N871</f>
        <v>11690.813904176815</v>
      </c>
      <c r="P871" s="162">
        <f>+[2]data1cf!O871</f>
        <v>11677.760974084842</v>
      </c>
      <c r="Q871" s="162">
        <f>+[2]data1cf!P871</f>
        <v>11561.133404107997</v>
      </c>
      <c r="R871" s="162">
        <f>+[2]data1cf!Q871</f>
        <v>849.44457204458251</v>
      </c>
      <c r="S871" s="162">
        <f>+[2]data1cf!R871</f>
        <v>0</v>
      </c>
      <c r="T871" s="162">
        <f>+[2]data1cf!S871</f>
        <v>0</v>
      </c>
      <c r="U871" s="162">
        <f>+[2]data1cf!T871</f>
        <v>0</v>
      </c>
      <c r="V871" s="162">
        <f>+[2]data1cf!U871</f>
        <v>0</v>
      </c>
      <c r="W871" s="162">
        <f>+[2]data1cf!V871</f>
        <v>0</v>
      </c>
      <c r="X871" s="162">
        <f>+[2]data1cf!W871</f>
        <v>0</v>
      </c>
      <c r="Y871" s="162">
        <f>+[2]data1cf!X871</f>
        <v>0</v>
      </c>
      <c r="Z871" s="162">
        <f>+[2]data1cf!Y871</f>
        <v>0</v>
      </c>
      <c r="AA871" s="162">
        <f>+[2]data1cf!Z871</f>
        <v>0</v>
      </c>
      <c r="AB871" s="162"/>
      <c r="AC871" s="163">
        <f t="shared" si="104"/>
        <v>19633.532840231201</v>
      </c>
      <c r="AD871" s="163">
        <f t="shared" si="106"/>
        <v>45280.259225455819</v>
      </c>
      <c r="AE871" s="164">
        <f t="shared" si="107"/>
        <v>44907.75726160132</v>
      </c>
      <c r="AF871" s="165">
        <f t="shared" si="105"/>
        <v>0.14517996907234193</v>
      </c>
      <c r="AG871" s="166">
        <f t="shared" si="110"/>
        <v>0.97533712986883736</v>
      </c>
    </row>
    <row r="872" spans="1:33">
      <c r="A872" s="158"/>
      <c r="B872" s="162">
        <f>+[2]data1cf!A872</f>
        <v>-70440.008237902075</v>
      </c>
      <c r="C872" s="162">
        <f>+[2]data1cf!B872</f>
        <v>12082.511024567399</v>
      </c>
      <c r="D872" s="162">
        <f>+[2]data1cf!C872</f>
        <v>13174.668403200594</v>
      </c>
      <c r="E872" s="162">
        <f>+[2]data1cf!D872</f>
        <v>12902.430006928906</v>
      </c>
      <c r="F872" s="162">
        <f>+[2]data1cf!E872</f>
        <v>12472.258589019013</v>
      </c>
      <c r="G872" s="162">
        <f>+[2]data1cf!F872</f>
        <v>12238.24758370547</v>
      </c>
      <c r="H872" s="162">
        <f>+[2]data1cf!G872</f>
        <v>12056.183201322277</v>
      </c>
      <c r="I872" s="162">
        <f>+[2]data1cf!H872</f>
        <v>11987.012482939253</v>
      </c>
      <c r="J872" s="162">
        <f>+[2]data1cf!I872</f>
        <v>11802.034335613991</v>
      </c>
      <c r="K872" s="162">
        <f>+[2]data1cf!J872</f>
        <v>11809.749594071051</v>
      </c>
      <c r="L872" s="162">
        <f>+[2]data1cf!K872</f>
        <v>11694.338944649553</v>
      </c>
      <c r="M872" s="162">
        <f>+[2]data1cf!L872</f>
        <v>11640.370106396786</v>
      </c>
      <c r="N872" s="162">
        <f>+[2]data1cf!M872</f>
        <v>11603.664741354642</v>
      </c>
      <c r="O872" s="162">
        <f>+[2]data1cf!N872</f>
        <v>11781.637733081687</v>
      </c>
      <c r="P872" s="162">
        <f>+[2]data1cf!O872</f>
        <v>11535.817247896954</v>
      </c>
      <c r="Q872" s="162">
        <f>+[2]data1cf!P872</f>
        <v>11419.29344185759</v>
      </c>
      <c r="R872" s="162">
        <f>+[2]data1cf!Q872</f>
        <v>807.91871848544156</v>
      </c>
      <c r="S872" s="162">
        <f>+[2]data1cf!R872</f>
        <v>0</v>
      </c>
      <c r="T872" s="162">
        <f>+[2]data1cf!S872</f>
        <v>0</v>
      </c>
      <c r="U872" s="162">
        <f>+[2]data1cf!T872</f>
        <v>0</v>
      </c>
      <c r="V872" s="162">
        <f>+[2]data1cf!U872</f>
        <v>0</v>
      </c>
      <c r="W872" s="162">
        <f>+[2]data1cf!V872</f>
        <v>0</v>
      </c>
      <c r="X872" s="162">
        <f>+[2]data1cf!W872</f>
        <v>0</v>
      </c>
      <c r="Y872" s="162">
        <f>+[2]data1cf!X872</f>
        <v>0</v>
      </c>
      <c r="Z872" s="162">
        <f>+[2]data1cf!Y872</f>
        <v>0</v>
      </c>
      <c r="AA872" s="162">
        <f>+[2]data1cf!Z872</f>
        <v>0</v>
      </c>
      <c r="AB872" s="162"/>
      <c r="AC872" s="163">
        <f t="shared" si="104"/>
        <v>22320.077627305116</v>
      </c>
      <c r="AD872" s="163">
        <f t="shared" si="106"/>
        <v>47702.686738058546</v>
      </c>
      <c r="AE872" s="164">
        <f t="shared" si="107"/>
        <v>47333.938261832576</v>
      </c>
      <c r="AF872" s="165">
        <f t="shared" si="105"/>
        <v>0.15362886786460875</v>
      </c>
      <c r="AG872" s="166">
        <f t="shared" si="110"/>
        <v>0.9797688623080727</v>
      </c>
    </row>
    <row r="873" spans="1:33">
      <c r="A873" s="158"/>
      <c r="B873" s="162">
        <f>+[2]data1cf!A873</f>
        <v>-62613.293636615061</v>
      </c>
      <c r="C873" s="162">
        <f>+[2]data1cf!B873</f>
        <v>11888.710289432067</v>
      </c>
      <c r="D873" s="162">
        <f>+[2]data1cf!C873</f>
        <v>12948.63327782134</v>
      </c>
      <c r="E873" s="162">
        <f>+[2]data1cf!D873</f>
        <v>12475.476486790423</v>
      </c>
      <c r="F873" s="162">
        <f>+[2]data1cf!E873</f>
        <v>12365.399404273709</v>
      </c>
      <c r="G873" s="162">
        <f>+[2]data1cf!F873</f>
        <v>12008.778405324385</v>
      </c>
      <c r="H873" s="162">
        <f>+[2]data1cf!G873</f>
        <v>11868.688007391458</v>
      </c>
      <c r="I873" s="162">
        <f>+[2]data1cf!H873</f>
        <v>11728.091855415265</v>
      </c>
      <c r="J873" s="162">
        <f>+[2]data1cf!I873</f>
        <v>11693.868308740919</v>
      </c>
      <c r="K873" s="162">
        <f>+[2]data1cf!J873</f>
        <v>11643.792131037973</v>
      </c>
      <c r="L873" s="162">
        <f>+[2]data1cf!K873</f>
        <v>11559.779360189124</v>
      </c>
      <c r="M873" s="162">
        <f>+[2]data1cf!L873</f>
        <v>11619.715852040448</v>
      </c>
      <c r="N873" s="162">
        <f>+[2]data1cf!M873</f>
        <v>11550.306169587997</v>
      </c>
      <c r="O873" s="162">
        <f>+[2]data1cf!N873</f>
        <v>11418.676030693792</v>
      </c>
      <c r="P873" s="162">
        <f>+[2]data1cf!O873</f>
        <v>11362.835967153833</v>
      </c>
      <c r="Q873" s="162">
        <f>+[2]data1cf!P873</f>
        <v>11339.742287640716</v>
      </c>
      <c r="R873" s="162">
        <f>+[2]data1cf!Q873</f>
        <v>718.1494326945201</v>
      </c>
      <c r="S873" s="162">
        <f>+[2]data1cf!R873</f>
        <v>0</v>
      </c>
      <c r="T873" s="162">
        <f>+[2]data1cf!S873</f>
        <v>0</v>
      </c>
      <c r="U873" s="162">
        <f>+[2]data1cf!T873</f>
        <v>0</v>
      </c>
      <c r="V873" s="162">
        <f>+[2]data1cf!U873</f>
        <v>0</v>
      </c>
      <c r="W873" s="162">
        <f>+[2]data1cf!V873</f>
        <v>0</v>
      </c>
      <c r="X873" s="162">
        <f>+[2]data1cf!W873</f>
        <v>0</v>
      </c>
      <c r="Y873" s="162">
        <f>+[2]data1cf!X873</f>
        <v>0</v>
      </c>
      <c r="Z873" s="162">
        <f>+[2]data1cf!Y873</f>
        <v>0</v>
      </c>
      <c r="AA873" s="162">
        <f>+[2]data1cf!Z873</f>
        <v>0</v>
      </c>
      <c r="AB873" s="162"/>
      <c r="AC873" s="163">
        <f t="shared" si="104"/>
        <v>28623.231070500726</v>
      </c>
      <c r="AD873" s="163">
        <f t="shared" si="106"/>
        <v>53627.312412048181</v>
      </c>
      <c r="AE873" s="164">
        <f t="shared" si="107"/>
        <v>53263.989885396259</v>
      </c>
      <c r="AF873" s="165">
        <f t="shared" si="105"/>
        <v>0.17584190964698793</v>
      </c>
      <c r="AG873" s="166">
        <f t="shared" si="110"/>
        <v>0.98753679515676673</v>
      </c>
    </row>
    <row r="874" spans="1:33">
      <c r="A874" s="158"/>
      <c r="B874" s="162">
        <f>+[2]data1cf!A874</f>
        <v>-66900.277854586151</v>
      </c>
      <c r="C874" s="162">
        <f>+[2]data1cf!B874</f>
        <v>11978.451448848933</v>
      </c>
      <c r="D874" s="162">
        <f>+[2]data1cf!C874</f>
        <v>12911.802186996792</v>
      </c>
      <c r="E874" s="162">
        <f>+[2]data1cf!D874</f>
        <v>12633.72625940987</v>
      </c>
      <c r="F874" s="162">
        <f>+[2]data1cf!E874</f>
        <v>12408.13074199752</v>
      </c>
      <c r="G874" s="162">
        <f>+[2]data1cf!F874</f>
        <v>12152.04058783875</v>
      </c>
      <c r="H874" s="162">
        <f>+[2]data1cf!G874</f>
        <v>11781.707289453781</v>
      </c>
      <c r="I874" s="162">
        <f>+[2]data1cf!H874</f>
        <v>11765.937740218262</v>
      </c>
      <c r="J874" s="162">
        <f>+[2]data1cf!I874</f>
        <v>11746.587272024821</v>
      </c>
      <c r="K874" s="162">
        <f>+[2]data1cf!J874</f>
        <v>11715.226749911093</v>
      </c>
      <c r="L874" s="162">
        <f>+[2]data1cf!K874</f>
        <v>11590.699794921322</v>
      </c>
      <c r="M874" s="162">
        <f>+[2]data1cf!L874</f>
        <v>11510.726161537339</v>
      </c>
      <c r="N874" s="162">
        <f>+[2]data1cf!M874</f>
        <v>11545.032055445827</v>
      </c>
      <c r="O874" s="162">
        <f>+[2]data1cf!N874</f>
        <v>11538.270413673665</v>
      </c>
      <c r="P874" s="162">
        <f>+[2]data1cf!O874</f>
        <v>11467.248616419987</v>
      </c>
      <c r="Q874" s="162">
        <f>+[2]data1cf!P874</f>
        <v>11467.519793984146</v>
      </c>
      <c r="R874" s="162">
        <f>+[2]data1cf!Q874</f>
        <v>767.31942688096126</v>
      </c>
      <c r="S874" s="162">
        <f>+[2]data1cf!R874</f>
        <v>0</v>
      </c>
      <c r="T874" s="162">
        <f>+[2]data1cf!S874</f>
        <v>0</v>
      </c>
      <c r="U874" s="162">
        <f>+[2]data1cf!T874</f>
        <v>0</v>
      </c>
      <c r="V874" s="162">
        <f>+[2]data1cf!U874</f>
        <v>0</v>
      </c>
      <c r="W874" s="162">
        <f>+[2]data1cf!V874</f>
        <v>0</v>
      </c>
      <c r="X874" s="162">
        <f>+[2]data1cf!W874</f>
        <v>0</v>
      </c>
      <c r="Y874" s="162">
        <f>+[2]data1cf!X874</f>
        <v>0</v>
      </c>
      <c r="Z874" s="162">
        <f>+[2]data1cf!Y874</f>
        <v>0</v>
      </c>
      <c r="AA874" s="162">
        <f>+[2]data1cf!Z874</f>
        <v>0</v>
      </c>
      <c r="AB874" s="162"/>
      <c r="AC874" s="163">
        <f t="shared" si="104"/>
        <v>24724.961831907618</v>
      </c>
      <c r="AD874" s="163">
        <f t="shared" si="106"/>
        <v>49833.285787561654</v>
      </c>
      <c r="AE874" s="164">
        <f t="shared" si="107"/>
        <v>49468.375842161855</v>
      </c>
      <c r="AF874" s="165">
        <f t="shared" si="105"/>
        <v>0.1620059430599213</v>
      </c>
      <c r="AG874" s="166">
        <f t="shared" si="110"/>
        <v>0.9830034735321892</v>
      </c>
    </row>
    <row r="875" spans="1:33">
      <c r="A875" s="158"/>
      <c r="B875" s="162">
        <f>+[2]data1cf!A875</f>
        <v>-71016.356227312412</v>
      </c>
      <c r="C875" s="162">
        <f>+[2]data1cf!B875</f>
        <v>11953.32978347145</v>
      </c>
      <c r="D875" s="162">
        <f>+[2]data1cf!C875</f>
        <v>13064.426491643142</v>
      </c>
      <c r="E875" s="162">
        <f>+[2]data1cf!D875</f>
        <v>12800.094693319046</v>
      </c>
      <c r="F875" s="162">
        <f>+[2]data1cf!E875</f>
        <v>12688.378806676894</v>
      </c>
      <c r="G875" s="162">
        <f>+[2]data1cf!F875</f>
        <v>12278.054011336884</v>
      </c>
      <c r="H875" s="162">
        <f>+[2]data1cf!G875</f>
        <v>12000.231381323425</v>
      </c>
      <c r="I875" s="162">
        <f>+[2]data1cf!H875</f>
        <v>11872.881869837838</v>
      </c>
      <c r="J875" s="162">
        <f>+[2]data1cf!I875</f>
        <v>12011.497455723813</v>
      </c>
      <c r="K875" s="162">
        <f>+[2]data1cf!J875</f>
        <v>11818.742125631132</v>
      </c>
      <c r="L875" s="162">
        <f>+[2]data1cf!K875</f>
        <v>11805.497541551798</v>
      </c>
      <c r="M875" s="162">
        <f>+[2]data1cf!L875</f>
        <v>11650.580478870794</v>
      </c>
      <c r="N875" s="162">
        <f>+[2]data1cf!M875</f>
        <v>11557.841152213226</v>
      </c>
      <c r="O875" s="162">
        <f>+[2]data1cf!N875</f>
        <v>11415.354101349931</v>
      </c>
      <c r="P875" s="162">
        <f>+[2]data1cf!O875</f>
        <v>11511.751648680916</v>
      </c>
      <c r="Q875" s="162">
        <f>+[2]data1cf!P875</f>
        <v>11501.446233933366</v>
      </c>
      <c r="R875" s="162">
        <f>+[2]data1cf!Q875</f>
        <v>814.52919938478237</v>
      </c>
      <c r="S875" s="162">
        <f>+[2]data1cf!R875</f>
        <v>0</v>
      </c>
      <c r="T875" s="162">
        <f>+[2]data1cf!S875</f>
        <v>0</v>
      </c>
      <c r="U875" s="162">
        <f>+[2]data1cf!T875</f>
        <v>0</v>
      </c>
      <c r="V875" s="162">
        <f>+[2]data1cf!U875</f>
        <v>0</v>
      </c>
      <c r="W875" s="162">
        <f>+[2]data1cf!V875</f>
        <v>0</v>
      </c>
      <c r="X875" s="162">
        <f>+[2]data1cf!W875</f>
        <v>0</v>
      </c>
      <c r="Y875" s="162">
        <f>+[2]data1cf!X875</f>
        <v>0</v>
      </c>
      <c r="Z875" s="162">
        <f>+[2]data1cf!Y875</f>
        <v>0</v>
      </c>
      <c r="AA875" s="162">
        <f>+[2]data1cf!Z875</f>
        <v>0</v>
      </c>
      <c r="AB875" s="162"/>
      <c r="AC875" s="163">
        <f t="shared" si="104"/>
        <v>21582.544970828112</v>
      </c>
      <c r="AD875" s="163">
        <f t="shared" si="106"/>
        <v>46950.676051380229</v>
      </c>
      <c r="AE875" s="164">
        <f t="shared" si="107"/>
        <v>46582.259140341303</v>
      </c>
      <c r="AF875" s="165">
        <f t="shared" si="105"/>
        <v>0.15146124958992008</v>
      </c>
      <c r="AG875" s="166">
        <f t="shared" si="110"/>
        <v>0.97848580461249968</v>
      </c>
    </row>
    <row r="876" spans="1:33">
      <c r="A876" s="158"/>
      <c r="B876" s="162">
        <f>+[2]data1cf!A876</f>
        <v>-65972.030688324958</v>
      </c>
      <c r="C876" s="162">
        <f>+[2]data1cf!B876</f>
        <v>11981.377402561029</v>
      </c>
      <c r="D876" s="162">
        <f>+[2]data1cf!C876</f>
        <v>13077.622715008278</v>
      </c>
      <c r="E876" s="162">
        <f>+[2]data1cf!D876</f>
        <v>12680.41955980035</v>
      </c>
      <c r="F876" s="162">
        <f>+[2]data1cf!E876</f>
        <v>12442.044217506354</v>
      </c>
      <c r="G876" s="162">
        <f>+[2]data1cf!F876</f>
        <v>12217.373060612332</v>
      </c>
      <c r="H876" s="162">
        <f>+[2]data1cf!G876</f>
        <v>11859.872008140917</v>
      </c>
      <c r="I876" s="162">
        <f>+[2]data1cf!H876</f>
        <v>11770.934322360141</v>
      </c>
      <c r="J876" s="162">
        <f>+[2]data1cf!I876</f>
        <v>11647.022377750487</v>
      </c>
      <c r="K876" s="162">
        <f>+[2]data1cf!J876</f>
        <v>11846.94747361742</v>
      </c>
      <c r="L876" s="162">
        <f>+[2]data1cf!K876</f>
        <v>11594.543678718444</v>
      </c>
      <c r="M876" s="162">
        <f>+[2]data1cf!L876</f>
        <v>11654.777313170944</v>
      </c>
      <c r="N876" s="162">
        <f>+[2]data1cf!M876</f>
        <v>11505.00016548824</v>
      </c>
      <c r="O876" s="162">
        <f>+[2]data1cf!N876</f>
        <v>11567.760390870575</v>
      </c>
      <c r="P876" s="162">
        <f>+[2]data1cf!O876</f>
        <v>11539.001874623005</v>
      </c>
      <c r="Q876" s="162">
        <f>+[2]data1cf!P876</f>
        <v>11308.50566298539</v>
      </c>
      <c r="R876" s="162">
        <f>+[2]data1cf!Q876</f>
        <v>756.67280318281189</v>
      </c>
      <c r="S876" s="162">
        <f>+[2]data1cf!R876</f>
        <v>0</v>
      </c>
      <c r="T876" s="162">
        <f>+[2]data1cf!S876</f>
        <v>0</v>
      </c>
      <c r="U876" s="162">
        <f>+[2]data1cf!T876</f>
        <v>0</v>
      </c>
      <c r="V876" s="162">
        <f>+[2]data1cf!U876</f>
        <v>0</v>
      </c>
      <c r="W876" s="162">
        <f>+[2]data1cf!V876</f>
        <v>0</v>
      </c>
      <c r="X876" s="162">
        <f>+[2]data1cf!W876</f>
        <v>0</v>
      </c>
      <c r="Y876" s="162">
        <f>+[2]data1cf!X876</f>
        <v>0</v>
      </c>
      <c r="Z876" s="162">
        <f>+[2]data1cf!Y876</f>
        <v>0</v>
      </c>
      <c r="AA876" s="162">
        <f>+[2]data1cf!Z876</f>
        <v>0</v>
      </c>
      <c r="AB876" s="162"/>
      <c r="AC876" s="163">
        <f t="shared" si="104"/>
        <v>25973.985581000215</v>
      </c>
      <c r="AD876" s="163">
        <f t="shared" si="106"/>
        <v>51137.715708889074</v>
      </c>
      <c r="AE876" s="164">
        <f t="shared" si="107"/>
        <v>50772.092698787761</v>
      </c>
      <c r="AF876" s="165">
        <f t="shared" si="105"/>
        <v>0.16593471169471743</v>
      </c>
      <c r="AG876" s="166">
        <f t="shared" si="110"/>
        <v>0.98472299214743286</v>
      </c>
    </row>
    <row r="877" spans="1:33">
      <c r="A877" s="158"/>
      <c r="B877" s="162">
        <f>+[2]data1cf!A877</f>
        <v>-61927.947041992076</v>
      </c>
      <c r="C877" s="162">
        <f>+[2]data1cf!B877</f>
        <v>12049.383596826119</v>
      </c>
      <c r="D877" s="162">
        <f>+[2]data1cf!C877</f>
        <v>12983.419594331524</v>
      </c>
      <c r="E877" s="162">
        <f>+[2]data1cf!D877</f>
        <v>12624.821858508783</v>
      </c>
      <c r="F877" s="162">
        <f>+[2]data1cf!E877</f>
        <v>12329.427563066514</v>
      </c>
      <c r="G877" s="162">
        <f>+[2]data1cf!F877</f>
        <v>12010.697062890602</v>
      </c>
      <c r="H877" s="162">
        <f>+[2]data1cf!G877</f>
        <v>11955.1911902423</v>
      </c>
      <c r="I877" s="162">
        <f>+[2]data1cf!H877</f>
        <v>11652.830954122202</v>
      </c>
      <c r="J877" s="162">
        <f>+[2]data1cf!I877</f>
        <v>11508.859752850523</v>
      </c>
      <c r="K877" s="162">
        <f>+[2]data1cf!J877</f>
        <v>11537.680228762449</v>
      </c>
      <c r="L877" s="162">
        <f>+[2]data1cf!K877</f>
        <v>11589.89914506507</v>
      </c>
      <c r="M877" s="162">
        <f>+[2]data1cf!L877</f>
        <v>11427.045027591455</v>
      </c>
      <c r="N877" s="162">
        <f>+[2]data1cf!M877</f>
        <v>11479.903052451122</v>
      </c>
      <c r="O877" s="162">
        <f>+[2]data1cf!N877</f>
        <v>11380.23803691713</v>
      </c>
      <c r="P877" s="162">
        <f>+[2]data1cf!O877</f>
        <v>11340.066084610389</v>
      </c>
      <c r="Q877" s="162">
        <f>+[2]data1cf!P877</f>
        <v>11248.996397319272</v>
      </c>
      <c r="R877" s="162">
        <f>+[2]data1cf!Q877</f>
        <v>710.28878139283222</v>
      </c>
      <c r="S877" s="162">
        <f>+[2]data1cf!R877</f>
        <v>0</v>
      </c>
      <c r="T877" s="162">
        <f>+[2]data1cf!S877</f>
        <v>0</v>
      </c>
      <c r="U877" s="162">
        <f>+[2]data1cf!T877</f>
        <v>0</v>
      </c>
      <c r="V877" s="162">
        <f>+[2]data1cf!U877</f>
        <v>0</v>
      </c>
      <c r="W877" s="162">
        <f>+[2]data1cf!V877</f>
        <v>0</v>
      </c>
      <c r="X877" s="162">
        <f>+[2]data1cf!W877</f>
        <v>0</v>
      </c>
      <c r="Y877" s="162">
        <f>+[2]data1cf!X877</f>
        <v>0</v>
      </c>
      <c r="Z877" s="162">
        <f>+[2]data1cf!Y877</f>
        <v>0</v>
      </c>
      <c r="AA877" s="162">
        <f>+[2]data1cf!Z877</f>
        <v>0</v>
      </c>
      <c r="AB877" s="162"/>
      <c r="AC877" s="163">
        <f t="shared" si="104"/>
        <v>29332.337754769676</v>
      </c>
      <c r="AD877" s="163">
        <f t="shared" si="106"/>
        <v>54242.127862546266</v>
      </c>
      <c r="AE877" s="164">
        <f t="shared" si="107"/>
        <v>53880.331631646222</v>
      </c>
      <c r="AF877" s="165">
        <f t="shared" si="105"/>
        <v>0.17880833745002753</v>
      </c>
      <c r="AG877" s="166">
        <f t="shared" si="110"/>
        <v>0.98814785658174875</v>
      </c>
    </row>
    <row r="878" spans="1:33">
      <c r="A878" s="158"/>
      <c r="B878" s="162">
        <f>+[2]data1cf!A878</f>
        <v>-67751.342686894975</v>
      </c>
      <c r="C878" s="162">
        <f>+[2]data1cf!B878</f>
        <v>12214.723506990285</v>
      </c>
      <c r="D878" s="162">
        <f>+[2]data1cf!C878</f>
        <v>13095.972413819061</v>
      </c>
      <c r="E878" s="162">
        <f>+[2]data1cf!D878</f>
        <v>12667.077950236571</v>
      </c>
      <c r="F878" s="162">
        <f>+[2]data1cf!E878</f>
        <v>12559.440230082892</v>
      </c>
      <c r="G878" s="162">
        <f>+[2]data1cf!F878</f>
        <v>12276.949705040879</v>
      </c>
      <c r="H878" s="162">
        <f>+[2]data1cf!G878</f>
        <v>12034.374995150232</v>
      </c>
      <c r="I878" s="162">
        <f>+[2]data1cf!H878</f>
        <v>11743.109333266322</v>
      </c>
      <c r="J878" s="162">
        <f>+[2]data1cf!I878</f>
        <v>11749.547313024934</v>
      </c>
      <c r="K878" s="162">
        <f>+[2]data1cf!J878</f>
        <v>11673.822836123738</v>
      </c>
      <c r="L878" s="162">
        <f>+[2]data1cf!K878</f>
        <v>11662.902379561321</v>
      </c>
      <c r="M878" s="162">
        <f>+[2]data1cf!L878</f>
        <v>11728.597832299802</v>
      </c>
      <c r="N878" s="162">
        <f>+[2]data1cf!M878</f>
        <v>11522.045685569619</v>
      </c>
      <c r="O878" s="162">
        <f>+[2]data1cf!N878</f>
        <v>11324.763025355236</v>
      </c>
      <c r="P878" s="162">
        <f>+[2]data1cf!O878</f>
        <v>11442.015821677651</v>
      </c>
      <c r="Q878" s="162">
        <f>+[2]data1cf!P878</f>
        <v>11295.686215641617</v>
      </c>
      <c r="R878" s="162">
        <f>+[2]data1cf!Q878</f>
        <v>777.08080008161051</v>
      </c>
      <c r="S878" s="162">
        <f>+[2]data1cf!R878</f>
        <v>0</v>
      </c>
      <c r="T878" s="162">
        <f>+[2]data1cf!S878</f>
        <v>0</v>
      </c>
      <c r="U878" s="162">
        <f>+[2]data1cf!T878</f>
        <v>0</v>
      </c>
      <c r="V878" s="162">
        <f>+[2]data1cf!U878</f>
        <v>0</v>
      </c>
      <c r="W878" s="162">
        <f>+[2]data1cf!V878</f>
        <v>0</v>
      </c>
      <c r="X878" s="162">
        <f>+[2]data1cf!W878</f>
        <v>0</v>
      </c>
      <c r="Y878" s="162">
        <f>+[2]data1cf!X878</f>
        <v>0</v>
      </c>
      <c r="Z878" s="162">
        <f>+[2]data1cf!Y878</f>
        <v>0</v>
      </c>
      <c r="AA878" s="162">
        <f>+[2]data1cf!Z878</f>
        <v>0</v>
      </c>
      <c r="AB878" s="162"/>
      <c r="AC878" s="163">
        <f t="shared" si="104"/>
        <v>24550.831938737603</v>
      </c>
      <c r="AD878" s="163">
        <f t="shared" si="106"/>
        <v>49734.248384947699</v>
      </c>
      <c r="AE878" s="164">
        <f t="shared" si="107"/>
        <v>49368.604265208858</v>
      </c>
      <c r="AF878" s="165">
        <f t="shared" si="105"/>
        <v>0.16116266846656807</v>
      </c>
      <c r="AG878" s="166">
        <f t="shared" si="110"/>
        <v>0.98286527605325125</v>
      </c>
    </row>
    <row r="879" spans="1:33">
      <c r="A879" s="158"/>
      <c r="B879" s="162">
        <f>+[2]data1cf!A879</f>
        <v>-63537.040085651468</v>
      </c>
      <c r="C879" s="162">
        <f>+[2]data1cf!B879</f>
        <v>11907.188153990046</v>
      </c>
      <c r="D879" s="162">
        <f>+[2]data1cf!C879</f>
        <v>12896.966468949642</v>
      </c>
      <c r="E879" s="162">
        <f>+[2]data1cf!D879</f>
        <v>12504.068835019465</v>
      </c>
      <c r="F879" s="162">
        <f>+[2]data1cf!E879</f>
        <v>12212.32656301769</v>
      </c>
      <c r="G879" s="162">
        <f>+[2]data1cf!F879</f>
        <v>12096.851360216342</v>
      </c>
      <c r="H879" s="162">
        <f>+[2]data1cf!G879</f>
        <v>11759.28545802941</v>
      </c>
      <c r="I879" s="162">
        <f>+[2]data1cf!H879</f>
        <v>11727.938469858098</v>
      </c>
      <c r="J879" s="162">
        <f>+[2]data1cf!I879</f>
        <v>11698.657320205089</v>
      </c>
      <c r="K879" s="162">
        <f>+[2]data1cf!J879</f>
        <v>11490.482489480784</v>
      </c>
      <c r="L879" s="162">
        <f>+[2]data1cf!K879</f>
        <v>11522.947035183595</v>
      </c>
      <c r="M879" s="162">
        <f>+[2]data1cf!L879</f>
        <v>11462.929859350941</v>
      </c>
      <c r="N879" s="162">
        <f>+[2]data1cf!M879</f>
        <v>11473.215322452623</v>
      </c>
      <c r="O879" s="162">
        <f>+[2]data1cf!N879</f>
        <v>11350.522461285766</v>
      </c>
      <c r="P879" s="162">
        <f>+[2]data1cf!O879</f>
        <v>11510.766155897034</v>
      </c>
      <c r="Q879" s="162">
        <f>+[2]data1cf!P879</f>
        <v>11300.896673022517</v>
      </c>
      <c r="R879" s="162">
        <f>+[2]data1cf!Q879</f>
        <v>728.74443496638798</v>
      </c>
      <c r="S879" s="162">
        <f>+[2]data1cf!R879</f>
        <v>0</v>
      </c>
      <c r="T879" s="162">
        <f>+[2]data1cf!S879</f>
        <v>0</v>
      </c>
      <c r="U879" s="162">
        <f>+[2]data1cf!T879</f>
        <v>0</v>
      </c>
      <c r="V879" s="162">
        <f>+[2]data1cf!U879</f>
        <v>0</v>
      </c>
      <c r="W879" s="162">
        <f>+[2]data1cf!V879</f>
        <v>0</v>
      </c>
      <c r="X879" s="162">
        <f>+[2]data1cf!W879</f>
        <v>0</v>
      </c>
      <c r="Y879" s="162">
        <f>+[2]data1cf!X879</f>
        <v>0</v>
      </c>
      <c r="Z879" s="162">
        <f>+[2]data1cf!Y879</f>
        <v>0</v>
      </c>
      <c r="AA879" s="162">
        <f>+[2]data1cf!Z879</f>
        <v>0</v>
      </c>
      <c r="AB879" s="162"/>
      <c r="AC879" s="163">
        <f t="shared" si="104"/>
        <v>27439.224539052571</v>
      </c>
      <c r="AD879" s="163">
        <f t="shared" si="106"/>
        <v>52357.137066637784</v>
      </c>
      <c r="AE879" s="164">
        <f t="shared" si="107"/>
        <v>51995.054784333952</v>
      </c>
      <c r="AF879" s="165">
        <f t="shared" si="105"/>
        <v>0.17192998528480533</v>
      </c>
      <c r="AG879" s="166">
        <f t="shared" si="110"/>
        <v>0.98617277006039938</v>
      </c>
    </row>
    <row r="880" spans="1:33">
      <c r="A880" s="158"/>
      <c r="B880" s="162">
        <f>+[2]data1cf!A880</f>
        <v>-62730.972570856553</v>
      </c>
      <c r="C880" s="162">
        <f>+[2]data1cf!B880</f>
        <v>11977.976961223165</v>
      </c>
      <c r="D880" s="162">
        <f>+[2]data1cf!C880</f>
        <v>12901.824381226859</v>
      </c>
      <c r="E880" s="162">
        <f>+[2]data1cf!D880</f>
        <v>12612.158192497402</v>
      </c>
      <c r="F880" s="162">
        <f>+[2]data1cf!E880</f>
        <v>12222.847605173116</v>
      </c>
      <c r="G880" s="162">
        <f>+[2]data1cf!F880</f>
        <v>12014.816052558013</v>
      </c>
      <c r="H880" s="162">
        <f>+[2]data1cf!G880</f>
        <v>11713.094324016452</v>
      </c>
      <c r="I880" s="162">
        <f>+[2]data1cf!H880</f>
        <v>11574.281257148328</v>
      </c>
      <c r="J880" s="162">
        <f>+[2]data1cf!I880</f>
        <v>11603.90969116578</v>
      </c>
      <c r="K880" s="162">
        <f>+[2]data1cf!J880</f>
        <v>11653.55518510141</v>
      </c>
      <c r="L880" s="162">
        <f>+[2]data1cf!K880</f>
        <v>11692.079537784532</v>
      </c>
      <c r="M880" s="162">
        <f>+[2]data1cf!L880</f>
        <v>11554.434400613889</v>
      </c>
      <c r="N880" s="162">
        <f>+[2]data1cf!M880</f>
        <v>11399.207037329761</v>
      </c>
      <c r="O880" s="162">
        <f>+[2]data1cf!N880</f>
        <v>11375.011358465319</v>
      </c>
      <c r="P880" s="162">
        <f>+[2]data1cf!O880</f>
        <v>11285.856399760141</v>
      </c>
      <c r="Q880" s="162">
        <f>+[2]data1cf!P880</f>
        <v>11174.426424676476</v>
      </c>
      <c r="R880" s="162">
        <f>+[2]data1cf!Q880</f>
        <v>719.49916299869631</v>
      </c>
      <c r="S880" s="162">
        <f>+[2]data1cf!R880</f>
        <v>0</v>
      </c>
      <c r="T880" s="162">
        <f>+[2]data1cf!S880</f>
        <v>0</v>
      </c>
      <c r="U880" s="162">
        <f>+[2]data1cf!T880</f>
        <v>0</v>
      </c>
      <c r="V880" s="162">
        <f>+[2]data1cf!U880</f>
        <v>0</v>
      </c>
      <c r="W880" s="162">
        <f>+[2]data1cf!V880</f>
        <v>0</v>
      </c>
      <c r="X880" s="162">
        <f>+[2]data1cf!W880</f>
        <v>0</v>
      </c>
      <c r="Y880" s="162">
        <f>+[2]data1cf!X880</f>
        <v>0</v>
      </c>
      <c r="Z880" s="162">
        <f>+[2]data1cf!Y880</f>
        <v>0</v>
      </c>
      <c r="AA880" s="162">
        <f>+[2]data1cf!Z880</f>
        <v>0</v>
      </c>
      <c r="AB880" s="162"/>
      <c r="AC880" s="163">
        <f t="shared" si="104"/>
        <v>28260.49346929674</v>
      </c>
      <c r="AD880" s="163">
        <f t="shared" si="106"/>
        <v>53139.183898785872</v>
      </c>
      <c r="AE880" s="164">
        <f t="shared" si="107"/>
        <v>52777.757189801465</v>
      </c>
      <c r="AF880" s="165">
        <f t="shared" si="105"/>
        <v>0.17500872015953065</v>
      </c>
      <c r="AG880" s="166">
        <f t="shared" si="110"/>
        <v>0.98702928960167924</v>
      </c>
    </row>
    <row r="881" spans="1:33">
      <c r="A881" s="158"/>
      <c r="B881" s="162">
        <f>+[2]data1cf!A881</f>
        <v>-66172.156806482075</v>
      </c>
      <c r="C881" s="162">
        <f>+[2]data1cf!B881</f>
        <v>12047.678258873917</v>
      </c>
      <c r="D881" s="162">
        <f>+[2]data1cf!C881</f>
        <v>13185.751953439012</v>
      </c>
      <c r="E881" s="162">
        <f>+[2]data1cf!D881</f>
        <v>12679.1591005017</v>
      </c>
      <c r="F881" s="162">
        <f>+[2]data1cf!E881</f>
        <v>12267.290407061089</v>
      </c>
      <c r="G881" s="162">
        <f>+[2]data1cf!F881</f>
        <v>12183.48138354734</v>
      </c>
      <c r="H881" s="162">
        <f>+[2]data1cf!G881</f>
        <v>11952.933222415875</v>
      </c>
      <c r="I881" s="162">
        <f>+[2]data1cf!H881</f>
        <v>11930.006297529741</v>
      </c>
      <c r="J881" s="162">
        <f>+[2]data1cf!I881</f>
        <v>11688.877343115444</v>
      </c>
      <c r="K881" s="162">
        <f>+[2]data1cf!J881</f>
        <v>11736.171418539654</v>
      </c>
      <c r="L881" s="162">
        <f>+[2]data1cf!K881</f>
        <v>11583.394852508349</v>
      </c>
      <c r="M881" s="162">
        <f>+[2]data1cf!L881</f>
        <v>11611.723088363779</v>
      </c>
      <c r="N881" s="162">
        <f>+[2]data1cf!M881</f>
        <v>11612.075350662279</v>
      </c>
      <c r="O881" s="162">
        <f>+[2]data1cf!N881</f>
        <v>11537.97467834218</v>
      </c>
      <c r="P881" s="162">
        <f>+[2]data1cf!O881</f>
        <v>11486.469086566482</v>
      </c>
      <c r="Q881" s="162">
        <f>+[2]data1cf!P881</f>
        <v>11519.264969521366</v>
      </c>
      <c r="R881" s="162">
        <f>+[2]data1cf!Q881</f>
        <v>758.96816970762677</v>
      </c>
      <c r="S881" s="162">
        <f>+[2]data1cf!R881</f>
        <v>0</v>
      </c>
      <c r="T881" s="162">
        <f>+[2]data1cf!S881</f>
        <v>0</v>
      </c>
      <c r="U881" s="162">
        <f>+[2]data1cf!T881</f>
        <v>0</v>
      </c>
      <c r="V881" s="162">
        <f>+[2]data1cf!U881</f>
        <v>0</v>
      </c>
      <c r="W881" s="162">
        <f>+[2]data1cf!V881</f>
        <v>0</v>
      </c>
      <c r="X881" s="162">
        <f>+[2]data1cf!W881</f>
        <v>0</v>
      </c>
      <c r="Y881" s="162">
        <f>+[2]data1cf!X881</f>
        <v>0</v>
      </c>
      <c r="Z881" s="162">
        <f>+[2]data1cf!Y881</f>
        <v>0</v>
      </c>
      <c r="AA881" s="162">
        <f>+[2]data1cf!Z881</f>
        <v>0</v>
      </c>
      <c r="AB881" s="162"/>
      <c r="AC881" s="163">
        <f t="shared" si="104"/>
        <v>25931.986642617518</v>
      </c>
      <c r="AD881" s="163">
        <f t="shared" si="106"/>
        <v>51138.879879046261</v>
      </c>
      <c r="AE881" s="164">
        <f t="shared" si="107"/>
        <v>50772.591518032299</v>
      </c>
      <c r="AF881" s="165">
        <f t="shared" si="105"/>
        <v>0.16566193699836734</v>
      </c>
      <c r="AG881" s="166">
        <f t="shared" si="110"/>
        <v>0.98472444631730371</v>
      </c>
    </row>
    <row r="882" spans="1:33">
      <c r="A882" s="158"/>
      <c r="B882" s="162">
        <f>+[2]data1cf!A882</f>
        <v>-71083.423567509017</v>
      </c>
      <c r="C882" s="162">
        <f>+[2]data1cf!B882</f>
        <v>12211.017144266872</v>
      </c>
      <c r="D882" s="162">
        <f>+[2]data1cf!C882</f>
        <v>13214.87919397629</v>
      </c>
      <c r="E882" s="162">
        <f>+[2]data1cf!D882</f>
        <v>12800.822850665831</v>
      </c>
      <c r="F882" s="162">
        <f>+[2]data1cf!E882</f>
        <v>12563.803968378226</v>
      </c>
      <c r="G882" s="162">
        <f>+[2]data1cf!F882</f>
        <v>12222.112019176464</v>
      </c>
      <c r="H882" s="162">
        <f>+[2]data1cf!G882</f>
        <v>12076.238026783722</v>
      </c>
      <c r="I882" s="162">
        <f>+[2]data1cf!H882</f>
        <v>11884.923616946533</v>
      </c>
      <c r="J882" s="162">
        <f>+[2]data1cf!I882</f>
        <v>11869.612974357773</v>
      </c>
      <c r="K882" s="162">
        <f>+[2]data1cf!J882</f>
        <v>11811.39726454841</v>
      </c>
      <c r="L882" s="162">
        <f>+[2]data1cf!K882</f>
        <v>11681.98808138296</v>
      </c>
      <c r="M882" s="162">
        <f>+[2]data1cf!L882</f>
        <v>11772.502845644063</v>
      </c>
      <c r="N882" s="162">
        <f>+[2]data1cf!M882</f>
        <v>11734.327407571209</v>
      </c>
      <c r="O882" s="162">
        <f>+[2]data1cf!N882</f>
        <v>11621.960746155088</v>
      </c>
      <c r="P882" s="162">
        <f>+[2]data1cf!O882</f>
        <v>11687.406292956324</v>
      </c>
      <c r="Q882" s="162">
        <f>+[2]data1cf!P882</f>
        <v>11509.360430316632</v>
      </c>
      <c r="R882" s="162">
        <f>+[2]data1cf!Q882</f>
        <v>815.29843494990132</v>
      </c>
      <c r="S882" s="162">
        <f>+[2]data1cf!R882</f>
        <v>0</v>
      </c>
      <c r="T882" s="162">
        <f>+[2]data1cf!S882</f>
        <v>0</v>
      </c>
      <c r="U882" s="162">
        <f>+[2]data1cf!T882</f>
        <v>0</v>
      </c>
      <c r="V882" s="162">
        <f>+[2]data1cf!U882</f>
        <v>0</v>
      </c>
      <c r="W882" s="162">
        <f>+[2]data1cf!V882</f>
        <v>0</v>
      </c>
      <c r="X882" s="162">
        <f>+[2]data1cf!W882</f>
        <v>0</v>
      </c>
      <c r="Y882" s="162">
        <f>+[2]data1cf!X882</f>
        <v>0</v>
      </c>
      <c r="Z882" s="162">
        <f>+[2]data1cf!Y882</f>
        <v>0</v>
      </c>
      <c r="AA882" s="162">
        <f>+[2]data1cf!Z882</f>
        <v>0</v>
      </c>
      <c r="AB882" s="162"/>
      <c r="AC882" s="163">
        <f t="shared" si="104"/>
        <v>21893.967577843483</v>
      </c>
      <c r="AD882" s="163">
        <f t="shared" si="106"/>
        <v>47335.18795875513</v>
      </c>
      <c r="AE882" s="164">
        <f t="shared" si="107"/>
        <v>46965.476185007297</v>
      </c>
      <c r="AF882" s="165">
        <f t="shared" si="105"/>
        <v>0.15219877362251286</v>
      </c>
      <c r="AG882" s="166">
        <f t="shared" si="110"/>
        <v>0.97915170090685044</v>
      </c>
    </row>
    <row r="883" spans="1:33">
      <c r="A883" s="158"/>
      <c r="B883" s="162">
        <f>+[2]data1cf!A883</f>
        <v>-71032.952400219147</v>
      </c>
      <c r="C883" s="162">
        <f>+[2]data1cf!B883</f>
        <v>12108.417503544131</v>
      </c>
      <c r="D883" s="162">
        <f>+[2]data1cf!C883</f>
        <v>13220.999136385444</v>
      </c>
      <c r="E883" s="162">
        <f>+[2]data1cf!D883</f>
        <v>12788.159059129561</v>
      </c>
      <c r="F883" s="162">
        <f>+[2]data1cf!E883</f>
        <v>12377.777853699761</v>
      </c>
      <c r="G883" s="162">
        <f>+[2]data1cf!F883</f>
        <v>12330.726813581849</v>
      </c>
      <c r="H883" s="162">
        <f>+[2]data1cf!G883</f>
        <v>12051.6668539575</v>
      </c>
      <c r="I883" s="162">
        <f>+[2]data1cf!H883</f>
        <v>11939.739808437069</v>
      </c>
      <c r="J883" s="162">
        <f>+[2]data1cf!I883</f>
        <v>11738.964656480679</v>
      </c>
      <c r="K883" s="162">
        <f>+[2]data1cf!J883</f>
        <v>11730.669911803347</v>
      </c>
      <c r="L883" s="162">
        <f>+[2]data1cf!K883</f>
        <v>11593.505857517523</v>
      </c>
      <c r="M883" s="162">
        <f>+[2]data1cf!L883</f>
        <v>11777.137762935596</v>
      </c>
      <c r="N883" s="162">
        <f>+[2]data1cf!M883</f>
        <v>11655.495806348432</v>
      </c>
      <c r="O883" s="162">
        <f>+[2]data1cf!N883</f>
        <v>11553.237626538765</v>
      </c>
      <c r="P883" s="162">
        <f>+[2]data1cf!O883</f>
        <v>11560.298861945776</v>
      </c>
      <c r="Q883" s="162">
        <f>+[2]data1cf!P883</f>
        <v>11387.478330813989</v>
      </c>
      <c r="R883" s="162">
        <f>+[2]data1cf!Q883</f>
        <v>814.71955084955334</v>
      </c>
      <c r="S883" s="162">
        <f>+[2]data1cf!R883</f>
        <v>0</v>
      </c>
      <c r="T883" s="162">
        <f>+[2]data1cf!S883</f>
        <v>0</v>
      </c>
      <c r="U883" s="162">
        <f>+[2]data1cf!T883</f>
        <v>0</v>
      </c>
      <c r="V883" s="162">
        <f>+[2]data1cf!U883</f>
        <v>0</v>
      </c>
      <c r="W883" s="162">
        <f>+[2]data1cf!V883</f>
        <v>0</v>
      </c>
      <c r="X883" s="162">
        <f>+[2]data1cf!W883</f>
        <v>0</v>
      </c>
      <c r="Y883" s="162">
        <f>+[2]data1cf!X883</f>
        <v>0</v>
      </c>
      <c r="Z883" s="162">
        <f>+[2]data1cf!Y883</f>
        <v>0</v>
      </c>
      <c r="AA883" s="162">
        <f>+[2]data1cf!Z883</f>
        <v>0</v>
      </c>
      <c r="AB883" s="162"/>
      <c r="AC883" s="163">
        <f t="shared" si="104"/>
        <v>21566.063692861055</v>
      </c>
      <c r="AD883" s="163">
        <f t="shared" si="106"/>
        <v>46887.205082597684</v>
      </c>
      <c r="AE883" s="164">
        <f t="shared" si="107"/>
        <v>46519.360772034037</v>
      </c>
      <c r="AF883" s="165">
        <f t="shared" si="105"/>
        <v>0.1515206396579743</v>
      </c>
      <c r="AG883" s="166">
        <f t="shared" ref="AG883:AG898" si="111">1-EXP(-(1/0.25)*(AD883/ABS($AD$1010)))</f>
        <v>0.97837385857215609</v>
      </c>
    </row>
    <row r="884" spans="1:33">
      <c r="A884" s="158"/>
      <c r="B884" s="162">
        <f>+[2]data1cf!A884</f>
        <v>-75617.619386733335</v>
      </c>
      <c r="C884" s="162">
        <f>+[2]data1cf!B884</f>
        <v>12103.041454013701</v>
      </c>
      <c r="D884" s="162">
        <f>+[2]data1cf!C884</f>
        <v>13397.332056640822</v>
      </c>
      <c r="E884" s="162">
        <f>+[2]data1cf!D884</f>
        <v>12985.01778159435</v>
      </c>
      <c r="F884" s="162">
        <f>+[2]data1cf!E884</f>
        <v>12656.098726758497</v>
      </c>
      <c r="G884" s="162">
        <f>+[2]data1cf!F884</f>
        <v>12436.110148213011</v>
      </c>
      <c r="H884" s="162">
        <f>+[2]data1cf!G884</f>
        <v>12166.197370095711</v>
      </c>
      <c r="I884" s="162">
        <f>+[2]data1cf!H884</f>
        <v>11875.815904525829</v>
      </c>
      <c r="J884" s="162">
        <f>+[2]data1cf!I884</f>
        <v>12058.36493222605</v>
      </c>
      <c r="K884" s="162">
        <f>+[2]data1cf!J884</f>
        <v>11946.714849748252</v>
      </c>
      <c r="L884" s="162">
        <f>+[2]data1cf!K884</f>
        <v>11923.572335431329</v>
      </c>
      <c r="M884" s="162">
        <f>+[2]data1cf!L884</f>
        <v>11802.00438564358</v>
      </c>
      <c r="N884" s="162">
        <f>+[2]data1cf!M884</f>
        <v>11736.763709212079</v>
      </c>
      <c r="O884" s="162">
        <f>+[2]data1cf!N884</f>
        <v>11654.844131101592</v>
      </c>
      <c r="P884" s="162">
        <f>+[2]data1cf!O884</f>
        <v>11614.260694731081</v>
      </c>
      <c r="Q884" s="162">
        <f>+[2]data1cf!P884</f>
        <v>11500.067386364448</v>
      </c>
      <c r="R884" s="162">
        <f>+[2]data1cf!Q884</f>
        <v>867.30384731807669</v>
      </c>
      <c r="S884" s="162">
        <f>+[2]data1cf!R884</f>
        <v>0</v>
      </c>
      <c r="T884" s="162">
        <f>+[2]data1cf!S884</f>
        <v>0</v>
      </c>
      <c r="U884" s="162">
        <f>+[2]data1cf!T884</f>
        <v>0</v>
      </c>
      <c r="V884" s="162">
        <f>+[2]data1cf!U884</f>
        <v>0</v>
      </c>
      <c r="W884" s="162">
        <f>+[2]data1cf!V884</f>
        <v>0</v>
      </c>
      <c r="X884" s="162">
        <f>+[2]data1cf!W884</f>
        <v>0</v>
      </c>
      <c r="Y884" s="162">
        <f>+[2]data1cf!X884</f>
        <v>0</v>
      </c>
      <c r="Z884" s="162">
        <f>+[2]data1cf!Y884</f>
        <v>0</v>
      </c>
      <c r="AA884" s="162">
        <f>+[2]data1cf!Z884</f>
        <v>0</v>
      </c>
      <c r="AB884" s="162"/>
      <c r="AC884" s="163">
        <f t="shared" si="104"/>
        <v>18041.559793931956</v>
      </c>
      <c r="AD884" s="163">
        <f t="shared" si="106"/>
        <v>43668.471456651321</v>
      </c>
      <c r="AE884" s="164">
        <f t="shared" si="107"/>
        <v>43296.247085121155</v>
      </c>
      <c r="AF884" s="165">
        <f t="shared" si="105"/>
        <v>0.14084193110466003</v>
      </c>
      <c r="AG884" s="166">
        <f t="shared" si="111"/>
        <v>0.97186284808571599</v>
      </c>
    </row>
    <row r="885" spans="1:33">
      <c r="A885" s="158"/>
      <c r="B885" s="162">
        <f>+[2]data1cf!A885</f>
        <v>-63003.782311288538</v>
      </c>
      <c r="C885" s="162">
        <f>+[2]data1cf!B885</f>
        <v>11939.135529606039</v>
      </c>
      <c r="D885" s="162">
        <f>+[2]data1cf!C885</f>
        <v>12925.084827231858</v>
      </c>
      <c r="E885" s="162">
        <f>+[2]data1cf!D885</f>
        <v>12611.158403924288</v>
      </c>
      <c r="F885" s="162">
        <f>+[2]data1cf!E885</f>
        <v>12160.695576191556</v>
      </c>
      <c r="G885" s="162">
        <f>+[2]data1cf!F885</f>
        <v>12049.732969990215</v>
      </c>
      <c r="H885" s="162">
        <f>+[2]data1cf!G885</f>
        <v>11855.738611819545</v>
      </c>
      <c r="I885" s="162">
        <f>+[2]data1cf!H885</f>
        <v>11783.975373428464</v>
      </c>
      <c r="J885" s="162">
        <f>+[2]data1cf!I885</f>
        <v>11691.034345292037</v>
      </c>
      <c r="K885" s="162">
        <f>+[2]data1cf!J885</f>
        <v>11609.290297096164</v>
      </c>
      <c r="L885" s="162">
        <f>+[2]data1cf!K885</f>
        <v>11553.265081562611</v>
      </c>
      <c r="M885" s="162">
        <f>+[2]data1cf!L885</f>
        <v>11360.429455196449</v>
      </c>
      <c r="N885" s="162">
        <f>+[2]data1cf!M885</f>
        <v>11498.430301445529</v>
      </c>
      <c r="O885" s="162">
        <f>+[2]data1cf!N885</f>
        <v>11276.586806081079</v>
      </c>
      <c r="P885" s="162">
        <f>+[2]data1cf!O885</f>
        <v>11231.247587417885</v>
      </c>
      <c r="Q885" s="162">
        <f>+[2]data1cf!P885</f>
        <v>11122.574189771818</v>
      </c>
      <c r="R885" s="162">
        <f>+[2]data1cf!Q885</f>
        <v>722.62818159755489</v>
      </c>
      <c r="S885" s="162">
        <f>+[2]data1cf!R885</f>
        <v>0</v>
      </c>
      <c r="T885" s="162">
        <f>+[2]data1cf!S885</f>
        <v>0</v>
      </c>
      <c r="U885" s="162">
        <f>+[2]data1cf!T885</f>
        <v>0</v>
      </c>
      <c r="V885" s="162">
        <f>+[2]data1cf!U885</f>
        <v>0</v>
      </c>
      <c r="W885" s="162">
        <f>+[2]data1cf!V885</f>
        <v>0</v>
      </c>
      <c r="X885" s="162">
        <f>+[2]data1cf!W885</f>
        <v>0</v>
      </c>
      <c r="Y885" s="162">
        <f>+[2]data1cf!X885</f>
        <v>0</v>
      </c>
      <c r="Z885" s="162">
        <f>+[2]data1cf!Y885</f>
        <v>0</v>
      </c>
      <c r="AA885" s="162">
        <f>+[2]data1cf!Z885</f>
        <v>0</v>
      </c>
      <c r="AB885" s="162"/>
      <c r="AC885" s="163">
        <f t="shared" si="104"/>
        <v>28015.560214817055</v>
      </c>
      <c r="AD885" s="163">
        <f t="shared" si="106"/>
        <v>52888.783188789326</v>
      </c>
      <c r="AE885" s="164">
        <f t="shared" si="107"/>
        <v>52527.668803710098</v>
      </c>
      <c r="AF885" s="165">
        <f t="shared" si="105"/>
        <v>0.1741398394107819</v>
      </c>
      <c r="AG885" s="166">
        <f t="shared" si="111"/>
        <v>0.9867609813878796</v>
      </c>
    </row>
    <row r="886" spans="1:33">
      <c r="A886" s="158"/>
      <c r="B886" s="162">
        <f>+[2]data1cf!A886</f>
        <v>-66719.701990783084</v>
      </c>
      <c r="C886" s="162">
        <f>+[2]data1cf!B886</f>
        <v>12018.838410840268</v>
      </c>
      <c r="D886" s="162">
        <f>+[2]data1cf!C886</f>
        <v>13028.346810520688</v>
      </c>
      <c r="E886" s="162">
        <f>+[2]data1cf!D886</f>
        <v>12655.663625562225</v>
      </c>
      <c r="F886" s="162">
        <f>+[2]data1cf!E886</f>
        <v>12482.10652758664</v>
      </c>
      <c r="G886" s="162">
        <f>+[2]data1cf!F886</f>
        <v>12245.692685158032</v>
      </c>
      <c r="H886" s="162">
        <f>+[2]data1cf!G886</f>
        <v>12111.671865057935</v>
      </c>
      <c r="I886" s="162">
        <f>+[2]data1cf!H886</f>
        <v>11595.176369452494</v>
      </c>
      <c r="J886" s="162">
        <f>+[2]data1cf!I886</f>
        <v>11740.418144379459</v>
      </c>
      <c r="K886" s="162">
        <f>+[2]data1cf!J886</f>
        <v>11708.599222866393</v>
      </c>
      <c r="L886" s="162">
        <f>+[2]data1cf!K886</f>
        <v>11706.828120608807</v>
      </c>
      <c r="M886" s="162">
        <f>+[2]data1cf!L886</f>
        <v>11593.151655471484</v>
      </c>
      <c r="N886" s="162">
        <f>+[2]data1cf!M886</f>
        <v>11537.821179247243</v>
      </c>
      <c r="O886" s="162">
        <f>+[2]data1cf!N886</f>
        <v>11379.763126760037</v>
      </c>
      <c r="P886" s="162">
        <f>+[2]data1cf!O886</f>
        <v>11398.319217766883</v>
      </c>
      <c r="Q886" s="162">
        <f>+[2]data1cf!P886</f>
        <v>11435.925832894744</v>
      </c>
      <c r="R886" s="162">
        <f>+[2]data1cf!Q886</f>
        <v>765.24829395348559</v>
      </c>
      <c r="S886" s="162">
        <f>+[2]data1cf!R886</f>
        <v>0</v>
      </c>
      <c r="T886" s="162">
        <f>+[2]data1cf!S886</f>
        <v>0</v>
      </c>
      <c r="U886" s="162">
        <f>+[2]data1cf!T886</f>
        <v>0</v>
      </c>
      <c r="V886" s="162">
        <f>+[2]data1cf!U886</f>
        <v>0</v>
      </c>
      <c r="W886" s="162">
        <f>+[2]data1cf!V886</f>
        <v>0</v>
      </c>
      <c r="X886" s="162">
        <f>+[2]data1cf!W886</f>
        <v>0</v>
      </c>
      <c r="Y886" s="162">
        <f>+[2]data1cf!X886</f>
        <v>0</v>
      </c>
      <c r="Z886" s="162">
        <f>+[2]data1cf!Y886</f>
        <v>0</v>
      </c>
      <c r="AA886" s="162">
        <f>+[2]data1cf!Z886</f>
        <v>0</v>
      </c>
      <c r="AB886" s="162"/>
      <c r="AC886" s="163">
        <f t="shared" si="104"/>
        <v>25255.85634605134</v>
      </c>
      <c r="AD886" s="163">
        <f t="shared" si="106"/>
        <v>50410.392378877696</v>
      </c>
      <c r="AE886" s="164">
        <f t="shared" si="107"/>
        <v>50045.015861949745</v>
      </c>
      <c r="AF886" s="165">
        <f t="shared" si="105"/>
        <v>0.16357026696205143</v>
      </c>
      <c r="AG886" s="166">
        <f t="shared" si="111"/>
        <v>0.98378688635864409</v>
      </c>
    </row>
    <row r="887" spans="1:33">
      <c r="A887" s="158"/>
      <c r="B887" s="162">
        <f>+[2]data1cf!A887</f>
        <v>-68173.879661193991</v>
      </c>
      <c r="C887" s="162">
        <f>+[2]data1cf!B887</f>
        <v>12006.157155526042</v>
      </c>
      <c r="D887" s="162">
        <f>+[2]data1cf!C887</f>
        <v>13012.584213171522</v>
      </c>
      <c r="E887" s="162">
        <f>+[2]data1cf!D887</f>
        <v>12660.493263444441</v>
      </c>
      <c r="F887" s="162">
        <f>+[2]data1cf!E887</f>
        <v>12473.850228801548</v>
      </c>
      <c r="G887" s="162">
        <f>+[2]data1cf!F887</f>
        <v>12376.757656848851</v>
      </c>
      <c r="H887" s="162">
        <f>+[2]data1cf!G887</f>
        <v>11959.107596167569</v>
      </c>
      <c r="I887" s="162">
        <f>+[2]data1cf!H887</f>
        <v>11894.279711309258</v>
      </c>
      <c r="J887" s="162">
        <f>+[2]data1cf!I887</f>
        <v>11799.868429775797</v>
      </c>
      <c r="K887" s="162">
        <f>+[2]data1cf!J887</f>
        <v>11749.056104149155</v>
      </c>
      <c r="L887" s="162">
        <f>+[2]data1cf!K887</f>
        <v>11685.19452386981</v>
      </c>
      <c r="M887" s="162">
        <f>+[2]data1cf!L887</f>
        <v>11640.188275774668</v>
      </c>
      <c r="N887" s="162">
        <f>+[2]data1cf!M887</f>
        <v>11588.41103856374</v>
      </c>
      <c r="O887" s="162">
        <f>+[2]data1cf!N887</f>
        <v>11616.819955111945</v>
      </c>
      <c r="P887" s="162">
        <f>+[2]data1cf!O887</f>
        <v>11483.10795540453</v>
      </c>
      <c r="Q887" s="162">
        <f>+[2]data1cf!P887</f>
        <v>11364.176220202749</v>
      </c>
      <c r="R887" s="162">
        <f>+[2]data1cf!Q887</f>
        <v>781.92713016203049</v>
      </c>
      <c r="S887" s="162">
        <f>+[2]data1cf!R887</f>
        <v>0</v>
      </c>
      <c r="T887" s="162">
        <f>+[2]data1cf!S887</f>
        <v>0</v>
      </c>
      <c r="U887" s="162">
        <f>+[2]data1cf!T887</f>
        <v>0</v>
      </c>
      <c r="V887" s="162">
        <f>+[2]data1cf!U887</f>
        <v>0</v>
      </c>
      <c r="W887" s="162">
        <f>+[2]data1cf!V887</f>
        <v>0</v>
      </c>
      <c r="X887" s="162">
        <f>+[2]data1cf!W887</f>
        <v>0</v>
      </c>
      <c r="Y887" s="162">
        <f>+[2]data1cf!X887</f>
        <v>0</v>
      </c>
      <c r="Z887" s="162">
        <f>+[2]data1cf!Y887</f>
        <v>0</v>
      </c>
      <c r="AA887" s="162">
        <f>+[2]data1cf!Z887</f>
        <v>0</v>
      </c>
      <c r="AB887" s="162"/>
      <c r="AC887" s="163">
        <f t="shared" si="104"/>
        <v>24070.309125918044</v>
      </c>
      <c r="AD887" s="163">
        <f t="shared" si="106"/>
        <v>49341.260892356906</v>
      </c>
      <c r="AE887" s="164">
        <f t="shared" si="107"/>
        <v>48974.149869858731</v>
      </c>
      <c r="AF887" s="165">
        <f t="shared" si="105"/>
        <v>0.15937854647636418</v>
      </c>
      <c r="AG887" s="166">
        <f t="shared" si="111"/>
        <v>0.98230573326485271</v>
      </c>
    </row>
    <row r="888" spans="1:33">
      <c r="A888" s="158"/>
      <c r="B888" s="162">
        <f>+[2]data1cf!A888</f>
        <v>-72711.5423924809</v>
      </c>
      <c r="C888" s="162">
        <f>+[2]data1cf!B888</f>
        <v>12058.814729279442</v>
      </c>
      <c r="D888" s="162">
        <f>+[2]data1cf!C888</f>
        <v>13228.88729929992</v>
      </c>
      <c r="E888" s="162">
        <f>+[2]data1cf!D888</f>
        <v>12905.75557787714</v>
      </c>
      <c r="F888" s="162">
        <f>+[2]data1cf!E888</f>
        <v>12563.021308403451</v>
      </c>
      <c r="G888" s="162">
        <f>+[2]data1cf!F888</f>
        <v>12267.47953077997</v>
      </c>
      <c r="H888" s="162">
        <f>+[2]data1cf!G888</f>
        <v>12054.066541080956</v>
      </c>
      <c r="I888" s="162">
        <f>+[2]data1cf!H888</f>
        <v>11951.176978823118</v>
      </c>
      <c r="J888" s="162">
        <f>+[2]data1cf!I888</f>
        <v>11846.744675086029</v>
      </c>
      <c r="K888" s="162">
        <f>+[2]data1cf!J888</f>
        <v>11730.886852301552</v>
      </c>
      <c r="L888" s="162">
        <f>+[2]data1cf!K888</f>
        <v>11868.459493847971</v>
      </c>
      <c r="M888" s="162">
        <f>+[2]data1cf!L888</f>
        <v>11761.852452532399</v>
      </c>
      <c r="N888" s="162">
        <f>+[2]data1cf!M888</f>
        <v>11645.718876615309</v>
      </c>
      <c r="O888" s="162">
        <f>+[2]data1cf!N888</f>
        <v>11524.359876730403</v>
      </c>
      <c r="P888" s="162">
        <f>+[2]data1cf!O888</f>
        <v>11696.871789970039</v>
      </c>
      <c r="Q888" s="162">
        <f>+[2]data1cf!P888</f>
        <v>11664.162566342486</v>
      </c>
      <c r="R888" s="162">
        <f>+[2]data1cf!Q888</f>
        <v>833.97230662479888</v>
      </c>
      <c r="S888" s="162">
        <f>+[2]data1cf!R888</f>
        <v>0</v>
      </c>
      <c r="T888" s="162">
        <f>+[2]data1cf!S888</f>
        <v>0</v>
      </c>
      <c r="U888" s="162">
        <f>+[2]data1cf!T888</f>
        <v>0</v>
      </c>
      <c r="V888" s="162">
        <f>+[2]data1cf!U888</f>
        <v>0</v>
      </c>
      <c r="W888" s="162">
        <f>+[2]data1cf!V888</f>
        <v>0</v>
      </c>
      <c r="X888" s="162">
        <f>+[2]data1cf!W888</f>
        <v>0</v>
      </c>
      <c r="Y888" s="162">
        <f>+[2]data1cf!X888</f>
        <v>0</v>
      </c>
      <c r="Z888" s="162">
        <f>+[2]data1cf!Y888</f>
        <v>0</v>
      </c>
      <c r="AA888" s="162">
        <f>+[2]data1cf!Z888</f>
        <v>0</v>
      </c>
      <c r="AB888" s="162"/>
      <c r="AC888" s="163">
        <f t="shared" si="104"/>
        <v>20277.399827900317</v>
      </c>
      <c r="AD888" s="163">
        <f t="shared" si="106"/>
        <v>45747.855359996305</v>
      </c>
      <c r="AE888" s="164">
        <f t="shared" si="107"/>
        <v>45377.700686929267</v>
      </c>
      <c r="AF888" s="165">
        <f t="shared" si="105"/>
        <v>0.14739945530891424</v>
      </c>
      <c r="AG888" s="166">
        <f t="shared" si="111"/>
        <v>0.97626229568888123</v>
      </c>
    </row>
    <row r="889" spans="1:33">
      <c r="A889" s="158"/>
      <c r="B889" s="162">
        <f>+[2]data1cf!A889</f>
        <v>-66357.564354072121</v>
      </c>
      <c r="C889" s="162">
        <f>+[2]data1cf!B889</f>
        <v>12005.98384270649</v>
      </c>
      <c r="D889" s="162">
        <f>+[2]data1cf!C889</f>
        <v>13106.240220838659</v>
      </c>
      <c r="E889" s="162">
        <f>+[2]data1cf!D889</f>
        <v>12515.01114107608</v>
      </c>
      <c r="F889" s="162">
        <f>+[2]data1cf!E889</f>
        <v>12346.71880265202</v>
      </c>
      <c r="G889" s="162">
        <f>+[2]data1cf!F889</f>
        <v>12182.762508779018</v>
      </c>
      <c r="H889" s="162">
        <f>+[2]data1cf!G889</f>
        <v>11955.689539385628</v>
      </c>
      <c r="I889" s="162">
        <f>+[2]data1cf!H889</f>
        <v>11818.28755687651</v>
      </c>
      <c r="J889" s="162">
        <f>+[2]data1cf!I889</f>
        <v>11803.414139343546</v>
      </c>
      <c r="K889" s="162">
        <f>+[2]data1cf!J889</f>
        <v>11819.081598220077</v>
      </c>
      <c r="L889" s="162">
        <f>+[2]data1cf!K889</f>
        <v>11629.79126043342</v>
      </c>
      <c r="M889" s="162">
        <f>+[2]data1cf!L889</f>
        <v>11668.737596965468</v>
      </c>
      <c r="N889" s="162">
        <f>+[2]data1cf!M889</f>
        <v>11526.179513014482</v>
      </c>
      <c r="O889" s="162">
        <f>+[2]data1cf!N889</f>
        <v>11446.617976905549</v>
      </c>
      <c r="P889" s="162">
        <f>+[2]data1cf!O889</f>
        <v>11402.702285247342</v>
      </c>
      <c r="Q889" s="162">
        <f>+[2]data1cf!P889</f>
        <v>11326.776717971923</v>
      </c>
      <c r="R889" s="162">
        <f>+[2]data1cf!Q889</f>
        <v>761.09472011546552</v>
      </c>
      <c r="S889" s="162">
        <f>+[2]data1cf!R889</f>
        <v>0</v>
      </c>
      <c r="T889" s="162">
        <f>+[2]data1cf!S889</f>
        <v>0</v>
      </c>
      <c r="U889" s="162">
        <f>+[2]data1cf!T889</f>
        <v>0</v>
      </c>
      <c r="V889" s="162">
        <f>+[2]data1cf!U889</f>
        <v>0</v>
      </c>
      <c r="W889" s="162">
        <f>+[2]data1cf!V889</f>
        <v>0</v>
      </c>
      <c r="X889" s="162">
        <f>+[2]data1cf!W889</f>
        <v>0</v>
      </c>
      <c r="Y889" s="162">
        <f>+[2]data1cf!X889</f>
        <v>0</v>
      </c>
      <c r="Z889" s="162">
        <f>+[2]data1cf!Y889</f>
        <v>0</v>
      </c>
      <c r="AA889" s="162">
        <f>+[2]data1cf!Z889</f>
        <v>0</v>
      </c>
      <c r="AB889" s="162"/>
      <c r="AC889" s="163">
        <f t="shared" si="104"/>
        <v>25522.72593636989</v>
      </c>
      <c r="AD889" s="163">
        <f t="shared" si="106"/>
        <v>50679.26685352467</v>
      </c>
      <c r="AE889" s="164">
        <f t="shared" si="107"/>
        <v>50313.845354854187</v>
      </c>
      <c r="AF889" s="165">
        <f t="shared" si="105"/>
        <v>0.1644680202007294</v>
      </c>
      <c r="AG889" s="166">
        <f t="shared" si="111"/>
        <v>0.98413944532872677</v>
      </c>
    </row>
    <row r="890" spans="1:33">
      <c r="A890" s="158"/>
      <c r="B890" s="162">
        <f>+[2]data1cf!A890</f>
        <v>-67021.585413357985</v>
      </c>
      <c r="C890" s="162">
        <f>+[2]data1cf!B890</f>
        <v>11976.988450933812</v>
      </c>
      <c r="D890" s="162">
        <f>+[2]data1cf!C890</f>
        <v>13038.90935746678</v>
      </c>
      <c r="E890" s="162">
        <f>+[2]data1cf!D890</f>
        <v>12601.64801725014</v>
      </c>
      <c r="F890" s="162">
        <f>+[2]data1cf!E890</f>
        <v>12395.468791446016</v>
      </c>
      <c r="G890" s="162">
        <f>+[2]data1cf!F890</f>
        <v>12226.475923769951</v>
      </c>
      <c r="H890" s="162">
        <f>+[2]data1cf!G890</f>
        <v>12009.550086505518</v>
      </c>
      <c r="I890" s="162">
        <f>+[2]data1cf!H890</f>
        <v>11803.962123060577</v>
      </c>
      <c r="J890" s="162">
        <f>+[2]data1cf!I890</f>
        <v>11767.272343902487</v>
      </c>
      <c r="K890" s="162">
        <f>+[2]data1cf!J890</f>
        <v>11587.136792949048</v>
      </c>
      <c r="L890" s="162">
        <f>+[2]data1cf!K890</f>
        <v>11639.613340775357</v>
      </c>
      <c r="M890" s="162">
        <f>+[2]data1cf!L890</f>
        <v>11567.448479702254</v>
      </c>
      <c r="N890" s="162">
        <f>+[2]data1cf!M890</f>
        <v>11563.906361574343</v>
      </c>
      <c r="O890" s="162">
        <f>+[2]data1cf!N890</f>
        <v>11507.29965558273</v>
      </c>
      <c r="P890" s="162">
        <f>+[2]data1cf!O890</f>
        <v>11495.928861502183</v>
      </c>
      <c r="Q890" s="162">
        <f>+[2]data1cf!P890</f>
        <v>11375.899590585685</v>
      </c>
      <c r="R890" s="162">
        <f>+[2]data1cf!Q890</f>
        <v>768.71077605705068</v>
      </c>
      <c r="S890" s="162">
        <f>+[2]data1cf!R890</f>
        <v>0</v>
      </c>
      <c r="T890" s="162">
        <f>+[2]data1cf!S890</f>
        <v>0</v>
      </c>
      <c r="U890" s="162">
        <f>+[2]data1cf!T890</f>
        <v>0</v>
      </c>
      <c r="V890" s="162">
        <f>+[2]data1cf!U890</f>
        <v>0</v>
      </c>
      <c r="W890" s="162">
        <f>+[2]data1cf!V890</f>
        <v>0</v>
      </c>
      <c r="X890" s="162">
        <f>+[2]data1cf!W890</f>
        <v>0</v>
      </c>
      <c r="Y890" s="162">
        <f>+[2]data1cf!X890</f>
        <v>0</v>
      </c>
      <c r="Z890" s="162">
        <f>+[2]data1cf!Y890</f>
        <v>0</v>
      </c>
      <c r="AA890" s="162">
        <f>+[2]data1cf!Z890</f>
        <v>0</v>
      </c>
      <c r="AB890" s="162"/>
      <c r="AC890" s="163">
        <f t="shared" si="104"/>
        <v>24845.897504283104</v>
      </c>
      <c r="AD890" s="163">
        <f t="shared" si="106"/>
        <v>50000.560208197363</v>
      </c>
      <c r="AE890" s="164">
        <f t="shared" si="107"/>
        <v>49635.114286767464</v>
      </c>
      <c r="AF890" s="165">
        <f t="shared" si="105"/>
        <v>0.16224282383918767</v>
      </c>
      <c r="AG890" s="166">
        <f t="shared" si="111"/>
        <v>0.98323436298007638</v>
      </c>
    </row>
    <row r="891" spans="1:33">
      <c r="A891" s="158"/>
      <c r="B891" s="162">
        <f>+[2]data1cf!A891</f>
        <v>-66665.51346150483</v>
      </c>
      <c r="C891" s="162">
        <f>+[2]data1cf!B891</f>
        <v>11916.075641314856</v>
      </c>
      <c r="D891" s="162">
        <f>+[2]data1cf!C891</f>
        <v>12975.296576079152</v>
      </c>
      <c r="E891" s="162">
        <f>+[2]data1cf!D891</f>
        <v>12641.581115579213</v>
      </c>
      <c r="F891" s="162">
        <f>+[2]data1cf!E891</f>
        <v>12382.794668600163</v>
      </c>
      <c r="G891" s="162">
        <f>+[2]data1cf!F891</f>
        <v>12095.455272797011</v>
      </c>
      <c r="H891" s="162">
        <f>+[2]data1cf!G891</f>
        <v>11959.52069068663</v>
      </c>
      <c r="I891" s="162">
        <f>+[2]data1cf!H891</f>
        <v>11760.366742850856</v>
      </c>
      <c r="J891" s="162">
        <f>+[2]data1cf!I891</f>
        <v>11797.387469916417</v>
      </c>
      <c r="K891" s="162">
        <f>+[2]data1cf!J891</f>
        <v>11530.114476327599</v>
      </c>
      <c r="L891" s="162">
        <f>+[2]data1cf!K891</f>
        <v>11697.138582952753</v>
      </c>
      <c r="M891" s="162">
        <f>+[2]data1cf!L891</f>
        <v>11646.390228179924</v>
      </c>
      <c r="N891" s="162">
        <f>+[2]data1cf!M891</f>
        <v>11548.503831474691</v>
      </c>
      <c r="O891" s="162">
        <f>+[2]data1cf!N891</f>
        <v>11608.123212278297</v>
      </c>
      <c r="P891" s="162">
        <f>+[2]data1cf!O891</f>
        <v>11394.839293659017</v>
      </c>
      <c r="Q891" s="162">
        <f>+[2]data1cf!P891</f>
        <v>11439.031736989295</v>
      </c>
      <c r="R891" s="162">
        <f>+[2]data1cf!Q891</f>
        <v>764.62677319807563</v>
      </c>
      <c r="S891" s="162">
        <f>+[2]data1cf!R891</f>
        <v>0</v>
      </c>
      <c r="T891" s="162">
        <f>+[2]data1cf!S891</f>
        <v>0</v>
      </c>
      <c r="U891" s="162">
        <f>+[2]data1cf!T891</f>
        <v>0</v>
      </c>
      <c r="V891" s="162">
        <f>+[2]data1cf!U891</f>
        <v>0</v>
      </c>
      <c r="W891" s="162">
        <f>+[2]data1cf!V891</f>
        <v>0</v>
      </c>
      <c r="X891" s="162">
        <f>+[2]data1cf!W891</f>
        <v>0</v>
      </c>
      <c r="Y891" s="162">
        <f>+[2]data1cf!X891</f>
        <v>0</v>
      </c>
      <c r="Z891" s="162">
        <f>+[2]data1cf!Y891</f>
        <v>0</v>
      </c>
      <c r="AA891" s="162">
        <f>+[2]data1cf!Z891</f>
        <v>0</v>
      </c>
      <c r="AB891" s="162"/>
      <c r="AC891" s="163">
        <f t="shared" si="104"/>
        <v>25035.032958274547</v>
      </c>
      <c r="AD891" s="163">
        <f t="shared" si="106"/>
        <v>50176.720788132989</v>
      </c>
      <c r="AE891" s="164">
        <f t="shared" si="107"/>
        <v>49811.353535028655</v>
      </c>
      <c r="AF891" s="165">
        <f t="shared" si="105"/>
        <v>0.16291703581810002</v>
      </c>
      <c r="AG891" s="166">
        <f t="shared" si="111"/>
        <v>0.98347412796357947</v>
      </c>
    </row>
    <row r="892" spans="1:33">
      <c r="A892" s="158"/>
      <c r="B892" s="162">
        <f>+[2]data1cf!A892</f>
        <v>-68406.89882446402</v>
      </c>
      <c r="C892" s="162">
        <f>+[2]data1cf!B892</f>
        <v>11998.15599739517</v>
      </c>
      <c r="D892" s="162">
        <f>+[2]data1cf!C892</f>
        <v>13061.501237970266</v>
      </c>
      <c r="E892" s="162">
        <f>+[2]data1cf!D892</f>
        <v>12804.187423383017</v>
      </c>
      <c r="F892" s="162">
        <f>+[2]data1cf!E892</f>
        <v>12480.439408862252</v>
      </c>
      <c r="G892" s="162">
        <f>+[2]data1cf!F892</f>
        <v>12146.139051917951</v>
      </c>
      <c r="H892" s="162">
        <f>+[2]data1cf!G892</f>
        <v>12027.453821678639</v>
      </c>
      <c r="I892" s="162">
        <f>+[2]data1cf!H892</f>
        <v>11706.939499746055</v>
      </c>
      <c r="J892" s="162">
        <f>+[2]data1cf!I892</f>
        <v>11891.423874677555</v>
      </c>
      <c r="K892" s="162">
        <f>+[2]data1cf!J892</f>
        <v>11887.438140013848</v>
      </c>
      <c r="L892" s="162">
        <f>+[2]data1cf!K892</f>
        <v>11470.899649190782</v>
      </c>
      <c r="M892" s="162">
        <f>+[2]data1cf!L892</f>
        <v>11587.198742207067</v>
      </c>
      <c r="N892" s="162">
        <f>+[2]data1cf!M892</f>
        <v>11706.338789593086</v>
      </c>
      <c r="O892" s="162">
        <f>+[2]data1cf!N892</f>
        <v>11652.266091610221</v>
      </c>
      <c r="P892" s="162">
        <f>+[2]data1cf!O892</f>
        <v>11656.792114952739</v>
      </c>
      <c r="Q892" s="162">
        <f>+[2]data1cf!P892</f>
        <v>11498.524459776312</v>
      </c>
      <c r="R892" s="162">
        <f>+[2]data1cf!Q892</f>
        <v>784.59976675707253</v>
      </c>
      <c r="S892" s="162">
        <f>+[2]data1cf!R892</f>
        <v>0</v>
      </c>
      <c r="T892" s="162">
        <f>+[2]data1cf!S892</f>
        <v>0</v>
      </c>
      <c r="U892" s="162">
        <f>+[2]data1cf!T892</f>
        <v>0</v>
      </c>
      <c r="V892" s="162">
        <f>+[2]data1cf!U892</f>
        <v>0</v>
      </c>
      <c r="W892" s="162">
        <f>+[2]data1cf!V892</f>
        <v>0</v>
      </c>
      <c r="X892" s="162">
        <f>+[2]data1cf!W892</f>
        <v>0</v>
      </c>
      <c r="Y892" s="162">
        <f>+[2]data1cf!X892</f>
        <v>0</v>
      </c>
      <c r="Z892" s="162">
        <f>+[2]data1cf!Y892</f>
        <v>0</v>
      </c>
      <c r="AA892" s="162">
        <f>+[2]data1cf!Z892</f>
        <v>0</v>
      </c>
      <c r="AB892" s="162"/>
      <c r="AC892" s="163">
        <f t="shared" si="104"/>
        <v>23908.615685821263</v>
      </c>
      <c r="AD892" s="163">
        <f t="shared" si="106"/>
        <v>49210.540040153559</v>
      </c>
      <c r="AE892" s="164">
        <f t="shared" si="107"/>
        <v>48842.782870933836</v>
      </c>
      <c r="AF892" s="165">
        <f t="shared" si="105"/>
        <v>0.15877982974052432</v>
      </c>
      <c r="AG892" s="166">
        <f t="shared" si="111"/>
        <v>0.9821155897212247</v>
      </c>
    </row>
    <row r="893" spans="1:33">
      <c r="A893" s="158"/>
      <c r="B893" s="162">
        <f>+[2]data1cf!A893</f>
        <v>-69602.792696358068</v>
      </c>
      <c r="C893" s="162">
        <f>+[2]data1cf!B893</f>
        <v>12261.490440169928</v>
      </c>
      <c r="D893" s="162">
        <f>+[2]data1cf!C893</f>
        <v>13131.716503799391</v>
      </c>
      <c r="E893" s="162">
        <f>+[2]data1cf!D893</f>
        <v>12663.701898462556</v>
      </c>
      <c r="F893" s="162">
        <f>+[2]data1cf!E893</f>
        <v>12472.064718580765</v>
      </c>
      <c r="G893" s="162">
        <f>+[2]data1cf!F893</f>
        <v>12218.162734361224</v>
      </c>
      <c r="H893" s="162">
        <f>+[2]data1cf!G893</f>
        <v>12030.403082357732</v>
      </c>
      <c r="I893" s="162">
        <f>+[2]data1cf!H893</f>
        <v>11843.732627228877</v>
      </c>
      <c r="J893" s="162">
        <f>+[2]data1cf!I893</f>
        <v>11814.606000546537</v>
      </c>
      <c r="K893" s="162">
        <f>+[2]data1cf!J893</f>
        <v>11746.567614273257</v>
      </c>
      <c r="L893" s="162">
        <f>+[2]data1cf!K893</f>
        <v>11791.668948901792</v>
      </c>
      <c r="M893" s="162">
        <f>+[2]data1cf!L893</f>
        <v>11577.572907701713</v>
      </c>
      <c r="N893" s="162">
        <f>+[2]data1cf!M893</f>
        <v>11587.063625109171</v>
      </c>
      <c r="O893" s="162">
        <f>+[2]data1cf!N893</f>
        <v>11683.543613493555</v>
      </c>
      <c r="P893" s="162">
        <f>+[2]data1cf!O893</f>
        <v>11541.028900709458</v>
      </c>
      <c r="Q893" s="162">
        <f>+[2]data1cf!P893</f>
        <v>11482.509797401657</v>
      </c>
      <c r="R893" s="162">
        <f>+[2]data1cf!Q893</f>
        <v>798.31619111014834</v>
      </c>
      <c r="S893" s="162">
        <f>+[2]data1cf!R893</f>
        <v>0</v>
      </c>
      <c r="T893" s="162">
        <f>+[2]data1cf!S893</f>
        <v>0</v>
      </c>
      <c r="U893" s="162">
        <f>+[2]data1cf!T893</f>
        <v>0</v>
      </c>
      <c r="V893" s="162">
        <f>+[2]data1cf!U893</f>
        <v>0</v>
      </c>
      <c r="W893" s="162">
        <f>+[2]data1cf!V893</f>
        <v>0</v>
      </c>
      <c r="X893" s="162">
        <f>+[2]data1cf!W893</f>
        <v>0</v>
      </c>
      <c r="Y893" s="162">
        <f>+[2]data1cf!X893</f>
        <v>0</v>
      </c>
      <c r="Z893" s="162">
        <f>+[2]data1cf!Y893</f>
        <v>0</v>
      </c>
      <c r="AA893" s="162">
        <f>+[2]data1cf!Z893</f>
        <v>0</v>
      </c>
      <c r="AB893" s="162"/>
      <c r="AC893" s="163">
        <f t="shared" si="104"/>
        <v>22979.875308651091</v>
      </c>
      <c r="AD893" s="163">
        <f t="shared" si="106"/>
        <v>48299.07029600042</v>
      </c>
      <c r="AE893" s="164">
        <f t="shared" si="107"/>
        <v>47931.163899228697</v>
      </c>
      <c r="AF893" s="165">
        <f t="shared" si="105"/>
        <v>0.1558221757411957</v>
      </c>
      <c r="AG893" s="166">
        <f t="shared" si="111"/>
        <v>0.98073176166896747</v>
      </c>
    </row>
    <row r="894" spans="1:33">
      <c r="A894" s="158"/>
      <c r="B894" s="162">
        <f>+[2]data1cf!A894</f>
        <v>-71009.072130829605</v>
      </c>
      <c r="C894" s="162">
        <f>+[2]data1cf!B894</f>
        <v>12165.841960674496</v>
      </c>
      <c r="D894" s="162">
        <f>+[2]data1cf!C894</f>
        <v>13082.426030266099</v>
      </c>
      <c r="E894" s="162">
        <f>+[2]data1cf!D894</f>
        <v>12983.872354564313</v>
      </c>
      <c r="F894" s="162">
        <f>+[2]data1cf!E894</f>
        <v>12572.064026627948</v>
      </c>
      <c r="G894" s="162">
        <f>+[2]data1cf!F894</f>
        <v>12382.868326644522</v>
      </c>
      <c r="H894" s="162">
        <f>+[2]data1cf!G894</f>
        <v>12082.202894934866</v>
      </c>
      <c r="I894" s="162">
        <f>+[2]data1cf!H894</f>
        <v>11962.664186860726</v>
      </c>
      <c r="J894" s="162">
        <f>+[2]data1cf!I894</f>
        <v>11887.472062229113</v>
      </c>
      <c r="K894" s="162">
        <f>+[2]data1cf!J894</f>
        <v>11723.618317560302</v>
      </c>
      <c r="L894" s="162">
        <f>+[2]data1cf!K894</f>
        <v>11787.470702656563</v>
      </c>
      <c r="M894" s="162">
        <f>+[2]data1cf!L894</f>
        <v>11719.208806005125</v>
      </c>
      <c r="N894" s="162">
        <f>+[2]data1cf!M894</f>
        <v>11703.159540398992</v>
      </c>
      <c r="O894" s="162">
        <f>+[2]data1cf!N894</f>
        <v>11631.530951367413</v>
      </c>
      <c r="P894" s="162">
        <f>+[2]data1cf!O894</f>
        <v>11642.949202715514</v>
      </c>
      <c r="Q894" s="162">
        <f>+[2]data1cf!P894</f>
        <v>11516.128314598118</v>
      </c>
      <c r="R894" s="162">
        <f>+[2]data1cf!Q894</f>
        <v>814.44565371176316</v>
      </c>
      <c r="S894" s="162">
        <f>+[2]data1cf!R894</f>
        <v>0</v>
      </c>
      <c r="T894" s="162">
        <f>+[2]data1cf!S894</f>
        <v>0</v>
      </c>
      <c r="U894" s="162">
        <f>+[2]data1cf!T894</f>
        <v>0</v>
      </c>
      <c r="V894" s="162">
        <f>+[2]data1cf!U894</f>
        <v>0</v>
      </c>
      <c r="W894" s="162">
        <f>+[2]data1cf!V894</f>
        <v>0</v>
      </c>
      <c r="X894" s="162">
        <f>+[2]data1cf!W894</f>
        <v>0</v>
      </c>
      <c r="Y894" s="162">
        <f>+[2]data1cf!X894</f>
        <v>0</v>
      </c>
      <c r="Z894" s="162">
        <f>+[2]data1cf!Y894</f>
        <v>0</v>
      </c>
      <c r="AA894" s="162">
        <f>+[2]data1cf!Z894</f>
        <v>0</v>
      </c>
      <c r="AB894" s="162"/>
      <c r="AC894" s="163">
        <f t="shared" si="104"/>
        <v>22079.650945805439</v>
      </c>
      <c r="AD894" s="163">
        <f t="shared" si="106"/>
        <v>47553.889426228619</v>
      </c>
      <c r="AE894" s="164">
        <f t="shared" si="107"/>
        <v>47183.809610584256</v>
      </c>
      <c r="AF894" s="165">
        <f t="shared" si="105"/>
        <v>0.15266526341438294</v>
      </c>
      <c r="AG894" s="166">
        <f t="shared" si="111"/>
        <v>0.97952121072754972</v>
      </c>
    </row>
    <row r="895" spans="1:33">
      <c r="A895" s="158"/>
      <c r="B895" s="162">
        <f>+[2]data1cf!A895</f>
        <v>-74227.874356875138</v>
      </c>
      <c r="C895" s="162">
        <f>+[2]data1cf!B895</f>
        <v>12182.932859669985</v>
      </c>
      <c r="D895" s="162">
        <f>+[2]data1cf!C895</f>
        <v>13306.844153914637</v>
      </c>
      <c r="E895" s="162">
        <f>+[2]data1cf!D895</f>
        <v>12930.4347702509</v>
      </c>
      <c r="F895" s="162">
        <f>+[2]data1cf!E895</f>
        <v>12712.073284321701</v>
      </c>
      <c r="G895" s="162">
        <f>+[2]data1cf!F895</f>
        <v>12469.653830992926</v>
      </c>
      <c r="H895" s="162">
        <f>+[2]data1cf!G895</f>
        <v>11992.047951574907</v>
      </c>
      <c r="I895" s="162">
        <f>+[2]data1cf!H895</f>
        <v>12005.349365547558</v>
      </c>
      <c r="J895" s="162">
        <f>+[2]data1cf!I895</f>
        <v>11976.045117105925</v>
      </c>
      <c r="K895" s="162">
        <f>+[2]data1cf!J895</f>
        <v>11808.897862012465</v>
      </c>
      <c r="L895" s="162">
        <f>+[2]data1cf!K895</f>
        <v>11890.965937069584</v>
      </c>
      <c r="M895" s="162">
        <f>+[2]data1cf!L895</f>
        <v>11823.184664716995</v>
      </c>
      <c r="N895" s="162">
        <f>+[2]data1cf!M895</f>
        <v>11641.937614065562</v>
      </c>
      <c r="O895" s="162">
        <f>+[2]data1cf!N895</f>
        <v>11655.991498222898</v>
      </c>
      <c r="P895" s="162">
        <f>+[2]data1cf!O895</f>
        <v>11451.177169830527</v>
      </c>
      <c r="Q895" s="162">
        <f>+[2]data1cf!P895</f>
        <v>11557.732454620324</v>
      </c>
      <c r="R895" s="162">
        <f>+[2]data1cf!Q895</f>
        <v>851.36402772361498</v>
      </c>
      <c r="S895" s="162">
        <f>+[2]data1cf!R895</f>
        <v>0</v>
      </c>
      <c r="T895" s="162">
        <f>+[2]data1cf!S895</f>
        <v>0</v>
      </c>
      <c r="U895" s="162">
        <f>+[2]data1cf!T895</f>
        <v>0</v>
      </c>
      <c r="V895" s="162">
        <f>+[2]data1cf!U895</f>
        <v>0</v>
      </c>
      <c r="W895" s="162">
        <f>+[2]data1cf!V895</f>
        <v>0</v>
      </c>
      <c r="X895" s="162">
        <f>+[2]data1cf!W895</f>
        <v>0</v>
      </c>
      <c r="Y895" s="162">
        <f>+[2]data1cf!X895</f>
        <v>0</v>
      </c>
      <c r="Z895" s="162">
        <f>+[2]data1cf!Y895</f>
        <v>0</v>
      </c>
      <c r="AA895" s="162">
        <f>+[2]data1cf!Z895</f>
        <v>0</v>
      </c>
      <c r="AB895" s="162"/>
      <c r="AC895" s="163">
        <f t="shared" si="104"/>
        <v>19251.022294388753</v>
      </c>
      <c r="AD895" s="163">
        <f t="shared" si="106"/>
        <v>44802.059985531996</v>
      </c>
      <c r="AE895" s="164">
        <f t="shared" si="107"/>
        <v>44431.001751269287</v>
      </c>
      <c r="AF895" s="165">
        <f t="shared" si="105"/>
        <v>0.14431416392326354</v>
      </c>
      <c r="AG895" s="166">
        <f t="shared" si="111"/>
        <v>0.97435368067937234</v>
      </c>
    </row>
    <row r="896" spans="1:33">
      <c r="A896" s="158"/>
      <c r="B896" s="162">
        <f>+[2]data1cf!A896</f>
        <v>-65188.818114878995</v>
      </c>
      <c r="C896" s="162">
        <f>+[2]data1cf!B896</f>
        <v>11913.303067400615</v>
      </c>
      <c r="D896" s="162">
        <f>+[2]data1cf!C896</f>
        <v>12924.969723913522</v>
      </c>
      <c r="E896" s="162">
        <f>+[2]data1cf!D896</f>
        <v>12650.473146928247</v>
      </c>
      <c r="F896" s="162">
        <f>+[2]data1cf!E896</f>
        <v>12472.381650264253</v>
      </c>
      <c r="G896" s="162">
        <f>+[2]data1cf!F896</f>
        <v>12062.329167466796</v>
      </c>
      <c r="H896" s="162">
        <f>+[2]data1cf!G896</f>
        <v>11789.15622105235</v>
      </c>
      <c r="I896" s="162">
        <f>+[2]data1cf!H896</f>
        <v>11838.522422608155</v>
      </c>
      <c r="J896" s="162">
        <f>+[2]data1cf!I896</f>
        <v>11688.597214814634</v>
      </c>
      <c r="K896" s="162">
        <f>+[2]data1cf!J896</f>
        <v>11643.848251078483</v>
      </c>
      <c r="L896" s="162">
        <f>+[2]data1cf!K896</f>
        <v>11560.911139215757</v>
      </c>
      <c r="M896" s="162">
        <f>+[2]data1cf!L896</f>
        <v>11574.090241673042</v>
      </c>
      <c r="N896" s="162">
        <f>+[2]data1cf!M896</f>
        <v>11604.140818377433</v>
      </c>
      <c r="O896" s="162">
        <f>+[2]data1cf!N896</f>
        <v>11451.550422674263</v>
      </c>
      <c r="P896" s="162">
        <f>+[2]data1cf!O896</f>
        <v>11382.17335227225</v>
      </c>
      <c r="Q896" s="162">
        <f>+[2]data1cf!P896</f>
        <v>11331.173698291133</v>
      </c>
      <c r="R896" s="162">
        <f>+[2]data1cf!Q896</f>
        <v>747.68966825041605</v>
      </c>
      <c r="S896" s="162">
        <f>+[2]data1cf!R896</f>
        <v>0</v>
      </c>
      <c r="T896" s="162">
        <f>+[2]data1cf!S896</f>
        <v>0</v>
      </c>
      <c r="U896" s="162">
        <f>+[2]data1cf!T896</f>
        <v>0</v>
      </c>
      <c r="V896" s="162">
        <f>+[2]data1cf!U896</f>
        <v>0</v>
      </c>
      <c r="W896" s="162">
        <f>+[2]data1cf!V896</f>
        <v>0</v>
      </c>
      <c r="X896" s="162">
        <f>+[2]data1cf!W896</f>
        <v>0</v>
      </c>
      <c r="Y896" s="162">
        <f>+[2]data1cf!X896</f>
        <v>0</v>
      </c>
      <c r="Z896" s="162">
        <f>+[2]data1cf!Y896</f>
        <v>0</v>
      </c>
      <c r="AA896" s="162">
        <f>+[2]data1cf!Z896</f>
        <v>0</v>
      </c>
      <c r="AB896" s="162"/>
      <c r="AC896" s="163">
        <f t="shared" si="104"/>
        <v>26318.155250356049</v>
      </c>
      <c r="AD896" s="163">
        <f t="shared" si="106"/>
        <v>51378.25631377579</v>
      </c>
      <c r="AE896" s="164">
        <f t="shared" si="107"/>
        <v>51014.179126902935</v>
      </c>
      <c r="AF896" s="165">
        <f t="shared" si="105"/>
        <v>0.16748011708259586</v>
      </c>
      <c r="AG896" s="166">
        <f t="shared" si="111"/>
        <v>0.98502053108397325</v>
      </c>
    </row>
    <row r="897" spans="1:33">
      <c r="A897" s="158"/>
      <c r="B897" s="162">
        <f>+[2]data1cf!A897</f>
        <v>-69977.26403879805</v>
      </c>
      <c r="C897" s="162">
        <f>+[2]data1cf!B897</f>
        <v>11991.044017486882</v>
      </c>
      <c r="D897" s="162">
        <f>+[2]data1cf!C897</f>
        <v>13072.766183948144</v>
      </c>
      <c r="E897" s="162">
        <f>+[2]data1cf!D897</f>
        <v>12811.11985998642</v>
      </c>
      <c r="F897" s="162">
        <f>+[2]data1cf!E897</f>
        <v>12569.844203235451</v>
      </c>
      <c r="G897" s="162">
        <f>+[2]data1cf!F897</f>
        <v>12167.196357425619</v>
      </c>
      <c r="H897" s="162">
        <f>+[2]data1cf!G897</f>
        <v>12009.012265297737</v>
      </c>
      <c r="I897" s="162">
        <f>+[2]data1cf!H897</f>
        <v>11863.89538588285</v>
      </c>
      <c r="J897" s="162">
        <f>+[2]data1cf!I897</f>
        <v>11921.858965696762</v>
      </c>
      <c r="K897" s="162">
        <f>+[2]data1cf!J897</f>
        <v>11754.412955028072</v>
      </c>
      <c r="L897" s="162">
        <f>+[2]data1cf!K897</f>
        <v>11691.782695699269</v>
      </c>
      <c r="M897" s="162">
        <f>+[2]data1cf!L897</f>
        <v>11716.104479087306</v>
      </c>
      <c r="N897" s="162">
        <f>+[2]data1cf!M897</f>
        <v>11669.59041054644</v>
      </c>
      <c r="O897" s="162">
        <f>+[2]data1cf!N897</f>
        <v>11478.129020681215</v>
      </c>
      <c r="P897" s="162">
        <f>+[2]data1cf!O897</f>
        <v>11455.879739230513</v>
      </c>
      <c r="Q897" s="162">
        <f>+[2]data1cf!P897</f>
        <v>11498.839313673619</v>
      </c>
      <c r="R897" s="162">
        <f>+[2]data1cf!Q897</f>
        <v>802.61122761939794</v>
      </c>
      <c r="S897" s="162">
        <f>+[2]data1cf!R897</f>
        <v>0</v>
      </c>
      <c r="T897" s="162">
        <f>+[2]data1cf!S897</f>
        <v>0</v>
      </c>
      <c r="U897" s="162">
        <f>+[2]data1cf!T897</f>
        <v>0</v>
      </c>
      <c r="V897" s="162">
        <f>+[2]data1cf!U897</f>
        <v>0</v>
      </c>
      <c r="W897" s="162">
        <f>+[2]data1cf!V897</f>
        <v>0</v>
      </c>
      <c r="X897" s="162">
        <f>+[2]data1cf!W897</f>
        <v>0</v>
      </c>
      <c r="Y897" s="162">
        <f>+[2]data1cf!X897</f>
        <v>0</v>
      </c>
      <c r="Z897" s="162">
        <f>+[2]data1cf!Y897</f>
        <v>0</v>
      </c>
      <c r="AA897" s="162">
        <f>+[2]data1cf!Z897</f>
        <v>0</v>
      </c>
      <c r="AB897" s="162"/>
      <c r="AC897" s="163">
        <f t="shared" si="104"/>
        <v>22467.597700517774</v>
      </c>
      <c r="AD897" s="163">
        <f t="shared" si="106"/>
        <v>47790.160316435191</v>
      </c>
      <c r="AE897" s="164">
        <f t="shared" si="107"/>
        <v>47422.303753686057</v>
      </c>
      <c r="AF897" s="165">
        <f t="shared" si="105"/>
        <v>0.15424622893333439</v>
      </c>
      <c r="AG897" s="166">
        <f t="shared" si="111"/>
        <v>0.97991304928197209</v>
      </c>
    </row>
    <row r="898" spans="1:33">
      <c r="A898" s="158"/>
      <c r="B898" s="162">
        <f>+[2]data1cf!A898</f>
        <v>-66500.051030414208</v>
      </c>
      <c r="C898" s="162">
        <f>+[2]data1cf!B898</f>
        <v>12075.424732159441</v>
      </c>
      <c r="D898" s="162">
        <f>+[2]data1cf!C898</f>
        <v>13009.264635601419</v>
      </c>
      <c r="E898" s="162">
        <f>+[2]data1cf!D898</f>
        <v>12693.934450480738</v>
      </c>
      <c r="F898" s="162">
        <f>+[2]data1cf!E898</f>
        <v>12409.865506467962</v>
      </c>
      <c r="G898" s="162">
        <f>+[2]data1cf!F898</f>
        <v>12127.165078883694</v>
      </c>
      <c r="H898" s="162">
        <f>+[2]data1cf!G898</f>
        <v>11793.747735042914</v>
      </c>
      <c r="I898" s="162">
        <f>+[2]data1cf!H898</f>
        <v>11788.24136759499</v>
      </c>
      <c r="J898" s="162">
        <f>+[2]data1cf!I898</f>
        <v>11709.341798357518</v>
      </c>
      <c r="K898" s="162">
        <f>+[2]data1cf!J898</f>
        <v>11799.205366739763</v>
      </c>
      <c r="L898" s="162">
        <f>+[2]data1cf!K898</f>
        <v>11704.158297452843</v>
      </c>
      <c r="M898" s="162">
        <f>+[2]data1cf!L898</f>
        <v>11611.499149302796</v>
      </c>
      <c r="N898" s="162">
        <f>+[2]data1cf!M898</f>
        <v>11615.913827207714</v>
      </c>
      <c r="O898" s="162">
        <f>+[2]data1cf!N898</f>
        <v>11649.741634662209</v>
      </c>
      <c r="P898" s="162">
        <f>+[2]data1cf!O898</f>
        <v>11526.705305345607</v>
      </c>
      <c r="Q898" s="162">
        <f>+[2]data1cf!P898</f>
        <v>11509.818573096201</v>
      </c>
      <c r="R898" s="162">
        <f>+[2]data1cf!Q898</f>
        <v>762.72898529843872</v>
      </c>
      <c r="S898" s="162">
        <f>+[2]data1cf!R898</f>
        <v>0</v>
      </c>
      <c r="T898" s="162">
        <f>+[2]data1cf!S898</f>
        <v>0</v>
      </c>
      <c r="U898" s="162">
        <f>+[2]data1cf!T898</f>
        <v>0</v>
      </c>
      <c r="V898" s="162">
        <f>+[2]data1cf!U898</f>
        <v>0</v>
      </c>
      <c r="W898" s="162">
        <f>+[2]data1cf!V898</f>
        <v>0</v>
      </c>
      <c r="X898" s="162">
        <f>+[2]data1cf!W898</f>
        <v>0</v>
      </c>
      <c r="Y898" s="162">
        <f>+[2]data1cf!X898</f>
        <v>0</v>
      </c>
      <c r="Z898" s="162">
        <f>+[2]data1cf!Y898</f>
        <v>0</v>
      </c>
      <c r="AA898" s="162">
        <f>+[2]data1cf!Z898</f>
        <v>0</v>
      </c>
      <c r="AB898" s="162"/>
      <c r="AC898" s="163">
        <f t="shared" ref="AC898:AC961" si="112">XNPV(0.1,B898:AA898,$B$1:$AA$1)</f>
        <v>25519.892454376364</v>
      </c>
      <c r="AD898" s="163">
        <f t="shared" si="106"/>
        <v>50734.468783650518</v>
      </c>
      <c r="AE898" s="164">
        <f t="shared" si="107"/>
        <v>50367.906196011631</v>
      </c>
      <c r="AF898" s="165">
        <f t="shared" ref="AF898:AF961" si="113">XIRR(B898:AA898,$B$1:$AA$1)</f>
        <v>0.16427111029624944</v>
      </c>
      <c r="AG898" s="166">
        <f t="shared" si="111"/>
        <v>0.98421087421984277</v>
      </c>
    </row>
    <row r="899" spans="1:33">
      <c r="A899" s="158"/>
      <c r="B899" s="162">
        <f>+[2]data1cf!A899</f>
        <v>-71923.023723998587</v>
      </c>
      <c r="C899" s="162">
        <f>+[2]data1cf!B899</f>
        <v>12100.986697113727</v>
      </c>
      <c r="D899" s="162">
        <f>+[2]data1cf!C899</f>
        <v>13190.061132439008</v>
      </c>
      <c r="E899" s="162">
        <f>+[2]data1cf!D899</f>
        <v>12777.216583735326</v>
      </c>
      <c r="F899" s="162">
        <f>+[2]data1cf!E899</f>
        <v>12431.700808057401</v>
      </c>
      <c r="G899" s="162">
        <f>+[2]data1cf!F899</f>
        <v>12202.927125095703</v>
      </c>
      <c r="H899" s="162">
        <f>+[2]data1cf!G899</f>
        <v>12040.76403987812</v>
      </c>
      <c r="I899" s="162">
        <f>+[2]data1cf!H899</f>
        <v>12020.770987641543</v>
      </c>
      <c r="J899" s="162">
        <f>+[2]data1cf!I899</f>
        <v>11926.686570416863</v>
      </c>
      <c r="K899" s="162">
        <f>+[2]data1cf!J899</f>
        <v>11738.402325832185</v>
      </c>
      <c r="L899" s="162">
        <f>+[2]data1cf!K899</f>
        <v>11726.263829708896</v>
      </c>
      <c r="M899" s="162">
        <f>+[2]data1cf!L899</f>
        <v>11672.804217272698</v>
      </c>
      <c r="N899" s="162">
        <f>+[2]data1cf!M899</f>
        <v>11559.152587891687</v>
      </c>
      <c r="O899" s="162">
        <f>+[2]data1cf!N899</f>
        <v>11587.868871563858</v>
      </c>
      <c r="P899" s="162">
        <f>+[2]data1cf!O899</f>
        <v>11669.252932777959</v>
      </c>
      <c r="Q899" s="162">
        <f>+[2]data1cf!P899</f>
        <v>11453.03974900522</v>
      </c>
      <c r="R899" s="162">
        <f>+[2]data1cf!Q899</f>
        <v>824.92831290477409</v>
      </c>
      <c r="S899" s="162">
        <f>+[2]data1cf!R899</f>
        <v>0</v>
      </c>
      <c r="T899" s="162">
        <f>+[2]data1cf!S899</f>
        <v>0</v>
      </c>
      <c r="U899" s="162">
        <f>+[2]data1cf!T899</f>
        <v>0</v>
      </c>
      <c r="V899" s="162">
        <f>+[2]data1cf!U899</f>
        <v>0</v>
      </c>
      <c r="W899" s="162">
        <f>+[2]data1cf!V899</f>
        <v>0</v>
      </c>
      <c r="X899" s="162">
        <f>+[2]data1cf!W899</f>
        <v>0</v>
      </c>
      <c r="Y899" s="162">
        <f>+[2]data1cf!X899</f>
        <v>0</v>
      </c>
      <c r="Z899" s="162">
        <f>+[2]data1cf!Y899</f>
        <v>0</v>
      </c>
      <c r="AA899" s="162">
        <f>+[2]data1cf!Z899</f>
        <v>0</v>
      </c>
      <c r="AB899" s="162"/>
      <c r="AC899" s="163">
        <f t="shared" si="112"/>
        <v>20759.671096453028</v>
      </c>
      <c r="AD899" s="163">
        <f t="shared" ref="AD899:AD962" si="114">SUMPRODUCT(B899:AA899,$B$1010:$AA$1010)</f>
        <v>46136.974276081499</v>
      </c>
      <c r="AE899" s="164">
        <f t="shared" ref="AE899:AE962" si="115">SUMPRODUCT(B899:AA899,$B$1012:$AA$1012)</f>
        <v>45768.284078034914</v>
      </c>
      <c r="AF899" s="165">
        <f t="shared" si="113"/>
        <v>0.14901892542839054</v>
      </c>
      <c r="AG899" s="166">
        <f t="shared" ref="AG899:AG914" si="116">1-EXP(-(1/0.25)*(AD899/ABS($AD$1010)))</f>
        <v>0.97700567656851967</v>
      </c>
    </row>
    <row r="900" spans="1:33">
      <c r="A900" s="158"/>
      <c r="B900" s="162">
        <f>+[2]data1cf!A900</f>
        <v>-66126.23352842695</v>
      </c>
      <c r="C900" s="162">
        <f>+[2]data1cf!B900</f>
        <v>12025.375732732196</v>
      </c>
      <c r="D900" s="162">
        <f>+[2]data1cf!C900</f>
        <v>12947.31177252773</v>
      </c>
      <c r="E900" s="162">
        <f>+[2]data1cf!D900</f>
        <v>12633.520796257115</v>
      </c>
      <c r="F900" s="162">
        <f>+[2]data1cf!E900</f>
        <v>12419.918745206282</v>
      </c>
      <c r="G900" s="162">
        <f>+[2]data1cf!F900</f>
        <v>12246.741514147769</v>
      </c>
      <c r="H900" s="162">
        <f>+[2]data1cf!G900</f>
        <v>11909.149707424727</v>
      </c>
      <c r="I900" s="162">
        <f>+[2]data1cf!H900</f>
        <v>11695.230587939204</v>
      </c>
      <c r="J900" s="162">
        <f>+[2]data1cf!I900</f>
        <v>11698.416702467057</v>
      </c>
      <c r="K900" s="162">
        <f>+[2]data1cf!J900</f>
        <v>11781.503905344925</v>
      </c>
      <c r="L900" s="162">
        <f>+[2]data1cf!K900</f>
        <v>11648.153134273729</v>
      </c>
      <c r="M900" s="162">
        <f>+[2]data1cf!L900</f>
        <v>11684.945225441774</v>
      </c>
      <c r="N900" s="162">
        <f>+[2]data1cf!M900</f>
        <v>11619.484915276351</v>
      </c>
      <c r="O900" s="162">
        <f>+[2]data1cf!N900</f>
        <v>11333.433021643923</v>
      </c>
      <c r="P900" s="162">
        <f>+[2]data1cf!O900</f>
        <v>11412.296702309397</v>
      </c>
      <c r="Q900" s="162">
        <f>+[2]data1cf!P900</f>
        <v>11295.592429849403</v>
      </c>
      <c r="R900" s="162">
        <f>+[2]data1cf!Q900</f>
        <v>758.44144807764565</v>
      </c>
      <c r="S900" s="162">
        <f>+[2]data1cf!R900</f>
        <v>0</v>
      </c>
      <c r="T900" s="162">
        <f>+[2]data1cf!S900</f>
        <v>0</v>
      </c>
      <c r="U900" s="162">
        <f>+[2]data1cf!T900</f>
        <v>0</v>
      </c>
      <c r="V900" s="162">
        <f>+[2]data1cf!U900</f>
        <v>0</v>
      </c>
      <c r="W900" s="162">
        <f>+[2]data1cf!V900</f>
        <v>0</v>
      </c>
      <c r="X900" s="162">
        <f>+[2]data1cf!W900</f>
        <v>0</v>
      </c>
      <c r="Y900" s="162">
        <f>+[2]data1cf!X900</f>
        <v>0</v>
      </c>
      <c r="Z900" s="162">
        <f>+[2]data1cf!Y900</f>
        <v>0</v>
      </c>
      <c r="AA900" s="162">
        <f>+[2]data1cf!Z900</f>
        <v>0</v>
      </c>
      <c r="AB900" s="162"/>
      <c r="AC900" s="163">
        <f t="shared" si="112"/>
        <v>25669.018036424095</v>
      </c>
      <c r="AD900" s="163">
        <f t="shared" si="114"/>
        <v>50789.592702763708</v>
      </c>
      <c r="AE900" s="164">
        <f t="shared" si="115"/>
        <v>50424.680239887268</v>
      </c>
      <c r="AF900" s="165">
        <f t="shared" si="113"/>
        <v>0.16506184935569762</v>
      </c>
      <c r="AG900" s="166">
        <f t="shared" si="116"/>
        <v>0.98428188116502036</v>
      </c>
    </row>
    <row r="901" spans="1:33">
      <c r="A901" s="158"/>
      <c r="B901" s="162">
        <f>+[2]data1cf!A901</f>
        <v>-67080.557429213339</v>
      </c>
      <c r="C901" s="162">
        <f>+[2]data1cf!B901</f>
        <v>11903.569940998666</v>
      </c>
      <c r="D901" s="162">
        <f>+[2]data1cf!C901</f>
        <v>12959.168777030976</v>
      </c>
      <c r="E901" s="162">
        <f>+[2]data1cf!D901</f>
        <v>12763.149210766074</v>
      </c>
      <c r="F901" s="162">
        <f>+[2]data1cf!E901</f>
        <v>12298.406377888427</v>
      </c>
      <c r="G901" s="162">
        <f>+[2]data1cf!F901</f>
        <v>12141.759201929115</v>
      </c>
      <c r="H901" s="162">
        <f>+[2]data1cf!G901</f>
        <v>11826.104726523561</v>
      </c>
      <c r="I901" s="162">
        <f>+[2]data1cf!H901</f>
        <v>11767.037411029989</v>
      </c>
      <c r="J901" s="162">
        <f>+[2]data1cf!I901</f>
        <v>11873.976098776875</v>
      </c>
      <c r="K901" s="162">
        <f>+[2]data1cf!J901</f>
        <v>11704.110057595115</v>
      </c>
      <c r="L901" s="162">
        <f>+[2]data1cf!K901</f>
        <v>11689.817363560662</v>
      </c>
      <c r="M901" s="162">
        <f>+[2]data1cf!L901</f>
        <v>11702.837160308471</v>
      </c>
      <c r="N901" s="162">
        <f>+[2]data1cf!M901</f>
        <v>11562.794782748811</v>
      </c>
      <c r="O901" s="162">
        <f>+[2]data1cf!N901</f>
        <v>11508.437995323249</v>
      </c>
      <c r="P901" s="162">
        <f>+[2]data1cf!O901</f>
        <v>11319.237669045538</v>
      </c>
      <c r="Q901" s="162">
        <f>+[2]data1cf!P901</f>
        <v>11536.016929724989</v>
      </c>
      <c r="R901" s="162">
        <f>+[2]data1cf!Q901</f>
        <v>769.3871614901052</v>
      </c>
      <c r="S901" s="162">
        <f>+[2]data1cf!R901</f>
        <v>0</v>
      </c>
      <c r="T901" s="162">
        <f>+[2]data1cf!S901</f>
        <v>0</v>
      </c>
      <c r="U901" s="162">
        <f>+[2]data1cf!T901</f>
        <v>0</v>
      </c>
      <c r="V901" s="162">
        <f>+[2]data1cf!U901</f>
        <v>0</v>
      </c>
      <c r="W901" s="162">
        <f>+[2]data1cf!V901</f>
        <v>0</v>
      </c>
      <c r="X901" s="162">
        <f>+[2]data1cf!W901</f>
        <v>0</v>
      </c>
      <c r="Y901" s="162">
        <f>+[2]data1cf!X901</f>
        <v>0</v>
      </c>
      <c r="Z901" s="162">
        <f>+[2]data1cf!Y901</f>
        <v>0</v>
      </c>
      <c r="AA901" s="162">
        <f>+[2]data1cf!Z901</f>
        <v>0</v>
      </c>
      <c r="AB901" s="162"/>
      <c r="AC901" s="163">
        <f t="shared" si="112"/>
        <v>24692.32753234763</v>
      </c>
      <c r="AD901" s="163">
        <f t="shared" si="114"/>
        <v>49862.803614237549</v>
      </c>
      <c r="AE901" s="164">
        <f t="shared" si="115"/>
        <v>49497.020814181975</v>
      </c>
      <c r="AF901" s="165">
        <f t="shared" si="113"/>
        <v>0.16170790791511541</v>
      </c>
      <c r="AG901" s="166">
        <f t="shared" si="116"/>
        <v>0.98304444689415771</v>
      </c>
    </row>
    <row r="902" spans="1:33">
      <c r="A902" s="158"/>
      <c r="B902" s="162">
        <f>+[2]data1cf!A902</f>
        <v>-65883.766814974952</v>
      </c>
      <c r="C902" s="162">
        <f>+[2]data1cf!B902</f>
        <v>12058.999051614239</v>
      </c>
      <c r="D902" s="162">
        <f>+[2]data1cf!C902</f>
        <v>13098.919771203953</v>
      </c>
      <c r="E902" s="162">
        <f>+[2]data1cf!D902</f>
        <v>12745.286808826182</v>
      </c>
      <c r="F902" s="162">
        <f>+[2]data1cf!E902</f>
        <v>12472.549904001058</v>
      </c>
      <c r="G902" s="162">
        <f>+[2]data1cf!F902</f>
        <v>12110.551577993107</v>
      </c>
      <c r="H902" s="162">
        <f>+[2]data1cf!G902</f>
        <v>11823.36130130673</v>
      </c>
      <c r="I902" s="162">
        <f>+[2]data1cf!H902</f>
        <v>11580.855643753883</v>
      </c>
      <c r="J902" s="162">
        <f>+[2]data1cf!I902</f>
        <v>11587.752959608646</v>
      </c>
      <c r="K902" s="162">
        <f>+[2]data1cf!J902</f>
        <v>11760.746496566278</v>
      </c>
      <c r="L902" s="162">
        <f>+[2]data1cf!K902</f>
        <v>11615.084797734395</v>
      </c>
      <c r="M902" s="162">
        <f>+[2]data1cf!L902</f>
        <v>11655.238690554859</v>
      </c>
      <c r="N902" s="162">
        <f>+[2]data1cf!M902</f>
        <v>11618.232588804436</v>
      </c>
      <c r="O902" s="162">
        <f>+[2]data1cf!N902</f>
        <v>11648.993865893102</v>
      </c>
      <c r="P902" s="162">
        <f>+[2]data1cf!O902</f>
        <v>11452.891247745461</v>
      </c>
      <c r="Q902" s="162">
        <f>+[2]data1cf!P902</f>
        <v>11348.235112884047</v>
      </c>
      <c r="R902" s="162">
        <f>+[2]data1cf!Q902</f>
        <v>755.66045186103668</v>
      </c>
      <c r="S902" s="162">
        <f>+[2]data1cf!R902</f>
        <v>0</v>
      </c>
      <c r="T902" s="162">
        <f>+[2]data1cf!S902</f>
        <v>0</v>
      </c>
      <c r="U902" s="162">
        <f>+[2]data1cf!T902</f>
        <v>0</v>
      </c>
      <c r="V902" s="162">
        <f>+[2]data1cf!U902</f>
        <v>0</v>
      </c>
      <c r="W902" s="162">
        <f>+[2]data1cf!V902</f>
        <v>0</v>
      </c>
      <c r="X902" s="162">
        <f>+[2]data1cf!W902</f>
        <v>0</v>
      </c>
      <c r="Y902" s="162">
        <f>+[2]data1cf!X902</f>
        <v>0</v>
      </c>
      <c r="Z902" s="162">
        <f>+[2]data1cf!Y902</f>
        <v>0</v>
      </c>
      <c r="AA902" s="162">
        <f>+[2]data1cf!Z902</f>
        <v>0</v>
      </c>
      <c r="AB902" s="162"/>
      <c r="AC902" s="163">
        <f t="shared" si="112"/>
        <v>26025.658933231553</v>
      </c>
      <c r="AD902" s="163">
        <f t="shared" si="114"/>
        <v>51152.425496258649</v>
      </c>
      <c r="AE902" s="164">
        <f t="shared" si="115"/>
        <v>50787.227004491288</v>
      </c>
      <c r="AF902" s="165">
        <f t="shared" si="113"/>
        <v>0.16622883677482611</v>
      </c>
      <c r="AG902" s="166">
        <f t="shared" si="116"/>
        <v>0.98474135603353352</v>
      </c>
    </row>
    <row r="903" spans="1:33">
      <c r="A903" s="158"/>
      <c r="B903" s="162">
        <f>+[2]data1cf!A903</f>
        <v>-62942.419067948322</v>
      </c>
      <c r="C903" s="162">
        <f>+[2]data1cf!B903</f>
        <v>11875.146833469473</v>
      </c>
      <c r="D903" s="162">
        <f>+[2]data1cf!C903</f>
        <v>12833.812345553062</v>
      </c>
      <c r="E903" s="162">
        <f>+[2]data1cf!D903</f>
        <v>12565.292050695771</v>
      </c>
      <c r="F903" s="162">
        <f>+[2]data1cf!E903</f>
        <v>12255.171744473635</v>
      </c>
      <c r="G903" s="162">
        <f>+[2]data1cf!F903</f>
        <v>11995.682875900806</v>
      </c>
      <c r="H903" s="162">
        <f>+[2]data1cf!G903</f>
        <v>11855.372911221937</v>
      </c>
      <c r="I903" s="162">
        <f>+[2]data1cf!H903</f>
        <v>11670.734314789703</v>
      </c>
      <c r="J903" s="162">
        <f>+[2]data1cf!I903</f>
        <v>11608.882515893945</v>
      </c>
      <c r="K903" s="162">
        <f>+[2]data1cf!J903</f>
        <v>11763.584951354253</v>
      </c>
      <c r="L903" s="162">
        <f>+[2]data1cf!K903</f>
        <v>11625.140952328213</v>
      </c>
      <c r="M903" s="162">
        <f>+[2]data1cf!L903</f>
        <v>11488.966475607436</v>
      </c>
      <c r="N903" s="162">
        <f>+[2]data1cf!M903</f>
        <v>11493.178348209389</v>
      </c>
      <c r="O903" s="162">
        <f>+[2]data1cf!N903</f>
        <v>11405.281459508689</v>
      </c>
      <c r="P903" s="162">
        <f>+[2]data1cf!O903</f>
        <v>11455.454858456516</v>
      </c>
      <c r="Q903" s="162">
        <f>+[2]data1cf!P903</f>
        <v>11337.494003771226</v>
      </c>
      <c r="R903" s="162">
        <f>+[2]data1cf!Q903</f>
        <v>721.92436974174007</v>
      </c>
      <c r="S903" s="162">
        <f>+[2]data1cf!R903</f>
        <v>0</v>
      </c>
      <c r="T903" s="162">
        <f>+[2]data1cf!S903</f>
        <v>0</v>
      </c>
      <c r="U903" s="162">
        <f>+[2]data1cf!T903</f>
        <v>0</v>
      </c>
      <c r="V903" s="162">
        <f>+[2]data1cf!U903</f>
        <v>0</v>
      </c>
      <c r="W903" s="162">
        <f>+[2]data1cf!V903</f>
        <v>0</v>
      </c>
      <c r="X903" s="162">
        <f>+[2]data1cf!W903</f>
        <v>0</v>
      </c>
      <c r="Y903" s="162">
        <f>+[2]data1cf!X903</f>
        <v>0</v>
      </c>
      <c r="Z903" s="162">
        <f>+[2]data1cf!Y903</f>
        <v>0</v>
      </c>
      <c r="AA903" s="162">
        <f>+[2]data1cf!Z903</f>
        <v>0</v>
      </c>
      <c r="AB903" s="162"/>
      <c r="AC903" s="163">
        <f t="shared" si="112"/>
        <v>28127.164328861007</v>
      </c>
      <c r="AD903" s="163">
        <f t="shared" si="114"/>
        <v>53100.128775561236</v>
      </c>
      <c r="AE903" s="164">
        <f t="shared" si="115"/>
        <v>52737.169969105402</v>
      </c>
      <c r="AF903" s="165">
        <f t="shared" si="113"/>
        <v>0.17417231202125555</v>
      </c>
      <c r="AG903" s="166">
        <f t="shared" si="116"/>
        <v>0.98698780217905946</v>
      </c>
    </row>
    <row r="904" spans="1:33">
      <c r="A904" s="158"/>
      <c r="B904" s="162">
        <f>+[2]data1cf!A904</f>
        <v>-74615.773325364935</v>
      </c>
      <c r="C904" s="162">
        <f>+[2]data1cf!B904</f>
        <v>12221.393676787773</v>
      </c>
      <c r="D904" s="162">
        <f>+[2]data1cf!C904</f>
        <v>13276.693186453456</v>
      </c>
      <c r="E904" s="162">
        <f>+[2]data1cf!D904</f>
        <v>12892.412836582522</v>
      </c>
      <c r="F904" s="162">
        <f>+[2]data1cf!E904</f>
        <v>12647.194708874784</v>
      </c>
      <c r="G904" s="162">
        <f>+[2]data1cf!F904</f>
        <v>12387.214440690261</v>
      </c>
      <c r="H904" s="162">
        <f>+[2]data1cf!G904</f>
        <v>12108.610374614022</v>
      </c>
      <c r="I904" s="162">
        <f>+[2]data1cf!H904</f>
        <v>11932.726132638953</v>
      </c>
      <c r="J904" s="162">
        <f>+[2]data1cf!I904</f>
        <v>11935.094008918644</v>
      </c>
      <c r="K904" s="162">
        <f>+[2]data1cf!J904</f>
        <v>11923.181037614377</v>
      </c>
      <c r="L904" s="162">
        <f>+[2]data1cf!K904</f>
        <v>11851.183942040734</v>
      </c>
      <c r="M904" s="162">
        <f>+[2]data1cf!L904</f>
        <v>11773.304313499582</v>
      </c>
      <c r="N904" s="162">
        <f>+[2]data1cf!M904</f>
        <v>11715.243105367794</v>
      </c>
      <c r="O904" s="162">
        <f>+[2]data1cf!N904</f>
        <v>11721.592563141234</v>
      </c>
      <c r="P904" s="162">
        <f>+[2]data1cf!O904</f>
        <v>11661.915204080255</v>
      </c>
      <c r="Q904" s="162">
        <f>+[2]data1cf!P904</f>
        <v>11508.652711230447</v>
      </c>
      <c r="R904" s="162">
        <f>+[2]data1cf!Q904</f>
        <v>855.81307373260552</v>
      </c>
      <c r="S904" s="162">
        <f>+[2]data1cf!R904</f>
        <v>0</v>
      </c>
      <c r="T904" s="162">
        <f>+[2]data1cf!S904</f>
        <v>0</v>
      </c>
      <c r="U904" s="162">
        <f>+[2]data1cf!T904</f>
        <v>0</v>
      </c>
      <c r="V904" s="162">
        <f>+[2]data1cf!U904</f>
        <v>0</v>
      </c>
      <c r="W904" s="162">
        <f>+[2]data1cf!V904</f>
        <v>0</v>
      </c>
      <c r="X904" s="162">
        <f>+[2]data1cf!W904</f>
        <v>0</v>
      </c>
      <c r="Y904" s="162">
        <f>+[2]data1cf!X904</f>
        <v>0</v>
      </c>
      <c r="Z904" s="162">
        <f>+[2]data1cf!Y904</f>
        <v>0</v>
      </c>
      <c r="AA904" s="162">
        <f>+[2]data1cf!Z904</f>
        <v>0</v>
      </c>
      <c r="AB904" s="162"/>
      <c r="AC904" s="163">
        <f t="shared" si="112"/>
        <v>18861.200886758172</v>
      </c>
      <c r="AD904" s="163">
        <f t="shared" si="114"/>
        <v>44437.681260098281</v>
      </c>
      <c r="AE904" s="164">
        <f t="shared" si="115"/>
        <v>44066.083319159086</v>
      </c>
      <c r="AF904" s="165">
        <f t="shared" si="113"/>
        <v>0.1431806862354279</v>
      </c>
      <c r="AG904" s="166">
        <f t="shared" si="116"/>
        <v>0.973578067941818</v>
      </c>
    </row>
    <row r="905" spans="1:33">
      <c r="A905" s="158"/>
      <c r="B905" s="162">
        <f>+[2]data1cf!A905</f>
        <v>-62834.290402510334</v>
      </c>
      <c r="C905" s="162">
        <f>+[2]data1cf!B905</f>
        <v>11994.030437418431</v>
      </c>
      <c r="D905" s="162">
        <f>+[2]data1cf!C905</f>
        <v>12842.492322566868</v>
      </c>
      <c r="E905" s="162">
        <f>+[2]data1cf!D905</f>
        <v>12577.74615499084</v>
      </c>
      <c r="F905" s="162">
        <f>+[2]data1cf!E905</f>
        <v>12275.05635580443</v>
      </c>
      <c r="G905" s="162">
        <f>+[2]data1cf!F905</f>
        <v>11966.793279547543</v>
      </c>
      <c r="H905" s="162">
        <f>+[2]data1cf!G905</f>
        <v>11928.467375880864</v>
      </c>
      <c r="I905" s="162">
        <f>+[2]data1cf!H905</f>
        <v>11695.823420925397</v>
      </c>
      <c r="J905" s="162">
        <f>+[2]data1cf!I905</f>
        <v>11644.226629571585</v>
      </c>
      <c r="K905" s="162">
        <f>+[2]data1cf!J905</f>
        <v>11577.96957481018</v>
      </c>
      <c r="L905" s="162">
        <f>+[2]data1cf!K905</f>
        <v>11667.48802151834</v>
      </c>
      <c r="M905" s="162">
        <f>+[2]data1cf!L905</f>
        <v>11522.379238518588</v>
      </c>
      <c r="N905" s="162">
        <f>+[2]data1cf!M905</f>
        <v>11589.1817741534</v>
      </c>
      <c r="O905" s="162">
        <f>+[2]data1cf!N905</f>
        <v>11428.684559358069</v>
      </c>
      <c r="P905" s="162">
        <f>+[2]data1cf!O905</f>
        <v>11424.089566178678</v>
      </c>
      <c r="Q905" s="162">
        <f>+[2]data1cf!P905</f>
        <v>11464.780764373783</v>
      </c>
      <c r="R905" s="162">
        <f>+[2]data1cf!Q905</f>
        <v>720.68417720063246</v>
      </c>
      <c r="S905" s="162">
        <f>+[2]data1cf!R905</f>
        <v>0</v>
      </c>
      <c r="T905" s="162">
        <f>+[2]data1cf!S905</f>
        <v>0</v>
      </c>
      <c r="U905" s="162">
        <f>+[2]data1cf!T905</f>
        <v>0</v>
      </c>
      <c r="V905" s="162">
        <f>+[2]data1cf!U905</f>
        <v>0</v>
      </c>
      <c r="W905" s="162">
        <f>+[2]data1cf!V905</f>
        <v>0</v>
      </c>
      <c r="X905" s="162">
        <f>+[2]data1cf!W905</f>
        <v>0</v>
      </c>
      <c r="Y905" s="162">
        <f>+[2]data1cf!X905</f>
        <v>0</v>
      </c>
      <c r="Z905" s="162">
        <f>+[2]data1cf!Y905</f>
        <v>0</v>
      </c>
      <c r="AA905" s="162">
        <f>+[2]data1cf!Z905</f>
        <v>0</v>
      </c>
      <c r="AB905" s="162"/>
      <c r="AC905" s="163">
        <f t="shared" si="112"/>
        <v>28434.721917167823</v>
      </c>
      <c r="AD905" s="163">
        <f t="shared" si="114"/>
        <v>53450.033175482888</v>
      </c>
      <c r="AE905" s="164">
        <f t="shared" si="115"/>
        <v>53086.418885084378</v>
      </c>
      <c r="AF905" s="165">
        <f t="shared" si="113"/>
        <v>0.17511941790580751</v>
      </c>
      <c r="AG905" s="166">
        <f t="shared" si="116"/>
        <v>0.98735481662531299</v>
      </c>
    </row>
    <row r="906" spans="1:33">
      <c r="A906" s="158"/>
      <c r="B906" s="162">
        <f>+[2]data1cf!A906</f>
        <v>-72024.217001881552</v>
      </c>
      <c r="C906" s="162">
        <f>+[2]data1cf!B906</f>
        <v>12093.934420988553</v>
      </c>
      <c r="D906" s="162">
        <f>+[2]data1cf!C906</f>
        <v>13251.626584994301</v>
      </c>
      <c r="E906" s="162">
        <f>+[2]data1cf!D906</f>
        <v>12917.058996984946</v>
      </c>
      <c r="F906" s="162">
        <f>+[2]data1cf!E906</f>
        <v>12557.621626012395</v>
      </c>
      <c r="G906" s="162">
        <f>+[2]data1cf!F906</f>
        <v>12282.642208557914</v>
      </c>
      <c r="H906" s="162">
        <f>+[2]data1cf!G906</f>
        <v>12011.397951264336</v>
      </c>
      <c r="I906" s="162">
        <f>+[2]data1cf!H906</f>
        <v>12037.460055470863</v>
      </c>
      <c r="J906" s="162">
        <f>+[2]data1cf!I906</f>
        <v>11871.403463122457</v>
      </c>
      <c r="K906" s="162">
        <f>+[2]data1cf!J906</f>
        <v>11851.170589238074</v>
      </c>
      <c r="L906" s="162">
        <f>+[2]data1cf!K906</f>
        <v>11729.571793553918</v>
      </c>
      <c r="M906" s="162">
        <f>+[2]data1cf!L906</f>
        <v>11698.444491961644</v>
      </c>
      <c r="N906" s="162">
        <f>+[2]data1cf!M906</f>
        <v>11636.213890868901</v>
      </c>
      <c r="O906" s="162">
        <f>+[2]data1cf!N906</f>
        <v>11667.61746560039</v>
      </c>
      <c r="P906" s="162">
        <f>+[2]data1cf!O906</f>
        <v>11736.773069646408</v>
      </c>
      <c r="Q906" s="162">
        <f>+[2]data1cf!P906</f>
        <v>11505.602442614922</v>
      </c>
      <c r="R906" s="162">
        <f>+[2]data1cf!Q906</f>
        <v>826.0889593247806</v>
      </c>
      <c r="S906" s="162">
        <f>+[2]data1cf!R906</f>
        <v>0</v>
      </c>
      <c r="T906" s="162">
        <f>+[2]data1cf!S906</f>
        <v>0</v>
      </c>
      <c r="U906" s="162">
        <f>+[2]data1cf!T906</f>
        <v>0</v>
      </c>
      <c r="V906" s="162">
        <f>+[2]data1cf!U906</f>
        <v>0</v>
      </c>
      <c r="W906" s="162">
        <f>+[2]data1cf!V906</f>
        <v>0</v>
      </c>
      <c r="X906" s="162">
        <f>+[2]data1cf!W906</f>
        <v>0</v>
      </c>
      <c r="Y906" s="162">
        <f>+[2]data1cf!X906</f>
        <v>0</v>
      </c>
      <c r="Z906" s="162">
        <f>+[2]data1cf!Y906</f>
        <v>0</v>
      </c>
      <c r="AA906" s="162">
        <f>+[2]data1cf!Z906</f>
        <v>0</v>
      </c>
      <c r="AB906" s="162"/>
      <c r="AC906" s="163">
        <f t="shared" si="112"/>
        <v>21045.909464800265</v>
      </c>
      <c r="AD906" s="163">
        <f t="shared" si="114"/>
        <v>46523.458035797841</v>
      </c>
      <c r="AE906" s="164">
        <f t="shared" si="115"/>
        <v>46153.276509259493</v>
      </c>
      <c r="AF906" s="165">
        <f t="shared" si="113"/>
        <v>0.14960545897483829</v>
      </c>
      <c r="AG906" s="166">
        <f t="shared" si="116"/>
        <v>0.97772097743940733</v>
      </c>
    </row>
    <row r="907" spans="1:33">
      <c r="A907" s="158"/>
      <c r="B907" s="162">
        <f>+[2]data1cf!A907</f>
        <v>-72920.1723002457</v>
      </c>
      <c r="C907" s="162">
        <f>+[2]data1cf!B907</f>
        <v>12130.540734798171</v>
      </c>
      <c r="D907" s="162">
        <f>+[2]data1cf!C907</f>
        <v>13296.078438847399</v>
      </c>
      <c r="E907" s="162">
        <f>+[2]data1cf!D907</f>
        <v>12916.046254380777</v>
      </c>
      <c r="F907" s="162">
        <f>+[2]data1cf!E907</f>
        <v>12663.518672406617</v>
      </c>
      <c r="G907" s="162">
        <f>+[2]data1cf!F907</f>
        <v>12299.768802187051</v>
      </c>
      <c r="H907" s="162">
        <f>+[2]data1cf!G907</f>
        <v>11939.446887292805</v>
      </c>
      <c r="I907" s="162">
        <f>+[2]data1cf!H907</f>
        <v>11955.793842645657</v>
      </c>
      <c r="J907" s="162">
        <f>+[2]data1cf!I907</f>
        <v>11919.407106214239</v>
      </c>
      <c r="K907" s="162">
        <f>+[2]data1cf!J907</f>
        <v>11804.679839532193</v>
      </c>
      <c r="L907" s="162">
        <f>+[2]data1cf!K907</f>
        <v>11700.197922462941</v>
      </c>
      <c r="M907" s="162">
        <f>+[2]data1cf!L907</f>
        <v>11751.191892252131</v>
      </c>
      <c r="N907" s="162">
        <f>+[2]data1cf!M907</f>
        <v>11700.866575783122</v>
      </c>
      <c r="O907" s="162">
        <f>+[2]data1cf!N907</f>
        <v>11729.686183441328</v>
      </c>
      <c r="P907" s="162">
        <f>+[2]data1cf!O907</f>
        <v>11455.204466898875</v>
      </c>
      <c r="Q907" s="162">
        <f>+[2]data1cf!P907</f>
        <v>11507.746652453359</v>
      </c>
      <c r="R907" s="162">
        <f>+[2]data1cf!Q907</f>
        <v>836.36520821489796</v>
      </c>
      <c r="S907" s="162">
        <f>+[2]data1cf!R907</f>
        <v>0</v>
      </c>
      <c r="T907" s="162">
        <f>+[2]data1cf!S907</f>
        <v>0</v>
      </c>
      <c r="U907" s="162">
        <f>+[2]data1cf!T907</f>
        <v>0</v>
      </c>
      <c r="V907" s="162">
        <f>+[2]data1cf!U907</f>
        <v>0</v>
      </c>
      <c r="W907" s="162">
        <f>+[2]data1cf!V907</f>
        <v>0</v>
      </c>
      <c r="X907" s="162">
        <f>+[2]data1cf!W907</f>
        <v>0</v>
      </c>
      <c r="Y907" s="162">
        <f>+[2]data1cf!X907</f>
        <v>0</v>
      </c>
      <c r="Z907" s="162">
        <f>+[2]data1cf!Y907</f>
        <v>0</v>
      </c>
      <c r="AA907" s="162">
        <f>+[2]data1cf!Z907</f>
        <v>0</v>
      </c>
      <c r="AB907" s="162"/>
      <c r="AC907" s="163">
        <f t="shared" si="112"/>
        <v>20196.722877749791</v>
      </c>
      <c r="AD907" s="163">
        <f t="shared" si="114"/>
        <v>45653.393580428732</v>
      </c>
      <c r="AE907" s="164">
        <f t="shared" si="115"/>
        <v>45283.614327226554</v>
      </c>
      <c r="AF907" s="165">
        <f t="shared" si="113"/>
        <v>0.14719389081001288</v>
      </c>
      <c r="AG907" s="166">
        <f t="shared" si="116"/>
        <v>0.97607823790341153</v>
      </c>
    </row>
    <row r="908" spans="1:33">
      <c r="A908" s="158"/>
      <c r="B908" s="162">
        <f>+[2]data1cf!A908</f>
        <v>-72331.427042713112</v>
      </c>
      <c r="C908" s="162">
        <f>+[2]data1cf!B908</f>
        <v>12132.98658202829</v>
      </c>
      <c r="D908" s="162">
        <f>+[2]data1cf!C908</f>
        <v>13127.970292443661</v>
      </c>
      <c r="E908" s="162">
        <f>+[2]data1cf!D908</f>
        <v>12748.155466476434</v>
      </c>
      <c r="F908" s="162">
        <f>+[2]data1cf!E908</f>
        <v>12452.347478849038</v>
      </c>
      <c r="G908" s="162">
        <f>+[2]data1cf!F908</f>
        <v>12355.391312461024</v>
      </c>
      <c r="H908" s="162">
        <f>+[2]data1cf!G908</f>
        <v>12219.725150296075</v>
      </c>
      <c r="I908" s="162">
        <f>+[2]data1cf!H908</f>
        <v>11894.565007599722</v>
      </c>
      <c r="J908" s="162">
        <f>+[2]data1cf!I908</f>
        <v>11861.073276505227</v>
      </c>
      <c r="K908" s="162">
        <f>+[2]data1cf!J908</f>
        <v>11824.162221527906</v>
      </c>
      <c r="L908" s="162">
        <f>+[2]data1cf!K908</f>
        <v>11748.786015955235</v>
      </c>
      <c r="M908" s="162">
        <f>+[2]data1cf!L908</f>
        <v>11811.753933649608</v>
      </c>
      <c r="N908" s="162">
        <f>+[2]data1cf!M908</f>
        <v>11713.001287177416</v>
      </c>
      <c r="O908" s="162">
        <f>+[2]data1cf!N908</f>
        <v>11585.756566449287</v>
      </c>
      <c r="P908" s="162">
        <f>+[2]data1cf!O908</f>
        <v>11578.715191428262</v>
      </c>
      <c r="Q908" s="162">
        <f>+[2]data1cf!P908</f>
        <v>11591.513893966754</v>
      </c>
      <c r="R908" s="162">
        <f>+[2]data1cf!Q908</f>
        <v>829.61253560910222</v>
      </c>
      <c r="S908" s="162">
        <f>+[2]data1cf!R908</f>
        <v>0</v>
      </c>
      <c r="T908" s="162">
        <f>+[2]data1cf!S908</f>
        <v>0</v>
      </c>
      <c r="U908" s="162">
        <f>+[2]data1cf!T908</f>
        <v>0</v>
      </c>
      <c r="V908" s="162">
        <f>+[2]data1cf!U908</f>
        <v>0</v>
      </c>
      <c r="W908" s="162">
        <f>+[2]data1cf!V908</f>
        <v>0</v>
      </c>
      <c r="X908" s="162">
        <f>+[2]data1cf!W908</f>
        <v>0</v>
      </c>
      <c r="Y908" s="162">
        <f>+[2]data1cf!X908</f>
        <v>0</v>
      </c>
      <c r="Z908" s="162">
        <f>+[2]data1cf!Y908</f>
        <v>0</v>
      </c>
      <c r="AA908" s="162">
        <f>+[2]data1cf!Z908</f>
        <v>0</v>
      </c>
      <c r="AB908" s="162"/>
      <c r="AC908" s="163">
        <f t="shared" si="112"/>
        <v>20573.992885875025</v>
      </c>
      <c r="AD908" s="163">
        <f t="shared" si="114"/>
        <v>46036.584624806703</v>
      </c>
      <c r="AE908" s="164">
        <f t="shared" si="115"/>
        <v>45666.563300874863</v>
      </c>
      <c r="AF908" s="165">
        <f t="shared" si="113"/>
        <v>0.14827496409416202</v>
      </c>
      <c r="AG908" s="166">
        <f t="shared" si="116"/>
        <v>0.97681614815482665</v>
      </c>
    </row>
    <row r="909" spans="1:33">
      <c r="A909" s="158"/>
      <c r="B909" s="162">
        <f>+[2]data1cf!A909</f>
        <v>-73963.394532149381</v>
      </c>
      <c r="C909" s="162">
        <f>+[2]data1cf!B909</f>
        <v>12152.924627964214</v>
      </c>
      <c r="D909" s="162">
        <f>+[2]data1cf!C909</f>
        <v>13158.763596755281</v>
      </c>
      <c r="E909" s="162">
        <f>+[2]data1cf!D909</f>
        <v>12940.452313929361</v>
      </c>
      <c r="F909" s="162">
        <f>+[2]data1cf!E909</f>
        <v>12531.587660504349</v>
      </c>
      <c r="G909" s="162">
        <f>+[2]data1cf!F909</f>
        <v>12376.236370748386</v>
      </c>
      <c r="H909" s="162">
        <f>+[2]data1cf!G909</f>
        <v>12116.060603974372</v>
      </c>
      <c r="I909" s="162">
        <f>+[2]data1cf!H909</f>
        <v>11937.949125444207</v>
      </c>
      <c r="J909" s="162">
        <f>+[2]data1cf!I909</f>
        <v>11887.085910548914</v>
      </c>
      <c r="K909" s="162">
        <f>+[2]data1cf!J909</f>
        <v>11922.888812285193</v>
      </c>
      <c r="L909" s="162">
        <f>+[2]data1cf!K909</f>
        <v>11730.152854291144</v>
      </c>
      <c r="M909" s="162">
        <f>+[2]data1cf!L909</f>
        <v>11728.496878493119</v>
      </c>
      <c r="N909" s="162">
        <f>+[2]data1cf!M909</f>
        <v>11728.438342796875</v>
      </c>
      <c r="O909" s="162">
        <f>+[2]data1cf!N909</f>
        <v>11733.740188610285</v>
      </c>
      <c r="P909" s="162">
        <f>+[2]data1cf!O909</f>
        <v>11604.913018744137</v>
      </c>
      <c r="Q909" s="162">
        <f>+[2]data1cf!P909</f>
        <v>11550.088039159682</v>
      </c>
      <c r="R909" s="162">
        <f>+[2]data1cf!Q909</f>
        <v>848.33054992594055</v>
      </c>
      <c r="S909" s="162">
        <f>+[2]data1cf!R909</f>
        <v>0</v>
      </c>
      <c r="T909" s="162">
        <f>+[2]data1cf!S909</f>
        <v>0</v>
      </c>
      <c r="U909" s="162">
        <f>+[2]data1cf!T909</f>
        <v>0</v>
      </c>
      <c r="V909" s="162">
        <f>+[2]data1cf!U909</f>
        <v>0</v>
      </c>
      <c r="W909" s="162">
        <f>+[2]data1cf!V909</f>
        <v>0</v>
      </c>
      <c r="X909" s="162">
        <f>+[2]data1cf!W909</f>
        <v>0</v>
      </c>
      <c r="Y909" s="162">
        <f>+[2]data1cf!X909</f>
        <v>0</v>
      </c>
      <c r="Z909" s="162">
        <f>+[2]data1cf!Y909</f>
        <v>0</v>
      </c>
      <c r="AA909" s="162">
        <f>+[2]data1cf!Z909</f>
        <v>0</v>
      </c>
      <c r="AB909" s="162"/>
      <c r="AC909" s="163">
        <f t="shared" si="112"/>
        <v>19227.285809300731</v>
      </c>
      <c r="AD909" s="163">
        <f t="shared" si="114"/>
        <v>44747.109662061484</v>
      </c>
      <c r="AE909" s="164">
        <f t="shared" si="115"/>
        <v>44376.29086420071</v>
      </c>
      <c r="AF909" s="165">
        <f t="shared" si="113"/>
        <v>0.14431690573692321</v>
      </c>
      <c r="AG909" s="166">
        <f t="shared" si="116"/>
        <v>0.97423818855006672</v>
      </c>
    </row>
    <row r="910" spans="1:33">
      <c r="A910" s="158"/>
      <c r="B910" s="162">
        <f>+[2]data1cf!A910</f>
        <v>-68957.613106666875</v>
      </c>
      <c r="C910" s="162">
        <f>+[2]data1cf!B910</f>
        <v>12014.177273535824</v>
      </c>
      <c r="D910" s="162">
        <f>+[2]data1cf!C910</f>
        <v>13236.959099161657</v>
      </c>
      <c r="E910" s="162">
        <f>+[2]data1cf!D910</f>
        <v>12855.813908103722</v>
      </c>
      <c r="F910" s="162">
        <f>+[2]data1cf!E910</f>
        <v>12550.362242239207</v>
      </c>
      <c r="G910" s="162">
        <f>+[2]data1cf!F910</f>
        <v>12249.21659152543</v>
      </c>
      <c r="H910" s="162">
        <f>+[2]data1cf!G910</f>
        <v>12088.719574284121</v>
      </c>
      <c r="I910" s="162">
        <f>+[2]data1cf!H910</f>
        <v>11851.122804793809</v>
      </c>
      <c r="J910" s="162">
        <f>+[2]data1cf!I910</f>
        <v>11926.778730880011</v>
      </c>
      <c r="K910" s="162">
        <f>+[2]data1cf!J910</f>
        <v>11803.770314305611</v>
      </c>
      <c r="L910" s="162">
        <f>+[2]data1cf!K910</f>
        <v>11754.261212187317</v>
      </c>
      <c r="M910" s="162">
        <f>+[2]data1cf!L910</f>
        <v>11630.595151526622</v>
      </c>
      <c r="N910" s="162">
        <f>+[2]data1cf!M910</f>
        <v>11429.812747491769</v>
      </c>
      <c r="O910" s="162">
        <f>+[2]data1cf!N910</f>
        <v>11574.277215228634</v>
      </c>
      <c r="P910" s="162">
        <f>+[2]data1cf!O910</f>
        <v>11379.864959309132</v>
      </c>
      <c r="Q910" s="162">
        <f>+[2]data1cf!P910</f>
        <v>11406.041695563796</v>
      </c>
      <c r="R910" s="162">
        <f>+[2]data1cf!Q910</f>
        <v>790.91623928822628</v>
      </c>
      <c r="S910" s="162">
        <f>+[2]data1cf!R910</f>
        <v>0</v>
      </c>
      <c r="T910" s="162">
        <f>+[2]data1cf!S910</f>
        <v>0</v>
      </c>
      <c r="U910" s="162">
        <f>+[2]data1cf!T910</f>
        <v>0</v>
      </c>
      <c r="V910" s="162">
        <f>+[2]data1cf!U910</f>
        <v>0</v>
      </c>
      <c r="W910" s="162">
        <f>+[2]data1cf!V910</f>
        <v>0</v>
      </c>
      <c r="X910" s="162">
        <f>+[2]data1cf!W910</f>
        <v>0</v>
      </c>
      <c r="Y910" s="162">
        <f>+[2]data1cf!X910</f>
        <v>0</v>
      </c>
      <c r="Z910" s="162">
        <f>+[2]data1cf!Y910</f>
        <v>0</v>
      </c>
      <c r="AA910" s="162">
        <f>+[2]data1cf!Z910</f>
        <v>0</v>
      </c>
      <c r="AB910" s="162"/>
      <c r="AC910" s="163">
        <f t="shared" si="112"/>
        <v>23677.635983522108</v>
      </c>
      <c r="AD910" s="163">
        <f t="shared" si="114"/>
        <v>48991.812210935183</v>
      </c>
      <c r="AE910" s="164">
        <f t="shared" si="115"/>
        <v>48624.302423513152</v>
      </c>
      <c r="AF910" s="165">
        <f t="shared" si="113"/>
        <v>0.15799435973167419</v>
      </c>
      <c r="AG910" s="166">
        <f t="shared" si="116"/>
        <v>0.98179285243141901</v>
      </c>
    </row>
    <row r="911" spans="1:33">
      <c r="A911" s="158"/>
      <c r="B911" s="162">
        <f>+[2]data1cf!A911</f>
        <v>-71859.515442112242</v>
      </c>
      <c r="C911" s="162">
        <f>+[2]data1cf!B911</f>
        <v>12231.703183740878</v>
      </c>
      <c r="D911" s="162">
        <f>+[2]data1cf!C911</f>
        <v>13228.174123464025</v>
      </c>
      <c r="E911" s="162">
        <f>+[2]data1cf!D911</f>
        <v>12874.417879663297</v>
      </c>
      <c r="F911" s="162">
        <f>+[2]data1cf!E911</f>
        <v>12573.475897158934</v>
      </c>
      <c r="G911" s="162">
        <f>+[2]data1cf!F911</f>
        <v>12381.072992989592</v>
      </c>
      <c r="H911" s="162">
        <f>+[2]data1cf!G911</f>
        <v>12110.903455105488</v>
      </c>
      <c r="I911" s="162">
        <f>+[2]data1cf!H911</f>
        <v>11946.108123912138</v>
      </c>
      <c r="J911" s="162">
        <f>+[2]data1cf!I911</f>
        <v>11968.762400023628</v>
      </c>
      <c r="K911" s="162">
        <f>+[2]data1cf!J911</f>
        <v>11753.317601289325</v>
      </c>
      <c r="L911" s="162">
        <f>+[2]data1cf!K911</f>
        <v>11703.95188367736</v>
      </c>
      <c r="M911" s="162">
        <f>+[2]data1cf!L911</f>
        <v>11655.747557948358</v>
      </c>
      <c r="N911" s="162">
        <f>+[2]data1cf!M911</f>
        <v>11675.008475633049</v>
      </c>
      <c r="O911" s="162">
        <f>+[2]data1cf!N911</f>
        <v>11737.291835779013</v>
      </c>
      <c r="P911" s="162">
        <f>+[2]data1cf!O911</f>
        <v>11502.456830567351</v>
      </c>
      <c r="Q911" s="162">
        <f>+[2]data1cf!P911</f>
        <v>11546.012959429332</v>
      </c>
      <c r="R911" s="162">
        <f>+[2]data1cf!Q911</f>
        <v>824.19989831485054</v>
      </c>
      <c r="S911" s="162">
        <f>+[2]data1cf!R911</f>
        <v>0</v>
      </c>
      <c r="T911" s="162">
        <f>+[2]data1cf!S911</f>
        <v>0</v>
      </c>
      <c r="U911" s="162">
        <f>+[2]data1cf!T911</f>
        <v>0</v>
      </c>
      <c r="V911" s="162">
        <f>+[2]data1cf!U911</f>
        <v>0</v>
      </c>
      <c r="W911" s="162">
        <f>+[2]data1cf!V911</f>
        <v>0</v>
      </c>
      <c r="X911" s="162">
        <f>+[2]data1cf!W911</f>
        <v>0</v>
      </c>
      <c r="Y911" s="162">
        <f>+[2]data1cf!X911</f>
        <v>0</v>
      </c>
      <c r="Z911" s="162">
        <f>+[2]data1cf!Y911</f>
        <v>0</v>
      </c>
      <c r="AA911" s="162">
        <f>+[2]data1cf!Z911</f>
        <v>0</v>
      </c>
      <c r="AB911" s="162"/>
      <c r="AC911" s="163">
        <f t="shared" si="112"/>
        <v>21324.889671472192</v>
      </c>
      <c r="AD911" s="163">
        <f t="shared" si="114"/>
        <v>46795.338421062406</v>
      </c>
      <c r="AE911" s="164">
        <f t="shared" si="115"/>
        <v>46425.388253045225</v>
      </c>
      <c r="AF911" s="165">
        <f t="shared" si="113"/>
        <v>0.15043775439262391</v>
      </c>
      <c r="AG911" s="166">
        <f t="shared" si="116"/>
        <v>0.97821079753875195</v>
      </c>
    </row>
    <row r="912" spans="1:33">
      <c r="A912" s="158"/>
      <c r="B912" s="162">
        <f>+[2]data1cf!A912</f>
        <v>-70621.689875899669</v>
      </c>
      <c r="C912" s="162">
        <f>+[2]data1cf!B912</f>
        <v>12134.445941360786</v>
      </c>
      <c r="D912" s="162">
        <f>+[2]data1cf!C912</f>
        <v>13167.666134975774</v>
      </c>
      <c r="E912" s="162">
        <f>+[2]data1cf!D912</f>
        <v>12708.360152157926</v>
      </c>
      <c r="F912" s="162">
        <f>+[2]data1cf!E912</f>
        <v>12517.487190747954</v>
      </c>
      <c r="G912" s="162">
        <f>+[2]data1cf!F912</f>
        <v>12186.69660516672</v>
      </c>
      <c r="H912" s="162">
        <f>+[2]data1cf!G912</f>
        <v>11998.402045107719</v>
      </c>
      <c r="I912" s="162">
        <f>+[2]data1cf!H912</f>
        <v>11831.674461089966</v>
      </c>
      <c r="J912" s="162">
        <f>+[2]data1cf!I912</f>
        <v>11773.855921805716</v>
      </c>
      <c r="K912" s="162">
        <f>+[2]data1cf!J912</f>
        <v>11779.583555542404</v>
      </c>
      <c r="L912" s="162">
        <f>+[2]data1cf!K912</f>
        <v>11668.341234933145</v>
      </c>
      <c r="M912" s="162">
        <f>+[2]data1cf!L912</f>
        <v>11775.387876934194</v>
      </c>
      <c r="N912" s="162">
        <f>+[2]data1cf!M912</f>
        <v>11594.578720782178</v>
      </c>
      <c r="O912" s="162">
        <f>+[2]data1cf!N912</f>
        <v>11747.706741384569</v>
      </c>
      <c r="P912" s="162">
        <f>+[2]data1cf!O912</f>
        <v>11617.904083135247</v>
      </c>
      <c r="Q912" s="162">
        <f>+[2]data1cf!P912</f>
        <v>11509.689823657449</v>
      </c>
      <c r="R912" s="162">
        <f>+[2]data1cf!Q912</f>
        <v>810.00253420061881</v>
      </c>
      <c r="S912" s="162">
        <f>+[2]data1cf!R912</f>
        <v>0</v>
      </c>
      <c r="T912" s="162">
        <f>+[2]data1cf!S912</f>
        <v>0</v>
      </c>
      <c r="U912" s="162">
        <f>+[2]data1cf!T912</f>
        <v>0</v>
      </c>
      <c r="V912" s="162">
        <f>+[2]data1cf!U912</f>
        <v>0</v>
      </c>
      <c r="W912" s="162">
        <f>+[2]data1cf!V912</f>
        <v>0</v>
      </c>
      <c r="X912" s="162">
        <f>+[2]data1cf!W912</f>
        <v>0</v>
      </c>
      <c r="Y912" s="162">
        <f>+[2]data1cf!X912</f>
        <v>0</v>
      </c>
      <c r="Z912" s="162">
        <f>+[2]data1cf!Y912</f>
        <v>0</v>
      </c>
      <c r="AA912" s="162">
        <f>+[2]data1cf!Z912</f>
        <v>0</v>
      </c>
      <c r="AB912" s="162"/>
      <c r="AC912" s="163">
        <f t="shared" si="112"/>
        <v>21962.962799782574</v>
      </c>
      <c r="AD912" s="163">
        <f t="shared" si="114"/>
        <v>47317.008341659792</v>
      </c>
      <c r="AE912" s="164">
        <f t="shared" si="115"/>
        <v>46948.464763490694</v>
      </c>
      <c r="AF912" s="165">
        <f t="shared" si="113"/>
        <v>0.15263264775276186</v>
      </c>
      <c r="AG912" s="166">
        <f t="shared" si="116"/>
        <v>0.97912068680283426</v>
      </c>
    </row>
    <row r="913" spans="1:33">
      <c r="A913" s="158"/>
      <c r="B913" s="162">
        <f>+[2]data1cf!A913</f>
        <v>-69101.025961405132</v>
      </c>
      <c r="C913" s="162">
        <f>+[2]data1cf!B913</f>
        <v>12033.392948697721</v>
      </c>
      <c r="D913" s="162">
        <f>+[2]data1cf!C913</f>
        <v>13073.948447112725</v>
      </c>
      <c r="E913" s="162">
        <f>+[2]data1cf!D913</f>
        <v>12760.796730514199</v>
      </c>
      <c r="F913" s="162">
        <f>+[2]data1cf!E913</f>
        <v>12531.012668934593</v>
      </c>
      <c r="G913" s="162">
        <f>+[2]data1cf!F913</f>
        <v>12152.590398772889</v>
      </c>
      <c r="H913" s="162">
        <f>+[2]data1cf!G913</f>
        <v>11856.380645571837</v>
      </c>
      <c r="I913" s="162">
        <f>+[2]data1cf!H913</f>
        <v>11859.819075365927</v>
      </c>
      <c r="J913" s="162">
        <f>+[2]data1cf!I913</f>
        <v>11729.751429349573</v>
      </c>
      <c r="K913" s="162">
        <f>+[2]data1cf!J913</f>
        <v>11607.47950623643</v>
      </c>
      <c r="L913" s="162">
        <f>+[2]data1cf!K913</f>
        <v>11668.448832177817</v>
      </c>
      <c r="M913" s="162">
        <f>+[2]data1cf!L913</f>
        <v>11525.562685741392</v>
      </c>
      <c r="N913" s="162">
        <f>+[2]data1cf!M913</f>
        <v>11536.734859719629</v>
      </c>
      <c r="O913" s="162">
        <f>+[2]data1cf!N913</f>
        <v>11526.894220378426</v>
      </c>
      <c r="P913" s="162">
        <f>+[2]data1cf!O913</f>
        <v>11546.554263987467</v>
      </c>
      <c r="Q913" s="162">
        <f>+[2]data1cf!P913</f>
        <v>11367.897401400434</v>
      </c>
      <c r="R913" s="162">
        <f>+[2]data1cf!Q913</f>
        <v>792.56112736693217</v>
      </c>
      <c r="S913" s="162">
        <f>+[2]data1cf!R913</f>
        <v>0</v>
      </c>
      <c r="T913" s="162">
        <f>+[2]data1cf!S913</f>
        <v>0</v>
      </c>
      <c r="U913" s="162">
        <f>+[2]data1cf!T913</f>
        <v>0</v>
      </c>
      <c r="V913" s="162">
        <f>+[2]data1cf!U913</f>
        <v>0</v>
      </c>
      <c r="W913" s="162">
        <f>+[2]data1cf!V913</f>
        <v>0</v>
      </c>
      <c r="X913" s="162">
        <f>+[2]data1cf!W913</f>
        <v>0</v>
      </c>
      <c r="Y913" s="162">
        <f>+[2]data1cf!X913</f>
        <v>0</v>
      </c>
      <c r="Z913" s="162">
        <f>+[2]data1cf!Y913</f>
        <v>0</v>
      </c>
      <c r="AA913" s="162">
        <f>+[2]data1cf!Z913</f>
        <v>0</v>
      </c>
      <c r="AB913" s="162"/>
      <c r="AC913" s="163">
        <f t="shared" si="112"/>
        <v>22956.323014506001</v>
      </c>
      <c r="AD913" s="163">
        <f t="shared" si="114"/>
        <v>48127.02890925626</v>
      </c>
      <c r="AE913" s="164">
        <f t="shared" si="115"/>
        <v>47761.367599987934</v>
      </c>
      <c r="AF913" s="165">
        <f t="shared" si="113"/>
        <v>0.15616032481193545</v>
      </c>
      <c r="AG913" s="166">
        <f t="shared" si="116"/>
        <v>0.98045879207633091</v>
      </c>
    </row>
    <row r="914" spans="1:33">
      <c r="A914" s="158"/>
      <c r="B914" s="162">
        <f>+[2]data1cf!A914</f>
        <v>-66647.498975809431</v>
      </c>
      <c r="C914" s="162">
        <f>+[2]data1cf!B914</f>
        <v>11909.177014184545</v>
      </c>
      <c r="D914" s="162">
        <f>+[2]data1cf!C914</f>
        <v>13028.349785603046</v>
      </c>
      <c r="E914" s="162">
        <f>+[2]data1cf!D914</f>
        <v>12758.322070614429</v>
      </c>
      <c r="F914" s="162">
        <f>+[2]data1cf!E914</f>
        <v>12359.220076535432</v>
      </c>
      <c r="G914" s="162">
        <f>+[2]data1cf!F914</f>
        <v>12211.36688159312</v>
      </c>
      <c r="H914" s="162">
        <f>+[2]data1cf!G914</f>
        <v>11970.120506482268</v>
      </c>
      <c r="I914" s="162">
        <f>+[2]data1cf!H914</f>
        <v>11814.474006365292</v>
      </c>
      <c r="J914" s="162">
        <f>+[2]data1cf!I914</f>
        <v>11868.329342440433</v>
      </c>
      <c r="K914" s="162">
        <f>+[2]data1cf!J914</f>
        <v>11692.299611415126</v>
      </c>
      <c r="L914" s="162">
        <f>+[2]data1cf!K914</f>
        <v>11643.305862861027</v>
      </c>
      <c r="M914" s="162">
        <f>+[2]data1cf!L914</f>
        <v>11473.213204241394</v>
      </c>
      <c r="N914" s="162">
        <f>+[2]data1cf!M914</f>
        <v>11422.305294889542</v>
      </c>
      <c r="O914" s="162">
        <f>+[2]data1cf!N914</f>
        <v>11479.697609151895</v>
      </c>
      <c r="P914" s="162">
        <f>+[2]data1cf!O914</f>
        <v>11456.455527111804</v>
      </c>
      <c r="Q914" s="162">
        <f>+[2]data1cf!P914</f>
        <v>11485.675330717715</v>
      </c>
      <c r="R914" s="162">
        <f>+[2]data1cf!Q914</f>
        <v>764.4201542529438</v>
      </c>
      <c r="S914" s="162">
        <f>+[2]data1cf!R914</f>
        <v>0</v>
      </c>
      <c r="T914" s="162">
        <f>+[2]data1cf!S914</f>
        <v>0</v>
      </c>
      <c r="U914" s="162">
        <f>+[2]data1cf!T914</f>
        <v>0</v>
      </c>
      <c r="V914" s="162">
        <f>+[2]data1cf!U914</f>
        <v>0</v>
      </c>
      <c r="W914" s="162">
        <f>+[2]data1cf!V914</f>
        <v>0</v>
      </c>
      <c r="X914" s="162">
        <f>+[2]data1cf!W914</f>
        <v>0</v>
      </c>
      <c r="Y914" s="162">
        <f>+[2]data1cf!X914</f>
        <v>0</v>
      </c>
      <c r="Z914" s="162">
        <f>+[2]data1cf!Y914</f>
        <v>0</v>
      </c>
      <c r="AA914" s="162">
        <f>+[2]data1cf!Z914</f>
        <v>0</v>
      </c>
      <c r="AB914" s="162"/>
      <c r="AC914" s="163">
        <f t="shared" si="112"/>
        <v>25238.286487968999</v>
      </c>
      <c r="AD914" s="163">
        <f t="shared" si="114"/>
        <v>50398.134038075099</v>
      </c>
      <c r="AE914" s="164">
        <f t="shared" si="115"/>
        <v>50032.683432480502</v>
      </c>
      <c r="AF914" s="165">
        <f t="shared" si="113"/>
        <v>0.16351545453071603</v>
      </c>
      <c r="AG914" s="166">
        <f t="shared" si="116"/>
        <v>0.98377062724603492</v>
      </c>
    </row>
    <row r="915" spans="1:33">
      <c r="A915" s="158"/>
      <c r="B915" s="162">
        <f>+[2]data1cf!A915</f>
        <v>-70515.380530187569</v>
      </c>
      <c r="C915" s="162">
        <f>+[2]data1cf!B915</f>
        <v>12088.655046635373</v>
      </c>
      <c r="D915" s="162">
        <f>+[2]data1cf!C915</f>
        <v>13076.918098925911</v>
      </c>
      <c r="E915" s="162">
        <f>+[2]data1cf!D915</f>
        <v>12698.226082149289</v>
      </c>
      <c r="F915" s="162">
        <f>+[2]data1cf!E915</f>
        <v>12484.49111359684</v>
      </c>
      <c r="G915" s="162">
        <f>+[2]data1cf!F915</f>
        <v>12215.817759997783</v>
      </c>
      <c r="H915" s="162">
        <f>+[2]data1cf!G915</f>
        <v>11982.960325118052</v>
      </c>
      <c r="I915" s="162">
        <f>+[2]data1cf!H915</f>
        <v>11848.813198601012</v>
      </c>
      <c r="J915" s="162">
        <f>+[2]data1cf!I915</f>
        <v>11689.946607471222</v>
      </c>
      <c r="K915" s="162">
        <f>+[2]data1cf!J915</f>
        <v>11757.171821656004</v>
      </c>
      <c r="L915" s="162">
        <f>+[2]data1cf!K915</f>
        <v>11644.258713894807</v>
      </c>
      <c r="M915" s="162">
        <f>+[2]data1cf!L915</f>
        <v>11746.77727656541</v>
      </c>
      <c r="N915" s="162">
        <f>+[2]data1cf!M915</f>
        <v>11727.664366189638</v>
      </c>
      <c r="O915" s="162">
        <f>+[2]data1cf!N915</f>
        <v>11763.82729095831</v>
      </c>
      <c r="P915" s="162">
        <f>+[2]data1cf!O915</f>
        <v>11665.765059805075</v>
      </c>
      <c r="Q915" s="162">
        <f>+[2]data1cf!P915</f>
        <v>11468.214518040633</v>
      </c>
      <c r="R915" s="162">
        <f>+[2]data1cf!Q915</f>
        <v>808.78320852903926</v>
      </c>
      <c r="S915" s="162">
        <f>+[2]data1cf!R915</f>
        <v>0</v>
      </c>
      <c r="T915" s="162">
        <f>+[2]data1cf!S915</f>
        <v>0</v>
      </c>
      <c r="U915" s="162">
        <f>+[2]data1cf!T915</f>
        <v>0</v>
      </c>
      <c r="V915" s="162">
        <f>+[2]data1cf!U915</f>
        <v>0</v>
      </c>
      <c r="W915" s="162">
        <f>+[2]data1cf!V915</f>
        <v>0</v>
      </c>
      <c r="X915" s="162">
        <f>+[2]data1cf!W915</f>
        <v>0</v>
      </c>
      <c r="Y915" s="162">
        <f>+[2]data1cf!X915</f>
        <v>0</v>
      </c>
      <c r="Z915" s="162">
        <f>+[2]data1cf!Y915</f>
        <v>0</v>
      </c>
      <c r="AA915" s="162">
        <f>+[2]data1cf!Z915</f>
        <v>0</v>
      </c>
      <c r="AB915" s="162"/>
      <c r="AC915" s="163">
        <f t="shared" si="112"/>
        <v>21922.201294291659</v>
      </c>
      <c r="AD915" s="163">
        <f t="shared" si="114"/>
        <v>47264.070455441855</v>
      </c>
      <c r="AE915" s="164">
        <f t="shared" si="115"/>
        <v>46895.611647483653</v>
      </c>
      <c r="AF915" s="165">
        <f t="shared" si="113"/>
        <v>0.15254343152046201</v>
      </c>
      <c r="AG915" s="166">
        <f t="shared" ref="AG915:AG930" si="117">1-EXP(-(1/0.25)*(AD915/ABS($AD$1010)))</f>
        <v>0.9790301126800478</v>
      </c>
    </row>
    <row r="916" spans="1:33">
      <c r="A916" s="158"/>
      <c r="B916" s="162">
        <f>+[2]data1cf!A916</f>
        <v>-64115.691942700971</v>
      </c>
      <c r="C916" s="162">
        <f>+[2]data1cf!B916</f>
        <v>11910.092305434628</v>
      </c>
      <c r="D916" s="162">
        <f>+[2]data1cf!C916</f>
        <v>12890.109885784077</v>
      </c>
      <c r="E916" s="162">
        <f>+[2]data1cf!D916</f>
        <v>12567.350383212657</v>
      </c>
      <c r="F916" s="162">
        <f>+[2]data1cf!E916</f>
        <v>12270.82122948225</v>
      </c>
      <c r="G916" s="162">
        <f>+[2]data1cf!F916</f>
        <v>12124.172346286032</v>
      </c>
      <c r="H916" s="162">
        <f>+[2]data1cf!G916</f>
        <v>11832.278319526726</v>
      </c>
      <c r="I916" s="162">
        <f>+[2]data1cf!H916</f>
        <v>11703.657488481023</v>
      </c>
      <c r="J916" s="162">
        <f>+[2]data1cf!I916</f>
        <v>11698.244907504268</v>
      </c>
      <c r="K916" s="162">
        <f>+[2]data1cf!J916</f>
        <v>11671.168430020944</v>
      </c>
      <c r="L916" s="162">
        <f>+[2]data1cf!K916</f>
        <v>11561.198936472456</v>
      </c>
      <c r="M916" s="162">
        <f>+[2]data1cf!L916</f>
        <v>11460.105105299855</v>
      </c>
      <c r="N916" s="162">
        <f>+[2]data1cf!M916</f>
        <v>11365.649409576406</v>
      </c>
      <c r="O916" s="162">
        <f>+[2]data1cf!N916</f>
        <v>11371.997452220556</v>
      </c>
      <c r="P916" s="162">
        <f>+[2]data1cf!O916</f>
        <v>11378.873099743127</v>
      </c>
      <c r="Q916" s="162">
        <f>+[2]data1cf!P916</f>
        <v>11269.286175585041</v>
      </c>
      <c r="R916" s="162">
        <f>+[2]data1cf!Q916</f>
        <v>735.38134030600304</v>
      </c>
      <c r="S916" s="162">
        <f>+[2]data1cf!R916</f>
        <v>0</v>
      </c>
      <c r="T916" s="162">
        <f>+[2]data1cf!S916</f>
        <v>0</v>
      </c>
      <c r="U916" s="162">
        <f>+[2]data1cf!T916</f>
        <v>0</v>
      </c>
      <c r="V916" s="162">
        <f>+[2]data1cf!U916</f>
        <v>0</v>
      </c>
      <c r="W916" s="162">
        <f>+[2]data1cf!V916</f>
        <v>0</v>
      </c>
      <c r="X916" s="162">
        <f>+[2]data1cf!W916</f>
        <v>0</v>
      </c>
      <c r="Y916" s="162">
        <f>+[2]data1cf!X916</f>
        <v>0</v>
      </c>
      <c r="Z916" s="162">
        <f>+[2]data1cf!Y916</f>
        <v>0</v>
      </c>
      <c r="AA916" s="162">
        <f>+[2]data1cf!Z916</f>
        <v>0</v>
      </c>
      <c r="AB916" s="162"/>
      <c r="AC916" s="163">
        <f t="shared" si="112"/>
        <v>27012.009164464664</v>
      </c>
      <c r="AD916" s="163">
        <f t="shared" si="114"/>
        <v>51952.741789439948</v>
      </c>
      <c r="AE916" s="164">
        <f t="shared" si="115"/>
        <v>51590.471681816838</v>
      </c>
      <c r="AF916" s="165">
        <f t="shared" si="113"/>
        <v>0.17031546235084533</v>
      </c>
      <c r="AG916" s="166">
        <f t="shared" si="117"/>
        <v>0.98570790984966405</v>
      </c>
    </row>
    <row r="917" spans="1:33">
      <c r="A917" s="158"/>
      <c r="B917" s="162">
        <f>+[2]data1cf!A917</f>
        <v>-74614.137285749486</v>
      </c>
      <c r="C917" s="162">
        <f>+[2]data1cf!B917</f>
        <v>12270.81604669566</v>
      </c>
      <c r="D917" s="162">
        <f>+[2]data1cf!C917</f>
        <v>13237.915127309119</v>
      </c>
      <c r="E917" s="162">
        <f>+[2]data1cf!D917</f>
        <v>12904.046033302544</v>
      </c>
      <c r="F917" s="162">
        <f>+[2]data1cf!E917</f>
        <v>12552.986024360751</v>
      </c>
      <c r="G917" s="162">
        <f>+[2]data1cf!F917</f>
        <v>12401.673733571641</v>
      </c>
      <c r="H917" s="162">
        <f>+[2]data1cf!G917</f>
        <v>12112.354296405461</v>
      </c>
      <c r="I917" s="162">
        <f>+[2]data1cf!H917</f>
        <v>11966.229141337797</v>
      </c>
      <c r="J917" s="162">
        <f>+[2]data1cf!I917</f>
        <v>11958.680636535193</v>
      </c>
      <c r="K917" s="162">
        <f>+[2]data1cf!J917</f>
        <v>11777.426663712788</v>
      </c>
      <c r="L917" s="162">
        <f>+[2]data1cf!K917</f>
        <v>11763.610152463054</v>
      </c>
      <c r="M917" s="162">
        <f>+[2]data1cf!L917</f>
        <v>11608.267438838553</v>
      </c>
      <c r="N917" s="162">
        <f>+[2]data1cf!M917</f>
        <v>11682.217352582018</v>
      </c>
      <c r="O917" s="162">
        <f>+[2]data1cf!N917</f>
        <v>11830.343017229923</v>
      </c>
      <c r="P917" s="162">
        <f>+[2]data1cf!O917</f>
        <v>11823.791005138155</v>
      </c>
      <c r="Q917" s="162">
        <f>+[2]data1cf!P917</f>
        <v>11680.40820066579</v>
      </c>
      <c r="R917" s="162">
        <f>+[2]data1cf!Q917</f>
        <v>855.79430901263231</v>
      </c>
      <c r="S917" s="162">
        <f>+[2]data1cf!R917</f>
        <v>0</v>
      </c>
      <c r="T917" s="162">
        <f>+[2]data1cf!S917</f>
        <v>0</v>
      </c>
      <c r="U917" s="162">
        <f>+[2]data1cf!T917</f>
        <v>0</v>
      </c>
      <c r="V917" s="162">
        <f>+[2]data1cf!U917</f>
        <v>0</v>
      </c>
      <c r="W917" s="162">
        <f>+[2]data1cf!V917</f>
        <v>0</v>
      </c>
      <c r="X917" s="162">
        <f>+[2]data1cf!W917</f>
        <v>0</v>
      </c>
      <c r="Y917" s="162">
        <f>+[2]data1cf!X917</f>
        <v>0</v>
      </c>
      <c r="Z917" s="162">
        <f>+[2]data1cf!Y917</f>
        <v>0</v>
      </c>
      <c r="AA917" s="162">
        <f>+[2]data1cf!Z917</f>
        <v>0</v>
      </c>
      <c r="AB917" s="162"/>
      <c r="AC917" s="163">
        <f t="shared" si="112"/>
        <v>18810.700644195429</v>
      </c>
      <c r="AD917" s="163">
        <f t="shared" si="114"/>
        <v>44383.948449977535</v>
      </c>
      <c r="AE917" s="164">
        <f t="shared" si="115"/>
        <v>44012.243476310818</v>
      </c>
      <c r="AF917" s="165">
        <f t="shared" si="113"/>
        <v>0.14305369257926942</v>
      </c>
      <c r="AG917" s="166">
        <f t="shared" si="117"/>
        <v>0.97346172512311202</v>
      </c>
    </row>
    <row r="918" spans="1:33">
      <c r="A918" s="158"/>
      <c r="B918" s="162">
        <f>+[2]data1cf!A918</f>
        <v>-66915.524313391899</v>
      </c>
      <c r="C918" s="162">
        <f>+[2]data1cf!B918</f>
        <v>12048.35250805645</v>
      </c>
      <c r="D918" s="162">
        <f>+[2]data1cf!C918</f>
        <v>13106.655268167922</v>
      </c>
      <c r="E918" s="162">
        <f>+[2]data1cf!D918</f>
        <v>12576.281798731623</v>
      </c>
      <c r="F918" s="162">
        <f>+[2]data1cf!E918</f>
        <v>12374.502655492226</v>
      </c>
      <c r="G918" s="162">
        <f>+[2]data1cf!F918</f>
        <v>12248.722509300962</v>
      </c>
      <c r="H918" s="162">
        <f>+[2]data1cf!G918</f>
        <v>12026.666722179449</v>
      </c>
      <c r="I918" s="162">
        <f>+[2]data1cf!H918</f>
        <v>11742.258513888613</v>
      </c>
      <c r="J918" s="162">
        <f>+[2]data1cf!I918</f>
        <v>11778.970112119889</v>
      </c>
      <c r="K918" s="162">
        <f>+[2]data1cf!J918</f>
        <v>11538.540942523401</v>
      </c>
      <c r="L918" s="162">
        <f>+[2]data1cf!K918</f>
        <v>11707.466511469309</v>
      </c>
      <c r="M918" s="162">
        <f>+[2]data1cf!L918</f>
        <v>11724.946636258021</v>
      </c>
      <c r="N918" s="162">
        <f>+[2]data1cf!M918</f>
        <v>11584.079868416355</v>
      </c>
      <c r="O918" s="162">
        <f>+[2]data1cf!N918</f>
        <v>11414.572624376737</v>
      </c>
      <c r="P918" s="162">
        <f>+[2]data1cf!O918</f>
        <v>11341.164351263389</v>
      </c>
      <c r="Q918" s="162">
        <f>+[2]data1cf!P918</f>
        <v>11439.473289888954</v>
      </c>
      <c r="R918" s="162">
        <f>+[2]data1cf!Q918</f>
        <v>767.49429766487958</v>
      </c>
      <c r="S918" s="162">
        <f>+[2]data1cf!R918</f>
        <v>0</v>
      </c>
      <c r="T918" s="162">
        <f>+[2]data1cf!S918</f>
        <v>0</v>
      </c>
      <c r="U918" s="162">
        <f>+[2]data1cf!T918</f>
        <v>0</v>
      </c>
      <c r="V918" s="162">
        <f>+[2]data1cf!U918</f>
        <v>0</v>
      </c>
      <c r="W918" s="162">
        <f>+[2]data1cf!V918</f>
        <v>0</v>
      </c>
      <c r="X918" s="162">
        <f>+[2]data1cf!W918</f>
        <v>0</v>
      </c>
      <c r="Y918" s="162">
        <f>+[2]data1cf!X918</f>
        <v>0</v>
      </c>
      <c r="Z918" s="162">
        <f>+[2]data1cf!Y918</f>
        <v>0</v>
      </c>
      <c r="AA918" s="162">
        <f>+[2]data1cf!Z918</f>
        <v>0</v>
      </c>
      <c r="AB918" s="162"/>
      <c r="AC918" s="163">
        <f t="shared" si="112"/>
        <v>25051.224219278858</v>
      </c>
      <c r="AD918" s="163">
        <f t="shared" si="114"/>
        <v>50209.843489987114</v>
      </c>
      <c r="AE918" s="164">
        <f t="shared" si="115"/>
        <v>49844.380027108164</v>
      </c>
      <c r="AF918" s="165">
        <f t="shared" si="113"/>
        <v>0.16289727091789247</v>
      </c>
      <c r="AG918" s="166">
        <f t="shared" si="117"/>
        <v>0.98351882546108127</v>
      </c>
    </row>
    <row r="919" spans="1:33">
      <c r="A919" s="158"/>
      <c r="B919" s="162">
        <f>+[2]data1cf!A919</f>
        <v>-73622.70655685231</v>
      </c>
      <c r="C919" s="162">
        <f>+[2]data1cf!B919</f>
        <v>12211.78859841299</v>
      </c>
      <c r="D919" s="162">
        <f>+[2]data1cf!C919</f>
        <v>13246.139615460643</v>
      </c>
      <c r="E919" s="162">
        <f>+[2]data1cf!D919</f>
        <v>13013.067040876445</v>
      </c>
      <c r="F919" s="162">
        <f>+[2]data1cf!E919</f>
        <v>12794.896704023715</v>
      </c>
      <c r="G919" s="162">
        <f>+[2]data1cf!F919</f>
        <v>12384.476350674373</v>
      </c>
      <c r="H919" s="162">
        <f>+[2]data1cf!G919</f>
        <v>12114.948267661166</v>
      </c>
      <c r="I919" s="162">
        <f>+[2]data1cf!H919</f>
        <v>12016.918980824146</v>
      </c>
      <c r="J919" s="162">
        <f>+[2]data1cf!I919</f>
        <v>11865.844426646447</v>
      </c>
      <c r="K919" s="162">
        <f>+[2]data1cf!J919</f>
        <v>11833.082282945274</v>
      </c>
      <c r="L919" s="162">
        <f>+[2]data1cf!K919</f>
        <v>11607.260792769275</v>
      </c>
      <c r="M919" s="162">
        <f>+[2]data1cf!L919</f>
        <v>11744.195382710306</v>
      </c>
      <c r="N919" s="162">
        <f>+[2]data1cf!M919</f>
        <v>11545.812772740366</v>
      </c>
      <c r="O919" s="162">
        <f>+[2]data1cf!N919</f>
        <v>11624.024246923947</v>
      </c>
      <c r="P919" s="162">
        <f>+[2]data1cf!O919</f>
        <v>11538.072741353732</v>
      </c>
      <c r="Q919" s="162">
        <f>+[2]data1cf!P919</f>
        <v>11595.930814548392</v>
      </c>
      <c r="R919" s="162">
        <f>+[2]data1cf!Q919</f>
        <v>844.42299512447323</v>
      </c>
      <c r="S919" s="162">
        <f>+[2]data1cf!R919</f>
        <v>0</v>
      </c>
      <c r="T919" s="162">
        <f>+[2]data1cf!S919</f>
        <v>0</v>
      </c>
      <c r="U919" s="162">
        <f>+[2]data1cf!T919</f>
        <v>0</v>
      </c>
      <c r="V919" s="162">
        <f>+[2]data1cf!U919</f>
        <v>0</v>
      </c>
      <c r="W919" s="162">
        <f>+[2]data1cf!V919</f>
        <v>0</v>
      </c>
      <c r="X919" s="162">
        <f>+[2]data1cf!W919</f>
        <v>0</v>
      </c>
      <c r="Y919" s="162">
        <f>+[2]data1cf!X919</f>
        <v>0</v>
      </c>
      <c r="Z919" s="162">
        <f>+[2]data1cf!Y919</f>
        <v>0</v>
      </c>
      <c r="AA919" s="162">
        <f>+[2]data1cf!Z919</f>
        <v>0</v>
      </c>
      <c r="AB919" s="162"/>
      <c r="AC919" s="163">
        <f t="shared" si="112"/>
        <v>19785.822523548195</v>
      </c>
      <c r="AD919" s="163">
        <f t="shared" si="114"/>
        <v>45281.613082969568</v>
      </c>
      <c r="AE919" s="164">
        <f t="shared" si="115"/>
        <v>44911.416620337717</v>
      </c>
      <c r="AF919" s="165">
        <f t="shared" si="113"/>
        <v>0.14592902064323429</v>
      </c>
      <c r="AG919" s="166">
        <f t="shared" si="117"/>
        <v>0.97533985993759986</v>
      </c>
    </row>
    <row r="920" spans="1:33">
      <c r="A920" s="158"/>
      <c r="B920" s="162">
        <f>+[2]data1cf!A920</f>
        <v>-65840.532892532894</v>
      </c>
      <c r="C920" s="162">
        <f>+[2]data1cf!B920</f>
        <v>11991.994342658625</v>
      </c>
      <c r="D920" s="162">
        <f>+[2]data1cf!C920</f>
        <v>13077.366110851766</v>
      </c>
      <c r="E920" s="162">
        <f>+[2]data1cf!D920</f>
        <v>12582.928150444928</v>
      </c>
      <c r="F920" s="162">
        <f>+[2]data1cf!E920</f>
        <v>12473.203776326765</v>
      </c>
      <c r="G920" s="162">
        <f>+[2]data1cf!F920</f>
        <v>12169.99068162659</v>
      </c>
      <c r="H920" s="162">
        <f>+[2]data1cf!G920</f>
        <v>11971.76735428629</v>
      </c>
      <c r="I920" s="162">
        <f>+[2]data1cf!H920</f>
        <v>11775.996476056069</v>
      </c>
      <c r="J920" s="162">
        <f>+[2]data1cf!I920</f>
        <v>11886.182648872542</v>
      </c>
      <c r="K920" s="162">
        <f>+[2]data1cf!J920</f>
        <v>11700.511278667187</v>
      </c>
      <c r="L920" s="162">
        <f>+[2]data1cf!K920</f>
        <v>11624.817662850593</v>
      </c>
      <c r="M920" s="162">
        <f>+[2]data1cf!L920</f>
        <v>11642.623273548388</v>
      </c>
      <c r="N920" s="162">
        <f>+[2]data1cf!M920</f>
        <v>11528.548185638914</v>
      </c>
      <c r="O920" s="162">
        <f>+[2]data1cf!N920</f>
        <v>11476.654634309636</v>
      </c>
      <c r="P920" s="162">
        <f>+[2]data1cf!O920</f>
        <v>11329.529421077659</v>
      </c>
      <c r="Q920" s="162">
        <f>+[2]data1cf!P920</f>
        <v>11362.441291119532</v>
      </c>
      <c r="R920" s="162">
        <f>+[2]data1cf!Q920</f>
        <v>755.16457606419522</v>
      </c>
      <c r="S920" s="162">
        <f>+[2]data1cf!R920</f>
        <v>0</v>
      </c>
      <c r="T920" s="162">
        <f>+[2]data1cf!S920</f>
        <v>0</v>
      </c>
      <c r="U920" s="162">
        <f>+[2]data1cf!T920</f>
        <v>0</v>
      </c>
      <c r="V920" s="162">
        <f>+[2]data1cf!U920</f>
        <v>0</v>
      </c>
      <c r="W920" s="162">
        <f>+[2]data1cf!V920</f>
        <v>0</v>
      </c>
      <c r="X920" s="162">
        <f>+[2]data1cf!W920</f>
        <v>0</v>
      </c>
      <c r="Y920" s="162">
        <f>+[2]data1cf!X920</f>
        <v>0</v>
      </c>
      <c r="Z920" s="162">
        <f>+[2]data1cf!Y920</f>
        <v>0</v>
      </c>
      <c r="AA920" s="162">
        <f>+[2]data1cf!Z920</f>
        <v>0</v>
      </c>
      <c r="AB920" s="162"/>
      <c r="AC920" s="163">
        <f t="shared" si="112"/>
        <v>26094.726988440707</v>
      </c>
      <c r="AD920" s="163">
        <f t="shared" si="114"/>
        <v>51253.235718595148</v>
      </c>
      <c r="AE920" s="164">
        <f t="shared" si="115"/>
        <v>50887.860486542137</v>
      </c>
      <c r="AF920" s="165">
        <f t="shared" si="113"/>
        <v>0.16637144684791566</v>
      </c>
      <c r="AG920" s="166">
        <f t="shared" si="117"/>
        <v>0.98486661615953341</v>
      </c>
    </row>
    <row r="921" spans="1:33">
      <c r="A921" s="158"/>
      <c r="B921" s="162">
        <f>+[2]data1cf!A921</f>
        <v>-66781.279930202887</v>
      </c>
      <c r="C921" s="162">
        <f>+[2]data1cf!B921</f>
        <v>12095.899649640178</v>
      </c>
      <c r="D921" s="162">
        <f>+[2]data1cf!C921</f>
        <v>13179.271623121091</v>
      </c>
      <c r="E921" s="162">
        <f>+[2]data1cf!D921</f>
        <v>12677.063538080962</v>
      </c>
      <c r="F921" s="162">
        <f>+[2]data1cf!E921</f>
        <v>12366.187573807227</v>
      </c>
      <c r="G921" s="162">
        <f>+[2]data1cf!F921</f>
        <v>12203.419477587249</v>
      </c>
      <c r="H921" s="162">
        <f>+[2]data1cf!G921</f>
        <v>11950.493565722605</v>
      </c>
      <c r="I921" s="162">
        <f>+[2]data1cf!H921</f>
        <v>11822.237292887008</v>
      </c>
      <c r="J921" s="162">
        <f>+[2]data1cf!I921</f>
        <v>11856.271259344259</v>
      </c>
      <c r="K921" s="162">
        <f>+[2]data1cf!J921</f>
        <v>11756.889718223583</v>
      </c>
      <c r="L921" s="162">
        <f>+[2]data1cf!K921</f>
        <v>11592.123221729596</v>
      </c>
      <c r="M921" s="162">
        <f>+[2]data1cf!L921</f>
        <v>11658.460190737747</v>
      </c>
      <c r="N921" s="162">
        <f>+[2]data1cf!M921</f>
        <v>11478.512177510867</v>
      </c>
      <c r="O921" s="162">
        <f>+[2]data1cf!N921</f>
        <v>11467.452963874008</v>
      </c>
      <c r="P921" s="162">
        <f>+[2]data1cf!O921</f>
        <v>11466.143945667718</v>
      </c>
      <c r="Q921" s="162">
        <f>+[2]data1cf!P921</f>
        <v>11402.705628857533</v>
      </c>
      <c r="R921" s="162">
        <f>+[2]data1cf!Q921</f>
        <v>765.954568287455</v>
      </c>
      <c r="S921" s="162">
        <f>+[2]data1cf!R921</f>
        <v>0</v>
      </c>
      <c r="T921" s="162">
        <f>+[2]data1cf!S921</f>
        <v>0</v>
      </c>
      <c r="U921" s="162">
        <f>+[2]data1cf!T921</f>
        <v>0</v>
      </c>
      <c r="V921" s="162">
        <f>+[2]data1cf!U921</f>
        <v>0</v>
      </c>
      <c r="W921" s="162">
        <f>+[2]data1cf!V921</f>
        <v>0</v>
      </c>
      <c r="X921" s="162">
        <f>+[2]data1cf!W921</f>
        <v>0</v>
      </c>
      <c r="Y921" s="162">
        <f>+[2]data1cf!X921</f>
        <v>0</v>
      </c>
      <c r="Z921" s="162">
        <f>+[2]data1cf!Y921</f>
        <v>0</v>
      </c>
      <c r="AA921" s="162">
        <f>+[2]data1cf!Z921</f>
        <v>0</v>
      </c>
      <c r="AB921" s="162"/>
      <c r="AC921" s="163">
        <f t="shared" si="112"/>
        <v>25394.954819388153</v>
      </c>
      <c r="AD921" s="163">
        <f t="shared" si="114"/>
        <v>50590.551274707912</v>
      </c>
      <c r="AE921" s="164">
        <f t="shared" si="115"/>
        <v>50224.603056373751</v>
      </c>
      <c r="AF921" s="165">
        <f t="shared" si="113"/>
        <v>0.16390540003776555</v>
      </c>
      <c r="AG921" s="166">
        <f t="shared" si="117"/>
        <v>0.9840239736550157</v>
      </c>
    </row>
    <row r="922" spans="1:33">
      <c r="A922" s="158"/>
      <c r="B922" s="162">
        <f>+[2]data1cf!A922</f>
        <v>-65758.279118984137</v>
      </c>
      <c r="C922" s="162">
        <f>+[2]data1cf!B922</f>
        <v>11987.661097546112</v>
      </c>
      <c r="D922" s="162">
        <f>+[2]data1cf!C922</f>
        <v>13027.869607955403</v>
      </c>
      <c r="E922" s="162">
        <f>+[2]data1cf!D922</f>
        <v>12633.92236300472</v>
      </c>
      <c r="F922" s="162">
        <f>+[2]data1cf!E922</f>
        <v>12340.050112006405</v>
      </c>
      <c r="G922" s="162">
        <f>+[2]data1cf!F922</f>
        <v>12143.979361898491</v>
      </c>
      <c r="H922" s="162">
        <f>+[2]data1cf!G922</f>
        <v>11912.500314228513</v>
      </c>
      <c r="I922" s="162">
        <f>+[2]data1cf!H922</f>
        <v>11790.878447481573</v>
      </c>
      <c r="J922" s="162">
        <f>+[2]data1cf!I922</f>
        <v>11710.290219644321</v>
      </c>
      <c r="K922" s="162">
        <f>+[2]data1cf!J922</f>
        <v>11672.089121663572</v>
      </c>
      <c r="L922" s="162">
        <f>+[2]data1cf!K922</f>
        <v>11590.543398567228</v>
      </c>
      <c r="M922" s="162">
        <f>+[2]data1cf!L922</f>
        <v>11564.260026083994</v>
      </c>
      <c r="N922" s="162">
        <f>+[2]data1cf!M922</f>
        <v>11560.286211016471</v>
      </c>
      <c r="O922" s="162">
        <f>+[2]data1cf!N922</f>
        <v>11598.215031158365</v>
      </c>
      <c r="P922" s="162">
        <f>+[2]data1cf!O922</f>
        <v>11446.050912260047</v>
      </c>
      <c r="Q922" s="162">
        <f>+[2]data1cf!P922</f>
        <v>11286.612334952337</v>
      </c>
      <c r="R922" s="162">
        <f>+[2]data1cf!Q922</f>
        <v>754.22115818310033</v>
      </c>
      <c r="S922" s="162">
        <f>+[2]data1cf!R922</f>
        <v>0</v>
      </c>
      <c r="T922" s="162">
        <f>+[2]data1cf!S922</f>
        <v>0</v>
      </c>
      <c r="U922" s="162">
        <f>+[2]data1cf!T922</f>
        <v>0</v>
      </c>
      <c r="V922" s="162">
        <f>+[2]data1cf!U922</f>
        <v>0</v>
      </c>
      <c r="W922" s="162">
        <f>+[2]data1cf!V922</f>
        <v>0</v>
      </c>
      <c r="X922" s="162">
        <f>+[2]data1cf!W922</f>
        <v>0</v>
      </c>
      <c r="Y922" s="162">
        <f>+[2]data1cf!X922</f>
        <v>0</v>
      </c>
      <c r="Z922" s="162">
        <f>+[2]data1cf!Y922</f>
        <v>0</v>
      </c>
      <c r="AA922" s="162">
        <f>+[2]data1cf!Z922</f>
        <v>0</v>
      </c>
      <c r="AB922" s="162"/>
      <c r="AC922" s="163">
        <f t="shared" si="112"/>
        <v>25960.469159830405</v>
      </c>
      <c r="AD922" s="163">
        <f t="shared" si="114"/>
        <v>51067.566087098523</v>
      </c>
      <c r="AE922" s="164">
        <f t="shared" si="115"/>
        <v>50702.783359366484</v>
      </c>
      <c r="AF922" s="165">
        <f t="shared" si="113"/>
        <v>0.16609811186790469</v>
      </c>
      <c r="AG922" s="166">
        <f t="shared" si="117"/>
        <v>0.9846351119895963</v>
      </c>
    </row>
    <row r="923" spans="1:33">
      <c r="A923" s="158"/>
      <c r="B923" s="162">
        <f>+[2]data1cf!A923</f>
        <v>-65641.016037855763</v>
      </c>
      <c r="C923" s="162">
        <f>+[2]data1cf!B923</f>
        <v>12013.09484807532</v>
      </c>
      <c r="D923" s="162">
        <f>+[2]data1cf!C923</f>
        <v>12908.54138895046</v>
      </c>
      <c r="E923" s="162">
        <f>+[2]data1cf!D923</f>
        <v>12614.915157284468</v>
      </c>
      <c r="F923" s="162">
        <f>+[2]data1cf!E923</f>
        <v>12285.237605020688</v>
      </c>
      <c r="G923" s="162">
        <f>+[2]data1cf!F923</f>
        <v>12139.12785705701</v>
      </c>
      <c r="H923" s="162">
        <f>+[2]data1cf!G923</f>
        <v>11886.963521227455</v>
      </c>
      <c r="I923" s="162">
        <f>+[2]data1cf!H923</f>
        <v>11674.996972712815</v>
      </c>
      <c r="J923" s="162">
        <f>+[2]data1cf!I923</f>
        <v>11726.976291888463</v>
      </c>
      <c r="K923" s="162">
        <f>+[2]data1cf!J923</f>
        <v>11742.295640678432</v>
      </c>
      <c r="L923" s="162">
        <f>+[2]data1cf!K923</f>
        <v>11598.763157032692</v>
      </c>
      <c r="M923" s="162">
        <f>+[2]data1cf!L923</f>
        <v>11553.966925470464</v>
      </c>
      <c r="N923" s="162">
        <f>+[2]data1cf!M923</f>
        <v>11599.903133948519</v>
      </c>
      <c r="O923" s="162">
        <f>+[2]data1cf!N923</f>
        <v>11522.332793058193</v>
      </c>
      <c r="P923" s="162">
        <f>+[2]data1cf!O923</f>
        <v>11549.666684494532</v>
      </c>
      <c r="Q923" s="162">
        <f>+[2]data1cf!P923</f>
        <v>11385.873480804737</v>
      </c>
      <c r="R923" s="162">
        <f>+[2]data1cf!Q923</f>
        <v>752.8761975477903</v>
      </c>
      <c r="S923" s="162">
        <f>+[2]data1cf!R923</f>
        <v>0</v>
      </c>
      <c r="T923" s="162">
        <f>+[2]data1cf!S923</f>
        <v>0</v>
      </c>
      <c r="U923" s="162">
        <f>+[2]data1cf!T923</f>
        <v>0</v>
      </c>
      <c r="V923" s="162">
        <f>+[2]data1cf!U923</f>
        <v>0</v>
      </c>
      <c r="W923" s="162">
        <f>+[2]data1cf!V923</f>
        <v>0</v>
      </c>
      <c r="X923" s="162">
        <f>+[2]data1cf!W923</f>
        <v>0</v>
      </c>
      <c r="Y923" s="162">
        <f>+[2]data1cf!X923</f>
        <v>0</v>
      </c>
      <c r="Z923" s="162">
        <f>+[2]data1cf!Y923</f>
        <v>0</v>
      </c>
      <c r="AA923" s="162">
        <f>+[2]data1cf!Z923</f>
        <v>0</v>
      </c>
      <c r="AB923" s="162"/>
      <c r="AC923" s="163">
        <f t="shared" si="112"/>
        <v>25952.155991504944</v>
      </c>
      <c r="AD923" s="163">
        <f t="shared" si="114"/>
        <v>51057.215887432001</v>
      </c>
      <c r="AE923" s="164">
        <f t="shared" si="115"/>
        <v>50692.296728711452</v>
      </c>
      <c r="AF923" s="165">
        <f t="shared" si="113"/>
        <v>0.16609128117561342</v>
      </c>
      <c r="AG923" s="166">
        <f t="shared" si="117"/>
        <v>0.98462210301808795</v>
      </c>
    </row>
    <row r="924" spans="1:33">
      <c r="A924" s="158"/>
      <c r="B924" s="162">
        <f>+[2]data1cf!A924</f>
        <v>-65776.459193684379</v>
      </c>
      <c r="C924" s="162">
        <f>+[2]data1cf!B924</f>
        <v>11904.077667153051</v>
      </c>
      <c r="D924" s="162">
        <f>+[2]data1cf!C924</f>
        <v>12910.401371247819</v>
      </c>
      <c r="E924" s="162">
        <f>+[2]data1cf!D924</f>
        <v>12628.498307994771</v>
      </c>
      <c r="F924" s="162">
        <f>+[2]data1cf!E924</f>
        <v>12205.027585186548</v>
      </c>
      <c r="G924" s="162">
        <f>+[2]data1cf!F924</f>
        <v>12134.770840929457</v>
      </c>
      <c r="H924" s="162">
        <f>+[2]data1cf!G924</f>
        <v>11824.194417989227</v>
      </c>
      <c r="I924" s="162">
        <f>+[2]data1cf!H924</f>
        <v>11783.275012223003</v>
      </c>
      <c r="J924" s="162">
        <f>+[2]data1cf!I924</f>
        <v>11646.458096296854</v>
      </c>
      <c r="K924" s="162">
        <f>+[2]data1cf!J924</f>
        <v>11663.478175251024</v>
      </c>
      <c r="L924" s="162">
        <f>+[2]data1cf!K924</f>
        <v>11546.437277002755</v>
      </c>
      <c r="M924" s="162">
        <f>+[2]data1cf!L924</f>
        <v>11585.651216301581</v>
      </c>
      <c r="N924" s="162">
        <f>+[2]data1cf!M924</f>
        <v>11593.735609129182</v>
      </c>
      <c r="O924" s="162">
        <f>+[2]data1cf!N924</f>
        <v>11563.143625155812</v>
      </c>
      <c r="P924" s="162">
        <f>+[2]data1cf!O924</f>
        <v>11390.766321977631</v>
      </c>
      <c r="Q924" s="162">
        <f>+[2]data1cf!P924</f>
        <v>11294.359227220568</v>
      </c>
      <c r="R924" s="162">
        <f>+[2]data1cf!Q924</f>
        <v>754.42967636788228</v>
      </c>
      <c r="S924" s="162">
        <f>+[2]data1cf!R924</f>
        <v>0</v>
      </c>
      <c r="T924" s="162">
        <f>+[2]data1cf!S924</f>
        <v>0</v>
      </c>
      <c r="U924" s="162">
        <f>+[2]data1cf!T924</f>
        <v>0</v>
      </c>
      <c r="V924" s="162">
        <f>+[2]data1cf!U924</f>
        <v>0</v>
      </c>
      <c r="W924" s="162">
        <f>+[2]data1cf!V924</f>
        <v>0</v>
      </c>
      <c r="X924" s="162">
        <f>+[2]data1cf!W924</f>
        <v>0</v>
      </c>
      <c r="Y924" s="162">
        <f>+[2]data1cf!X924</f>
        <v>0</v>
      </c>
      <c r="Z924" s="162">
        <f>+[2]data1cf!Y924</f>
        <v>0</v>
      </c>
      <c r="AA924" s="162">
        <f>+[2]data1cf!Z924</f>
        <v>0</v>
      </c>
      <c r="AB924" s="162"/>
      <c r="AC924" s="163">
        <f t="shared" si="112"/>
        <v>25558.480904646429</v>
      </c>
      <c r="AD924" s="163">
        <f t="shared" si="114"/>
        <v>50595.315154365999</v>
      </c>
      <c r="AE924" s="164">
        <f t="shared" si="115"/>
        <v>50231.455637395564</v>
      </c>
      <c r="AF924" s="165">
        <f t="shared" si="113"/>
        <v>0.16500001549720758</v>
      </c>
      <c r="AG924" s="166">
        <f t="shared" si="117"/>
        <v>0.98403019559783877</v>
      </c>
    </row>
    <row r="925" spans="1:33">
      <c r="A925" s="158"/>
      <c r="B925" s="162">
        <f>+[2]data1cf!A925</f>
        <v>-64684.281578159091</v>
      </c>
      <c r="C925" s="162">
        <f>+[2]data1cf!B925</f>
        <v>12025.663450343987</v>
      </c>
      <c r="D925" s="162">
        <f>+[2]data1cf!C925</f>
        <v>12961.271894322534</v>
      </c>
      <c r="E925" s="162">
        <f>+[2]data1cf!D925</f>
        <v>12583.547197502832</v>
      </c>
      <c r="F925" s="162">
        <f>+[2]data1cf!E925</f>
        <v>12411.490680117002</v>
      </c>
      <c r="G925" s="162">
        <f>+[2]data1cf!F925</f>
        <v>12138.448647354229</v>
      </c>
      <c r="H925" s="162">
        <f>+[2]data1cf!G925</f>
        <v>11833.193985209013</v>
      </c>
      <c r="I925" s="162">
        <f>+[2]data1cf!H925</f>
        <v>11624.014979937654</v>
      </c>
      <c r="J925" s="162">
        <f>+[2]data1cf!I925</f>
        <v>11747.14758576526</v>
      </c>
      <c r="K925" s="162">
        <f>+[2]data1cf!J925</f>
        <v>11663.817239092634</v>
      </c>
      <c r="L925" s="162">
        <f>+[2]data1cf!K925</f>
        <v>11613.714341469473</v>
      </c>
      <c r="M925" s="162">
        <f>+[2]data1cf!L925</f>
        <v>11534.729428693874</v>
      </c>
      <c r="N925" s="162">
        <f>+[2]data1cf!M925</f>
        <v>11590.754691175445</v>
      </c>
      <c r="O925" s="162">
        <f>+[2]data1cf!N925</f>
        <v>11448.420143296684</v>
      </c>
      <c r="P925" s="162">
        <f>+[2]data1cf!O925</f>
        <v>11329.006426045842</v>
      </c>
      <c r="Q925" s="162">
        <f>+[2]data1cf!P925</f>
        <v>11415.249151610202</v>
      </c>
      <c r="R925" s="162">
        <f>+[2]data1cf!Q925</f>
        <v>741.90283598885344</v>
      </c>
      <c r="S925" s="162">
        <f>+[2]data1cf!R925</f>
        <v>0</v>
      </c>
      <c r="T925" s="162">
        <f>+[2]data1cf!S925</f>
        <v>0</v>
      </c>
      <c r="U925" s="162">
        <f>+[2]data1cf!T925</f>
        <v>0</v>
      </c>
      <c r="V925" s="162">
        <f>+[2]data1cf!U925</f>
        <v>0</v>
      </c>
      <c r="W925" s="162">
        <f>+[2]data1cf!V925</f>
        <v>0</v>
      </c>
      <c r="X925" s="162">
        <f>+[2]data1cf!W925</f>
        <v>0</v>
      </c>
      <c r="Y925" s="162">
        <f>+[2]data1cf!X925</f>
        <v>0</v>
      </c>
      <c r="Z925" s="162">
        <f>+[2]data1cf!Y925</f>
        <v>0</v>
      </c>
      <c r="AA925" s="162">
        <f>+[2]data1cf!Z925</f>
        <v>0</v>
      </c>
      <c r="AB925" s="162"/>
      <c r="AC925" s="163">
        <f t="shared" si="112"/>
        <v>26867.077483106881</v>
      </c>
      <c r="AD925" s="163">
        <f t="shared" si="114"/>
        <v>51917.888793838145</v>
      </c>
      <c r="AE925" s="164">
        <f t="shared" si="115"/>
        <v>51553.912433589736</v>
      </c>
      <c r="AF925" s="165">
        <f t="shared" si="113"/>
        <v>0.16939885020256046</v>
      </c>
      <c r="AG925" s="166">
        <f t="shared" si="117"/>
        <v>0.98566712152291169</v>
      </c>
    </row>
    <row r="926" spans="1:33">
      <c r="A926" s="158"/>
      <c r="B926" s="162">
        <f>+[2]data1cf!A926</f>
        <v>-67967.978399828062</v>
      </c>
      <c r="C926" s="162">
        <f>+[2]data1cf!B926</f>
        <v>12165.862842325794</v>
      </c>
      <c r="D926" s="162">
        <f>+[2]data1cf!C926</f>
        <v>13113.301016708559</v>
      </c>
      <c r="E926" s="162">
        <f>+[2]data1cf!D926</f>
        <v>12774.467929807772</v>
      </c>
      <c r="F926" s="162">
        <f>+[2]data1cf!E926</f>
        <v>12438.190282513111</v>
      </c>
      <c r="G926" s="162">
        <f>+[2]data1cf!F926</f>
        <v>12154.22951787431</v>
      </c>
      <c r="H926" s="162">
        <f>+[2]data1cf!G926</f>
        <v>11965.052574536407</v>
      </c>
      <c r="I926" s="162">
        <f>+[2]data1cf!H926</f>
        <v>11740.882650047879</v>
      </c>
      <c r="J926" s="162">
        <f>+[2]data1cf!I926</f>
        <v>11622.766960648587</v>
      </c>
      <c r="K926" s="162">
        <f>+[2]data1cf!J926</f>
        <v>11798.984043882514</v>
      </c>
      <c r="L926" s="162">
        <f>+[2]data1cf!K926</f>
        <v>11714.791170400022</v>
      </c>
      <c r="M926" s="162">
        <f>+[2]data1cf!L926</f>
        <v>11558.684759053933</v>
      </c>
      <c r="N926" s="162">
        <f>+[2]data1cf!M926</f>
        <v>11498.950779823466</v>
      </c>
      <c r="O926" s="162">
        <f>+[2]data1cf!N926</f>
        <v>11501.669113961063</v>
      </c>
      <c r="P926" s="162">
        <f>+[2]data1cf!O926</f>
        <v>11431.97155909301</v>
      </c>
      <c r="Q926" s="162">
        <f>+[2]data1cf!P926</f>
        <v>11422.1291377404</v>
      </c>
      <c r="R926" s="162">
        <f>+[2]data1cf!Q926</f>
        <v>779.56552505466789</v>
      </c>
      <c r="S926" s="162">
        <f>+[2]data1cf!R926</f>
        <v>0</v>
      </c>
      <c r="T926" s="162">
        <f>+[2]data1cf!S926</f>
        <v>0</v>
      </c>
      <c r="U926" s="162">
        <f>+[2]data1cf!T926</f>
        <v>0</v>
      </c>
      <c r="V926" s="162">
        <f>+[2]data1cf!U926</f>
        <v>0</v>
      </c>
      <c r="W926" s="162">
        <f>+[2]data1cf!V926</f>
        <v>0</v>
      </c>
      <c r="X926" s="162">
        <f>+[2]data1cf!W926</f>
        <v>0</v>
      </c>
      <c r="Y926" s="162">
        <f>+[2]data1cf!X926</f>
        <v>0</v>
      </c>
      <c r="Z926" s="162">
        <f>+[2]data1cf!Y926</f>
        <v>0</v>
      </c>
      <c r="AA926" s="162">
        <f>+[2]data1cf!Z926</f>
        <v>0</v>
      </c>
      <c r="AB926" s="162"/>
      <c r="AC926" s="163">
        <f t="shared" si="112"/>
        <v>24211.94045415206</v>
      </c>
      <c r="AD926" s="163">
        <f t="shared" si="114"/>
        <v>49381.710081581223</v>
      </c>
      <c r="AE926" s="164">
        <f t="shared" si="115"/>
        <v>49016.070034805933</v>
      </c>
      <c r="AF926" s="165">
        <f t="shared" si="113"/>
        <v>0.1601181566715241</v>
      </c>
      <c r="AG926" s="166">
        <f t="shared" si="117"/>
        <v>0.98236415916841624</v>
      </c>
    </row>
    <row r="927" spans="1:33">
      <c r="A927" s="158"/>
      <c r="B927" s="162">
        <f>+[2]data1cf!A927</f>
        <v>-64068.911712872294</v>
      </c>
      <c r="C927" s="162">
        <f>+[2]data1cf!B927</f>
        <v>11904.477335761998</v>
      </c>
      <c r="D927" s="162">
        <f>+[2]data1cf!C927</f>
        <v>12766.729206361211</v>
      </c>
      <c r="E927" s="162">
        <f>+[2]data1cf!D927</f>
        <v>12387.951294461545</v>
      </c>
      <c r="F927" s="162">
        <f>+[2]data1cf!E927</f>
        <v>12207.974071428627</v>
      </c>
      <c r="G927" s="162">
        <f>+[2]data1cf!F927</f>
        <v>12177.728437971004</v>
      </c>
      <c r="H927" s="162">
        <f>+[2]data1cf!G927</f>
        <v>11813.820383785416</v>
      </c>
      <c r="I927" s="162">
        <f>+[2]data1cf!H927</f>
        <v>11813.898744782739</v>
      </c>
      <c r="J927" s="162">
        <f>+[2]data1cf!I927</f>
        <v>11768.79418041741</v>
      </c>
      <c r="K927" s="162">
        <f>+[2]data1cf!J927</f>
        <v>11722.534190731476</v>
      </c>
      <c r="L927" s="162">
        <f>+[2]data1cf!K927</f>
        <v>11453.640604036147</v>
      </c>
      <c r="M927" s="162">
        <f>+[2]data1cf!L927</f>
        <v>11554.293998014904</v>
      </c>
      <c r="N927" s="162">
        <f>+[2]data1cf!M927</f>
        <v>11517.930316161826</v>
      </c>
      <c r="O927" s="162">
        <f>+[2]data1cf!N927</f>
        <v>11576.084507882038</v>
      </c>
      <c r="P927" s="162">
        <f>+[2]data1cf!O927</f>
        <v>11591.264521862486</v>
      </c>
      <c r="Q927" s="162">
        <f>+[2]data1cf!P927</f>
        <v>11272.251559456934</v>
      </c>
      <c r="R927" s="162">
        <f>+[2]data1cf!Q927</f>
        <v>734.84478978196</v>
      </c>
      <c r="S927" s="162">
        <f>+[2]data1cf!R927</f>
        <v>0</v>
      </c>
      <c r="T927" s="162">
        <f>+[2]data1cf!S927</f>
        <v>0</v>
      </c>
      <c r="U927" s="162">
        <f>+[2]data1cf!T927</f>
        <v>0</v>
      </c>
      <c r="V927" s="162">
        <f>+[2]data1cf!U927</f>
        <v>0</v>
      </c>
      <c r="W927" s="162">
        <f>+[2]data1cf!V927</f>
        <v>0</v>
      </c>
      <c r="X927" s="162">
        <f>+[2]data1cf!W927</f>
        <v>0</v>
      </c>
      <c r="Y927" s="162">
        <f>+[2]data1cf!X927</f>
        <v>0</v>
      </c>
      <c r="Z927" s="162">
        <f>+[2]data1cf!Y927</f>
        <v>0</v>
      </c>
      <c r="AA927" s="162">
        <f>+[2]data1cf!Z927</f>
        <v>0</v>
      </c>
      <c r="AB927" s="162"/>
      <c r="AC927" s="163">
        <f t="shared" si="112"/>
        <v>27063.688683379529</v>
      </c>
      <c r="AD927" s="163">
        <f t="shared" si="114"/>
        <v>52101.547500081862</v>
      </c>
      <c r="AE927" s="164">
        <f t="shared" si="115"/>
        <v>51737.587275838843</v>
      </c>
      <c r="AF927" s="165">
        <f t="shared" si="113"/>
        <v>0.17017710804939268</v>
      </c>
      <c r="AG927" s="166">
        <f t="shared" si="117"/>
        <v>0.98588075489622196</v>
      </c>
    </row>
    <row r="928" spans="1:33">
      <c r="A928" s="158"/>
      <c r="B928" s="162">
        <f>+[2]data1cf!A928</f>
        <v>-69709.806309542531</v>
      </c>
      <c r="C928" s="162">
        <f>+[2]data1cf!B928</f>
        <v>12136.588712326131</v>
      </c>
      <c r="D928" s="162">
        <f>+[2]data1cf!C928</f>
        <v>13109.445478131891</v>
      </c>
      <c r="E928" s="162">
        <f>+[2]data1cf!D928</f>
        <v>12784.2103572951</v>
      </c>
      <c r="F928" s="162">
        <f>+[2]data1cf!E928</f>
        <v>12494.364725969206</v>
      </c>
      <c r="G928" s="162">
        <f>+[2]data1cf!F928</f>
        <v>12230.338958275554</v>
      </c>
      <c r="H928" s="162">
        <f>+[2]data1cf!G928</f>
        <v>12032.038658800386</v>
      </c>
      <c r="I928" s="162">
        <f>+[2]data1cf!H928</f>
        <v>11838.951659077742</v>
      </c>
      <c r="J928" s="162">
        <f>+[2]data1cf!I928</f>
        <v>11701.271897666411</v>
      </c>
      <c r="K928" s="162">
        <f>+[2]data1cf!J928</f>
        <v>11777.984857562973</v>
      </c>
      <c r="L928" s="162">
        <f>+[2]data1cf!K928</f>
        <v>11816.072927734136</v>
      </c>
      <c r="M928" s="162">
        <f>+[2]data1cf!L928</f>
        <v>11529.560871957157</v>
      </c>
      <c r="N928" s="162">
        <f>+[2]data1cf!M928</f>
        <v>11589.316949688406</v>
      </c>
      <c r="O928" s="162">
        <f>+[2]data1cf!N928</f>
        <v>11639.818965439859</v>
      </c>
      <c r="P928" s="162">
        <f>+[2]data1cf!O928</f>
        <v>11656.268174156283</v>
      </c>
      <c r="Q928" s="162">
        <f>+[2]data1cf!P928</f>
        <v>11425.925193402109</v>
      </c>
      <c r="R928" s="162">
        <f>+[2]data1cf!Q928</f>
        <v>799.54359444792897</v>
      </c>
      <c r="S928" s="162">
        <f>+[2]data1cf!R928</f>
        <v>0</v>
      </c>
      <c r="T928" s="162">
        <f>+[2]data1cf!S928</f>
        <v>0</v>
      </c>
      <c r="U928" s="162">
        <f>+[2]data1cf!T928</f>
        <v>0</v>
      </c>
      <c r="V928" s="162">
        <f>+[2]data1cf!U928</f>
        <v>0</v>
      </c>
      <c r="W928" s="162">
        <f>+[2]data1cf!V928</f>
        <v>0</v>
      </c>
      <c r="X928" s="162">
        <f>+[2]data1cf!W928</f>
        <v>0</v>
      </c>
      <c r="Y928" s="162">
        <f>+[2]data1cf!X928</f>
        <v>0</v>
      </c>
      <c r="Z928" s="162">
        <f>+[2]data1cf!Y928</f>
        <v>0</v>
      </c>
      <c r="AA928" s="162">
        <f>+[2]data1cf!Z928</f>
        <v>0</v>
      </c>
      <c r="AB928" s="162"/>
      <c r="AC928" s="163">
        <f t="shared" si="112"/>
        <v>22810.857662828126</v>
      </c>
      <c r="AD928" s="163">
        <f t="shared" si="114"/>
        <v>48122.393671945734</v>
      </c>
      <c r="AE928" s="164">
        <f t="shared" si="115"/>
        <v>47754.583434233056</v>
      </c>
      <c r="AF928" s="165">
        <f t="shared" si="113"/>
        <v>0.15531433224678048</v>
      </c>
      <c r="AG928" s="166">
        <f t="shared" si="117"/>
        <v>0.98045138431925616</v>
      </c>
    </row>
    <row r="929" spans="1:33">
      <c r="A929" s="158"/>
      <c r="B929" s="162">
        <f>+[2]data1cf!A929</f>
        <v>-64235.497602855554</v>
      </c>
      <c r="C929" s="162">
        <f>+[2]data1cf!B929</f>
        <v>12119.890238464421</v>
      </c>
      <c r="D929" s="162">
        <f>+[2]data1cf!C929</f>
        <v>12909.496456588906</v>
      </c>
      <c r="E929" s="162">
        <f>+[2]data1cf!D929</f>
        <v>12586.306116011503</v>
      </c>
      <c r="F929" s="162">
        <f>+[2]data1cf!E929</f>
        <v>12267.233772702237</v>
      </c>
      <c r="G929" s="162">
        <f>+[2]data1cf!F929</f>
        <v>11955.448344565968</v>
      </c>
      <c r="H929" s="162">
        <f>+[2]data1cf!G929</f>
        <v>11869.959459443096</v>
      </c>
      <c r="I929" s="162">
        <f>+[2]data1cf!H929</f>
        <v>11736.741428089168</v>
      </c>
      <c r="J929" s="162">
        <f>+[2]data1cf!I929</f>
        <v>11730.635362768695</v>
      </c>
      <c r="K929" s="162">
        <f>+[2]data1cf!J929</f>
        <v>11625.208827204904</v>
      </c>
      <c r="L929" s="162">
        <f>+[2]data1cf!K929</f>
        <v>11640.496739474796</v>
      </c>
      <c r="M929" s="162">
        <f>+[2]data1cf!L929</f>
        <v>11638.131098542595</v>
      </c>
      <c r="N929" s="162">
        <f>+[2]data1cf!M929</f>
        <v>11504.812013482473</v>
      </c>
      <c r="O929" s="162">
        <f>+[2]data1cf!N929</f>
        <v>11357.71174768387</v>
      </c>
      <c r="P929" s="162">
        <f>+[2]data1cf!O929</f>
        <v>11220.099811433543</v>
      </c>
      <c r="Q929" s="162">
        <f>+[2]data1cf!P929</f>
        <v>11263.205058591489</v>
      </c>
      <c r="R929" s="162">
        <f>+[2]data1cf!Q929</f>
        <v>736.75546330571194</v>
      </c>
      <c r="S929" s="162">
        <f>+[2]data1cf!R929</f>
        <v>0</v>
      </c>
      <c r="T929" s="162">
        <f>+[2]data1cf!S929</f>
        <v>0</v>
      </c>
      <c r="U929" s="162">
        <f>+[2]data1cf!T929</f>
        <v>0</v>
      </c>
      <c r="V929" s="162">
        <f>+[2]data1cf!U929</f>
        <v>0</v>
      </c>
      <c r="W929" s="162">
        <f>+[2]data1cf!V929</f>
        <v>0</v>
      </c>
      <c r="X929" s="162">
        <f>+[2]data1cf!W929</f>
        <v>0</v>
      </c>
      <c r="Y929" s="162">
        <f>+[2]data1cf!X929</f>
        <v>0</v>
      </c>
      <c r="Z929" s="162">
        <f>+[2]data1cf!Y929</f>
        <v>0</v>
      </c>
      <c r="AA929" s="162">
        <f>+[2]data1cf!Z929</f>
        <v>0</v>
      </c>
      <c r="AB929" s="162"/>
      <c r="AC929" s="163">
        <f t="shared" si="112"/>
        <v>27129.993794826383</v>
      </c>
      <c r="AD929" s="163">
        <f t="shared" si="114"/>
        <v>52106.787319264586</v>
      </c>
      <c r="AE929" s="164">
        <f t="shared" si="115"/>
        <v>51744.007513656579</v>
      </c>
      <c r="AF929" s="165">
        <f t="shared" si="113"/>
        <v>0.17059420943260192</v>
      </c>
      <c r="AG929" s="166">
        <f t="shared" si="117"/>
        <v>0.98588680295208109</v>
      </c>
    </row>
    <row r="930" spans="1:33">
      <c r="A930" s="158"/>
      <c r="B930" s="162">
        <f>+[2]data1cf!A930</f>
        <v>-68580.791499885163</v>
      </c>
      <c r="C930" s="162">
        <f>+[2]data1cf!B930</f>
        <v>12138.875205838622</v>
      </c>
      <c r="D930" s="162">
        <f>+[2]data1cf!C930</f>
        <v>13173.144869241638</v>
      </c>
      <c r="E930" s="162">
        <f>+[2]data1cf!D930</f>
        <v>12888.293306837935</v>
      </c>
      <c r="F930" s="162">
        <f>+[2]data1cf!E930</f>
        <v>12381.672239509262</v>
      </c>
      <c r="G930" s="162">
        <f>+[2]data1cf!F930</f>
        <v>12223.965757097918</v>
      </c>
      <c r="H930" s="162">
        <f>+[2]data1cf!G930</f>
        <v>11936.378203465923</v>
      </c>
      <c r="I930" s="162">
        <f>+[2]data1cf!H930</f>
        <v>11704.114283065443</v>
      </c>
      <c r="J930" s="162">
        <f>+[2]data1cf!I930</f>
        <v>11870.980653713184</v>
      </c>
      <c r="K930" s="162">
        <f>+[2]data1cf!J930</f>
        <v>11798.878822571311</v>
      </c>
      <c r="L930" s="162">
        <f>+[2]data1cf!K930</f>
        <v>11760.910918527334</v>
      </c>
      <c r="M930" s="162">
        <f>+[2]data1cf!L930</f>
        <v>11692.603305130153</v>
      </c>
      <c r="N930" s="162">
        <f>+[2]data1cf!M930</f>
        <v>11644.192621365635</v>
      </c>
      <c r="O930" s="162">
        <f>+[2]data1cf!N930</f>
        <v>11474.954759990596</v>
      </c>
      <c r="P930" s="162">
        <f>+[2]data1cf!O930</f>
        <v>11508.397593592021</v>
      </c>
      <c r="Q930" s="162">
        <f>+[2]data1cf!P930</f>
        <v>11507.914865331943</v>
      </c>
      <c r="R930" s="162">
        <f>+[2]data1cf!Q930</f>
        <v>786.59424618708272</v>
      </c>
      <c r="S930" s="162">
        <f>+[2]data1cf!R930</f>
        <v>0</v>
      </c>
      <c r="T930" s="162">
        <f>+[2]data1cf!S930</f>
        <v>0</v>
      </c>
      <c r="U930" s="162">
        <f>+[2]data1cf!T930</f>
        <v>0</v>
      </c>
      <c r="V930" s="162">
        <f>+[2]data1cf!U930</f>
        <v>0</v>
      </c>
      <c r="W930" s="162">
        <f>+[2]data1cf!V930</f>
        <v>0</v>
      </c>
      <c r="X930" s="162">
        <f>+[2]data1cf!W930</f>
        <v>0</v>
      </c>
      <c r="Y930" s="162">
        <f>+[2]data1cf!X930</f>
        <v>0</v>
      </c>
      <c r="Z930" s="162">
        <f>+[2]data1cf!Y930</f>
        <v>0</v>
      </c>
      <c r="AA930" s="162">
        <f>+[2]data1cf!Z930</f>
        <v>0</v>
      </c>
      <c r="AB930" s="162"/>
      <c r="AC930" s="163">
        <f t="shared" si="112"/>
        <v>23940.209725983375</v>
      </c>
      <c r="AD930" s="163">
        <f t="shared" si="114"/>
        <v>49237.292000196852</v>
      </c>
      <c r="AE930" s="164">
        <f t="shared" si="115"/>
        <v>48869.734319698764</v>
      </c>
      <c r="AF930" s="165">
        <f t="shared" si="113"/>
        <v>0.15888007283210759</v>
      </c>
      <c r="AG930" s="166">
        <f t="shared" si="117"/>
        <v>0.98215466808481744</v>
      </c>
    </row>
    <row r="931" spans="1:33">
      <c r="A931" s="158"/>
      <c r="B931" s="162">
        <f>+[2]data1cf!A931</f>
        <v>-73480.667540449969</v>
      </c>
      <c r="C931" s="162">
        <f>+[2]data1cf!B931</f>
        <v>12092.723949796655</v>
      </c>
      <c r="D931" s="162">
        <f>+[2]data1cf!C931</f>
        <v>13126.906351367295</v>
      </c>
      <c r="E931" s="162">
        <f>+[2]data1cf!D931</f>
        <v>12826.186419568439</v>
      </c>
      <c r="F931" s="162">
        <f>+[2]data1cf!E931</f>
        <v>12677.80396520957</v>
      </c>
      <c r="G931" s="162">
        <f>+[2]data1cf!F931</f>
        <v>12385.45054282329</v>
      </c>
      <c r="H931" s="162">
        <f>+[2]data1cf!G931</f>
        <v>12157.727566216068</v>
      </c>
      <c r="I931" s="162">
        <f>+[2]data1cf!H931</f>
        <v>11811.577413770377</v>
      </c>
      <c r="J931" s="162">
        <f>+[2]data1cf!I931</f>
        <v>11764.674867211681</v>
      </c>
      <c r="K931" s="162">
        <f>+[2]data1cf!J931</f>
        <v>11813.133167606231</v>
      </c>
      <c r="L931" s="162">
        <f>+[2]data1cf!K931</f>
        <v>11777.300615374372</v>
      </c>
      <c r="M931" s="162">
        <f>+[2]data1cf!L931</f>
        <v>11733.551804350549</v>
      </c>
      <c r="N931" s="162">
        <f>+[2]data1cf!M931</f>
        <v>11675.09742986761</v>
      </c>
      <c r="O931" s="162">
        <f>+[2]data1cf!N931</f>
        <v>11680.280473988092</v>
      </c>
      <c r="P931" s="162">
        <f>+[2]data1cf!O931</f>
        <v>11597.180723459091</v>
      </c>
      <c r="Q931" s="162">
        <f>+[2]data1cf!P931</f>
        <v>11443.6865528567</v>
      </c>
      <c r="R931" s="162">
        <f>+[2]data1cf!Q931</f>
        <v>842.79386442194482</v>
      </c>
      <c r="S931" s="162">
        <f>+[2]data1cf!R931</f>
        <v>0</v>
      </c>
      <c r="T931" s="162">
        <f>+[2]data1cf!S931</f>
        <v>0</v>
      </c>
      <c r="U931" s="162">
        <f>+[2]data1cf!T931</f>
        <v>0</v>
      </c>
      <c r="V931" s="162">
        <f>+[2]data1cf!U931</f>
        <v>0</v>
      </c>
      <c r="W931" s="162">
        <f>+[2]data1cf!V931</f>
        <v>0</v>
      </c>
      <c r="X931" s="162">
        <f>+[2]data1cf!W931</f>
        <v>0</v>
      </c>
      <c r="Y931" s="162">
        <f>+[2]data1cf!X931</f>
        <v>0</v>
      </c>
      <c r="Z931" s="162">
        <f>+[2]data1cf!Y931</f>
        <v>0</v>
      </c>
      <c r="AA931" s="162">
        <f>+[2]data1cf!Z931</f>
        <v>0</v>
      </c>
      <c r="AB931" s="162"/>
      <c r="AC931" s="163">
        <f t="shared" si="112"/>
        <v>19462.58663890099</v>
      </c>
      <c r="AD931" s="163">
        <f t="shared" si="114"/>
        <v>44902.77930887774</v>
      </c>
      <c r="AE931" s="164">
        <f t="shared" si="115"/>
        <v>44533.156744643966</v>
      </c>
      <c r="AF931" s="165">
        <f t="shared" si="113"/>
        <v>0.14513855576515203</v>
      </c>
      <c r="AG931" s="166">
        <f t="shared" ref="AG931:AG946" si="118">1-EXP(-(1/0.25)*(AD931/ABS($AD$1010)))</f>
        <v>0.97456402548342091</v>
      </c>
    </row>
    <row r="932" spans="1:33">
      <c r="A932" s="158"/>
      <c r="B932" s="162">
        <f>+[2]data1cf!A932</f>
        <v>-75413.499044949887</v>
      </c>
      <c r="C932" s="162">
        <f>+[2]data1cf!B932</f>
        <v>12128.950852260434</v>
      </c>
      <c r="D932" s="162">
        <f>+[2]data1cf!C932</f>
        <v>13391.482353699977</v>
      </c>
      <c r="E932" s="162">
        <f>+[2]data1cf!D932</f>
        <v>13095.883482597832</v>
      </c>
      <c r="F932" s="162">
        <f>+[2]data1cf!E932</f>
        <v>12602.178608958171</v>
      </c>
      <c r="G932" s="162">
        <f>+[2]data1cf!F932</f>
        <v>12347.191334572064</v>
      </c>
      <c r="H932" s="162">
        <f>+[2]data1cf!G932</f>
        <v>12221.065782947917</v>
      </c>
      <c r="I932" s="162">
        <f>+[2]data1cf!H932</f>
        <v>12096.52913823555</v>
      </c>
      <c r="J932" s="162">
        <f>+[2]data1cf!I932</f>
        <v>11843.782355133491</v>
      </c>
      <c r="K932" s="162">
        <f>+[2]data1cf!J932</f>
        <v>11979.720883106311</v>
      </c>
      <c r="L932" s="162">
        <f>+[2]data1cf!K932</f>
        <v>11906.081515096936</v>
      </c>
      <c r="M932" s="162">
        <f>+[2]data1cf!L932</f>
        <v>11752.126566663006</v>
      </c>
      <c r="N932" s="162">
        <f>+[2]data1cf!M932</f>
        <v>11668.10552452513</v>
      </c>
      <c r="O932" s="162">
        <f>+[2]data1cf!N932</f>
        <v>11746.869380982716</v>
      </c>
      <c r="P932" s="162">
        <f>+[2]data1cf!O932</f>
        <v>11563.730472892878</v>
      </c>
      <c r="Q932" s="162">
        <f>+[2]data1cf!P932</f>
        <v>11692.411285747225</v>
      </c>
      <c r="R932" s="162">
        <f>+[2]data1cf!Q932</f>
        <v>864.96266864595702</v>
      </c>
      <c r="S932" s="162">
        <f>+[2]data1cf!R932</f>
        <v>0</v>
      </c>
      <c r="T932" s="162">
        <f>+[2]data1cf!S932</f>
        <v>0</v>
      </c>
      <c r="U932" s="162">
        <f>+[2]data1cf!T932</f>
        <v>0</v>
      </c>
      <c r="V932" s="162">
        <f>+[2]data1cf!U932</f>
        <v>0</v>
      </c>
      <c r="W932" s="162">
        <f>+[2]data1cf!V932</f>
        <v>0</v>
      </c>
      <c r="X932" s="162">
        <f>+[2]data1cf!W932</f>
        <v>0</v>
      </c>
      <c r="Y932" s="162">
        <f>+[2]data1cf!X932</f>
        <v>0</v>
      </c>
      <c r="Z932" s="162">
        <f>+[2]data1cf!Y932</f>
        <v>0</v>
      </c>
      <c r="AA932" s="162">
        <f>+[2]data1cf!Z932</f>
        <v>0</v>
      </c>
      <c r="AB932" s="162"/>
      <c r="AC932" s="163">
        <f t="shared" si="112"/>
        <v>18326.520124578263</v>
      </c>
      <c r="AD932" s="163">
        <f t="shared" si="114"/>
        <v>43971.815324688141</v>
      </c>
      <c r="AE932" s="164">
        <f t="shared" si="115"/>
        <v>43599.261093444344</v>
      </c>
      <c r="AF932" s="165">
        <f t="shared" si="113"/>
        <v>0.14157751202583313</v>
      </c>
      <c r="AG932" s="166">
        <f t="shared" si="118"/>
        <v>0.97255216904608166</v>
      </c>
    </row>
    <row r="933" spans="1:33">
      <c r="A933" s="158"/>
      <c r="B933" s="162">
        <f>+[2]data1cf!A933</f>
        <v>-64161.383942068263</v>
      </c>
      <c r="C933" s="162">
        <f>+[2]data1cf!B933</f>
        <v>12159.358556598061</v>
      </c>
      <c r="D933" s="162">
        <f>+[2]data1cf!C933</f>
        <v>13070.810543738751</v>
      </c>
      <c r="E933" s="162">
        <f>+[2]data1cf!D933</f>
        <v>12601.035359100784</v>
      </c>
      <c r="F933" s="162">
        <f>+[2]data1cf!E933</f>
        <v>12385.084571262019</v>
      </c>
      <c r="G933" s="162">
        <f>+[2]data1cf!F933</f>
        <v>12081.921313216324</v>
      </c>
      <c r="H933" s="162">
        <f>+[2]data1cf!G933</f>
        <v>11945.527736173795</v>
      </c>
      <c r="I933" s="162">
        <f>+[2]data1cf!H933</f>
        <v>11761.289506515323</v>
      </c>
      <c r="J933" s="162">
        <f>+[2]data1cf!I933</f>
        <v>11639.059885824234</v>
      </c>
      <c r="K933" s="162">
        <f>+[2]data1cf!J933</f>
        <v>11656.885973845958</v>
      </c>
      <c r="L933" s="162">
        <f>+[2]data1cf!K933</f>
        <v>11610.15592253318</v>
      </c>
      <c r="M933" s="162">
        <f>+[2]data1cf!L933</f>
        <v>11590.908900211361</v>
      </c>
      <c r="N933" s="162">
        <f>+[2]data1cf!M933</f>
        <v>11569.026506232007</v>
      </c>
      <c r="O933" s="162">
        <f>+[2]data1cf!N933</f>
        <v>11351.14055534551</v>
      </c>
      <c r="P933" s="162">
        <f>+[2]data1cf!O933</f>
        <v>11342.36480947625</v>
      </c>
      <c r="Q933" s="162">
        <f>+[2]data1cf!P933</f>
        <v>11315.792605290218</v>
      </c>
      <c r="R933" s="162">
        <f>+[2]data1cf!Q933</f>
        <v>735.90540926194603</v>
      </c>
      <c r="S933" s="162">
        <f>+[2]data1cf!R933</f>
        <v>0</v>
      </c>
      <c r="T933" s="162">
        <f>+[2]data1cf!S933</f>
        <v>0</v>
      </c>
      <c r="U933" s="162">
        <f>+[2]data1cf!T933</f>
        <v>0</v>
      </c>
      <c r="V933" s="162">
        <f>+[2]data1cf!U933</f>
        <v>0</v>
      </c>
      <c r="W933" s="162">
        <f>+[2]data1cf!V933</f>
        <v>0</v>
      </c>
      <c r="X933" s="162">
        <f>+[2]data1cf!W933</f>
        <v>0</v>
      </c>
      <c r="Y933" s="162">
        <f>+[2]data1cf!X933</f>
        <v>0</v>
      </c>
      <c r="Z933" s="162">
        <f>+[2]data1cf!Y933</f>
        <v>0</v>
      </c>
      <c r="AA933" s="162">
        <f>+[2]data1cf!Z933</f>
        <v>0</v>
      </c>
      <c r="AB933" s="162"/>
      <c r="AC933" s="163">
        <f t="shared" si="112"/>
        <v>27604.13882829763</v>
      </c>
      <c r="AD933" s="163">
        <f t="shared" si="114"/>
        <v>52655.532203284311</v>
      </c>
      <c r="AE933" s="164">
        <f t="shared" si="115"/>
        <v>52291.697093347706</v>
      </c>
      <c r="AF933" s="165">
        <f t="shared" si="113"/>
        <v>0.17195289731025695</v>
      </c>
      <c r="AG933" s="166">
        <f t="shared" si="118"/>
        <v>0.98650605873919284</v>
      </c>
    </row>
    <row r="934" spans="1:33">
      <c r="A934" s="158"/>
      <c r="B934" s="162">
        <f>+[2]data1cf!A934</f>
        <v>-63799.243287425139</v>
      </c>
      <c r="C934" s="162">
        <f>+[2]data1cf!B934</f>
        <v>11919.541664668857</v>
      </c>
      <c r="D934" s="162">
        <f>+[2]data1cf!C934</f>
        <v>12882.375194751312</v>
      </c>
      <c r="E934" s="162">
        <f>+[2]data1cf!D934</f>
        <v>12591.049637144799</v>
      </c>
      <c r="F934" s="162">
        <f>+[2]data1cf!E934</f>
        <v>12310.457540094454</v>
      </c>
      <c r="G934" s="162">
        <f>+[2]data1cf!F934</f>
        <v>12135.018245546256</v>
      </c>
      <c r="H934" s="162">
        <f>+[2]data1cf!G934</f>
        <v>11804.104706401202</v>
      </c>
      <c r="I934" s="162">
        <f>+[2]data1cf!H934</f>
        <v>11930.390551600045</v>
      </c>
      <c r="J934" s="162">
        <f>+[2]data1cf!I934</f>
        <v>11719.450579955283</v>
      </c>
      <c r="K934" s="162">
        <f>+[2]data1cf!J934</f>
        <v>11575.507454725463</v>
      </c>
      <c r="L934" s="162">
        <f>+[2]data1cf!K934</f>
        <v>11649.996103227786</v>
      </c>
      <c r="M934" s="162">
        <f>+[2]data1cf!L934</f>
        <v>11529.492655264718</v>
      </c>
      <c r="N934" s="162">
        <f>+[2]data1cf!M934</f>
        <v>11521.883904204777</v>
      </c>
      <c r="O934" s="162">
        <f>+[2]data1cf!N934</f>
        <v>11432.433030919541</v>
      </c>
      <c r="P934" s="162">
        <f>+[2]data1cf!O934</f>
        <v>11438.690469030271</v>
      </c>
      <c r="Q934" s="162">
        <f>+[2]data1cf!P934</f>
        <v>11478.614169349747</v>
      </c>
      <c r="R934" s="162">
        <f>+[2]data1cf!Q934</f>
        <v>731.75180080945131</v>
      </c>
      <c r="S934" s="162">
        <f>+[2]data1cf!R934</f>
        <v>0</v>
      </c>
      <c r="T934" s="162">
        <f>+[2]data1cf!S934</f>
        <v>0</v>
      </c>
      <c r="U934" s="162">
        <f>+[2]data1cf!T934</f>
        <v>0</v>
      </c>
      <c r="V934" s="162">
        <f>+[2]data1cf!U934</f>
        <v>0</v>
      </c>
      <c r="W934" s="162">
        <f>+[2]data1cf!V934</f>
        <v>0</v>
      </c>
      <c r="X934" s="162">
        <f>+[2]data1cf!W934</f>
        <v>0</v>
      </c>
      <c r="Y934" s="162">
        <f>+[2]data1cf!X934</f>
        <v>0</v>
      </c>
      <c r="Z934" s="162">
        <f>+[2]data1cf!Y934</f>
        <v>0</v>
      </c>
      <c r="AA934" s="162">
        <f>+[2]data1cf!Z934</f>
        <v>0</v>
      </c>
      <c r="AB934" s="162"/>
      <c r="AC934" s="163">
        <f t="shared" si="112"/>
        <v>27642.738537127345</v>
      </c>
      <c r="AD934" s="163">
        <f t="shared" si="114"/>
        <v>52716.177516068623</v>
      </c>
      <c r="AE934" s="164">
        <f t="shared" si="115"/>
        <v>52351.830988104135</v>
      </c>
      <c r="AF934" s="165">
        <f t="shared" si="113"/>
        <v>0.17205432057380676</v>
      </c>
      <c r="AG934" s="166">
        <f t="shared" si="118"/>
        <v>0.98657280712310225</v>
      </c>
    </row>
    <row r="935" spans="1:33">
      <c r="A935" s="158"/>
      <c r="B935" s="162">
        <f>+[2]data1cf!A935</f>
        <v>-71437.350013068586</v>
      </c>
      <c r="C935" s="162">
        <f>+[2]data1cf!B935</f>
        <v>12184.399567456578</v>
      </c>
      <c r="D935" s="162">
        <f>+[2]data1cf!C935</f>
        <v>13085.766513085262</v>
      </c>
      <c r="E935" s="162">
        <f>+[2]data1cf!D935</f>
        <v>12656.637264529354</v>
      </c>
      <c r="F935" s="162">
        <f>+[2]data1cf!E935</f>
        <v>12510.703249451621</v>
      </c>
      <c r="G935" s="162">
        <f>+[2]data1cf!F935</f>
        <v>12191.182460113792</v>
      </c>
      <c r="H935" s="162">
        <f>+[2]data1cf!G935</f>
        <v>12012.732374400934</v>
      </c>
      <c r="I935" s="162">
        <f>+[2]data1cf!H935</f>
        <v>11854.045399738665</v>
      </c>
      <c r="J935" s="162">
        <f>+[2]data1cf!I935</f>
        <v>11939.724085760912</v>
      </c>
      <c r="K935" s="162">
        <f>+[2]data1cf!J935</f>
        <v>11892.149166536048</v>
      </c>
      <c r="L935" s="162">
        <f>+[2]data1cf!K935</f>
        <v>11853.049463965608</v>
      </c>
      <c r="M935" s="162">
        <f>+[2]data1cf!L935</f>
        <v>11714.519990784251</v>
      </c>
      <c r="N935" s="162">
        <f>+[2]data1cf!M935</f>
        <v>11663.981104982195</v>
      </c>
      <c r="O935" s="162">
        <f>+[2]data1cf!N935</f>
        <v>11561.601283888889</v>
      </c>
      <c r="P935" s="162">
        <f>+[2]data1cf!O935</f>
        <v>11654.575839947967</v>
      </c>
      <c r="Q935" s="162">
        <f>+[2]data1cf!P935</f>
        <v>11528.331777257656</v>
      </c>
      <c r="R935" s="162">
        <f>+[2]data1cf!Q935</f>
        <v>819.35782970989146</v>
      </c>
      <c r="S935" s="162">
        <f>+[2]data1cf!R935</f>
        <v>0</v>
      </c>
      <c r="T935" s="162">
        <f>+[2]data1cf!S935</f>
        <v>0</v>
      </c>
      <c r="U935" s="162">
        <f>+[2]data1cf!T935</f>
        <v>0</v>
      </c>
      <c r="V935" s="162">
        <f>+[2]data1cf!U935</f>
        <v>0</v>
      </c>
      <c r="W935" s="162">
        <f>+[2]data1cf!V935</f>
        <v>0</v>
      </c>
      <c r="X935" s="162">
        <f>+[2]data1cf!W935</f>
        <v>0</v>
      </c>
      <c r="Y935" s="162">
        <f>+[2]data1cf!X935</f>
        <v>0</v>
      </c>
      <c r="Z935" s="162">
        <f>+[2]data1cf!Y935</f>
        <v>0</v>
      </c>
      <c r="AA935" s="162">
        <f>+[2]data1cf!Z935</f>
        <v>0</v>
      </c>
      <c r="AB935" s="162"/>
      <c r="AC935" s="163">
        <f t="shared" si="112"/>
        <v>21263.169620068504</v>
      </c>
      <c r="AD935" s="163">
        <f t="shared" si="114"/>
        <v>46676.262757503922</v>
      </c>
      <c r="AE935" s="164">
        <f t="shared" si="115"/>
        <v>46306.895050787462</v>
      </c>
      <c r="AF935" s="165">
        <f t="shared" si="113"/>
        <v>0.15041130185127263</v>
      </c>
      <c r="AG935" s="166">
        <f t="shared" si="118"/>
        <v>0.97799761021953346</v>
      </c>
    </row>
    <row r="936" spans="1:33">
      <c r="A936" s="158"/>
      <c r="B936" s="162">
        <f>+[2]data1cf!A936</f>
        <v>-75326.672610774025</v>
      </c>
      <c r="C936" s="162">
        <f>+[2]data1cf!B936</f>
        <v>12116.981478428545</v>
      </c>
      <c r="D936" s="162">
        <f>+[2]data1cf!C936</f>
        <v>13397.48285544281</v>
      </c>
      <c r="E936" s="162">
        <f>+[2]data1cf!D936</f>
        <v>12895.696227954653</v>
      </c>
      <c r="F936" s="162">
        <f>+[2]data1cf!E936</f>
        <v>12548.651800406798</v>
      </c>
      <c r="G936" s="162">
        <f>+[2]data1cf!F936</f>
        <v>12311.437876385795</v>
      </c>
      <c r="H936" s="162">
        <f>+[2]data1cf!G936</f>
        <v>12069.48658281132</v>
      </c>
      <c r="I936" s="162">
        <f>+[2]data1cf!H936</f>
        <v>11971.463211776958</v>
      </c>
      <c r="J936" s="162">
        <f>+[2]data1cf!I936</f>
        <v>11914.555565778295</v>
      </c>
      <c r="K936" s="162">
        <f>+[2]data1cf!J936</f>
        <v>11872.658428107647</v>
      </c>
      <c r="L936" s="162">
        <f>+[2]data1cf!K936</f>
        <v>11927.101806414288</v>
      </c>
      <c r="M936" s="162">
        <f>+[2]data1cf!L936</f>
        <v>11945.509568941437</v>
      </c>
      <c r="N936" s="162">
        <f>+[2]data1cf!M936</f>
        <v>11712.666063488998</v>
      </c>
      <c r="O936" s="162">
        <f>+[2]data1cf!N936</f>
        <v>11716.323104621872</v>
      </c>
      <c r="P936" s="162">
        <f>+[2]data1cf!O936</f>
        <v>11620.306322744407</v>
      </c>
      <c r="Q936" s="162">
        <f>+[2]data1cf!P936</f>
        <v>11608.081066442379</v>
      </c>
      <c r="R936" s="162">
        <f>+[2]data1cf!Q936</f>
        <v>863.96680417653374</v>
      </c>
      <c r="S936" s="162">
        <f>+[2]data1cf!R936</f>
        <v>0</v>
      </c>
      <c r="T936" s="162">
        <f>+[2]data1cf!S936</f>
        <v>0</v>
      </c>
      <c r="U936" s="162">
        <f>+[2]data1cf!T936</f>
        <v>0</v>
      </c>
      <c r="V936" s="162">
        <f>+[2]data1cf!U936</f>
        <v>0</v>
      </c>
      <c r="W936" s="162">
        <f>+[2]data1cf!V936</f>
        <v>0</v>
      </c>
      <c r="X936" s="162">
        <f>+[2]data1cf!W936</f>
        <v>0</v>
      </c>
      <c r="Y936" s="162">
        <f>+[2]data1cf!X936</f>
        <v>0</v>
      </c>
      <c r="Z936" s="162">
        <f>+[2]data1cf!Y936</f>
        <v>0</v>
      </c>
      <c r="AA936" s="162">
        <f>+[2]data1cf!Z936</f>
        <v>0</v>
      </c>
      <c r="AB936" s="162"/>
      <c r="AC936" s="163">
        <f t="shared" si="112"/>
        <v>18111.938896811036</v>
      </c>
      <c r="AD936" s="163">
        <f t="shared" si="114"/>
        <v>43708.673155929187</v>
      </c>
      <c r="AE936" s="164">
        <f t="shared" si="115"/>
        <v>43336.66111529887</v>
      </c>
      <c r="AF936" s="165">
        <f t="shared" si="113"/>
        <v>0.141093772649765</v>
      </c>
      <c r="AG936" s="166">
        <f t="shared" si="118"/>
        <v>0.97195518853529284</v>
      </c>
    </row>
    <row r="937" spans="1:33">
      <c r="A937" s="158"/>
      <c r="B937" s="162">
        <f>+[2]data1cf!A937</f>
        <v>-64189.152314080464</v>
      </c>
      <c r="C937" s="162">
        <f>+[2]data1cf!B937</f>
        <v>11891.213246613246</v>
      </c>
      <c r="D937" s="162">
        <f>+[2]data1cf!C937</f>
        <v>12865.693150719388</v>
      </c>
      <c r="E937" s="162">
        <f>+[2]data1cf!D937</f>
        <v>12659.823389290721</v>
      </c>
      <c r="F937" s="162">
        <f>+[2]data1cf!E937</f>
        <v>12289.011268904553</v>
      </c>
      <c r="G937" s="162">
        <f>+[2]data1cf!F937</f>
        <v>12061.990050602873</v>
      </c>
      <c r="H937" s="162">
        <f>+[2]data1cf!G937</f>
        <v>11819.431390165253</v>
      </c>
      <c r="I937" s="162">
        <f>+[2]data1cf!H937</f>
        <v>11857.231694783741</v>
      </c>
      <c r="J937" s="162">
        <f>+[2]data1cf!I937</f>
        <v>11737.335017710313</v>
      </c>
      <c r="K937" s="162">
        <f>+[2]data1cf!J937</f>
        <v>11631.001222531149</v>
      </c>
      <c r="L937" s="162">
        <f>+[2]data1cf!K937</f>
        <v>11681.630374539902</v>
      </c>
      <c r="M937" s="162">
        <f>+[2]data1cf!L937</f>
        <v>11553.609806721983</v>
      </c>
      <c r="N937" s="162">
        <f>+[2]data1cf!M937</f>
        <v>11341.306809059648</v>
      </c>
      <c r="O937" s="162">
        <f>+[2]data1cf!N937</f>
        <v>11316.568259242615</v>
      </c>
      <c r="P937" s="162">
        <f>+[2]data1cf!O937</f>
        <v>11383.055757904254</v>
      </c>
      <c r="Q937" s="162">
        <f>+[2]data1cf!P937</f>
        <v>11262.928486256929</v>
      </c>
      <c r="R937" s="162">
        <f>+[2]data1cf!Q937</f>
        <v>736.22390138157721</v>
      </c>
      <c r="S937" s="162">
        <f>+[2]data1cf!R937</f>
        <v>0</v>
      </c>
      <c r="T937" s="162">
        <f>+[2]data1cf!S937</f>
        <v>0</v>
      </c>
      <c r="U937" s="162">
        <f>+[2]data1cf!T937</f>
        <v>0</v>
      </c>
      <c r="V937" s="162">
        <f>+[2]data1cf!U937</f>
        <v>0</v>
      </c>
      <c r="W937" s="162">
        <f>+[2]data1cf!V937</f>
        <v>0</v>
      </c>
      <c r="X937" s="162">
        <f>+[2]data1cf!W937</f>
        <v>0</v>
      </c>
      <c r="Y937" s="162">
        <f>+[2]data1cf!X937</f>
        <v>0</v>
      </c>
      <c r="Z937" s="162">
        <f>+[2]data1cf!Y937</f>
        <v>0</v>
      </c>
      <c r="AA937" s="162">
        <f>+[2]data1cf!Z937</f>
        <v>0</v>
      </c>
      <c r="AB937" s="162"/>
      <c r="AC937" s="163">
        <f t="shared" si="112"/>
        <v>27072.321916347941</v>
      </c>
      <c r="AD937" s="163">
        <f t="shared" si="114"/>
        <v>52061.455153627932</v>
      </c>
      <c r="AE937" s="164">
        <f t="shared" si="115"/>
        <v>51698.533976328828</v>
      </c>
      <c r="AF937" s="165">
        <f t="shared" si="113"/>
        <v>0.17034910321235658</v>
      </c>
      <c r="AG937" s="166">
        <f t="shared" si="118"/>
        <v>0.9858343924803038</v>
      </c>
    </row>
    <row r="938" spans="1:33">
      <c r="A938" s="158"/>
      <c r="B938" s="162">
        <f>+[2]data1cf!A938</f>
        <v>-65070.066802329413</v>
      </c>
      <c r="C938" s="162">
        <f>+[2]data1cf!B938</f>
        <v>11985.147800256682</v>
      </c>
      <c r="D938" s="162">
        <f>+[2]data1cf!C938</f>
        <v>12831.403069972304</v>
      </c>
      <c r="E938" s="162">
        <f>+[2]data1cf!D938</f>
        <v>12662.952915669925</v>
      </c>
      <c r="F938" s="162">
        <f>+[2]data1cf!E938</f>
        <v>12357.838147166538</v>
      </c>
      <c r="G938" s="162">
        <f>+[2]data1cf!F938</f>
        <v>12153.000162925073</v>
      </c>
      <c r="H938" s="162">
        <f>+[2]data1cf!G938</f>
        <v>11782.009727121498</v>
      </c>
      <c r="I938" s="162">
        <f>+[2]data1cf!H938</f>
        <v>11837.768714025806</v>
      </c>
      <c r="J938" s="162">
        <f>+[2]data1cf!I938</f>
        <v>11652.6840891053</v>
      </c>
      <c r="K938" s="162">
        <f>+[2]data1cf!J938</f>
        <v>11613.351016653311</v>
      </c>
      <c r="L938" s="162">
        <f>+[2]data1cf!K938</f>
        <v>11556.177500577724</v>
      </c>
      <c r="M938" s="162">
        <f>+[2]data1cf!L938</f>
        <v>11582.951501165258</v>
      </c>
      <c r="N938" s="162">
        <f>+[2]data1cf!M938</f>
        <v>11427.637827796772</v>
      </c>
      <c r="O938" s="162">
        <f>+[2]data1cf!N938</f>
        <v>11440.009854065807</v>
      </c>
      <c r="P938" s="162">
        <f>+[2]data1cf!O938</f>
        <v>11431.624983526877</v>
      </c>
      <c r="Q938" s="162">
        <f>+[2]data1cf!P938</f>
        <v>11286.428384779258</v>
      </c>
      <c r="R938" s="162">
        <f>+[2]data1cf!Q938</f>
        <v>746.32763819599734</v>
      </c>
      <c r="S938" s="162">
        <f>+[2]data1cf!R938</f>
        <v>0</v>
      </c>
      <c r="T938" s="162">
        <f>+[2]data1cf!S938</f>
        <v>0</v>
      </c>
      <c r="U938" s="162">
        <f>+[2]data1cf!T938</f>
        <v>0</v>
      </c>
      <c r="V938" s="162">
        <f>+[2]data1cf!U938</f>
        <v>0</v>
      </c>
      <c r="W938" s="162">
        <f>+[2]data1cf!V938</f>
        <v>0</v>
      </c>
      <c r="X938" s="162">
        <f>+[2]data1cf!W938</f>
        <v>0</v>
      </c>
      <c r="Y938" s="162">
        <f>+[2]data1cf!X938</f>
        <v>0</v>
      </c>
      <c r="Z938" s="162">
        <f>+[2]data1cf!Y938</f>
        <v>0</v>
      </c>
      <c r="AA938" s="162">
        <f>+[2]data1cf!Z938</f>
        <v>0</v>
      </c>
      <c r="AB938" s="162"/>
      <c r="AC938" s="163">
        <f t="shared" si="112"/>
        <v>26322.022364249406</v>
      </c>
      <c r="AD938" s="163">
        <f t="shared" si="114"/>
        <v>51335.71019111709</v>
      </c>
      <c r="AE938" s="164">
        <f t="shared" si="115"/>
        <v>50972.338300002237</v>
      </c>
      <c r="AF938" s="165">
        <f t="shared" si="113"/>
        <v>0.16765591502189636</v>
      </c>
      <c r="AG938" s="166">
        <f t="shared" si="118"/>
        <v>0.98496832836745285</v>
      </c>
    </row>
    <row r="939" spans="1:33">
      <c r="A939" s="158"/>
      <c r="B939" s="162">
        <f>+[2]data1cf!A939</f>
        <v>-75372.350109970357</v>
      </c>
      <c r="C939" s="162">
        <f>+[2]data1cf!B939</f>
        <v>12290.794335143448</v>
      </c>
      <c r="D939" s="162">
        <f>+[2]data1cf!C939</f>
        <v>13468.379865907376</v>
      </c>
      <c r="E939" s="162">
        <f>+[2]data1cf!D939</f>
        <v>12942.100514620302</v>
      </c>
      <c r="F939" s="162">
        <f>+[2]data1cf!E939</f>
        <v>12681.921242841818</v>
      </c>
      <c r="G939" s="162">
        <f>+[2]data1cf!F939</f>
        <v>12348.215546070514</v>
      </c>
      <c r="H939" s="162">
        <f>+[2]data1cf!G939</f>
        <v>12114.960681457487</v>
      </c>
      <c r="I939" s="162">
        <f>+[2]data1cf!H939</f>
        <v>12046.190351843929</v>
      </c>
      <c r="J939" s="162">
        <f>+[2]data1cf!I939</f>
        <v>11830.401562328858</v>
      </c>
      <c r="K939" s="162">
        <f>+[2]data1cf!J939</f>
        <v>11900.955906085812</v>
      </c>
      <c r="L939" s="162">
        <f>+[2]data1cf!K939</f>
        <v>11842.146498177204</v>
      </c>
      <c r="M939" s="162">
        <f>+[2]data1cf!L939</f>
        <v>11760.892447883671</v>
      </c>
      <c r="N939" s="162">
        <f>+[2]data1cf!M939</f>
        <v>11670.496081957021</v>
      </c>
      <c r="O939" s="162">
        <f>+[2]data1cf!N939</f>
        <v>11736.166570597685</v>
      </c>
      <c r="P939" s="162">
        <f>+[2]data1cf!O939</f>
        <v>11555.130059224526</v>
      </c>
      <c r="Q939" s="162">
        <f>+[2]data1cf!P939</f>
        <v>11531.347982939662</v>
      </c>
      <c r="R939" s="162">
        <f>+[2]data1cf!Q939</f>
        <v>864.49070682131583</v>
      </c>
      <c r="S939" s="162">
        <f>+[2]data1cf!R939</f>
        <v>0</v>
      </c>
      <c r="T939" s="162">
        <f>+[2]data1cf!S939</f>
        <v>0</v>
      </c>
      <c r="U939" s="162">
        <f>+[2]data1cf!T939</f>
        <v>0</v>
      </c>
      <c r="V939" s="162">
        <f>+[2]data1cf!U939</f>
        <v>0</v>
      </c>
      <c r="W939" s="162">
        <f>+[2]data1cf!V939</f>
        <v>0</v>
      </c>
      <c r="X939" s="162">
        <f>+[2]data1cf!W939</f>
        <v>0</v>
      </c>
      <c r="Y939" s="162">
        <f>+[2]data1cf!X939</f>
        <v>0</v>
      </c>
      <c r="Z939" s="162">
        <f>+[2]data1cf!Y939</f>
        <v>0</v>
      </c>
      <c r="AA939" s="162">
        <f>+[2]data1cf!Z939</f>
        <v>0</v>
      </c>
      <c r="AB939" s="162"/>
      <c r="AC939" s="163">
        <f t="shared" si="112"/>
        <v>18327.826894970854</v>
      </c>
      <c r="AD939" s="163">
        <f t="shared" si="114"/>
        <v>43902.761772619895</v>
      </c>
      <c r="AE939" s="164">
        <f t="shared" si="115"/>
        <v>43531.308647885424</v>
      </c>
      <c r="AF939" s="165">
        <f t="shared" si="113"/>
        <v>0.14171336293220521</v>
      </c>
      <c r="AG939" s="166">
        <f t="shared" si="118"/>
        <v>0.97239675088491062</v>
      </c>
    </row>
    <row r="940" spans="1:33">
      <c r="A940" s="158"/>
      <c r="B940" s="162">
        <f>+[2]data1cf!A940</f>
        <v>-70266.066577148653</v>
      </c>
      <c r="C940" s="162">
        <f>+[2]data1cf!B940</f>
        <v>12240.89018703581</v>
      </c>
      <c r="D940" s="162">
        <f>+[2]data1cf!C940</f>
        <v>13177.35981455448</v>
      </c>
      <c r="E940" s="162">
        <f>+[2]data1cf!D940</f>
        <v>12952.004148358028</v>
      </c>
      <c r="F940" s="162">
        <f>+[2]data1cf!E940</f>
        <v>12567.530768181834</v>
      </c>
      <c r="G940" s="162">
        <f>+[2]data1cf!F940</f>
        <v>12283.591153056752</v>
      </c>
      <c r="H940" s="162">
        <f>+[2]data1cf!G940</f>
        <v>12026.099378141545</v>
      </c>
      <c r="I940" s="162">
        <f>+[2]data1cf!H940</f>
        <v>11833.77109769868</v>
      </c>
      <c r="J940" s="162">
        <f>+[2]data1cf!I940</f>
        <v>11680.755418029072</v>
      </c>
      <c r="K940" s="162">
        <f>+[2]data1cf!J940</f>
        <v>11785.19276358864</v>
      </c>
      <c r="L940" s="162">
        <f>+[2]data1cf!K940</f>
        <v>11641.543658057237</v>
      </c>
      <c r="M940" s="162">
        <f>+[2]data1cf!L940</f>
        <v>11790.357478877446</v>
      </c>
      <c r="N940" s="162">
        <f>+[2]data1cf!M940</f>
        <v>11658.308357763333</v>
      </c>
      <c r="O940" s="162">
        <f>+[2]data1cf!N940</f>
        <v>11621.497783098268</v>
      </c>
      <c r="P940" s="162">
        <f>+[2]data1cf!O940</f>
        <v>11614.951339934938</v>
      </c>
      <c r="Q940" s="162">
        <f>+[2]data1cf!P940</f>
        <v>11405.267949013571</v>
      </c>
      <c r="R940" s="162">
        <f>+[2]data1cf!Q940</f>
        <v>805.923677213264</v>
      </c>
      <c r="S940" s="162">
        <f>+[2]data1cf!R940</f>
        <v>0</v>
      </c>
      <c r="T940" s="162">
        <f>+[2]data1cf!S940</f>
        <v>0</v>
      </c>
      <c r="U940" s="162">
        <f>+[2]data1cf!T940</f>
        <v>0</v>
      </c>
      <c r="V940" s="162">
        <f>+[2]data1cf!U940</f>
        <v>0</v>
      </c>
      <c r="W940" s="162">
        <f>+[2]data1cf!V940</f>
        <v>0</v>
      </c>
      <c r="X940" s="162">
        <f>+[2]data1cf!W940</f>
        <v>0</v>
      </c>
      <c r="Y940" s="162">
        <f>+[2]data1cf!X940</f>
        <v>0</v>
      </c>
      <c r="Z940" s="162">
        <f>+[2]data1cf!Y940</f>
        <v>0</v>
      </c>
      <c r="AA940" s="162">
        <f>+[2]data1cf!Z940</f>
        <v>0</v>
      </c>
      <c r="AB940" s="162"/>
      <c r="AC940" s="163">
        <f t="shared" si="112"/>
        <v>22628.402532363943</v>
      </c>
      <c r="AD940" s="163">
        <f t="shared" si="114"/>
        <v>47992.04502193466</v>
      </c>
      <c r="AE940" s="164">
        <f t="shared" si="115"/>
        <v>47623.557461431628</v>
      </c>
      <c r="AF940" s="165">
        <f t="shared" si="113"/>
        <v>0.15459855198860173</v>
      </c>
      <c r="AG940" s="166">
        <f t="shared" si="118"/>
        <v>0.98024191516995851</v>
      </c>
    </row>
    <row r="941" spans="1:33">
      <c r="A941" s="158"/>
      <c r="B941" s="162">
        <f>+[2]data1cf!A941</f>
        <v>-73558.936092908931</v>
      </c>
      <c r="C941" s="162">
        <f>+[2]data1cf!B941</f>
        <v>12055.574467532722</v>
      </c>
      <c r="D941" s="162">
        <f>+[2]data1cf!C941</f>
        <v>13224.020561215102</v>
      </c>
      <c r="E941" s="162">
        <f>+[2]data1cf!D941</f>
        <v>12992.955793541749</v>
      </c>
      <c r="F941" s="162">
        <f>+[2]data1cf!E941</f>
        <v>12780.136343709157</v>
      </c>
      <c r="G941" s="162">
        <f>+[2]data1cf!F941</f>
        <v>12392.7968042949</v>
      </c>
      <c r="H941" s="162">
        <f>+[2]data1cf!G941</f>
        <v>11990.243211900892</v>
      </c>
      <c r="I941" s="162">
        <f>+[2]data1cf!H941</f>
        <v>11893.875371855891</v>
      </c>
      <c r="J941" s="162">
        <f>+[2]data1cf!I941</f>
        <v>11873.23616734928</v>
      </c>
      <c r="K941" s="162">
        <f>+[2]data1cf!J941</f>
        <v>12035.867838782024</v>
      </c>
      <c r="L941" s="162">
        <f>+[2]data1cf!K941</f>
        <v>11794.071887811086</v>
      </c>
      <c r="M941" s="162">
        <f>+[2]data1cf!L941</f>
        <v>11855.855302521977</v>
      </c>
      <c r="N941" s="162">
        <f>+[2]data1cf!M941</f>
        <v>11796.902453668836</v>
      </c>
      <c r="O941" s="162">
        <f>+[2]data1cf!N941</f>
        <v>11690.578430310434</v>
      </c>
      <c r="P941" s="162">
        <f>+[2]data1cf!O941</f>
        <v>11570.746817853047</v>
      </c>
      <c r="Q941" s="162">
        <f>+[2]data1cf!P941</f>
        <v>11659.81945317367</v>
      </c>
      <c r="R941" s="162">
        <f>+[2]data1cf!Q941</f>
        <v>843.69157341122821</v>
      </c>
      <c r="S941" s="162">
        <f>+[2]data1cf!R941</f>
        <v>0</v>
      </c>
      <c r="T941" s="162">
        <f>+[2]data1cf!S941</f>
        <v>0</v>
      </c>
      <c r="U941" s="162">
        <f>+[2]data1cf!T941</f>
        <v>0</v>
      </c>
      <c r="V941" s="162">
        <f>+[2]data1cf!U941</f>
        <v>0</v>
      </c>
      <c r="W941" s="162">
        <f>+[2]data1cf!V941</f>
        <v>0</v>
      </c>
      <c r="X941" s="162">
        <f>+[2]data1cf!W941</f>
        <v>0</v>
      </c>
      <c r="Y941" s="162">
        <f>+[2]data1cf!X941</f>
        <v>0</v>
      </c>
      <c r="Z941" s="162">
        <f>+[2]data1cf!Y941</f>
        <v>0</v>
      </c>
      <c r="AA941" s="162">
        <f>+[2]data1cf!Z941</f>
        <v>0</v>
      </c>
      <c r="AB941" s="162"/>
      <c r="AC941" s="163">
        <f t="shared" si="112"/>
        <v>19859.216443979429</v>
      </c>
      <c r="AD941" s="163">
        <f t="shared" si="114"/>
        <v>45454.139788534412</v>
      </c>
      <c r="AE941" s="164">
        <f t="shared" si="115"/>
        <v>45082.191778084954</v>
      </c>
      <c r="AF941" s="165">
        <f t="shared" si="113"/>
        <v>0.1459245622158051</v>
      </c>
      <c r="AG941" s="166">
        <f t="shared" si="118"/>
        <v>0.9756853003972048</v>
      </c>
    </row>
    <row r="942" spans="1:33">
      <c r="A942" s="158"/>
      <c r="B942" s="162">
        <f>+[2]data1cf!A942</f>
        <v>-75129.469766807495</v>
      </c>
      <c r="C942" s="162">
        <f>+[2]data1cf!B942</f>
        <v>12285.628435760227</v>
      </c>
      <c r="D942" s="162">
        <f>+[2]data1cf!C942</f>
        <v>13274.800381316756</v>
      </c>
      <c r="E942" s="162">
        <f>+[2]data1cf!D942</f>
        <v>13012.167031914923</v>
      </c>
      <c r="F942" s="162">
        <f>+[2]data1cf!E942</f>
        <v>12767.946676272131</v>
      </c>
      <c r="G942" s="162">
        <f>+[2]data1cf!F942</f>
        <v>12365.715139654956</v>
      </c>
      <c r="H942" s="162">
        <f>+[2]data1cf!G942</f>
        <v>12140.561357165607</v>
      </c>
      <c r="I942" s="162">
        <f>+[2]data1cf!H942</f>
        <v>11853.144406433152</v>
      </c>
      <c r="J942" s="162">
        <f>+[2]data1cf!I942</f>
        <v>11894.263265062531</v>
      </c>
      <c r="K942" s="162">
        <f>+[2]data1cf!J942</f>
        <v>12166.646748002688</v>
      </c>
      <c r="L942" s="162">
        <f>+[2]data1cf!K942</f>
        <v>11982.09994475444</v>
      </c>
      <c r="M942" s="162">
        <f>+[2]data1cf!L942</f>
        <v>11776.09066200997</v>
      </c>
      <c r="N942" s="162">
        <f>+[2]data1cf!M942</f>
        <v>11756.386788968277</v>
      </c>
      <c r="O942" s="162">
        <f>+[2]data1cf!N942</f>
        <v>11740.217693902257</v>
      </c>
      <c r="P942" s="162">
        <f>+[2]data1cf!O942</f>
        <v>11563.56607915811</v>
      </c>
      <c r="Q942" s="162">
        <f>+[2]data1cf!P942</f>
        <v>11589.614745580806</v>
      </c>
      <c r="R942" s="162">
        <f>+[2]data1cf!Q942</f>
        <v>861.70496643737522</v>
      </c>
      <c r="S942" s="162">
        <f>+[2]data1cf!R942</f>
        <v>0</v>
      </c>
      <c r="T942" s="162">
        <f>+[2]data1cf!S942</f>
        <v>0</v>
      </c>
      <c r="U942" s="162">
        <f>+[2]data1cf!T942</f>
        <v>0</v>
      </c>
      <c r="V942" s="162">
        <f>+[2]data1cf!U942</f>
        <v>0</v>
      </c>
      <c r="W942" s="162">
        <f>+[2]data1cf!V942</f>
        <v>0</v>
      </c>
      <c r="X942" s="162">
        <f>+[2]data1cf!W942</f>
        <v>0</v>
      </c>
      <c r="Y942" s="162">
        <f>+[2]data1cf!X942</f>
        <v>0</v>
      </c>
      <c r="Z942" s="162">
        <f>+[2]data1cf!Y942</f>
        <v>0</v>
      </c>
      <c r="AA942" s="162">
        <f>+[2]data1cf!Z942</f>
        <v>0</v>
      </c>
      <c r="AB942" s="162"/>
      <c r="AC942" s="163">
        <f t="shared" si="112"/>
        <v>18689.435273658739</v>
      </c>
      <c r="AD942" s="163">
        <f t="shared" si="114"/>
        <v>44347.043026526044</v>
      </c>
      <c r="AE942" s="164">
        <f t="shared" si="115"/>
        <v>43974.268436936574</v>
      </c>
      <c r="AF942" s="165">
        <f t="shared" si="113"/>
        <v>0.142538195848465</v>
      </c>
      <c r="AG942" s="166">
        <f t="shared" si="118"/>
        <v>0.97338152050559312</v>
      </c>
    </row>
    <row r="943" spans="1:33">
      <c r="A943" s="158"/>
      <c r="B943" s="162">
        <f>+[2]data1cf!A943</f>
        <v>-66982.68952173306</v>
      </c>
      <c r="C943" s="162">
        <f>+[2]data1cf!B943</f>
        <v>11937.126672157981</v>
      </c>
      <c r="D943" s="162">
        <f>+[2]data1cf!C943</f>
        <v>12967.865777880439</v>
      </c>
      <c r="E943" s="162">
        <f>+[2]data1cf!D943</f>
        <v>12718.131946669593</v>
      </c>
      <c r="F943" s="162">
        <f>+[2]data1cf!E943</f>
        <v>12329.140231638576</v>
      </c>
      <c r="G943" s="162">
        <f>+[2]data1cf!F943</f>
        <v>12199.912806226752</v>
      </c>
      <c r="H943" s="162">
        <f>+[2]data1cf!G943</f>
        <v>11868.18454893536</v>
      </c>
      <c r="I943" s="162">
        <f>+[2]data1cf!H943</f>
        <v>11736.943735296991</v>
      </c>
      <c r="J943" s="162">
        <f>+[2]data1cf!I943</f>
        <v>11695.414117747168</v>
      </c>
      <c r="K943" s="162">
        <f>+[2]data1cf!J943</f>
        <v>11694.039700675268</v>
      </c>
      <c r="L943" s="162">
        <f>+[2]data1cf!K943</f>
        <v>11804.705467398591</v>
      </c>
      <c r="M943" s="162">
        <f>+[2]data1cf!L943</f>
        <v>11774.080531994325</v>
      </c>
      <c r="N943" s="162">
        <f>+[2]data1cf!M943</f>
        <v>11574.989439950579</v>
      </c>
      <c r="O943" s="162">
        <f>+[2]data1cf!N943</f>
        <v>11412.147841623786</v>
      </c>
      <c r="P943" s="162">
        <f>+[2]data1cf!O943</f>
        <v>11269.716068363705</v>
      </c>
      <c r="Q943" s="162">
        <f>+[2]data1cf!P943</f>
        <v>11418.189675402733</v>
      </c>
      <c r="R943" s="162">
        <f>+[2]data1cf!Q943</f>
        <v>768.26465573846951</v>
      </c>
      <c r="S943" s="162">
        <f>+[2]data1cf!R943</f>
        <v>0</v>
      </c>
      <c r="T943" s="162">
        <f>+[2]data1cf!S943</f>
        <v>0</v>
      </c>
      <c r="U943" s="162">
        <f>+[2]data1cf!T943</f>
        <v>0</v>
      </c>
      <c r="V943" s="162">
        <f>+[2]data1cf!U943</f>
        <v>0</v>
      </c>
      <c r="W943" s="162">
        <f>+[2]data1cf!V943</f>
        <v>0</v>
      </c>
      <c r="X943" s="162">
        <f>+[2]data1cf!W943</f>
        <v>0</v>
      </c>
      <c r="Y943" s="162">
        <f>+[2]data1cf!X943</f>
        <v>0</v>
      </c>
      <c r="Z943" s="162">
        <f>+[2]data1cf!Y943</f>
        <v>0</v>
      </c>
      <c r="AA943" s="162">
        <f>+[2]data1cf!Z943</f>
        <v>0</v>
      </c>
      <c r="AB943" s="162"/>
      <c r="AC943" s="163">
        <f t="shared" si="112"/>
        <v>24775.714318531886</v>
      </c>
      <c r="AD943" s="163">
        <f t="shared" si="114"/>
        <v>49914.919977352118</v>
      </c>
      <c r="AE943" s="164">
        <f t="shared" si="115"/>
        <v>49549.657648804525</v>
      </c>
      <c r="AF943" s="165">
        <f t="shared" si="113"/>
        <v>0.16206012368202213</v>
      </c>
      <c r="AG943" s="166">
        <f t="shared" si="118"/>
        <v>0.98311654802603465</v>
      </c>
    </row>
    <row r="944" spans="1:33">
      <c r="A944" s="158"/>
      <c r="B944" s="162">
        <f>+[2]data1cf!A944</f>
        <v>-65652.014715472251</v>
      </c>
      <c r="C944" s="162">
        <f>+[2]data1cf!B944</f>
        <v>11920.384769102506</v>
      </c>
      <c r="D944" s="162">
        <f>+[2]data1cf!C944</f>
        <v>12969.114488661107</v>
      </c>
      <c r="E944" s="162">
        <f>+[2]data1cf!D944</f>
        <v>12530.722306705235</v>
      </c>
      <c r="F944" s="162">
        <f>+[2]data1cf!E944</f>
        <v>12327.589210862054</v>
      </c>
      <c r="G944" s="162">
        <f>+[2]data1cf!F944</f>
        <v>11998.890949948789</v>
      </c>
      <c r="H944" s="162">
        <f>+[2]data1cf!G944</f>
        <v>11938.030438901955</v>
      </c>
      <c r="I944" s="162">
        <f>+[2]data1cf!H944</f>
        <v>11740.547912005433</v>
      </c>
      <c r="J944" s="162">
        <f>+[2]data1cf!I944</f>
        <v>11820.652571137509</v>
      </c>
      <c r="K944" s="162">
        <f>+[2]data1cf!J944</f>
        <v>11648.285231906098</v>
      </c>
      <c r="L944" s="162">
        <f>+[2]data1cf!K944</f>
        <v>11527.454887524316</v>
      </c>
      <c r="M944" s="162">
        <f>+[2]data1cf!L944</f>
        <v>11598.613269371892</v>
      </c>
      <c r="N944" s="162">
        <f>+[2]data1cf!M944</f>
        <v>11415.733508117595</v>
      </c>
      <c r="O944" s="162">
        <f>+[2]data1cf!N944</f>
        <v>11643.373281880456</v>
      </c>
      <c r="P944" s="162">
        <f>+[2]data1cf!O944</f>
        <v>11494.058413275405</v>
      </c>
      <c r="Q944" s="162">
        <f>+[2]data1cf!P944</f>
        <v>11374.19087334265</v>
      </c>
      <c r="R944" s="162">
        <f>+[2]data1cf!Q944</f>
        <v>753.00234798058045</v>
      </c>
      <c r="S944" s="162">
        <f>+[2]data1cf!R944</f>
        <v>0</v>
      </c>
      <c r="T944" s="162">
        <f>+[2]data1cf!S944</f>
        <v>0</v>
      </c>
      <c r="U944" s="162">
        <f>+[2]data1cf!T944</f>
        <v>0</v>
      </c>
      <c r="V944" s="162">
        <f>+[2]data1cf!U944</f>
        <v>0</v>
      </c>
      <c r="W944" s="162">
        <f>+[2]data1cf!V944</f>
        <v>0</v>
      </c>
      <c r="X944" s="162">
        <f>+[2]data1cf!W944</f>
        <v>0</v>
      </c>
      <c r="Y944" s="162">
        <f>+[2]data1cf!X944</f>
        <v>0</v>
      </c>
      <c r="Z944" s="162">
        <f>+[2]data1cf!Y944</f>
        <v>0</v>
      </c>
      <c r="AA944" s="162">
        <f>+[2]data1cf!Z944</f>
        <v>0</v>
      </c>
      <c r="AB944" s="162"/>
      <c r="AC944" s="163">
        <f t="shared" si="112"/>
        <v>25798.978302616884</v>
      </c>
      <c r="AD944" s="163">
        <f t="shared" si="114"/>
        <v>50877.295941712728</v>
      </c>
      <c r="AE944" s="164">
        <f t="shared" si="115"/>
        <v>50512.819460979495</v>
      </c>
      <c r="AF944" s="165">
        <f t="shared" si="113"/>
        <v>0.16567944884300234</v>
      </c>
      <c r="AG944" s="166">
        <f t="shared" si="118"/>
        <v>0.98439419699113162</v>
      </c>
    </row>
    <row r="945" spans="1:33">
      <c r="A945" s="158"/>
      <c r="B945" s="162">
        <f>+[2]data1cf!A945</f>
        <v>-75482.194421795284</v>
      </c>
      <c r="C945" s="162">
        <f>+[2]data1cf!B945</f>
        <v>12217.871435513645</v>
      </c>
      <c r="D945" s="162">
        <f>+[2]data1cf!C945</f>
        <v>13363.636132027235</v>
      </c>
      <c r="E945" s="162">
        <f>+[2]data1cf!D945</f>
        <v>13096.961817555239</v>
      </c>
      <c r="F945" s="162">
        <f>+[2]data1cf!E945</f>
        <v>12704.746329134756</v>
      </c>
      <c r="G945" s="162">
        <f>+[2]data1cf!F945</f>
        <v>12419.785926799046</v>
      </c>
      <c r="H945" s="162">
        <f>+[2]data1cf!G945</f>
        <v>12100.351144593362</v>
      </c>
      <c r="I945" s="162">
        <f>+[2]data1cf!H945</f>
        <v>12081.182299081291</v>
      </c>
      <c r="J945" s="162">
        <f>+[2]data1cf!I945</f>
        <v>11935.963583945659</v>
      </c>
      <c r="K945" s="162">
        <f>+[2]data1cf!J945</f>
        <v>11789.246593142059</v>
      </c>
      <c r="L945" s="162">
        <f>+[2]data1cf!K945</f>
        <v>11809.701626861006</v>
      </c>
      <c r="M945" s="162">
        <f>+[2]data1cf!L945</f>
        <v>11679.474637146588</v>
      </c>
      <c r="N945" s="162">
        <f>+[2]data1cf!M945</f>
        <v>11743.094034367721</v>
      </c>
      <c r="O945" s="162">
        <f>+[2]data1cf!N945</f>
        <v>11818.197391787278</v>
      </c>
      <c r="P945" s="162">
        <f>+[2]data1cf!O945</f>
        <v>11542.529779892106</v>
      </c>
      <c r="Q945" s="162">
        <f>+[2]data1cf!P945</f>
        <v>11488.213441153599</v>
      </c>
      <c r="R945" s="162">
        <f>+[2]data1cf!Q945</f>
        <v>865.75057714022319</v>
      </c>
      <c r="S945" s="162">
        <f>+[2]data1cf!R945</f>
        <v>0</v>
      </c>
      <c r="T945" s="162">
        <f>+[2]data1cf!S945</f>
        <v>0</v>
      </c>
      <c r="U945" s="162">
        <f>+[2]data1cf!T945</f>
        <v>0</v>
      </c>
      <c r="V945" s="162">
        <f>+[2]data1cf!U945</f>
        <v>0</v>
      </c>
      <c r="W945" s="162">
        <f>+[2]data1cf!V945</f>
        <v>0</v>
      </c>
      <c r="X945" s="162">
        <f>+[2]data1cf!W945</f>
        <v>0</v>
      </c>
      <c r="Y945" s="162">
        <f>+[2]data1cf!X945</f>
        <v>0</v>
      </c>
      <c r="Z945" s="162">
        <f>+[2]data1cf!Y945</f>
        <v>0</v>
      </c>
      <c r="AA945" s="162">
        <f>+[2]data1cf!Z945</f>
        <v>0</v>
      </c>
      <c r="AB945" s="162"/>
      <c r="AC945" s="163">
        <f t="shared" si="112"/>
        <v>18245.540439084423</v>
      </c>
      <c r="AD945" s="163">
        <f t="shared" si="114"/>
        <v>43840.399674210414</v>
      </c>
      <c r="AE945" s="164">
        <f t="shared" si="115"/>
        <v>43468.721126426644</v>
      </c>
      <c r="AF945" s="165">
        <f t="shared" si="113"/>
        <v>0.1414529860019684</v>
      </c>
      <c r="AG945" s="166">
        <f t="shared" si="118"/>
        <v>0.97225563700898499</v>
      </c>
    </row>
    <row r="946" spans="1:33">
      <c r="A946" s="158"/>
      <c r="B946" s="162">
        <f>+[2]data1cf!A946</f>
        <v>-62210.119798467553</v>
      </c>
      <c r="C946" s="162">
        <f>+[2]data1cf!B946</f>
        <v>12058.69052862173</v>
      </c>
      <c r="D946" s="162">
        <f>+[2]data1cf!C946</f>
        <v>12847.203307260852</v>
      </c>
      <c r="E946" s="162">
        <f>+[2]data1cf!D946</f>
        <v>12549.927747430462</v>
      </c>
      <c r="F946" s="162">
        <f>+[2]data1cf!E946</f>
        <v>12406.088894947712</v>
      </c>
      <c r="G946" s="162">
        <f>+[2]data1cf!F946</f>
        <v>12100.9294588715</v>
      </c>
      <c r="H946" s="162">
        <f>+[2]data1cf!G946</f>
        <v>11744.868574217708</v>
      </c>
      <c r="I946" s="162">
        <f>+[2]data1cf!H946</f>
        <v>11689.457443382213</v>
      </c>
      <c r="J946" s="162">
        <f>+[2]data1cf!I946</f>
        <v>11822.890701281314</v>
      </c>
      <c r="K946" s="162">
        <f>+[2]data1cf!J946</f>
        <v>11557.330955404756</v>
      </c>
      <c r="L946" s="162">
        <f>+[2]data1cf!K946</f>
        <v>11562.75761075471</v>
      </c>
      <c r="M946" s="162">
        <f>+[2]data1cf!L946</f>
        <v>11514.357523704362</v>
      </c>
      <c r="N946" s="162">
        <f>+[2]data1cf!M946</f>
        <v>11453.814761310938</v>
      </c>
      <c r="O946" s="162">
        <f>+[2]data1cf!N946</f>
        <v>11461.494136876936</v>
      </c>
      <c r="P946" s="162">
        <f>+[2]data1cf!O946</f>
        <v>11483.962451277217</v>
      </c>
      <c r="Q946" s="162">
        <f>+[2]data1cf!P946</f>
        <v>11435.045058593325</v>
      </c>
      <c r="R946" s="162">
        <f>+[2]data1cf!Q946</f>
        <v>713.52519004050328</v>
      </c>
      <c r="S946" s="162">
        <f>+[2]data1cf!R946</f>
        <v>0</v>
      </c>
      <c r="T946" s="162">
        <f>+[2]data1cf!S946</f>
        <v>0</v>
      </c>
      <c r="U946" s="162">
        <f>+[2]data1cf!T946</f>
        <v>0</v>
      </c>
      <c r="V946" s="162">
        <f>+[2]data1cf!U946</f>
        <v>0</v>
      </c>
      <c r="W946" s="162">
        <f>+[2]data1cf!V946</f>
        <v>0</v>
      </c>
      <c r="X946" s="162">
        <f>+[2]data1cf!W946</f>
        <v>0</v>
      </c>
      <c r="Y946" s="162">
        <f>+[2]data1cf!X946</f>
        <v>0</v>
      </c>
      <c r="Z946" s="162">
        <f>+[2]data1cf!Y946</f>
        <v>0</v>
      </c>
      <c r="AA946" s="162">
        <f>+[2]data1cf!Z946</f>
        <v>0</v>
      </c>
      <c r="AB946" s="162"/>
      <c r="AC946" s="163">
        <f t="shared" si="112"/>
        <v>29171.445095851832</v>
      </c>
      <c r="AD946" s="163">
        <f t="shared" si="114"/>
        <v>54189.667060677282</v>
      </c>
      <c r="AE946" s="164">
        <f t="shared" si="115"/>
        <v>53826.120627717093</v>
      </c>
      <c r="AF946" s="165">
        <f t="shared" si="113"/>
        <v>0.17780020833015442</v>
      </c>
      <c r="AG946" s="166">
        <f t="shared" si="118"/>
        <v>0.98809690652440796</v>
      </c>
    </row>
    <row r="947" spans="1:33">
      <c r="A947" s="158"/>
      <c r="B947" s="162">
        <f>+[2]data1cf!A947</f>
        <v>-63656.412989709715</v>
      </c>
      <c r="C947" s="162">
        <f>+[2]data1cf!B947</f>
        <v>11816.378459531345</v>
      </c>
      <c r="D947" s="162">
        <f>+[2]data1cf!C947</f>
        <v>12926.555177137903</v>
      </c>
      <c r="E947" s="162">
        <f>+[2]data1cf!D947</f>
        <v>12649.854415221247</v>
      </c>
      <c r="F947" s="162">
        <f>+[2]data1cf!E947</f>
        <v>12364.281264087223</v>
      </c>
      <c r="G947" s="162">
        <f>+[2]data1cf!F947</f>
        <v>12067.301589553979</v>
      </c>
      <c r="H947" s="162">
        <f>+[2]data1cf!G947</f>
        <v>11974.741049976861</v>
      </c>
      <c r="I947" s="162">
        <f>+[2]data1cf!H947</f>
        <v>11779.598070115691</v>
      </c>
      <c r="J947" s="162">
        <f>+[2]data1cf!I947</f>
        <v>11656.593949876315</v>
      </c>
      <c r="K947" s="162">
        <f>+[2]data1cf!J947</f>
        <v>11663.270913258279</v>
      </c>
      <c r="L947" s="162">
        <f>+[2]data1cf!K947</f>
        <v>11536.455678367151</v>
      </c>
      <c r="M947" s="162">
        <f>+[2]data1cf!L947</f>
        <v>11458.650499189862</v>
      </c>
      <c r="N947" s="162">
        <f>+[2]data1cf!M947</f>
        <v>11369.387575369779</v>
      </c>
      <c r="O947" s="162">
        <f>+[2]data1cf!N947</f>
        <v>11372.129417159244</v>
      </c>
      <c r="P947" s="162">
        <f>+[2]data1cf!O947</f>
        <v>11424.966021685101</v>
      </c>
      <c r="Q947" s="162">
        <f>+[2]data1cf!P947</f>
        <v>11459.78460321897</v>
      </c>
      <c r="R947" s="162">
        <f>+[2]data1cf!Q947</f>
        <v>730.1135944267744</v>
      </c>
      <c r="S947" s="162">
        <f>+[2]data1cf!R947</f>
        <v>0</v>
      </c>
      <c r="T947" s="162">
        <f>+[2]data1cf!S947</f>
        <v>0</v>
      </c>
      <c r="U947" s="162">
        <f>+[2]data1cf!T947</f>
        <v>0</v>
      </c>
      <c r="V947" s="162">
        <f>+[2]data1cf!U947</f>
        <v>0</v>
      </c>
      <c r="W947" s="162">
        <f>+[2]data1cf!V947</f>
        <v>0</v>
      </c>
      <c r="X947" s="162">
        <f>+[2]data1cf!W947</f>
        <v>0</v>
      </c>
      <c r="Y947" s="162">
        <f>+[2]data1cf!X947</f>
        <v>0</v>
      </c>
      <c r="Z947" s="162">
        <f>+[2]data1cf!Y947</f>
        <v>0</v>
      </c>
      <c r="AA947" s="162">
        <f>+[2]data1cf!Z947</f>
        <v>0</v>
      </c>
      <c r="AB947" s="162"/>
      <c r="AC947" s="163">
        <f t="shared" si="112"/>
        <v>27650.969593548456</v>
      </c>
      <c r="AD947" s="163">
        <f t="shared" si="114"/>
        <v>52659.996964880513</v>
      </c>
      <c r="AE947" s="164">
        <f t="shared" si="115"/>
        <v>52296.696682808317</v>
      </c>
      <c r="AF947" s="165">
        <f t="shared" si="113"/>
        <v>0.17230872511863707</v>
      </c>
      <c r="AG947" s="166">
        <f t="shared" ref="AG947:AG962" si="119">1-EXP(-(1/0.25)*(AD947/ABS($AD$1010)))</f>
        <v>0.98651098410924765</v>
      </c>
    </row>
    <row r="948" spans="1:33">
      <c r="A948" s="158"/>
      <c r="B948" s="162">
        <f>+[2]data1cf!A948</f>
        <v>-67153.37733899866</v>
      </c>
      <c r="C948" s="162">
        <f>+[2]data1cf!B948</f>
        <v>12036.388963678677</v>
      </c>
      <c r="D948" s="162">
        <f>+[2]data1cf!C948</f>
        <v>13217.785121472129</v>
      </c>
      <c r="E948" s="162">
        <f>+[2]data1cf!D948</f>
        <v>12657.337551054727</v>
      </c>
      <c r="F948" s="162">
        <f>+[2]data1cf!E948</f>
        <v>12444.857986673589</v>
      </c>
      <c r="G948" s="162">
        <f>+[2]data1cf!F948</f>
        <v>12159.031081450586</v>
      </c>
      <c r="H948" s="162">
        <f>+[2]data1cf!G948</f>
        <v>11942.029552476111</v>
      </c>
      <c r="I948" s="162">
        <f>+[2]data1cf!H948</f>
        <v>12001.188735984782</v>
      </c>
      <c r="J948" s="162">
        <f>+[2]data1cf!I948</f>
        <v>11782.101788582509</v>
      </c>
      <c r="K948" s="162">
        <f>+[2]data1cf!J948</f>
        <v>11896.977158994927</v>
      </c>
      <c r="L948" s="162">
        <f>+[2]data1cf!K948</f>
        <v>11572.777607444305</v>
      </c>
      <c r="M948" s="162">
        <f>+[2]data1cf!L948</f>
        <v>11575.778910947298</v>
      </c>
      <c r="N948" s="162">
        <f>+[2]data1cf!M948</f>
        <v>11518.381439262748</v>
      </c>
      <c r="O948" s="162">
        <f>+[2]data1cf!N948</f>
        <v>11340.452439953835</v>
      </c>
      <c r="P948" s="162">
        <f>+[2]data1cf!O948</f>
        <v>11446.723135901888</v>
      </c>
      <c r="Q948" s="162">
        <f>+[2]data1cf!P948</f>
        <v>11320.754489058778</v>
      </c>
      <c r="R948" s="162">
        <f>+[2]data1cf!Q948</f>
        <v>770.2223767273789</v>
      </c>
      <c r="S948" s="162">
        <f>+[2]data1cf!R948</f>
        <v>0</v>
      </c>
      <c r="T948" s="162">
        <f>+[2]data1cf!S948</f>
        <v>0</v>
      </c>
      <c r="U948" s="162">
        <f>+[2]data1cf!T948</f>
        <v>0</v>
      </c>
      <c r="V948" s="162">
        <f>+[2]data1cf!U948</f>
        <v>0</v>
      </c>
      <c r="W948" s="162">
        <f>+[2]data1cf!V948</f>
        <v>0</v>
      </c>
      <c r="X948" s="162">
        <f>+[2]data1cf!W948</f>
        <v>0</v>
      </c>
      <c r="Y948" s="162">
        <f>+[2]data1cf!X948</f>
        <v>0</v>
      </c>
      <c r="Z948" s="162">
        <f>+[2]data1cf!Y948</f>
        <v>0</v>
      </c>
      <c r="AA948" s="162">
        <f>+[2]data1cf!Z948</f>
        <v>0</v>
      </c>
      <c r="AB948" s="162"/>
      <c r="AC948" s="163">
        <f t="shared" si="112"/>
        <v>25039.476759999146</v>
      </c>
      <c r="AD948" s="163">
        <f t="shared" si="114"/>
        <v>50231.749653816914</v>
      </c>
      <c r="AE948" s="164">
        <f t="shared" si="115"/>
        <v>49865.990779229876</v>
      </c>
      <c r="AF948" s="165">
        <f t="shared" si="113"/>
        <v>0.16274029612541202</v>
      </c>
      <c r="AG948" s="166">
        <f t="shared" si="119"/>
        <v>0.98354832034147877</v>
      </c>
    </row>
    <row r="949" spans="1:33">
      <c r="A949" s="158"/>
      <c r="B949" s="162">
        <f>+[2]data1cf!A949</f>
        <v>-67305.134872321563</v>
      </c>
      <c r="C949" s="162">
        <f>+[2]data1cf!B949</f>
        <v>11986.265222227928</v>
      </c>
      <c r="D949" s="162">
        <f>+[2]data1cf!C949</f>
        <v>13053.038378176414</v>
      </c>
      <c r="E949" s="162">
        <f>+[2]data1cf!D949</f>
        <v>12833.555448464176</v>
      </c>
      <c r="F949" s="162">
        <f>+[2]data1cf!E949</f>
        <v>12461.914839697971</v>
      </c>
      <c r="G949" s="162">
        <f>+[2]data1cf!F949</f>
        <v>12193.882060436241</v>
      </c>
      <c r="H949" s="162">
        <f>+[2]data1cf!G949</f>
        <v>11845.345963384922</v>
      </c>
      <c r="I949" s="162">
        <f>+[2]data1cf!H949</f>
        <v>11781.223941725593</v>
      </c>
      <c r="J949" s="162">
        <f>+[2]data1cf!I949</f>
        <v>11693.57374614674</v>
      </c>
      <c r="K949" s="162">
        <f>+[2]data1cf!J949</f>
        <v>11756.220534149041</v>
      </c>
      <c r="L949" s="162">
        <f>+[2]data1cf!K949</f>
        <v>11743.150989671494</v>
      </c>
      <c r="M949" s="162">
        <f>+[2]data1cf!L949</f>
        <v>11673.600967609817</v>
      </c>
      <c r="N949" s="162">
        <f>+[2]data1cf!M949</f>
        <v>11508.278252420079</v>
      </c>
      <c r="O949" s="162">
        <f>+[2]data1cf!N949</f>
        <v>11319.07617358839</v>
      </c>
      <c r="P949" s="162">
        <f>+[2]data1cf!O949</f>
        <v>11314.685504779751</v>
      </c>
      <c r="Q949" s="162">
        <f>+[2]data1cf!P949</f>
        <v>11338.674115008598</v>
      </c>
      <c r="R949" s="162">
        <f>+[2]data1cf!Q949</f>
        <v>771.96297493157931</v>
      </c>
      <c r="S949" s="162">
        <f>+[2]data1cf!R949</f>
        <v>0</v>
      </c>
      <c r="T949" s="162">
        <f>+[2]data1cf!S949</f>
        <v>0</v>
      </c>
      <c r="U949" s="162">
        <f>+[2]data1cf!T949</f>
        <v>0</v>
      </c>
      <c r="V949" s="162">
        <f>+[2]data1cf!U949</f>
        <v>0</v>
      </c>
      <c r="W949" s="162">
        <f>+[2]data1cf!V949</f>
        <v>0</v>
      </c>
      <c r="X949" s="162">
        <f>+[2]data1cf!W949</f>
        <v>0</v>
      </c>
      <c r="Y949" s="162">
        <f>+[2]data1cf!X949</f>
        <v>0</v>
      </c>
      <c r="Z949" s="162">
        <f>+[2]data1cf!Y949</f>
        <v>0</v>
      </c>
      <c r="AA949" s="162">
        <f>+[2]data1cf!Z949</f>
        <v>0</v>
      </c>
      <c r="AB949" s="162"/>
      <c r="AC949" s="163">
        <f t="shared" si="112"/>
        <v>24663.790287918891</v>
      </c>
      <c r="AD949" s="163">
        <f t="shared" si="114"/>
        <v>49795.813145509892</v>
      </c>
      <c r="AE949" s="164">
        <f t="shared" si="115"/>
        <v>49430.860862202469</v>
      </c>
      <c r="AF949" s="165">
        <f t="shared" si="113"/>
        <v>0.16169666647911071</v>
      </c>
      <c r="AG949" s="166">
        <f t="shared" si="119"/>
        <v>0.9829513155169195</v>
      </c>
    </row>
    <row r="950" spans="1:33">
      <c r="A950" s="158"/>
      <c r="B950" s="162">
        <f>+[2]data1cf!A950</f>
        <v>-74071.059281821857</v>
      </c>
      <c r="C950" s="162">
        <f>+[2]data1cf!B950</f>
        <v>12115.636295665334</v>
      </c>
      <c r="D950" s="162">
        <f>+[2]data1cf!C950</f>
        <v>13247.226556981848</v>
      </c>
      <c r="E950" s="162">
        <f>+[2]data1cf!D950</f>
        <v>12900.262152019159</v>
      </c>
      <c r="F950" s="162">
        <f>+[2]data1cf!E950</f>
        <v>12676.476391534339</v>
      </c>
      <c r="G950" s="162">
        <f>+[2]data1cf!F950</f>
        <v>12413.0883179462</v>
      </c>
      <c r="H950" s="162">
        <f>+[2]data1cf!G950</f>
        <v>12012.232931119999</v>
      </c>
      <c r="I950" s="162">
        <f>+[2]data1cf!H950</f>
        <v>11911.154824646059</v>
      </c>
      <c r="J950" s="162">
        <f>+[2]data1cf!I950</f>
        <v>11790.345308845126</v>
      </c>
      <c r="K950" s="162">
        <f>+[2]data1cf!J950</f>
        <v>11868.768637184716</v>
      </c>
      <c r="L950" s="162">
        <f>+[2]data1cf!K950</f>
        <v>11914.898609138378</v>
      </c>
      <c r="M950" s="162">
        <f>+[2]data1cf!L950</f>
        <v>11663.005350233036</v>
      </c>
      <c r="N950" s="162">
        <f>+[2]data1cf!M950</f>
        <v>11657.965015976364</v>
      </c>
      <c r="O950" s="162">
        <f>+[2]data1cf!N950</f>
        <v>11596.468836664391</v>
      </c>
      <c r="P950" s="162">
        <f>+[2]data1cf!O950</f>
        <v>11605.991214531423</v>
      </c>
      <c r="Q950" s="162">
        <f>+[2]data1cf!P950</f>
        <v>11529.126793262865</v>
      </c>
      <c r="R950" s="162">
        <f>+[2]data1cf!Q950</f>
        <v>849.56542153878388</v>
      </c>
      <c r="S950" s="162">
        <f>+[2]data1cf!R950</f>
        <v>0</v>
      </c>
      <c r="T950" s="162">
        <f>+[2]data1cf!S950</f>
        <v>0</v>
      </c>
      <c r="U950" s="162">
        <f>+[2]data1cf!T950</f>
        <v>0</v>
      </c>
      <c r="V950" s="162">
        <f>+[2]data1cf!U950</f>
        <v>0</v>
      </c>
      <c r="W950" s="162">
        <f>+[2]data1cf!V950</f>
        <v>0</v>
      </c>
      <c r="X950" s="162">
        <f>+[2]data1cf!W950</f>
        <v>0</v>
      </c>
      <c r="Y950" s="162">
        <f>+[2]data1cf!X950</f>
        <v>0</v>
      </c>
      <c r="Z950" s="162">
        <f>+[2]data1cf!Y950</f>
        <v>0</v>
      </c>
      <c r="AA950" s="162">
        <f>+[2]data1cf!Z950</f>
        <v>0</v>
      </c>
      <c r="AB950" s="162"/>
      <c r="AC950" s="163">
        <f t="shared" si="112"/>
        <v>19091.67605088518</v>
      </c>
      <c r="AD950" s="163">
        <f t="shared" si="114"/>
        <v>44572.089385098967</v>
      </c>
      <c r="AE950" s="164">
        <f t="shared" si="115"/>
        <v>44201.920595947769</v>
      </c>
      <c r="AF950" s="165">
        <f t="shared" si="113"/>
        <v>0.14401254057884219</v>
      </c>
      <c r="AG950" s="166">
        <f t="shared" si="119"/>
        <v>0.9738668610542901</v>
      </c>
    </row>
    <row r="951" spans="1:33">
      <c r="A951" s="158"/>
      <c r="B951" s="162">
        <f>+[2]data1cf!A951</f>
        <v>-74136.278372433168</v>
      </c>
      <c r="C951" s="162">
        <f>+[2]data1cf!B951</f>
        <v>12197.212685821887</v>
      </c>
      <c r="D951" s="162">
        <f>+[2]data1cf!C951</f>
        <v>13243.464014096251</v>
      </c>
      <c r="E951" s="162">
        <f>+[2]data1cf!D951</f>
        <v>12962.611454344582</v>
      </c>
      <c r="F951" s="162">
        <f>+[2]data1cf!E951</f>
        <v>12780.999693661572</v>
      </c>
      <c r="G951" s="162">
        <f>+[2]data1cf!F951</f>
        <v>12382.436441109456</v>
      </c>
      <c r="H951" s="162">
        <f>+[2]data1cf!G951</f>
        <v>12177.235366468982</v>
      </c>
      <c r="I951" s="162">
        <f>+[2]data1cf!H951</f>
        <v>11976.049311555451</v>
      </c>
      <c r="J951" s="162">
        <f>+[2]data1cf!I951</f>
        <v>11886.99950799951</v>
      </c>
      <c r="K951" s="162">
        <f>+[2]data1cf!J951</f>
        <v>11818.521910769741</v>
      </c>
      <c r="L951" s="162">
        <f>+[2]data1cf!K951</f>
        <v>11751.996530930108</v>
      </c>
      <c r="M951" s="162">
        <f>+[2]data1cf!L951</f>
        <v>11841.742770953495</v>
      </c>
      <c r="N951" s="162">
        <f>+[2]data1cf!M951</f>
        <v>11719.554671637357</v>
      </c>
      <c r="O951" s="162">
        <f>+[2]data1cf!N951</f>
        <v>11669.525905057264</v>
      </c>
      <c r="P951" s="162">
        <f>+[2]data1cf!O951</f>
        <v>11712.724075463804</v>
      </c>
      <c r="Q951" s="162">
        <f>+[2]data1cf!P951</f>
        <v>11574.00652417542</v>
      </c>
      <c r="R951" s="162">
        <f>+[2]data1cf!Q951</f>
        <v>850.31345842045926</v>
      </c>
      <c r="S951" s="162">
        <f>+[2]data1cf!R951</f>
        <v>0</v>
      </c>
      <c r="T951" s="162">
        <f>+[2]data1cf!S951</f>
        <v>0</v>
      </c>
      <c r="U951" s="162">
        <f>+[2]data1cf!T951</f>
        <v>0</v>
      </c>
      <c r="V951" s="162">
        <f>+[2]data1cf!U951</f>
        <v>0</v>
      </c>
      <c r="W951" s="162">
        <f>+[2]data1cf!V951</f>
        <v>0</v>
      </c>
      <c r="X951" s="162">
        <f>+[2]data1cf!W951</f>
        <v>0</v>
      </c>
      <c r="Y951" s="162">
        <f>+[2]data1cf!X951</f>
        <v>0</v>
      </c>
      <c r="Z951" s="162">
        <f>+[2]data1cf!Y951</f>
        <v>0</v>
      </c>
      <c r="AA951" s="162">
        <f>+[2]data1cf!Z951</f>
        <v>0</v>
      </c>
      <c r="AB951" s="162"/>
      <c r="AC951" s="163">
        <f t="shared" si="112"/>
        <v>19426.394879957163</v>
      </c>
      <c r="AD951" s="163">
        <f t="shared" si="114"/>
        <v>45018.16056604356</v>
      </c>
      <c r="AE951" s="164">
        <f t="shared" si="115"/>
        <v>44646.369823573514</v>
      </c>
      <c r="AF951" s="165">
        <f t="shared" si="113"/>
        <v>0.14471570849418641</v>
      </c>
      <c r="AG951" s="166">
        <f t="shared" si="119"/>
        <v>0.97480287130248588</v>
      </c>
    </row>
    <row r="952" spans="1:33">
      <c r="A952" s="158"/>
      <c r="B952" s="162">
        <f>+[2]data1cf!A952</f>
        <v>-67632.061070479482</v>
      </c>
      <c r="C952" s="162">
        <f>+[2]data1cf!B952</f>
        <v>12007.891765688157</v>
      </c>
      <c r="D952" s="162">
        <f>+[2]data1cf!C952</f>
        <v>13017.937504820784</v>
      </c>
      <c r="E952" s="162">
        <f>+[2]data1cf!D952</f>
        <v>12668.824912958447</v>
      </c>
      <c r="F952" s="162">
        <f>+[2]data1cf!E952</f>
        <v>12521.277234894762</v>
      </c>
      <c r="G952" s="162">
        <f>+[2]data1cf!F952</f>
        <v>11987.456132846117</v>
      </c>
      <c r="H952" s="162">
        <f>+[2]data1cf!G952</f>
        <v>11919.361767032176</v>
      </c>
      <c r="I952" s="162">
        <f>+[2]data1cf!H952</f>
        <v>11894.207281469879</v>
      </c>
      <c r="J952" s="162">
        <f>+[2]data1cf!I952</f>
        <v>11851.968172160927</v>
      </c>
      <c r="K952" s="162">
        <f>+[2]data1cf!J952</f>
        <v>11682.467532032111</v>
      </c>
      <c r="L952" s="162">
        <f>+[2]data1cf!K952</f>
        <v>11707.531737151836</v>
      </c>
      <c r="M952" s="162">
        <f>+[2]data1cf!L952</f>
        <v>11789.264789346227</v>
      </c>
      <c r="N952" s="162">
        <f>+[2]data1cf!M952</f>
        <v>11602.70572296214</v>
      </c>
      <c r="O952" s="162">
        <f>+[2]data1cf!N952</f>
        <v>11511.79595407793</v>
      </c>
      <c r="P952" s="162">
        <f>+[2]data1cf!O952</f>
        <v>11469.893734868379</v>
      </c>
      <c r="Q952" s="162">
        <f>+[2]data1cf!P952</f>
        <v>11374.328564745938</v>
      </c>
      <c r="R952" s="162">
        <f>+[2]data1cf!Q952</f>
        <v>775.71268765397133</v>
      </c>
      <c r="S952" s="162">
        <f>+[2]data1cf!R952</f>
        <v>0</v>
      </c>
      <c r="T952" s="162">
        <f>+[2]data1cf!S952</f>
        <v>0</v>
      </c>
      <c r="U952" s="162">
        <f>+[2]data1cf!T952</f>
        <v>0</v>
      </c>
      <c r="V952" s="162">
        <f>+[2]data1cf!U952</f>
        <v>0</v>
      </c>
      <c r="W952" s="162">
        <f>+[2]data1cf!V952</f>
        <v>0</v>
      </c>
      <c r="X952" s="162">
        <f>+[2]data1cf!W952</f>
        <v>0</v>
      </c>
      <c r="Y952" s="162">
        <f>+[2]data1cf!X952</f>
        <v>0</v>
      </c>
      <c r="Z952" s="162">
        <f>+[2]data1cf!Y952</f>
        <v>0</v>
      </c>
      <c r="AA952" s="162">
        <f>+[2]data1cf!Z952</f>
        <v>0</v>
      </c>
      <c r="AB952" s="162"/>
      <c r="AC952" s="163">
        <f t="shared" si="112"/>
        <v>24421.282779835969</v>
      </c>
      <c r="AD952" s="163">
        <f t="shared" si="114"/>
        <v>49649.749458872197</v>
      </c>
      <c r="AE952" s="164">
        <f t="shared" si="115"/>
        <v>49283.180972708709</v>
      </c>
      <c r="AF952" s="165">
        <f t="shared" si="113"/>
        <v>0.16064450144767764</v>
      </c>
      <c r="AG952" s="166">
        <f t="shared" si="119"/>
        <v>0.9827464776665471</v>
      </c>
    </row>
    <row r="953" spans="1:33">
      <c r="A953" s="158"/>
      <c r="B953" s="162">
        <f>+[2]data1cf!A953</f>
        <v>-68301.484452626435</v>
      </c>
      <c r="C953" s="162">
        <f>+[2]data1cf!B953</f>
        <v>12034.098818870136</v>
      </c>
      <c r="D953" s="162">
        <f>+[2]data1cf!C953</f>
        <v>13019.944909499947</v>
      </c>
      <c r="E953" s="162">
        <f>+[2]data1cf!D953</f>
        <v>12809.887982782835</v>
      </c>
      <c r="F953" s="162">
        <f>+[2]data1cf!E953</f>
        <v>12527.839642864397</v>
      </c>
      <c r="G953" s="162">
        <f>+[2]data1cf!F953</f>
        <v>12233.667027285268</v>
      </c>
      <c r="H953" s="162">
        <f>+[2]data1cf!G953</f>
        <v>11991.743944354086</v>
      </c>
      <c r="I953" s="162">
        <f>+[2]data1cf!H953</f>
        <v>11801.42776269533</v>
      </c>
      <c r="J953" s="162">
        <f>+[2]data1cf!I953</f>
        <v>11903.494667113331</v>
      </c>
      <c r="K953" s="162">
        <f>+[2]data1cf!J953</f>
        <v>11619.483381712365</v>
      </c>
      <c r="L953" s="162">
        <f>+[2]data1cf!K953</f>
        <v>11802.903506343859</v>
      </c>
      <c r="M953" s="162">
        <f>+[2]data1cf!L953</f>
        <v>11737.58885067429</v>
      </c>
      <c r="N953" s="162">
        <f>+[2]data1cf!M953</f>
        <v>11609.721439725661</v>
      </c>
      <c r="O953" s="162">
        <f>+[2]data1cf!N953</f>
        <v>11562.400792976327</v>
      </c>
      <c r="P953" s="162">
        <f>+[2]data1cf!O953</f>
        <v>11410.542585467061</v>
      </c>
      <c r="Q953" s="162">
        <f>+[2]data1cf!P953</f>
        <v>11456.776134539516</v>
      </c>
      <c r="R953" s="162">
        <f>+[2]data1cf!Q953</f>
        <v>783.39070607784402</v>
      </c>
      <c r="S953" s="162">
        <f>+[2]data1cf!R953</f>
        <v>0</v>
      </c>
      <c r="T953" s="162">
        <f>+[2]data1cf!S953</f>
        <v>0</v>
      </c>
      <c r="U953" s="162">
        <f>+[2]data1cf!T953</f>
        <v>0</v>
      </c>
      <c r="V953" s="162">
        <f>+[2]data1cf!U953</f>
        <v>0</v>
      </c>
      <c r="W953" s="162">
        <f>+[2]data1cf!V953</f>
        <v>0</v>
      </c>
      <c r="X953" s="162">
        <f>+[2]data1cf!W953</f>
        <v>0</v>
      </c>
      <c r="Y953" s="162">
        <f>+[2]data1cf!X953</f>
        <v>0</v>
      </c>
      <c r="Z953" s="162">
        <f>+[2]data1cf!Y953</f>
        <v>0</v>
      </c>
      <c r="AA953" s="162">
        <f>+[2]data1cf!Z953</f>
        <v>0</v>
      </c>
      <c r="AB953" s="162"/>
      <c r="AC953" s="163">
        <f t="shared" si="112"/>
        <v>24072.491721837847</v>
      </c>
      <c r="AD953" s="163">
        <f t="shared" si="114"/>
        <v>49366.992512472003</v>
      </c>
      <c r="AE953" s="164">
        <f t="shared" si="115"/>
        <v>48999.540278427528</v>
      </c>
      <c r="AF953" s="165">
        <f t="shared" si="113"/>
        <v>0.15931504368782048</v>
      </c>
      <c r="AG953" s="166">
        <f t="shared" si="119"/>
        <v>0.98234292307396276</v>
      </c>
    </row>
    <row r="954" spans="1:33">
      <c r="A954" s="158"/>
      <c r="B954" s="162">
        <f>+[2]data1cf!A954</f>
        <v>-64970.31998537961</v>
      </c>
      <c r="C954" s="162">
        <f>+[2]data1cf!B954</f>
        <v>11888.244846722402</v>
      </c>
      <c r="D954" s="162">
        <f>+[2]data1cf!C954</f>
        <v>12828.480155097397</v>
      </c>
      <c r="E954" s="162">
        <f>+[2]data1cf!D954</f>
        <v>12654.508112116306</v>
      </c>
      <c r="F954" s="162">
        <f>+[2]data1cf!E954</f>
        <v>12371.032473297291</v>
      </c>
      <c r="G954" s="162">
        <f>+[2]data1cf!F954</f>
        <v>12047.05733150479</v>
      </c>
      <c r="H954" s="162">
        <f>+[2]data1cf!G954</f>
        <v>11812.171310445721</v>
      </c>
      <c r="I954" s="162">
        <f>+[2]data1cf!H954</f>
        <v>11760.271084203749</v>
      </c>
      <c r="J954" s="162">
        <f>+[2]data1cf!I954</f>
        <v>11700.23323613602</v>
      </c>
      <c r="K954" s="162">
        <f>+[2]data1cf!J954</f>
        <v>11542.626943939998</v>
      </c>
      <c r="L954" s="162">
        <f>+[2]data1cf!K954</f>
        <v>11507.064059207642</v>
      </c>
      <c r="M954" s="162">
        <f>+[2]data1cf!L954</f>
        <v>11695.422089336122</v>
      </c>
      <c r="N954" s="162">
        <f>+[2]data1cf!M954</f>
        <v>11503.135303139708</v>
      </c>
      <c r="O954" s="162">
        <f>+[2]data1cf!N954</f>
        <v>11481.237850709076</v>
      </c>
      <c r="P954" s="162">
        <f>+[2]data1cf!O954</f>
        <v>11294.909346619439</v>
      </c>
      <c r="Q954" s="162">
        <f>+[2]data1cf!P954</f>
        <v>11332.028842078291</v>
      </c>
      <c r="R954" s="162">
        <f>+[2]data1cf!Q954</f>
        <v>745.18358210430983</v>
      </c>
      <c r="S954" s="162">
        <f>+[2]data1cf!R954</f>
        <v>0</v>
      </c>
      <c r="T954" s="162">
        <f>+[2]data1cf!S954</f>
        <v>0</v>
      </c>
      <c r="U954" s="162">
        <f>+[2]data1cf!T954</f>
        <v>0</v>
      </c>
      <c r="V954" s="162">
        <f>+[2]data1cf!U954</f>
        <v>0</v>
      </c>
      <c r="W954" s="162">
        <f>+[2]data1cf!V954</f>
        <v>0</v>
      </c>
      <c r="X954" s="162">
        <f>+[2]data1cf!W954</f>
        <v>0</v>
      </c>
      <c r="Y954" s="162">
        <f>+[2]data1cf!X954</f>
        <v>0</v>
      </c>
      <c r="Z954" s="162">
        <f>+[2]data1cf!Y954</f>
        <v>0</v>
      </c>
      <c r="AA954" s="162">
        <f>+[2]data1cf!Z954</f>
        <v>0</v>
      </c>
      <c r="AB954" s="162"/>
      <c r="AC954" s="163">
        <f t="shared" si="112"/>
        <v>26268.754183729794</v>
      </c>
      <c r="AD954" s="163">
        <f t="shared" si="114"/>
        <v>51267.418105733217</v>
      </c>
      <c r="AE954" s="164">
        <f t="shared" si="115"/>
        <v>50904.207241902332</v>
      </c>
      <c r="AF954" s="165">
        <f t="shared" si="113"/>
        <v>0.16753800511360167</v>
      </c>
      <c r="AG954" s="166">
        <f t="shared" si="119"/>
        <v>0.98488415555578357</v>
      </c>
    </row>
    <row r="955" spans="1:33">
      <c r="A955" s="158"/>
      <c r="B955" s="162">
        <f>+[2]data1cf!A955</f>
        <v>-69946.922152352956</v>
      </c>
      <c r="C955" s="162">
        <f>+[2]data1cf!B955</f>
        <v>12166.039031061728</v>
      </c>
      <c r="D955" s="162">
        <f>+[2]data1cf!C955</f>
        <v>13142.833211678446</v>
      </c>
      <c r="E955" s="162">
        <f>+[2]data1cf!D955</f>
        <v>12741.713224404913</v>
      </c>
      <c r="F955" s="162">
        <f>+[2]data1cf!E955</f>
        <v>12492.32993426911</v>
      </c>
      <c r="G955" s="162">
        <f>+[2]data1cf!F955</f>
        <v>12298.379002932652</v>
      </c>
      <c r="H955" s="162">
        <f>+[2]data1cf!G955</f>
        <v>11969.371728966842</v>
      </c>
      <c r="I955" s="162">
        <f>+[2]data1cf!H955</f>
        <v>11918.537666918224</v>
      </c>
      <c r="J955" s="162">
        <f>+[2]data1cf!I955</f>
        <v>11673.362251433733</v>
      </c>
      <c r="K955" s="162">
        <f>+[2]data1cf!J955</f>
        <v>11708.271558034994</v>
      </c>
      <c r="L955" s="162">
        <f>+[2]data1cf!K955</f>
        <v>11708.36024034213</v>
      </c>
      <c r="M955" s="162">
        <f>+[2]data1cf!L955</f>
        <v>11662.428520650497</v>
      </c>
      <c r="N955" s="162">
        <f>+[2]data1cf!M955</f>
        <v>11679.196466163896</v>
      </c>
      <c r="O955" s="162">
        <f>+[2]data1cf!N955</f>
        <v>11647.15854559987</v>
      </c>
      <c r="P955" s="162">
        <f>+[2]data1cf!O955</f>
        <v>11609.731190960065</v>
      </c>
      <c r="Q955" s="162">
        <f>+[2]data1cf!P955</f>
        <v>11570.643029041399</v>
      </c>
      <c r="R955" s="162">
        <f>+[2]data1cf!Q955</f>
        <v>802.26321831862731</v>
      </c>
      <c r="S955" s="162">
        <f>+[2]data1cf!R955</f>
        <v>0</v>
      </c>
      <c r="T955" s="162">
        <f>+[2]data1cf!S955</f>
        <v>0</v>
      </c>
      <c r="U955" s="162">
        <f>+[2]data1cf!T955</f>
        <v>0</v>
      </c>
      <c r="V955" s="162">
        <f>+[2]data1cf!U955</f>
        <v>0</v>
      </c>
      <c r="W955" s="162">
        <f>+[2]data1cf!V955</f>
        <v>0</v>
      </c>
      <c r="X955" s="162">
        <f>+[2]data1cf!W955</f>
        <v>0</v>
      </c>
      <c r="Y955" s="162">
        <f>+[2]data1cf!X955</f>
        <v>0</v>
      </c>
      <c r="Z955" s="162">
        <f>+[2]data1cf!Y955</f>
        <v>0</v>
      </c>
      <c r="AA955" s="162">
        <f>+[2]data1cf!Z955</f>
        <v>0</v>
      </c>
      <c r="AB955" s="162"/>
      <c r="AC955" s="163">
        <f t="shared" si="112"/>
        <v>22658.663198974922</v>
      </c>
      <c r="AD955" s="163">
        <f t="shared" si="114"/>
        <v>48000.765984016449</v>
      </c>
      <c r="AE955" s="164">
        <f t="shared" si="115"/>
        <v>47632.430440872224</v>
      </c>
      <c r="AF955" s="165">
        <f t="shared" si="113"/>
        <v>0.15476868748664857</v>
      </c>
      <c r="AG955" s="166">
        <f t="shared" si="119"/>
        <v>0.98025599947607456</v>
      </c>
    </row>
    <row r="956" spans="1:33">
      <c r="A956" s="158"/>
      <c r="B956" s="162">
        <f>+[2]data1cf!A956</f>
        <v>-75467.01607470728</v>
      </c>
      <c r="C956" s="162">
        <f>+[2]data1cf!B956</f>
        <v>12186.756364631145</v>
      </c>
      <c r="D956" s="162">
        <f>+[2]data1cf!C956</f>
        <v>13276.524709281141</v>
      </c>
      <c r="E956" s="162">
        <f>+[2]data1cf!D956</f>
        <v>13195.907329212458</v>
      </c>
      <c r="F956" s="162">
        <f>+[2]data1cf!E956</f>
        <v>12600.083824256591</v>
      </c>
      <c r="G956" s="162">
        <f>+[2]data1cf!F956</f>
        <v>12312.646268075854</v>
      </c>
      <c r="H956" s="162">
        <f>+[2]data1cf!G956</f>
        <v>12178.120000720421</v>
      </c>
      <c r="I956" s="162">
        <f>+[2]data1cf!H956</f>
        <v>12039.078052587945</v>
      </c>
      <c r="J956" s="162">
        <f>+[2]data1cf!I956</f>
        <v>12042.640144652292</v>
      </c>
      <c r="K956" s="162">
        <f>+[2]data1cf!J956</f>
        <v>11885.192395521379</v>
      </c>
      <c r="L956" s="162">
        <f>+[2]data1cf!K956</f>
        <v>11826.646632243604</v>
      </c>
      <c r="M956" s="162">
        <f>+[2]data1cf!L956</f>
        <v>11776.61432271907</v>
      </c>
      <c r="N956" s="162">
        <f>+[2]data1cf!M956</f>
        <v>11782.967916268874</v>
      </c>
      <c r="O956" s="162">
        <f>+[2]data1cf!N956</f>
        <v>11532.911858818341</v>
      </c>
      <c r="P956" s="162">
        <f>+[2]data1cf!O956</f>
        <v>11692.203422420898</v>
      </c>
      <c r="Q956" s="162">
        <f>+[2]data1cf!P956</f>
        <v>11573.454053676998</v>
      </c>
      <c r="R956" s="162">
        <f>+[2]data1cf!Q956</f>
        <v>865.57648757046252</v>
      </c>
      <c r="S956" s="162">
        <f>+[2]data1cf!R956</f>
        <v>0</v>
      </c>
      <c r="T956" s="162">
        <f>+[2]data1cf!S956</f>
        <v>0</v>
      </c>
      <c r="U956" s="162">
        <f>+[2]data1cf!T956</f>
        <v>0</v>
      </c>
      <c r="V956" s="162">
        <f>+[2]data1cf!U956</f>
        <v>0</v>
      </c>
      <c r="W956" s="162">
        <f>+[2]data1cf!V956</f>
        <v>0</v>
      </c>
      <c r="X956" s="162">
        <f>+[2]data1cf!W956</f>
        <v>0</v>
      </c>
      <c r="Y956" s="162">
        <f>+[2]data1cf!X956</f>
        <v>0</v>
      </c>
      <c r="Z956" s="162">
        <f>+[2]data1cf!Y956</f>
        <v>0</v>
      </c>
      <c r="AA956" s="162">
        <f>+[2]data1cf!Z956</f>
        <v>0</v>
      </c>
      <c r="AB956" s="162"/>
      <c r="AC956" s="163">
        <f t="shared" si="112"/>
        <v>18239.882427449244</v>
      </c>
      <c r="AD956" s="163">
        <f t="shared" si="114"/>
        <v>43865.606276100923</v>
      </c>
      <c r="AE956" s="164">
        <f t="shared" si="115"/>
        <v>43493.415899381151</v>
      </c>
      <c r="AF956" s="165">
        <f t="shared" si="113"/>
        <v>0.14138421416282654</v>
      </c>
      <c r="AG956" s="166">
        <f t="shared" si="119"/>
        <v>0.97231276153731139</v>
      </c>
    </row>
    <row r="957" spans="1:33">
      <c r="A957" s="158"/>
      <c r="B957" s="162">
        <f>+[2]data1cf!A957</f>
        <v>-61980.58432850083</v>
      </c>
      <c r="C957" s="162">
        <f>+[2]data1cf!B957</f>
        <v>11900.192084905617</v>
      </c>
      <c r="D957" s="162">
        <f>+[2]data1cf!C957</f>
        <v>12889.808847412853</v>
      </c>
      <c r="E957" s="162">
        <f>+[2]data1cf!D957</f>
        <v>12571.197782190953</v>
      </c>
      <c r="F957" s="162">
        <f>+[2]data1cf!E957</f>
        <v>12167.050036234614</v>
      </c>
      <c r="G957" s="162">
        <f>+[2]data1cf!F957</f>
        <v>12092.101117111046</v>
      </c>
      <c r="H957" s="162">
        <f>+[2]data1cf!G957</f>
        <v>11691.155423292017</v>
      </c>
      <c r="I957" s="162">
        <f>+[2]data1cf!H957</f>
        <v>11712.299558206056</v>
      </c>
      <c r="J957" s="162">
        <f>+[2]data1cf!I957</f>
        <v>11715.900157466163</v>
      </c>
      <c r="K957" s="162">
        <f>+[2]data1cf!J957</f>
        <v>11586.153464168965</v>
      </c>
      <c r="L957" s="162">
        <f>+[2]data1cf!K957</f>
        <v>11527.644191141258</v>
      </c>
      <c r="M957" s="162">
        <f>+[2]data1cf!L957</f>
        <v>11539.584639723535</v>
      </c>
      <c r="N957" s="162">
        <f>+[2]data1cf!M957</f>
        <v>11408.53545863338</v>
      </c>
      <c r="O957" s="162">
        <f>+[2]data1cf!N957</f>
        <v>11345.488873235212</v>
      </c>
      <c r="P957" s="162">
        <f>+[2]data1cf!O957</f>
        <v>11279.258300551583</v>
      </c>
      <c r="Q957" s="162">
        <f>+[2]data1cf!P957</f>
        <v>11328.644474980432</v>
      </c>
      <c r="R957" s="162">
        <f>+[2]data1cf!Q957</f>
        <v>710.89251001417301</v>
      </c>
      <c r="S957" s="162">
        <f>+[2]data1cf!R957</f>
        <v>0</v>
      </c>
      <c r="T957" s="162">
        <f>+[2]data1cf!S957</f>
        <v>0</v>
      </c>
      <c r="U957" s="162">
        <f>+[2]data1cf!T957</f>
        <v>0</v>
      </c>
      <c r="V957" s="162">
        <f>+[2]data1cf!U957</f>
        <v>0</v>
      </c>
      <c r="W957" s="162">
        <f>+[2]data1cf!V957</f>
        <v>0</v>
      </c>
      <c r="X957" s="162">
        <f>+[2]data1cf!W957</f>
        <v>0</v>
      </c>
      <c r="Y957" s="162">
        <f>+[2]data1cf!X957</f>
        <v>0</v>
      </c>
      <c r="Z957" s="162">
        <f>+[2]data1cf!Y957</f>
        <v>0</v>
      </c>
      <c r="AA957" s="162">
        <f>+[2]data1cf!Z957</f>
        <v>0</v>
      </c>
      <c r="AB957" s="162"/>
      <c r="AC957" s="163">
        <f t="shared" si="112"/>
        <v>28950.557575479525</v>
      </c>
      <c r="AD957" s="163">
        <f t="shared" si="114"/>
        <v>53842.72598011548</v>
      </c>
      <c r="AE957" s="164">
        <f t="shared" si="115"/>
        <v>53481.109153615464</v>
      </c>
      <c r="AF957" s="165">
        <f t="shared" si="113"/>
        <v>0.17751323580741882</v>
      </c>
      <c r="AG957" s="166">
        <f t="shared" si="119"/>
        <v>0.98775439804366272</v>
      </c>
    </row>
    <row r="958" spans="1:33">
      <c r="A958" s="158"/>
      <c r="B958" s="162">
        <f>+[2]data1cf!A958</f>
        <v>-73832.672819081999</v>
      </c>
      <c r="C958" s="162">
        <f>+[2]data1cf!B958</f>
        <v>12256.004535041926</v>
      </c>
      <c r="D958" s="162">
        <f>+[2]data1cf!C958</f>
        <v>13373.605106116724</v>
      </c>
      <c r="E958" s="162">
        <f>+[2]data1cf!D958</f>
        <v>12934.451232606938</v>
      </c>
      <c r="F958" s="162">
        <f>+[2]data1cf!E958</f>
        <v>12748.037855822608</v>
      </c>
      <c r="G958" s="162">
        <f>+[2]data1cf!F958</f>
        <v>12329.60489048853</v>
      </c>
      <c r="H958" s="162">
        <f>+[2]data1cf!G958</f>
        <v>11987.124578288862</v>
      </c>
      <c r="I958" s="162">
        <f>+[2]data1cf!H958</f>
        <v>11905.914049429426</v>
      </c>
      <c r="J958" s="162">
        <f>+[2]data1cf!I958</f>
        <v>11900.417989345309</v>
      </c>
      <c r="K958" s="162">
        <f>+[2]data1cf!J958</f>
        <v>11896.026480665094</v>
      </c>
      <c r="L958" s="162">
        <f>+[2]data1cf!K958</f>
        <v>11739.906926534666</v>
      </c>
      <c r="M958" s="162">
        <f>+[2]data1cf!L958</f>
        <v>11857.838602374472</v>
      </c>
      <c r="N958" s="162">
        <f>+[2]data1cf!M958</f>
        <v>11758.943379570603</v>
      </c>
      <c r="O958" s="162">
        <f>+[2]data1cf!N958</f>
        <v>11722.725076540832</v>
      </c>
      <c r="P958" s="162">
        <f>+[2]data1cf!O958</f>
        <v>11627.409616882987</v>
      </c>
      <c r="Q958" s="162">
        <f>+[2]data1cf!P958</f>
        <v>11597.79434873151</v>
      </c>
      <c r="R958" s="162">
        <f>+[2]data1cf!Q958</f>
        <v>846.83122416574281</v>
      </c>
      <c r="S958" s="162">
        <f>+[2]data1cf!R958</f>
        <v>0</v>
      </c>
      <c r="T958" s="162">
        <f>+[2]data1cf!S958</f>
        <v>0</v>
      </c>
      <c r="U958" s="162">
        <f>+[2]data1cf!T958</f>
        <v>0</v>
      </c>
      <c r="V958" s="162">
        <f>+[2]data1cf!U958</f>
        <v>0</v>
      </c>
      <c r="W958" s="162">
        <f>+[2]data1cf!V958</f>
        <v>0</v>
      </c>
      <c r="X958" s="162">
        <f>+[2]data1cf!W958</f>
        <v>0</v>
      </c>
      <c r="Y958" s="162">
        <f>+[2]data1cf!X958</f>
        <v>0</v>
      </c>
      <c r="Z958" s="162">
        <f>+[2]data1cf!Y958</f>
        <v>0</v>
      </c>
      <c r="AA958" s="162">
        <f>+[2]data1cf!Z958</f>
        <v>0</v>
      </c>
      <c r="AB958" s="162"/>
      <c r="AC958" s="163">
        <f t="shared" si="112"/>
        <v>19721.80716110405</v>
      </c>
      <c r="AD958" s="163">
        <f t="shared" si="114"/>
        <v>45290.151372998997</v>
      </c>
      <c r="AE958" s="164">
        <f t="shared" si="115"/>
        <v>44918.633700947539</v>
      </c>
      <c r="AF958" s="165">
        <f t="shared" si="113"/>
        <v>0.14559288620948796</v>
      </c>
      <c r="AG958" s="166">
        <f t="shared" si="119"/>
        <v>0.97535707053306553</v>
      </c>
    </row>
    <row r="959" spans="1:33">
      <c r="A959" s="158"/>
      <c r="B959" s="162">
        <f>+[2]data1cf!A959</f>
        <v>-64640.762208029984</v>
      </c>
      <c r="C959" s="162">
        <f>+[2]data1cf!B959</f>
        <v>12004.759962903965</v>
      </c>
      <c r="D959" s="162">
        <f>+[2]data1cf!C959</f>
        <v>12903.169773173746</v>
      </c>
      <c r="E959" s="162">
        <f>+[2]data1cf!D959</f>
        <v>12642.634877070514</v>
      </c>
      <c r="F959" s="162">
        <f>+[2]data1cf!E959</f>
        <v>12393.912466765578</v>
      </c>
      <c r="G959" s="162">
        <f>+[2]data1cf!F959</f>
        <v>12169.415649278862</v>
      </c>
      <c r="H959" s="162">
        <f>+[2]data1cf!G959</f>
        <v>11832.218111048838</v>
      </c>
      <c r="I959" s="162">
        <f>+[2]data1cf!H959</f>
        <v>11905.682866799914</v>
      </c>
      <c r="J959" s="162">
        <f>+[2]data1cf!I959</f>
        <v>11660.989266452494</v>
      </c>
      <c r="K959" s="162">
        <f>+[2]data1cf!J959</f>
        <v>11677.94671115066</v>
      </c>
      <c r="L959" s="162">
        <f>+[2]data1cf!K959</f>
        <v>11545.517831794254</v>
      </c>
      <c r="M959" s="162">
        <f>+[2]data1cf!L959</f>
        <v>11562.015469937902</v>
      </c>
      <c r="N959" s="162">
        <f>+[2]data1cf!M959</f>
        <v>11516.694906235902</v>
      </c>
      <c r="O959" s="162">
        <f>+[2]data1cf!N959</f>
        <v>11442.109768838442</v>
      </c>
      <c r="P959" s="162">
        <f>+[2]data1cf!O959</f>
        <v>11350.694072392846</v>
      </c>
      <c r="Q959" s="162">
        <f>+[2]data1cf!P959</f>
        <v>11356.815607736135</v>
      </c>
      <c r="R959" s="162">
        <f>+[2]data1cf!Q959</f>
        <v>741.4036862212206</v>
      </c>
      <c r="S959" s="162">
        <f>+[2]data1cf!R959</f>
        <v>0</v>
      </c>
      <c r="T959" s="162">
        <f>+[2]data1cf!S959</f>
        <v>0</v>
      </c>
      <c r="U959" s="162">
        <f>+[2]data1cf!T959</f>
        <v>0</v>
      </c>
      <c r="V959" s="162">
        <f>+[2]data1cf!U959</f>
        <v>0</v>
      </c>
      <c r="W959" s="162">
        <f>+[2]data1cf!V959</f>
        <v>0</v>
      </c>
      <c r="X959" s="162">
        <f>+[2]data1cf!W959</f>
        <v>0</v>
      </c>
      <c r="Y959" s="162">
        <f>+[2]data1cf!X959</f>
        <v>0</v>
      </c>
      <c r="Z959" s="162">
        <f>+[2]data1cf!Y959</f>
        <v>0</v>
      </c>
      <c r="AA959" s="162">
        <f>+[2]data1cf!Z959</f>
        <v>0</v>
      </c>
      <c r="AB959" s="162"/>
      <c r="AC959" s="163">
        <f t="shared" si="112"/>
        <v>26954.421502929163</v>
      </c>
      <c r="AD959" s="163">
        <f t="shared" si="114"/>
        <v>52018.164283412632</v>
      </c>
      <c r="AE959" s="164">
        <f t="shared" si="115"/>
        <v>51654.109309446845</v>
      </c>
      <c r="AF959" s="165">
        <f t="shared" si="113"/>
        <v>0.1696509897708893</v>
      </c>
      <c r="AG959" s="166">
        <f t="shared" si="119"/>
        <v>0.98578416036680239</v>
      </c>
    </row>
    <row r="960" spans="1:33">
      <c r="A960" s="158"/>
      <c r="B960" s="162">
        <f>+[2]data1cf!A960</f>
        <v>-65450.376113509003</v>
      </c>
      <c r="C960" s="162">
        <f>+[2]data1cf!B960</f>
        <v>11829.461989377884</v>
      </c>
      <c r="D960" s="162">
        <f>+[2]data1cf!C960</f>
        <v>12911.08375108086</v>
      </c>
      <c r="E960" s="162">
        <f>+[2]data1cf!D960</f>
        <v>12530.876735419193</v>
      </c>
      <c r="F960" s="162">
        <f>+[2]data1cf!E960</f>
        <v>12282.923600907563</v>
      </c>
      <c r="G960" s="162">
        <f>+[2]data1cf!F960</f>
        <v>12001.186147818997</v>
      </c>
      <c r="H960" s="162">
        <f>+[2]data1cf!G960</f>
        <v>11991.778659424144</v>
      </c>
      <c r="I960" s="162">
        <f>+[2]data1cf!H960</f>
        <v>11788.26860973749</v>
      </c>
      <c r="J960" s="162">
        <f>+[2]data1cf!I960</f>
        <v>11782.587425595366</v>
      </c>
      <c r="K960" s="162">
        <f>+[2]data1cf!J960</f>
        <v>11569.678897043741</v>
      </c>
      <c r="L960" s="162">
        <f>+[2]data1cf!K960</f>
        <v>11551.396643498705</v>
      </c>
      <c r="M960" s="162">
        <f>+[2]data1cf!L960</f>
        <v>11558.256261680923</v>
      </c>
      <c r="N960" s="162">
        <f>+[2]data1cf!M960</f>
        <v>11530.769931701172</v>
      </c>
      <c r="O960" s="162">
        <f>+[2]data1cf!N960</f>
        <v>11501.845519470124</v>
      </c>
      <c r="P960" s="162">
        <f>+[2]data1cf!O960</f>
        <v>11369.169414403812</v>
      </c>
      <c r="Q960" s="162">
        <f>+[2]data1cf!P960</f>
        <v>11297.415307522086</v>
      </c>
      <c r="R960" s="162">
        <f>+[2]data1cf!Q960</f>
        <v>750.68963387150279</v>
      </c>
      <c r="S960" s="162">
        <f>+[2]data1cf!R960</f>
        <v>0</v>
      </c>
      <c r="T960" s="162">
        <f>+[2]data1cf!S960</f>
        <v>0</v>
      </c>
      <c r="U960" s="162">
        <f>+[2]data1cf!T960</f>
        <v>0</v>
      </c>
      <c r="V960" s="162">
        <f>+[2]data1cf!U960</f>
        <v>0</v>
      </c>
      <c r="W960" s="162">
        <f>+[2]data1cf!V960</f>
        <v>0</v>
      </c>
      <c r="X960" s="162">
        <f>+[2]data1cf!W960</f>
        <v>0</v>
      </c>
      <c r="Y960" s="162">
        <f>+[2]data1cf!X960</f>
        <v>0</v>
      </c>
      <c r="Z960" s="162">
        <f>+[2]data1cf!Y960</f>
        <v>0</v>
      </c>
      <c r="AA960" s="162">
        <f>+[2]data1cf!Z960</f>
        <v>0</v>
      </c>
      <c r="AB960" s="162"/>
      <c r="AC960" s="163">
        <f t="shared" si="112"/>
        <v>25783.821570199958</v>
      </c>
      <c r="AD960" s="163">
        <f t="shared" si="114"/>
        <v>50808.507303249055</v>
      </c>
      <c r="AE960" s="164">
        <f t="shared" si="115"/>
        <v>50444.919682420783</v>
      </c>
      <c r="AF960" s="165">
        <f t="shared" si="113"/>
        <v>0.16581088900566104</v>
      </c>
      <c r="AG960" s="166">
        <f t="shared" si="119"/>
        <v>0.98430617203067838</v>
      </c>
    </row>
    <row r="961" spans="1:33">
      <c r="A961" s="158"/>
      <c r="B961" s="162">
        <f>+[2]data1cf!A961</f>
        <v>-70500.327859791156</v>
      </c>
      <c r="C961" s="162">
        <f>+[2]data1cf!B961</f>
        <v>12071.155941240486</v>
      </c>
      <c r="D961" s="162">
        <f>+[2]data1cf!C961</f>
        <v>13152.299349523637</v>
      </c>
      <c r="E961" s="162">
        <f>+[2]data1cf!D961</f>
        <v>12926.06759063328</v>
      </c>
      <c r="F961" s="162">
        <f>+[2]data1cf!E961</f>
        <v>12627.040817595844</v>
      </c>
      <c r="G961" s="162">
        <f>+[2]data1cf!F961</f>
        <v>12232.741801314929</v>
      </c>
      <c r="H961" s="162">
        <f>+[2]data1cf!G961</f>
        <v>11944.09246892318</v>
      </c>
      <c r="I961" s="162">
        <f>+[2]data1cf!H961</f>
        <v>11867.46324138622</v>
      </c>
      <c r="J961" s="162">
        <f>+[2]data1cf!I961</f>
        <v>11911.37697141195</v>
      </c>
      <c r="K961" s="162">
        <f>+[2]data1cf!J961</f>
        <v>11692.842264711968</v>
      </c>
      <c r="L961" s="162">
        <f>+[2]data1cf!K961</f>
        <v>11822.370355421726</v>
      </c>
      <c r="M961" s="162">
        <f>+[2]data1cf!L961</f>
        <v>11753.723688429131</v>
      </c>
      <c r="N961" s="162">
        <f>+[2]data1cf!M961</f>
        <v>11672.666404433023</v>
      </c>
      <c r="O961" s="162">
        <f>+[2]data1cf!N961</f>
        <v>11659.016519616885</v>
      </c>
      <c r="P961" s="162">
        <f>+[2]data1cf!O961</f>
        <v>11487.510034551191</v>
      </c>
      <c r="Q961" s="162">
        <f>+[2]data1cf!P961</f>
        <v>11442.478851838163</v>
      </c>
      <c r="R961" s="162">
        <f>+[2]data1cf!Q961</f>
        <v>808.61056042066048</v>
      </c>
      <c r="S961" s="162">
        <f>+[2]data1cf!R961</f>
        <v>0</v>
      </c>
      <c r="T961" s="162">
        <f>+[2]data1cf!S961</f>
        <v>0</v>
      </c>
      <c r="U961" s="162">
        <f>+[2]data1cf!T961</f>
        <v>0</v>
      </c>
      <c r="V961" s="162">
        <f>+[2]data1cf!U961</f>
        <v>0</v>
      </c>
      <c r="W961" s="162">
        <f>+[2]data1cf!V961</f>
        <v>0</v>
      </c>
      <c r="X961" s="162">
        <f>+[2]data1cf!W961</f>
        <v>0</v>
      </c>
      <c r="Y961" s="162">
        <f>+[2]data1cf!X961</f>
        <v>0</v>
      </c>
      <c r="Z961" s="162">
        <f>+[2]data1cf!Y961</f>
        <v>0</v>
      </c>
      <c r="AA961" s="162">
        <f>+[2]data1cf!Z961</f>
        <v>0</v>
      </c>
      <c r="AB961" s="162"/>
      <c r="AC961" s="163">
        <f t="shared" si="112"/>
        <v>22296.340979960689</v>
      </c>
      <c r="AD961" s="163">
        <f t="shared" si="114"/>
        <v>47688.34538291036</v>
      </c>
      <c r="AE961" s="164">
        <f t="shared" si="115"/>
        <v>47319.470124536761</v>
      </c>
      <c r="AF961" s="165">
        <f t="shared" si="113"/>
        <v>0.15353180766105656</v>
      </c>
      <c r="AG961" s="166">
        <f t="shared" si="119"/>
        <v>0.9797451241941697</v>
      </c>
    </row>
    <row r="962" spans="1:33">
      <c r="A962" s="158"/>
      <c r="B962" s="162">
        <f>+[2]data1cf!A962</f>
        <v>-68539.73118062118</v>
      </c>
      <c r="C962" s="162">
        <f>+[2]data1cf!B962</f>
        <v>12199.12764228163</v>
      </c>
      <c r="D962" s="162">
        <f>+[2]data1cf!C962</f>
        <v>12952.567696816786</v>
      </c>
      <c r="E962" s="162">
        <f>+[2]data1cf!D962</f>
        <v>12755.114143246405</v>
      </c>
      <c r="F962" s="162">
        <f>+[2]data1cf!E962</f>
        <v>12450.932787238708</v>
      </c>
      <c r="G962" s="162">
        <f>+[2]data1cf!F962</f>
        <v>12227.915175738999</v>
      </c>
      <c r="H962" s="162">
        <f>+[2]data1cf!G962</f>
        <v>12127.606725852465</v>
      </c>
      <c r="I962" s="162">
        <f>+[2]data1cf!H962</f>
        <v>11707.04212170254</v>
      </c>
      <c r="J962" s="162">
        <f>+[2]data1cf!I962</f>
        <v>11751.139693236582</v>
      </c>
      <c r="K962" s="162">
        <f>+[2]data1cf!J962</f>
        <v>11795.024080870122</v>
      </c>
      <c r="L962" s="162">
        <f>+[2]data1cf!K962</f>
        <v>11768.069639939313</v>
      </c>
      <c r="M962" s="162">
        <f>+[2]data1cf!L962</f>
        <v>11561.354486173725</v>
      </c>
      <c r="N962" s="162">
        <f>+[2]data1cf!M962</f>
        <v>11895.500701043446</v>
      </c>
      <c r="O962" s="162">
        <f>+[2]data1cf!N962</f>
        <v>11622.346408819943</v>
      </c>
      <c r="P962" s="162">
        <f>+[2]data1cf!O962</f>
        <v>11506.381277904857</v>
      </c>
      <c r="Q962" s="162">
        <f>+[2]data1cf!P962</f>
        <v>11534.807233441206</v>
      </c>
      <c r="R962" s="162">
        <f>+[2]data1cf!Q962</f>
        <v>786.12330074925262</v>
      </c>
      <c r="S962" s="162">
        <f>+[2]data1cf!R962</f>
        <v>0</v>
      </c>
      <c r="T962" s="162">
        <f>+[2]data1cf!S962</f>
        <v>0</v>
      </c>
      <c r="U962" s="162">
        <f>+[2]data1cf!T962</f>
        <v>0</v>
      </c>
      <c r="V962" s="162">
        <f>+[2]data1cf!U962</f>
        <v>0</v>
      </c>
      <c r="W962" s="162">
        <f>+[2]data1cf!V962</f>
        <v>0</v>
      </c>
      <c r="X962" s="162">
        <f>+[2]data1cf!W962</f>
        <v>0</v>
      </c>
      <c r="Y962" s="162">
        <f>+[2]data1cf!X962</f>
        <v>0</v>
      </c>
      <c r="Z962" s="162">
        <f>+[2]data1cf!Y962</f>
        <v>0</v>
      </c>
      <c r="AA962" s="162">
        <f>+[2]data1cf!Z962</f>
        <v>0</v>
      </c>
      <c r="AB962" s="162"/>
      <c r="AC962" s="163">
        <f t="shared" ref="AC962:AC1001" si="120">XNPV(0.1,B962:AA962,$B$1:$AA$1)</f>
        <v>23940.649331045683</v>
      </c>
      <c r="AD962" s="163">
        <f t="shared" si="114"/>
        <v>49274.315255092159</v>
      </c>
      <c r="AE962" s="164">
        <f t="shared" si="115"/>
        <v>48906.067439288883</v>
      </c>
      <c r="AF962" s="165">
        <f t="shared" ref="AF962:AF1001" si="121">XIRR(B962:AA962,$B$1:$AA$1)</f>
        <v>0.15878061652183537</v>
      </c>
      <c r="AG962" s="166">
        <f t="shared" si="119"/>
        <v>0.98220860959130063</v>
      </c>
    </row>
    <row r="963" spans="1:33">
      <c r="A963" s="158"/>
      <c r="B963" s="162">
        <f>+[2]data1cf!A963</f>
        <v>-72292.939641984616</v>
      </c>
      <c r="C963" s="162">
        <f>+[2]data1cf!B963</f>
        <v>12107.120191069933</v>
      </c>
      <c r="D963" s="162">
        <f>+[2]data1cf!C963</f>
        <v>13036.368396289767</v>
      </c>
      <c r="E963" s="162">
        <f>+[2]data1cf!D963</f>
        <v>12824.520265657997</v>
      </c>
      <c r="F963" s="162">
        <f>+[2]data1cf!E963</f>
        <v>12596.46063571679</v>
      </c>
      <c r="G963" s="162">
        <f>+[2]data1cf!F963</f>
        <v>12300.316347300608</v>
      </c>
      <c r="H963" s="162">
        <f>+[2]data1cf!G963</f>
        <v>12067.969544733016</v>
      </c>
      <c r="I963" s="162">
        <f>+[2]data1cf!H963</f>
        <v>12011.652768466294</v>
      </c>
      <c r="J963" s="162">
        <f>+[2]data1cf!I963</f>
        <v>11867.924192371433</v>
      </c>
      <c r="K963" s="162">
        <f>+[2]data1cf!J963</f>
        <v>11750.898302287274</v>
      </c>
      <c r="L963" s="162">
        <f>+[2]data1cf!K963</f>
        <v>11767.514089284257</v>
      </c>
      <c r="M963" s="162">
        <f>+[2]data1cf!L963</f>
        <v>11806.421737012013</v>
      </c>
      <c r="N963" s="162">
        <f>+[2]data1cf!M963</f>
        <v>11610.806355170389</v>
      </c>
      <c r="O963" s="162">
        <f>+[2]data1cf!N963</f>
        <v>11528.047586991232</v>
      </c>
      <c r="P963" s="162">
        <f>+[2]data1cf!O963</f>
        <v>11488.313738985846</v>
      </c>
      <c r="Q963" s="162">
        <f>+[2]data1cf!P963</f>
        <v>11377.730397001453</v>
      </c>
      <c r="R963" s="162">
        <f>+[2]data1cf!Q963</f>
        <v>829.17110051770669</v>
      </c>
      <c r="S963" s="162">
        <f>+[2]data1cf!R963</f>
        <v>0</v>
      </c>
      <c r="T963" s="162">
        <f>+[2]data1cf!S963</f>
        <v>0</v>
      </c>
      <c r="U963" s="162">
        <f>+[2]data1cf!T963</f>
        <v>0</v>
      </c>
      <c r="V963" s="162">
        <f>+[2]data1cf!U963</f>
        <v>0</v>
      </c>
      <c r="W963" s="162">
        <f>+[2]data1cf!V963</f>
        <v>0</v>
      </c>
      <c r="X963" s="162">
        <f>+[2]data1cf!W963</f>
        <v>0</v>
      </c>
      <c r="Y963" s="162">
        <f>+[2]data1cf!X963</f>
        <v>0</v>
      </c>
      <c r="Z963" s="162">
        <f>+[2]data1cf!Y963</f>
        <v>0</v>
      </c>
      <c r="AA963" s="162">
        <f>+[2]data1cf!Z963</f>
        <v>0</v>
      </c>
      <c r="AB963" s="162"/>
      <c r="AC963" s="163">
        <f t="shared" si="120"/>
        <v>20462.538673293646</v>
      </c>
      <c r="AD963" s="163">
        <f t="shared" ref="AD963:AD1001" si="122">SUMPRODUCT(B963:AA963,$B$1010:$AA$1010)</f>
        <v>45851.673249349529</v>
      </c>
      <c r="AE963" s="164">
        <f t="shared" ref="AE963:AE1001" si="123">SUMPRODUCT(B963:AA963,$B$1012:$AA$1012)</f>
        <v>45482.950403799412</v>
      </c>
      <c r="AF963" s="165">
        <f t="shared" si="121"/>
        <v>0.14811955094337467</v>
      </c>
      <c r="AG963" s="166">
        <f t="shared" ref="AG963:AG978" si="124">1-EXP(-(1/0.25)*(AD963/ABS($AD$1010)))</f>
        <v>0.97646295065582567</v>
      </c>
    </row>
    <row r="964" spans="1:33">
      <c r="A964" s="158"/>
      <c r="B964" s="162">
        <f>+[2]data1cf!A964</f>
        <v>-67790.570057682024</v>
      </c>
      <c r="C964" s="162">
        <f>+[2]data1cf!B964</f>
        <v>12154.734771539894</v>
      </c>
      <c r="D964" s="162">
        <f>+[2]data1cf!C964</f>
        <v>13100.459953417881</v>
      </c>
      <c r="E964" s="162">
        <f>+[2]data1cf!D964</f>
        <v>12785.085624701351</v>
      </c>
      <c r="F964" s="162">
        <f>+[2]data1cf!E964</f>
        <v>12434.647829272944</v>
      </c>
      <c r="G964" s="162">
        <f>+[2]data1cf!F964</f>
        <v>12265.344508310882</v>
      </c>
      <c r="H964" s="162">
        <f>+[2]data1cf!G964</f>
        <v>11861.718373943459</v>
      </c>
      <c r="I964" s="162">
        <f>+[2]data1cf!H964</f>
        <v>11817.61149913424</v>
      </c>
      <c r="J964" s="162">
        <f>+[2]data1cf!I964</f>
        <v>11740.152504903177</v>
      </c>
      <c r="K964" s="162">
        <f>+[2]data1cf!J964</f>
        <v>11741.638166222387</v>
      </c>
      <c r="L964" s="162">
        <f>+[2]data1cf!K964</f>
        <v>11634.51949806511</v>
      </c>
      <c r="M964" s="162">
        <f>+[2]data1cf!L964</f>
        <v>11656.96941650179</v>
      </c>
      <c r="N964" s="162">
        <f>+[2]data1cf!M964</f>
        <v>11537.625247741062</v>
      </c>
      <c r="O964" s="162">
        <f>+[2]data1cf!N964</f>
        <v>11354.054210476919</v>
      </c>
      <c r="P964" s="162">
        <f>+[2]data1cf!O964</f>
        <v>11312.827841593426</v>
      </c>
      <c r="Q964" s="162">
        <f>+[2]data1cf!P964</f>
        <v>11450.516183127507</v>
      </c>
      <c r="R964" s="162">
        <f>+[2]data1cf!Q964</f>
        <v>777.53072233358967</v>
      </c>
      <c r="S964" s="162">
        <f>+[2]data1cf!R964</f>
        <v>0</v>
      </c>
      <c r="T964" s="162">
        <f>+[2]data1cf!S964</f>
        <v>0</v>
      </c>
      <c r="U964" s="162">
        <f>+[2]data1cf!T964</f>
        <v>0</v>
      </c>
      <c r="V964" s="162">
        <f>+[2]data1cf!U964</f>
        <v>0</v>
      </c>
      <c r="W964" s="162">
        <f>+[2]data1cf!V964</f>
        <v>0</v>
      </c>
      <c r="X964" s="162">
        <f>+[2]data1cf!W964</f>
        <v>0</v>
      </c>
      <c r="Y964" s="162">
        <f>+[2]data1cf!X964</f>
        <v>0</v>
      </c>
      <c r="Z964" s="162">
        <f>+[2]data1cf!Y964</f>
        <v>0</v>
      </c>
      <c r="AA964" s="162">
        <f>+[2]data1cf!Z964</f>
        <v>0</v>
      </c>
      <c r="AB964" s="162"/>
      <c r="AC964" s="163">
        <f t="shared" si="120"/>
        <v>24402.723941738102</v>
      </c>
      <c r="AD964" s="163">
        <f t="shared" si="122"/>
        <v>49568.511990480467</v>
      </c>
      <c r="AE964" s="164">
        <f t="shared" si="123"/>
        <v>49203.063843875119</v>
      </c>
      <c r="AF964" s="165">
        <f t="shared" si="121"/>
        <v>0.16074727177619935</v>
      </c>
      <c r="AG964" s="166">
        <f t="shared" si="124"/>
        <v>0.98263148810491963</v>
      </c>
    </row>
    <row r="965" spans="1:33">
      <c r="A965" s="158"/>
      <c r="B965" s="162">
        <f>+[2]data1cf!A965</f>
        <v>-64371.355958232358</v>
      </c>
      <c r="C965" s="162">
        <f>+[2]data1cf!B965</f>
        <v>11901.73515320662</v>
      </c>
      <c r="D965" s="162">
        <f>+[2]data1cf!C965</f>
        <v>12925.941274506971</v>
      </c>
      <c r="E965" s="162">
        <f>+[2]data1cf!D965</f>
        <v>12734.687055586457</v>
      </c>
      <c r="F965" s="162">
        <f>+[2]data1cf!E965</f>
        <v>12486.595219305864</v>
      </c>
      <c r="G965" s="162">
        <f>+[2]data1cf!F965</f>
        <v>12105.583293005129</v>
      </c>
      <c r="H965" s="162">
        <f>+[2]data1cf!G965</f>
        <v>11885.558902583245</v>
      </c>
      <c r="I965" s="162">
        <f>+[2]data1cf!H965</f>
        <v>11866.396948685995</v>
      </c>
      <c r="J965" s="162">
        <f>+[2]data1cf!I965</f>
        <v>11687.735144947928</v>
      </c>
      <c r="K965" s="162">
        <f>+[2]data1cf!J965</f>
        <v>11753.545967930688</v>
      </c>
      <c r="L965" s="162">
        <f>+[2]data1cf!K965</f>
        <v>11760.710335174483</v>
      </c>
      <c r="M965" s="162">
        <f>+[2]data1cf!L965</f>
        <v>11594.745348360193</v>
      </c>
      <c r="N965" s="162">
        <f>+[2]data1cf!M965</f>
        <v>11532.971565052791</v>
      </c>
      <c r="O965" s="162">
        <f>+[2]data1cf!N965</f>
        <v>11454.409453069478</v>
      </c>
      <c r="P965" s="162">
        <f>+[2]data1cf!O965</f>
        <v>11430.993116887927</v>
      </c>
      <c r="Q965" s="162">
        <f>+[2]data1cf!P965</f>
        <v>11420.571082176864</v>
      </c>
      <c r="R965" s="162">
        <f>+[2]data1cf!Q965</f>
        <v>738.31370429854178</v>
      </c>
      <c r="S965" s="162">
        <f>+[2]data1cf!R965</f>
        <v>0</v>
      </c>
      <c r="T965" s="162">
        <f>+[2]data1cf!S965</f>
        <v>0</v>
      </c>
      <c r="U965" s="162">
        <f>+[2]data1cf!T965</f>
        <v>0</v>
      </c>
      <c r="V965" s="162">
        <f>+[2]data1cf!U965</f>
        <v>0</v>
      </c>
      <c r="W965" s="162">
        <f>+[2]data1cf!V965</f>
        <v>0</v>
      </c>
      <c r="X965" s="162">
        <f>+[2]data1cf!W965</f>
        <v>0</v>
      </c>
      <c r="Y965" s="162">
        <f>+[2]data1cf!X965</f>
        <v>0</v>
      </c>
      <c r="Z965" s="162">
        <f>+[2]data1cf!Y965</f>
        <v>0</v>
      </c>
      <c r="AA965" s="162">
        <f>+[2]data1cf!Z965</f>
        <v>0</v>
      </c>
      <c r="AB965" s="162"/>
      <c r="AC965" s="163">
        <f t="shared" si="120"/>
        <v>27435.051629108224</v>
      </c>
      <c r="AD965" s="163">
        <f t="shared" si="122"/>
        <v>52594.604010347088</v>
      </c>
      <c r="AE965" s="164">
        <f t="shared" si="123"/>
        <v>52229.074384689899</v>
      </c>
      <c r="AF965" s="165">
        <f t="shared" si="121"/>
        <v>0.1709684073925018</v>
      </c>
      <c r="AG965" s="166">
        <f t="shared" si="124"/>
        <v>0.9864386648643233</v>
      </c>
    </row>
    <row r="966" spans="1:33">
      <c r="A966" s="158"/>
      <c r="B966" s="162">
        <f>+[2]data1cf!A966</f>
        <v>-74458.198513117706</v>
      </c>
      <c r="C966" s="162">
        <f>+[2]data1cf!B966</f>
        <v>12232.13548753571</v>
      </c>
      <c r="D966" s="162">
        <f>+[2]data1cf!C966</f>
        <v>13500.350808226121</v>
      </c>
      <c r="E966" s="162">
        <f>+[2]data1cf!D966</f>
        <v>12881.329558330373</v>
      </c>
      <c r="F966" s="162">
        <f>+[2]data1cf!E966</f>
        <v>12597.188877445269</v>
      </c>
      <c r="G966" s="162">
        <f>+[2]data1cf!F966</f>
        <v>12394.228585386127</v>
      </c>
      <c r="H966" s="162">
        <f>+[2]data1cf!G966</f>
        <v>12120.003675748918</v>
      </c>
      <c r="I966" s="162">
        <f>+[2]data1cf!H966</f>
        <v>11991.163683313893</v>
      </c>
      <c r="J966" s="162">
        <f>+[2]data1cf!I966</f>
        <v>11908.247169566959</v>
      </c>
      <c r="K966" s="162">
        <f>+[2]data1cf!J966</f>
        <v>11894.186760254259</v>
      </c>
      <c r="L966" s="162">
        <f>+[2]data1cf!K966</f>
        <v>11839.485866812611</v>
      </c>
      <c r="M966" s="162">
        <f>+[2]data1cf!L966</f>
        <v>11755.448439669732</v>
      </c>
      <c r="N966" s="162">
        <f>+[2]data1cf!M966</f>
        <v>11745.73092286499</v>
      </c>
      <c r="O966" s="162">
        <f>+[2]data1cf!N966</f>
        <v>11892.371053899025</v>
      </c>
      <c r="P966" s="162">
        <f>+[2]data1cf!O966</f>
        <v>11679.788992951006</v>
      </c>
      <c r="Q966" s="162">
        <f>+[2]data1cf!P966</f>
        <v>11671.383846384389</v>
      </c>
      <c r="R966" s="162">
        <f>+[2]data1cf!Q966</f>
        <v>854.00575366605483</v>
      </c>
      <c r="S966" s="162">
        <f>+[2]data1cf!R966</f>
        <v>0</v>
      </c>
      <c r="T966" s="162">
        <f>+[2]data1cf!S966</f>
        <v>0</v>
      </c>
      <c r="U966" s="162">
        <f>+[2]data1cf!T966</f>
        <v>0</v>
      </c>
      <c r="V966" s="162">
        <f>+[2]data1cf!U966</f>
        <v>0</v>
      </c>
      <c r="W966" s="162">
        <f>+[2]data1cf!V966</f>
        <v>0</v>
      </c>
      <c r="X966" s="162">
        <f>+[2]data1cf!W966</f>
        <v>0</v>
      </c>
      <c r="Y966" s="162">
        <f>+[2]data1cf!X966</f>
        <v>0</v>
      </c>
      <c r="Z966" s="162">
        <f>+[2]data1cf!Y966</f>
        <v>0</v>
      </c>
      <c r="AA966" s="162">
        <f>+[2]data1cf!Z966</f>
        <v>0</v>
      </c>
      <c r="AB966" s="162"/>
      <c r="AC966" s="163">
        <f t="shared" si="120"/>
        <v>19278.410620686122</v>
      </c>
      <c r="AD966" s="163">
        <f t="shared" si="122"/>
        <v>44921.23630902874</v>
      </c>
      <c r="AE966" s="164">
        <f t="shared" si="123"/>
        <v>44548.560218544422</v>
      </c>
      <c r="AF966" s="165">
        <f t="shared" si="121"/>
        <v>0.14419925808906556</v>
      </c>
      <c r="AG966" s="166">
        <f t="shared" si="124"/>
        <v>0.97460238409433042</v>
      </c>
    </row>
    <row r="967" spans="1:33">
      <c r="A967" s="158"/>
      <c r="B967" s="162">
        <f>+[2]data1cf!A967</f>
        <v>-66183.969371069208</v>
      </c>
      <c r="C967" s="162">
        <f>+[2]data1cf!B967</f>
        <v>12129.005915404576</v>
      </c>
      <c r="D967" s="162">
        <f>+[2]data1cf!C967</f>
        <v>12961.414330082374</v>
      </c>
      <c r="E967" s="162">
        <f>+[2]data1cf!D967</f>
        <v>12728.564317194476</v>
      </c>
      <c r="F967" s="162">
        <f>+[2]data1cf!E967</f>
        <v>12355.306681176258</v>
      </c>
      <c r="G967" s="162">
        <f>+[2]data1cf!F967</f>
        <v>12094.970425363761</v>
      </c>
      <c r="H967" s="162">
        <f>+[2]data1cf!G967</f>
        <v>12010.428029792016</v>
      </c>
      <c r="I967" s="162">
        <f>+[2]data1cf!H967</f>
        <v>11732.594461430466</v>
      </c>
      <c r="J967" s="162">
        <f>+[2]data1cf!I967</f>
        <v>11848.607514256812</v>
      </c>
      <c r="K967" s="162">
        <f>+[2]data1cf!J967</f>
        <v>11809.29061253793</v>
      </c>
      <c r="L967" s="162">
        <f>+[2]data1cf!K967</f>
        <v>11763.79353870175</v>
      </c>
      <c r="M967" s="162">
        <f>+[2]data1cf!L967</f>
        <v>11580.630004052924</v>
      </c>
      <c r="N967" s="162">
        <f>+[2]data1cf!M967</f>
        <v>11629.504133093322</v>
      </c>
      <c r="O967" s="162">
        <f>+[2]data1cf!N967</f>
        <v>11546.046617635924</v>
      </c>
      <c r="P967" s="162">
        <f>+[2]data1cf!O967</f>
        <v>11412.182141231271</v>
      </c>
      <c r="Q967" s="162">
        <f>+[2]data1cf!P967</f>
        <v>11338.034502079299</v>
      </c>
      <c r="R967" s="162">
        <f>+[2]data1cf!Q967</f>
        <v>759.10365509841529</v>
      </c>
      <c r="S967" s="162">
        <f>+[2]data1cf!R967</f>
        <v>0</v>
      </c>
      <c r="T967" s="162">
        <f>+[2]data1cf!S967</f>
        <v>0</v>
      </c>
      <c r="U967" s="162">
        <f>+[2]data1cf!T967</f>
        <v>0</v>
      </c>
      <c r="V967" s="162">
        <f>+[2]data1cf!U967</f>
        <v>0</v>
      </c>
      <c r="W967" s="162">
        <f>+[2]data1cf!V967</f>
        <v>0</v>
      </c>
      <c r="X967" s="162">
        <f>+[2]data1cf!W967</f>
        <v>0</v>
      </c>
      <c r="Y967" s="162">
        <f>+[2]data1cf!X967</f>
        <v>0</v>
      </c>
      <c r="Z967" s="162">
        <f>+[2]data1cf!Y967</f>
        <v>0</v>
      </c>
      <c r="AA967" s="162">
        <f>+[2]data1cf!Z967</f>
        <v>0</v>
      </c>
      <c r="AB967" s="162"/>
      <c r="AC967" s="163">
        <f t="shared" si="120"/>
        <v>25891.31709762587</v>
      </c>
      <c r="AD967" s="163">
        <f t="shared" si="122"/>
        <v>51095.773995720905</v>
      </c>
      <c r="AE967" s="164">
        <f t="shared" si="123"/>
        <v>50729.598934179885</v>
      </c>
      <c r="AF967" s="165">
        <f t="shared" si="121"/>
        <v>0.16553311944007879</v>
      </c>
      <c r="AG967" s="166">
        <f t="shared" si="124"/>
        <v>0.98467051014109719</v>
      </c>
    </row>
    <row r="968" spans="1:33">
      <c r="A968" s="158"/>
      <c r="B968" s="162">
        <f>+[2]data1cf!A968</f>
        <v>-61983.14971181711</v>
      </c>
      <c r="C968" s="162">
        <f>+[2]data1cf!B968</f>
        <v>11951.328326339433</v>
      </c>
      <c r="D968" s="162">
        <f>+[2]data1cf!C968</f>
        <v>12673.895337024736</v>
      </c>
      <c r="E968" s="162">
        <f>+[2]data1cf!D968</f>
        <v>12438.754754023521</v>
      </c>
      <c r="F968" s="162">
        <f>+[2]data1cf!E968</f>
        <v>12274.973600417514</v>
      </c>
      <c r="G968" s="162">
        <f>+[2]data1cf!F968</f>
        <v>12092.749093633447</v>
      </c>
      <c r="H968" s="162">
        <f>+[2]data1cf!G968</f>
        <v>11852.379033356616</v>
      </c>
      <c r="I968" s="162">
        <f>+[2]data1cf!H968</f>
        <v>11780.168770270071</v>
      </c>
      <c r="J968" s="162">
        <f>+[2]data1cf!I968</f>
        <v>11641.489167287966</v>
      </c>
      <c r="K968" s="162">
        <f>+[2]data1cf!J968</f>
        <v>11571.781636987787</v>
      </c>
      <c r="L968" s="162">
        <f>+[2]data1cf!K968</f>
        <v>11506.690627105421</v>
      </c>
      <c r="M968" s="162">
        <f>+[2]data1cf!L968</f>
        <v>11447.968114047701</v>
      </c>
      <c r="N968" s="162">
        <f>+[2]data1cf!M968</f>
        <v>11337.396581498499</v>
      </c>
      <c r="O968" s="162">
        <f>+[2]data1cf!N968</f>
        <v>11489.79676770775</v>
      </c>
      <c r="P968" s="162">
        <f>+[2]data1cf!O968</f>
        <v>11395.319751372419</v>
      </c>
      <c r="Q968" s="162">
        <f>+[2]data1cf!P968</f>
        <v>11264.801965230734</v>
      </c>
      <c r="R968" s="162">
        <f>+[2]data1cf!Q968</f>
        <v>710.92193393465743</v>
      </c>
      <c r="S968" s="162">
        <f>+[2]data1cf!R968</f>
        <v>0</v>
      </c>
      <c r="T968" s="162">
        <f>+[2]data1cf!S968</f>
        <v>0</v>
      </c>
      <c r="U968" s="162">
        <f>+[2]data1cf!T968</f>
        <v>0</v>
      </c>
      <c r="V968" s="162">
        <f>+[2]data1cf!U968</f>
        <v>0</v>
      </c>
      <c r="W968" s="162">
        <f>+[2]data1cf!V968</f>
        <v>0</v>
      </c>
      <c r="X968" s="162">
        <f>+[2]data1cf!W968</f>
        <v>0</v>
      </c>
      <c r="Y968" s="162">
        <f>+[2]data1cf!X968</f>
        <v>0</v>
      </c>
      <c r="Z968" s="162">
        <f>+[2]data1cf!Y968</f>
        <v>0</v>
      </c>
      <c r="AA968" s="162">
        <f>+[2]data1cf!Z968</f>
        <v>0</v>
      </c>
      <c r="AB968" s="162"/>
      <c r="AC968" s="163">
        <f t="shared" si="120"/>
        <v>28869.913032940043</v>
      </c>
      <c r="AD968" s="163">
        <f t="shared" si="122"/>
        <v>53769.786285481008</v>
      </c>
      <c r="AE968" s="164">
        <f t="shared" si="123"/>
        <v>53408.01980591024</v>
      </c>
      <c r="AF968" s="165">
        <f t="shared" si="121"/>
        <v>0.17719238400459297</v>
      </c>
      <c r="AG968" s="166">
        <f t="shared" si="124"/>
        <v>0.9876811458121032</v>
      </c>
    </row>
    <row r="969" spans="1:33">
      <c r="A969" s="158"/>
      <c r="B969" s="162">
        <f>+[2]data1cf!A969</f>
        <v>-62475.232113858328</v>
      </c>
      <c r="C969" s="162">
        <f>+[2]data1cf!B969</f>
        <v>11991.986249018948</v>
      </c>
      <c r="D969" s="162">
        <f>+[2]data1cf!C969</f>
        <v>12877.559282231421</v>
      </c>
      <c r="E969" s="162">
        <f>+[2]data1cf!D969</f>
        <v>12543.563719374994</v>
      </c>
      <c r="F969" s="162">
        <f>+[2]data1cf!E969</f>
        <v>12352.298963465757</v>
      </c>
      <c r="G969" s="162">
        <f>+[2]data1cf!F969</f>
        <v>12082.377152127436</v>
      </c>
      <c r="H969" s="162">
        <f>+[2]data1cf!G969</f>
        <v>11809.165729448803</v>
      </c>
      <c r="I969" s="162">
        <f>+[2]data1cf!H969</f>
        <v>11719.499597039368</v>
      </c>
      <c r="J969" s="162">
        <f>+[2]data1cf!I969</f>
        <v>11624.706791035485</v>
      </c>
      <c r="K969" s="162">
        <f>+[2]data1cf!J969</f>
        <v>11644.28777607884</v>
      </c>
      <c r="L969" s="162">
        <f>+[2]data1cf!K969</f>
        <v>11533.21622228522</v>
      </c>
      <c r="M969" s="162">
        <f>+[2]data1cf!L969</f>
        <v>11566.869951017652</v>
      </c>
      <c r="N969" s="162">
        <f>+[2]data1cf!M969</f>
        <v>11401.16793469121</v>
      </c>
      <c r="O969" s="162">
        <f>+[2]data1cf!N969</f>
        <v>11427.779338080709</v>
      </c>
      <c r="P969" s="162">
        <f>+[2]data1cf!O969</f>
        <v>11304.9604330453</v>
      </c>
      <c r="Q969" s="162">
        <f>+[2]data1cf!P969</f>
        <v>11346.838586249185</v>
      </c>
      <c r="R969" s="162">
        <f>+[2]data1cf!Q969</f>
        <v>716.56592225310942</v>
      </c>
      <c r="S969" s="162">
        <f>+[2]data1cf!R969</f>
        <v>0</v>
      </c>
      <c r="T969" s="162">
        <f>+[2]data1cf!S969</f>
        <v>0</v>
      </c>
      <c r="U969" s="162">
        <f>+[2]data1cf!T969</f>
        <v>0</v>
      </c>
      <c r="V969" s="162">
        <f>+[2]data1cf!U969</f>
        <v>0</v>
      </c>
      <c r="W969" s="162">
        <f>+[2]data1cf!V969</f>
        <v>0</v>
      </c>
      <c r="X969" s="162">
        <f>+[2]data1cf!W969</f>
        <v>0</v>
      </c>
      <c r="Y969" s="162">
        <f>+[2]data1cf!X969</f>
        <v>0</v>
      </c>
      <c r="Z969" s="162">
        <f>+[2]data1cf!Y969</f>
        <v>0</v>
      </c>
      <c r="AA969" s="162">
        <f>+[2]data1cf!Z969</f>
        <v>0</v>
      </c>
      <c r="AB969" s="162"/>
      <c r="AC969" s="163">
        <f t="shared" si="120"/>
        <v>28726.853406160739</v>
      </c>
      <c r="AD969" s="163">
        <f t="shared" si="122"/>
        <v>53678.012018303292</v>
      </c>
      <c r="AE969" s="164">
        <f t="shared" si="123"/>
        <v>53315.538608406343</v>
      </c>
      <c r="AF969" s="165">
        <f t="shared" si="121"/>
        <v>0.17642176747322086</v>
      </c>
      <c r="AG969" s="166">
        <f t="shared" si="124"/>
        <v>0.98758835546169532</v>
      </c>
    </row>
    <row r="970" spans="1:33">
      <c r="A970" s="158"/>
      <c r="B970" s="162">
        <f>+[2]data1cf!A970</f>
        <v>-71210.197966252555</v>
      </c>
      <c r="C970" s="162">
        <f>+[2]data1cf!B970</f>
        <v>12026.718413766241</v>
      </c>
      <c r="D970" s="162">
        <f>+[2]data1cf!C970</f>
        <v>13189.415463037472</v>
      </c>
      <c r="E970" s="162">
        <f>+[2]data1cf!D970</f>
        <v>12883.229753644726</v>
      </c>
      <c r="F970" s="162">
        <f>+[2]data1cf!E970</f>
        <v>12501.649191374672</v>
      </c>
      <c r="G970" s="162">
        <f>+[2]data1cf!F970</f>
        <v>12238.137444068983</v>
      </c>
      <c r="H970" s="162">
        <f>+[2]data1cf!G970</f>
        <v>11986.312084149562</v>
      </c>
      <c r="I970" s="162">
        <f>+[2]data1cf!H970</f>
        <v>11745.979817733985</v>
      </c>
      <c r="J970" s="162">
        <f>+[2]data1cf!I970</f>
        <v>11879.192460095932</v>
      </c>
      <c r="K970" s="162">
        <f>+[2]data1cf!J970</f>
        <v>11843.667358899002</v>
      </c>
      <c r="L970" s="162">
        <f>+[2]data1cf!K970</f>
        <v>11779.074191327689</v>
      </c>
      <c r="M970" s="162">
        <f>+[2]data1cf!L970</f>
        <v>11747.57658805696</v>
      </c>
      <c r="N970" s="162">
        <f>+[2]data1cf!M970</f>
        <v>11730.345183917134</v>
      </c>
      <c r="O970" s="162">
        <f>+[2]data1cf!N970</f>
        <v>11647.120254679274</v>
      </c>
      <c r="P970" s="162">
        <f>+[2]data1cf!O970</f>
        <v>11452.155220649129</v>
      </c>
      <c r="Q970" s="162">
        <f>+[2]data1cf!P970</f>
        <v>11507.976274916513</v>
      </c>
      <c r="R970" s="162">
        <f>+[2]data1cf!Q970</f>
        <v>816.75248659373017</v>
      </c>
      <c r="S970" s="162">
        <f>+[2]data1cf!R970</f>
        <v>0</v>
      </c>
      <c r="T970" s="162">
        <f>+[2]data1cf!S970</f>
        <v>0</v>
      </c>
      <c r="U970" s="162">
        <f>+[2]data1cf!T970</f>
        <v>0</v>
      </c>
      <c r="V970" s="162">
        <f>+[2]data1cf!U970</f>
        <v>0</v>
      </c>
      <c r="W970" s="162">
        <f>+[2]data1cf!V970</f>
        <v>0</v>
      </c>
      <c r="X970" s="162">
        <f>+[2]data1cf!W970</f>
        <v>0</v>
      </c>
      <c r="Y970" s="162">
        <f>+[2]data1cf!X970</f>
        <v>0</v>
      </c>
      <c r="Z970" s="162">
        <f>+[2]data1cf!Y970</f>
        <v>0</v>
      </c>
      <c r="AA970" s="162">
        <f>+[2]data1cf!Z970</f>
        <v>0</v>
      </c>
      <c r="AB970" s="162"/>
      <c r="AC970" s="163">
        <f t="shared" si="120"/>
        <v>21476.948609984622</v>
      </c>
      <c r="AD970" s="163">
        <f t="shared" si="122"/>
        <v>46860.399302998369</v>
      </c>
      <c r="AE970" s="164">
        <f t="shared" si="123"/>
        <v>46491.537751202086</v>
      </c>
      <c r="AF970" s="165">
        <f t="shared" si="121"/>
        <v>0.15110266804695133</v>
      </c>
      <c r="AG970" s="166">
        <f t="shared" si="124"/>
        <v>0.97832640547431382</v>
      </c>
    </row>
    <row r="971" spans="1:33">
      <c r="A971" s="158"/>
      <c r="B971" s="162">
        <f>+[2]data1cf!A971</f>
        <v>-73031.112941611151</v>
      </c>
      <c r="C971" s="162">
        <f>+[2]data1cf!B971</f>
        <v>12207.080295151349</v>
      </c>
      <c r="D971" s="162">
        <f>+[2]data1cf!C971</f>
        <v>13178.203123521413</v>
      </c>
      <c r="E971" s="162">
        <f>+[2]data1cf!D971</f>
        <v>12933.366683732007</v>
      </c>
      <c r="F971" s="162">
        <f>+[2]data1cf!E971</f>
        <v>12547.05205141658</v>
      </c>
      <c r="G971" s="162">
        <f>+[2]data1cf!F971</f>
        <v>12330.908471828681</v>
      </c>
      <c r="H971" s="162">
        <f>+[2]data1cf!G971</f>
        <v>12191.395482139353</v>
      </c>
      <c r="I971" s="162">
        <f>+[2]data1cf!H971</f>
        <v>11978.396209779065</v>
      </c>
      <c r="J971" s="162">
        <f>+[2]data1cf!I971</f>
        <v>11890.218802258969</v>
      </c>
      <c r="K971" s="162">
        <f>+[2]data1cf!J971</f>
        <v>11815.316412638353</v>
      </c>
      <c r="L971" s="162">
        <f>+[2]data1cf!K971</f>
        <v>11919.982543429476</v>
      </c>
      <c r="M971" s="162">
        <f>+[2]data1cf!L971</f>
        <v>11772.595275832893</v>
      </c>
      <c r="N971" s="162">
        <f>+[2]data1cf!M971</f>
        <v>11686.182362659794</v>
      </c>
      <c r="O971" s="162">
        <f>+[2]data1cf!N971</f>
        <v>11740.172721138393</v>
      </c>
      <c r="P971" s="162">
        <f>+[2]data1cf!O971</f>
        <v>11635.497487255332</v>
      </c>
      <c r="Q971" s="162">
        <f>+[2]data1cf!P971</f>
        <v>11583.239275045093</v>
      </c>
      <c r="R971" s="162">
        <f>+[2]data1cf!Q971</f>
        <v>837.63765299510328</v>
      </c>
      <c r="S971" s="162">
        <f>+[2]data1cf!R971</f>
        <v>0</v>
      </c>
      <c r="T971" s="162">
        <f>+[2]data1cf!S971</f>
        <v>0</v>
      </c>
      <c r="U971" s="162">
        <f>+[2]data1cf!T971</f>
        <v>0</v>
      </c>
      <c r="V971" s="162">
        <f>+[2]data1cf!U971</f>
        <v>0</v>
      </c>
      <c r="W971" s="162">
        <f>+[2]data1cf!V971</f>
        <v>0</v>
      </c>
      <c r="X971" s="162">
        <f>+[2]data1cf!W971</f>
        <v>0</v>
      </c>
      <c r="Y971" s="162">
        <f>+[2]data1cf!X971</f>
        <v>0</v>
      </c>
      <c r="Z971" s="162">
        <f>+[2]data1cf!Y971</f>
        <v>0</v>
      </c>
      <c r="AA971" s="162">
        <f>+[2]data1cf!Z971</f>
        <v>0</v>
      </c>
      <c r="AB971" s="162"/>
      <c r="AC971" s="163">
        <f t="shared" si="120"/>
        <v>20311.703094211596</v>
      </c>
      <c r="AD971" s="163">
        <f t="shared" si="122"/>
        <v>45872.730264841717</v>
      </c>
      <c r="AE971" s="164">
        <f t="shared" si="123"/>
        <v>45501.302150230527</v>
      </c>
      <c r="AF971" s="165">
        <f t="shared" si="121"/>
        <v>0.14729083180427555</v>
      </c>
      <c r="AG971" s="166">
        <f t="shared" si="124"/>
        <v>0.97650344142778023</v>
      </c>
    </row>
    <row r="972" spans="1:33">
      <c r="A972" s="158"/>
      <c r="B972" s="162">
        <f>+[2]data1cf!A972</f>
        <v>-68667.217112941304</v>
      </c>
      <c r="C972" s="162">
        <f>+[2]data1cf!B972</f>
        <v>12134.730552915375</v>
      </c>
      <c r="D972" s="162">
        <f>+[2]data1cf!C972</f>
        <v>13119.867296922203</v>
      </c>
      <c r="E972" s="162">
        <f>+[2]data1cf!D972</f>
        <v>12603.479554505677</v>
      </c>
      <c r="F972" s="162">
        <f>+[2]data1cf!E972</f>
        <v>12434.632401487986</v>
      </c>
      <c r="G972" s="162">
        <f>+[2]data1cf!F972</f>
        <v>12226.010173798881</v>
      </c>
      <c r="H972" s="162">
        <f>+[2]data1cf!G972</f>
        <v>11869.113590290357</v>
      </c>
      <c r="I972" s="162">
        <f>+[2]data1cf!H972</f>
        <v>11940.981425232188</v>
      </c>
      <c r="J972" s="162">
        <f>+[2]data1cf!I972</f>
        <v>11927.821122860849</v>
      </c>
      <c r="K972" s="162">
        <f>+[2]data1cf!J972</f>
        <v>11773.147877519001</v>
      </c>
      <c r="L972" s="162">
        <f>+[2]data1cf!K972</f>
        <v>11646.707554336785</v>
      </c>
      <c r="M972" s="162">
        <f>+[2]data1cf!L972</f>
        <v>11601.336360125752</v>
      </c>
      <c r="N972" s="162">
        <f>+[2]data1cf!M972</f>
        <v>11600.990154276073</v>
      </c>
      <c r="O972" s="162">
        <f>+[2]data1cf!N972</f>
        <v>11633.202588033637</v>
      </c>
      <c r="P972" s="162">
        <f>+[2]data1cf!O972</f>
        <v>11620.396131861136</v>
      </c>
      <c r="Q972" s="162">
        <f>+[2]data1cf!P972</f>
        <v>11529.351628797143</v>
      </c>
      <c r="R972" s="162">
        <f>+[2]data1cf!Q972</f>
        <v>787.5855133985915</v>
      </c>
      <c r="S972" s="162">
        <f>+[2]data1cf!R972</f>
        <v>0</v>
      </c>
      <c r="T972" s="162">
        <f>+[2]data1cf!S972</f>
        <v>0</v>
      </c>
      <c r="U972" s="162">
        <f>+[2]data1cf!T972</f>
        <v>0</v>
      </c>
      <c r="V972" s="162">
        <f>+[2]data1cf!U972</f>
        <v>0</v>
      </c>
      <c r="W972" s="162">
        <f>+[2]data1cf!V972</f>
        <v>0</v>
      </c>
      <c r="X972" s="162">
        <f>+[2]data1cf!W972</f>
        <v>0</v>
      </c>
      <c r="Y972" s="162">
        <f>+[2]data1cf!X972</f>
        <v>0</v>
      </c>
      <c r="Z972" s="162">
        <f>+[2]data1cf!Y972</f>
        <v>0</v>
      </c>
      <c r="AA972" s="162">
        <f>+[2]data1cf!Z972</f>
        <v>0</v>
      </c>
      <c r="AB972" s="162"/>
      <c r="AC972" s="163">
        <f t="shared" si="120"/>
        <v>23719.525927940445</v>
      </c>
      <c r="AD972" s="163">
        <f t="shared" si="122"/>
        <v>49031.573640518334</v>
      </c>
      <c r="AE972" s="164">
        <f t="shared" si="123"/>
        <v>48663.711667597207</v>
      </c>
      <c r="AF972" s="165">
        <f t="shared" si="121"/>
        <v>0.15816501975059513</v>
      </c>
      <c r="AG972" s="166">
        <f t="shared" si="124"/>
        <v>0.98185195129835512</v>
      </c>
    </row>
    <row r="973" spans="1:33">
      <c r="A973" s="158"/>
      <c r="B973" s="162">
        <f>+[2]data1cf!A973</f>
        <v>-74704.093123368963</v>
      </c>
      <c r="C973" s="162">
        <f>+[2]data1cf!B973</f>
        <v>12080.310820080966</v>
      </c>
      <c r="D973" s="162">
        <f>+[2]data1cf!C973</f>
        <v>13255.466963908015</v>
      </c>
      <c r="E973" s="162">
        <f>+[2]data1cf!D973</f>
        <v>12904.850521931836</v>
      </c>
      <c r="F973" s="162">
        <f>+[2]data1cf!E973</f>
        <v>12785.046864960776</v>
      </c>
      <c r="G973" s="162">
        <f>+[2]data1cf!F973</f>
        <v>12465.318689563341</v>
      </c>
      <c r="H973" s="162">
        <f>+[2]data1cf!G973</f>
        <v>12205.241384174349</v>
      </c>
      <c r="I973" s="162">
        <f>+[2]data1cf!H973</f>
        <v>11991.653864006164</v>
      </c>
      <c r="J973" s="162">
        <f>+[2]data1cf!I973</f>
        <v>11830.375539386763</v>
      </c>
      <c r="K973" s="162">
        <f>+[2]data1cf!J973</f>
        <v>11803.550894967484</v>
      </c>
      <c r="L973" s="162">
        <f>+[2]data1cf!K973</f>
        <v>11646.369303874382</v>
      </c>
      <c r="M973" s="162">
        <f>+[2]data1cf!L973</f>
        <v>11760.156888816829</v>
      </c>
      <c r="N973" s="162">
        <f>+[2]data1cf!M973</f>
        <v>11740.36283861335</v>
      </c>
      <c r="O973" s="162">
        <f>+[2]data1cf!N973</f>
        <v>11563.143384186205</v>
      </c>
      <c r="P973" s="162">
        <f>+[2]data1cf!O973</f>
        <v>11571.133156707125</v>
      </c>
      <c r="Q973" s="162">
        <f>+[2]data1cf!P973</f>
        <v>11548.972247347334</v>
      </c>
      <c r="R973" s="162">
        <f>+[2]data1cf!Q973</f>
        <v>856.82606648779256</v>
      </c>
      <c r="S973" s="162">
        <f>+[2]data1cf!R973</f>
        <v>0</v>
      </c>
      <c r="T973" s="162">
        <f>+[2]data1cf!S973</f>
        <v>0</v>
      </c>
      <c r="U973" s="162">
        <f>+[2]data1cf!T973</f>
        <v>0</v>
      </c>
      <c r="V973" s="162">
        <f>+[2]data1cf!U973</f>
        <v>0</v>
      </c>
      <c r="W973" s="162">
        <f>+[2]data1cf!V973</f>
        <v>0</v>
      </c>
      <c r="X973" s="162">
        <f>+[2]data1cf!W973</f>
        <v>0</v>
      </c>
      <c r="Y973" s="162">
        <f>+[2]data1cf!X973</f>
        <v>0</v>
      </c>
      <c r="Z973" s="162">
        <f>+[2]data1cf!Y973</f>
        <v>0</v>
      </c>
      <c r="AA973" s="162">
        <f>+[2]data1cf!Z973</f>
        <v>0</v>
      </c>
      <c r="AB973" s="162"/>
      <c r="AC973" s="163">
        <f t="shared" si="120"/>
        <v>18628.858942420527</v>
      </c>
      <c r="AD973" s="163">
        <f t="shared" si="122"/>
        <v>44148.479099857133</v>
      </c>
      <c r="AE973" s="164">
        <f t="shared" si="123"/>
        <v>43777.873839013067</v>
      </c>
      <c r="AF973" s="165">
        <f t="shared" si="121"/>
        <v>0.14265024065971374</v>
      </c>
      <c r="AG973" s="166">
        <f t="shared" si="124"/>
        <v>0.97294581300428618</v>
      </c>
    </row>
    <row r="974" spans="1:33">
      <c r="A974" s="158"/>
      <c r="B974" s="162">
        <f>+[2]data1cf!A974</f>
        <v>-73541.353914784893</v>
      </c>
      <c r="C974" s="162">
        <f>+[2]data1cf!B974</f>
        <v>12213.840739982803</v>
      </c>
      <c r="D974" s="162">
        <f>+[2]data1cf!C974</f>
        <v>13283.513415880168</v>
      </c>
      <c r="E974" s="162">
        <f>+[2]data1cf!D974</f>
        <v>12758.613949547082</v>
      </c>
      <c r="F974" s="162">
        <f>+[2]data1cf!E974</f>
        <v>12541.956400755344</v>
      </c>
      <c r="G974" s="162">
        <f>+[2]data1cf!F974</f>
        <v>12217.81659678004</v>
      </c>
      <c r="H974" s="162">
        <f>+[2]data1cf!G974</f>
        <v>12058.943398523468</v>
      </c>
      <c r="I974" s="162">
        <f>+[2]data1cf!H974</f>
        <v>11966.030506895744</v>
      </c>
      <c r="J974" s="162">
        <f>+[2]data1cf!I974</f>
        <v>11878.017924059444</v>
      </c>
      <c r="K974" s="162">
        <f>+[2]data1cf!J974</f>
        <v>11801.538628272065</v>
      </c>
      <c r="L974" s="162">
        <f>+[2]data1cf!K974</f>
        <v>11681.65247294815</v>
      </c>
      <c r="M974" s="162">
        <f>+[2]data1cf!L974</f>
        <v>11742.051587252667</v>
      </c>
      <c r="N974" s="162">
        <f>+[2]data1cf!M974</f>
        <v>11576.026736010454</v>
      </c>
      <c r="O974" s="162">
        <f>+[2]data1cf!N974</f>
        <v>11585.193449327093</v>
      </c>
      <c r="P974" s="162">
        <f>+[2]data1cf!O974</f>
        <v>11483.611923619874</v>
      </c>
      <c r="Q974" s="162">
        <f>+[2]data1cf!P974</f>
        <v>11502.037250912388</v>
      </c>
      <c r="R974" s="162">
        <f>+[2]data1cf!Q974</f>
        <v>843.48991286101682</v>
      </c>
      <c r="S974" s="162">
        <f>+[2]data1cf!R974</f>
        <v>0</v>
      </c>
      <c r="T974" s="162">
        <f>+[2]data1cf!S974</f>
        <v>0</v>
      </c>
      <c r="U974" s="162">
        <f>+[2]data1cf!T974</f>
        <v>0</v>
      </c>
      <c r="V974" s="162">
        <f>+[2]data1cf!U974</f>
        <v>0</v>
      </c>
      <c r="W974" s="162">
        <f>+[2]data1cf!V974</f>
        <v>0</v>
      </c>
      <c r="X974" s="162">
        <f>+[2]data1cf!W974</f>
        <v>0</v>
      </c>
      <c r="Y974" s="162">
        <f>+[2]data1cf!X974</f>
        <v>0</v>
      </c>
      <c r="Z974" s="162">
        <f>+[2]data1cf!Y974</f>
        <v>0</v>
      </c>
      <c r="AA974" s="162">
        <f>+[2]data1cf!Z974</f>
        <v>0</v>
      </c>
      <c r="AB974" s="162"/>
      <c r="AC974" s="163">
        <f t="shared" si="120"/>
        <v>19356.537436802264</v>
      </c>
      <c r="AD974" s="163">
        <f t="shared" si="122"/>
        <v>44742.476566925689</v>
      </c>
      <c r="AE974" s="164">
        <f t="shared" si="123"/>
        <v>44373.744879956073</v>
      </c>
      <c r="AF974" s="165">
        <f t="shared" si="121"/>
        <v>0.14496486783027648</v>
      </c>
      <c r="AG974" s="166">
        <f t="shared" si="124"/>
        <v>0.97422842717658154</v>
      </c>
    </row>
    <row r="975" spans="1:33">
      <c r="A975" s="158"/>
      <c r="B975" s="162">
        <f>+[2]data1cf!A975</f>
        <v>-66335.605129867618</v>
      </c>
      <c r="C975" s="162">
        <f>+[2]data1cf!B975</f>
        <v>12197.111687180524</v>
      </c>
      <c r="D975" s="162">
        <f>+[2]data1cf!C975</f>
        <v>13079.421432068997</v>
      </c>
      <c r="E975" s="162">
        <f>+[2]data1cf!D975</f>
        <v>12785.988364291494</v>
      </c>
      <c r="F975" s="162">
        <f>+[2]data1cf!E975</f>
        <v>12343.934196719994</v>
      </c>
      <c r="G975" s="162">
        <f>+[2]data1cf!F975</f>
        <v>12169.512149360202</v>
      </c>
      <c r="H975" s="162">
        <f>+[2]data1cf!G975</f>
        <v>12014.057537989094</v>
      </c>
      <c r="I975" s="162">
        <f>+[2]data1cf!H975</f>
        <v>11910.975333329881</v>
      </c>
      <c r="J975" s="162">
        <f>+[2]data1cf!I975</f>
        <v>11710.253451753561</v>
      </c>
      <c r="K975" s="162">
        <f>+[2]data1cf!J975</f>
        <v>11703.485675174665</v>
      </c>
      <c r="L975" s="162">
        <f>+[2]data1cf!K975</f>
        <v>11530.914020210934</v>
      </c>
      <c r="M975" s="162">
        <f>+[2]data1cf!L975</f>
        <v>11610.713216096783</v>
      </c>
      <c r="N975" s="162">
        <f>+[2]data1cf!M975</f>
        <v>11431.939823607543</v>
      </c>
      <c r="O975" s="162">
        <f>+[2]data1cf!N975</f>
        <v>11468.773505720377</v>
      </c>
      <c r="P975" s="162">
        <f>+[2]data1cf!O975</f>
        <v>11421.530054771436</v>
      </c>
      <c r="Q975" s="162">
        <f>+[2]data1cf!P975</f>
        <v>11369.360634983565</v>
      </c>
      <c r="R975" s="162">
        <f>+[2]data1cf!Q975</f>
        <v>760.84285659752959</v>
      </c>
      <c r="S975" s="162">
        <f>+[2]data1cf!R975</f>
        <v>0</v>
      </c>
      <c r="T975" s="162">
        <f>+[2]data1cf!S975</f>
        <v>0</v>
      </c>
      <c r="U975" s="162">
        <f>+[2]data1cf!T975</f>
        <v>0</v>
      </c>
      <c r="V975" s="162">
        <f>+[2]data1cf!U975</f>
        <v>0</v>
      </c>
      <c r="W975" s="162">
        <f>+[2]data1cf!V975</f>
        <v>0</v>
      </c>
      <c r="X975" s="162">
        <f>+[2]data1cf!W975</f>
        <v>0</v>
      </c>
      <c r="Y975" s="162">
        <f>+[2]data1cf!X975</f>
        <v>0</v>
      </c>
      <c r="Z975" s="162">
        <f>+[2]data1cf!Y975</f>
        <v>0</v>
      </c>
      <c r="AA975" s="162">
        <f>+[2]data1cf!Z975</f>
        <v>0</v>
      </c>
      <c r="AB975" s="162"/>
      <c r="AC975" s="163">
        <f t="shared" si="120"/>
        <v>25810.798658090316</v>
      </c>
      <c r="AD975" s="163">
        <f t="shared" si="122"/>
        <v>50957.958190976016</v>
      </c>
      <c r="AE975" s="164">
        <f t="shared" si="123"/>
        <v>50592.799141854353</v>
      </c>
      <c r="AF975" s="165">
        <f t="shared" si="121"/>
        <v>0.16543715596199038</v>
      </c>
      <c r="AG975" s="166">
        <f t="shared" si="124"/>
        <v>0.98449678723865708</v>
      </c>
    </row>
    <row r="976" spans="1:33">
      <c r="A976" s="158"/>
      <c r="B976" s="162">
        <f>+[2]data1cf!A976</f>
        <v>-66400.731721818782</v>
      </c>
      <c r="C976" s="162">
        <f>+[2]data1cf!B976</f>
        <v>11998.66752637018</v>
      </c>
      <c r="D976" s="162">
        <f>+[2]data1cf!C976</f>
        <v>12883.173625189578</v>
      </c>
      <c r="E976" s="162">
        <f>+[2]data1cf!D976</f>
        <v>12614.571093105104</v>
      </c>
      <c r="F976" s="162">
        <f>+[2]data1cf!E976</f>
        <v>12326.564093760764</v>
      </c>
      <c r="G976" s="162">
        <f>+[2]data1cf!F976</f>
        <v>12197.53816888166</v>
      </c>
      <c r="H976" s="162">
        <f>+[2]data1cf!G976</f>
        <v>11970.677315576972</v>
      </c>
      <c r="I976" s="162">
        <f>+[2]data1cf!H976</f>
        <v>11703.628669938586</v>
      </c>
      <c r="J976" s="162">
        <f>+[2]data1cf!I976</f>
        <v>11791.31819424055</v>
      </c>
      <c r="K976" s="162">
        <f>+[2]data1cf!J976</f>
        <v>11657.626336454523</v>
      </c>
      <c r="L976" s="162">
        <f>+[2]data1cf!K976</f>
        <v>11649.67862582919</v>
      </c>
      <c r="M976" s="162">
        <f>+[2]data1cf!L976</f>
        <v>11577.21861347818</v>
      </c>
      <c r="N976" s="162">
        <f>+[2]data1cf!M976</f>
        <v>11640.836556377901</v>
      </c>
      <c r="O976" s="162">
        <f>+[2]data1cf!N976</f>
        <v>11484.730470490631</v>
      </c>
      <c r="P976" s="162">
        <f>+[2]data1cf!O976</f>
        <v>11370.301662690146</v>
      </c>
      <c r="Q976" s="162">
        <f>+[2]data1cf!P976</f>
        <v>11395.357896002322</v>
      </c>
      <c r="R976" s="162">
        <f>+[2]data1cf!Q976</f>
        <v>761.58983255657256</v>
      </c>
      <c r="S976" s="162">
        <f>+[2]data1cf!R976</f>
        <v>0</v>
      </c>
      <c r="T976" s="162">
        <f>+[2]data1cf!S976</f>
        <v>0</v>
      </c>
      <c r="U976" s="162">
        <f>+[2]data1cf!T976</f>
        <v>0</v>
      </c>
      <c r="V976" s="162">
        <f>+[2]data1cf!U976</f>
        <v>0</v>
      </c>
      <c r="W976" s="162">
        <f>+[2]data1cf!V976</f>
        <v>0</v>
      </c>
      <c r="X976" s="162">
        <f>+[2]data1cf!W976</f>
        <v>0</v>
      </c>
      <c r="Y976" s="162">
        <f>+[2]data1cf!X976</f>
        <v>0</v>
      </c>
      <c r="Z976" s="162">
        <f>+[2]data1cf!Y976</f>
        <v>0</v>
      </c>
      <c r="AA976" s="162">
        <f>+[2]data1cf!Z976</f>
        <v>0</v>
      </c>
      <c r="AB976" s="162"/>
      <c r="AC976" s="163">
        <f t="shared" si="120"/>
        <v>25265.496149679097</v>
      </c>
      <c r="AD976" s="163">
        <f t="shared" si="122"/>
        <v>50386.008966780675</v>
      </c>
      <c r="AE976" s="164">
        <f t="shared" si="123"/>
        <v>50021.002452390043</v>
      </c>
      <c r="AF976" s="165">
        <f t="shared" si="121"/>
        <v>0.16374157071113588</v>
      </c>
      <c r="AG976" s="166">
        <f t="shared" si="124"/>
        <v>0.98375452885804149</v>
      </c>
    </row>
    <row r="977" spans="1:33">
      <c r="A977" s="158"/>
      <c r="B977" s="162">
        <f>+[2]data1cf!A977</f>
        <v>-62435.810345949518</v>
      </c>
      <c r="C977" s="162">
        <f>+[2]data1cf!B977</f>
        <v>11892.923864561821</v>
      </c>
      <c r="D977" s="162">
        <f>+[2]data1cf!C977</f>
        <v>12938.986038013449</v>
      </c>
      <c r="E977" s="162">
        <f>+[2]data1cf!D977</f>
        <v>12501.865939621774</v>
      </c>
      <c r="F977" s="162">
        <f>+[2]data1cf!E977</f>
        <v>12239.405385097802</v>
      </c>
      <c r="G977" s="162">
        <f>+[2]data1cf!F977</f>
        <v>12042.493508691015</v>
      </c>
      <c r="H977" s="162">
        <f>+[2]data1cf!G977</f>
        <v>11821.809167099829</v>
      </c>
      <c r="I977" s="162">
        <f>+[2]data1cf!H977</f>
        <v>11564.400552289404</v>
      </c>
      <c r="J977" s="162">
        <f>+[2]data1cf!I977</f>
        <v>11731.515691535296</v>
      </c>
      <c r="K977" s="162">
        <f>+[2]data1cf!J977</f>
        <v>11605.199105124144</v>
      </c>
      <c r="L977" s="162">
        <f>+[2]data1cf!K977</f>
        <v>11528.236434289567</v>
      </c>
      <c r="M977" s="162">
        <f>+[2]data1cf!L977</f>
        <v>11570.91616470625</v>
      </c>
      <c r="N977" s="162">
        <f>+[2]data1cf!M977</f>
        <v>11430.54438313319</v>
      </c>
      <c r="O977" s="162">
        <f>+[2]data1cf!N977</f>
        <v>11636.375214359527</v>
      </c>
      <c r="P977" s="162">
        <f>+[2]data1cf!O977</f>
        <v>11323.297429534672</v>
      </c>
      <c r="Q977" s="162">
        <f>+[2]data1cf!P977</f>
        <v>11197.176264733684</v>
      </c>
      <c r="R977" s="162">
        <f>+[2]data1cf!Q977</f>
        <v>716.1137703439025</v>
      </c>
      <c r="S977" s="162">
        <f>+[2]data1cf!R977</f>
        <v>0</v>
      </c>
      <c r="T977" s="162">
        <f>+[2]data1cf!S977</f>
        <v>0</v>
      </c>
      <c r="U977" s="162">
        <f>+[2]data1cf!T977</f>
        <v>0</v>
      </c>
      <c r="V977" s="162">
        <f>+[2]data1cf!U977</f>
        <v>0</v>
      </c>
      <c r="W977" s="162">
        <f>+[2]data1cf!V977</f>
        <v>0</v>
      </c>
      <c r="X977" s="162">
        <f>+[2]data1cf!W977</f>
        <v>0</v>
      </c>
      <c r="Y977" s="162">
        <f>+[2]data1cf!X977</f>
        <v>0</v>
      </c>
      <c r="Z977" s="162">
        <f>+[2]data1cf!Y977</f>
        <v>0</v>
      </c>
      <c r="AA977" s="162">
        <f>+[2]data1cf!Z977</f>
        <v>0</v>
      </c>
      <c r="AB977" s="162"/>
      <c r="AC977" s="163">
        <f t="shared" si="120"/>
        <v>28592.783886595898</v>
      </c>
      <c r="AD977" s="163">
        <f t="shared" si="122"/>
        <v>53526.391261075587</v>
      </c>
      <c r="AE977" s="164">
        <f t="shared" si="123"/>
        <v>53164.080151264163</v>
      </c>
      <c r="AF977" s="165">
        <f t="shared" si="121"/>
        <v>0.17601956725120543</v>
      </c>
      <c r="AG977" s="166">
        <f t="shared" si="124"/>
        <v>0.98743352231580594</v>
      </c>
    </row>
    <row r="978" spans="1:33">
      <c r="A978" s="158"/>
      <c r="B978" s="162">
        <f>+[2]data1cf!A978</f>
        <v>-67552.682918548904</v>
      </c>
      <c r="C978" s="162">
        <f>+[2]data1cf!B978</f>
        <v>12048.419914847564</v>
      </c>
      <c r="D978" s="162">
        <f>+[2]data1cf!C978</f>
        <v>13096.869647519225</v>
      </c>
      <c r="E978" s="162">
        <f>+[2]data1cf!D978</f>
        <v>12684.528178799857</v>
      </c>
      <c r="F978" s="162">
        <f>+[2]data1cf!E978</f>
        <v>12304.753226298328</v>
      </c>
      <c r="G978" s="162">
        <f>+[2]data1cf!F978</f>
        <v>12082.278951957011</v>
      </c>
      <c r="H978" s="162">
        <f>+[2]data1cf!G978</f>
        <v>11993.782368532255</v>
      </c>
      <c r="I978" s="162">
        <f>+[2]data1cf!H978</f>
        <v>11891.09942766733</v>
      </c>
      <c r="J978" s="162">
        <f>+[2]data1cf!I978</f>
        <v>11696.359933895617</v>
      </c>
      <c r="K978" s="162">
        <f>+[2]data1cf!J978</f>
        <v>11741.143009018171</v>
      </c>
      <c r="L978" s="162">
        <f>+[2]data1cf!K978</f>
        <v>11725.392159461368</v>
      </c>
      <c r="M978" s="162">
        <f>+[2]data1cf!L978</f>
        <v>11672.699926346428</v>
      </c>
      <c r="N978" s="162">
        <f>+[2]data1cf!M978</f>
        <v>11613.861329495392</v>
      </c>
      <c r="O978" s="162">
        <f>+[2]data1cf!N978</f>
        <v>11481.229334969565</v>
      </c>
      <c r="P978" s="162">
        <f>+[2]data1cf!O978</f>
        <v>11445.775621038807</v>
      </c>
      <c r="Q978" s="162">
        <f>+[2]data1cf!P978</f>
        <v>11439.729489132953</v>
      </c>
      <c r="R978" s="162">
        <f>+[2]data1cf!Q978</f>
        <v>774.80225200258849</v>
      </c>
      <c r="S978" s="162">
        <f>+[2]data1cf!R978</f>
        <v>0</v>
      </c>
      <c r="T978" s="162">
        <f>+[2]data1cf!S978</f>
        <v>0</v>
      </c>
      <c r="U978" s="162">
        <f>+[2]data1cf!T978</f>
        <v>0</v>
      </c>
      <c r="V978" s="162">
        <f>+[2]data1cf!U978</f>
        <v>0</v>
      </c>
      <c r="W978" s="162">
        <f>+[2]data1cf!V978</f>
        <v>0</v>
      </c>
      <c r="X978" s="162">
        <f>+[2]data1cf!W978</f>
        <v>0</v>
      </c>
      <c r="Y978" s="162">
        <f>+[2]data1cf!X978</f>
        <v>0</v>
      </c>
      <c r="Z978" s="162">
        <f>+[2]data1cf!Y978</f>
        <v>0</v>
      </c>
      <c r="AA978" s="162">
        <f>+[2]data1cf!Z978</f>
        <v>0</v>
      </c>
      <c r="AB978" s="162"/>
      <c r="AC978" s="163">
        <f t="shared" si="120"/>
        <v>24488.096683701453</v>
      </c>
      <c r="AD978" s="163">
        <f t="shared" si="122"/>
        <v>49690.878831535898</v>
      </c>
      <c r="AE978" s="164">
        <f t="shared" si="123"/>
        <v>49324.659459507522</v>
      </c>
      <c r="AF978" s="165">
        <f t="shared" si="121"/>
        <v>0.16093103289604191</v>
      </c>
      <c r="AG978" s="166">
        <f t="shared" si="124"/>
        <v>0.98280440463919128</v>
      </c>
    </row>
    <row r="979" spans="1:33">
      <c r="A979" s="158"/>
      <c r="B979" s="162">
        <f>+[2]data1cf!A979</f>
        <v>-66719.285484105014</v>
      </c>
      <c r="C979" s="162">
        <f>+[2]data1cf!B979</f>
        <v>11885.544200859691</v>
      </c>
      <c r="D979" s="162">
        <f>+[2]data1cf!C979</f>
        <v>12915.970126784585</v>
      </c>
      <c r="E979" s="162">
        <f>+[2]data1cf!D979</f>
        <v>12672.190915757365</v>
      </c>
      <c r="F979" s="162">
        <f>+[2]data1cf!E979</f>
        <v>12342.396876722931</v>
      </c>
      <c r="G979" s="162">
        <f>+[2]data1cf!F979</f>
        <v>12105.781285261965</v>
      </c>
      <c r="H979" s="162">
        <f>+[2]data1cf!G979</f>
        <v>11876.786734955946</v>
      </c>
      <c r="I979" s="162">
        <f>+[2]data1cf!H979</f>
        <v>11686.500083823725</v>
      </c>
      <c r="J979" s="162">
        <f>+[2]data1cf!I979</f>
        <v>11765.199411629659</v>
      </c>
      <c r="K979" s="162">
        <f>+[2]data1cf!J979</f>
        <v>11561.260236206328</v>
      </c>
      <c r="L979" s="162">
        <f>+[2]data1cf!K979</f>
        <v>11691.563234082791</v>
      </c>
      <c r="M979" s="162">
        <f>+[2]data1cf!L979</f>
        <v>11608.555258182441</v>
      </c>
      <c r="N979" s="162">
        <f>+[2]data1cf!M979</f>
        <v>11615.302834820881</v>
      </c>
      <c r="O979" s="162">
        <f>+[2]data1cf!N979</f>
        <v>11451.89329770155</v>
      </c>
      <c r="P979" s="162">
        <f>+[2]data1cf!O979</f>
        <v>11558.398006899686</v>
      </c>
      <c r="Q979" s="162">
        <f>+[2]data1cf!P979</f>
        <v>11424.962587721067</v>
      </c>
      <c r="R979" s="162">
        <f>+[2]data1cf!Q979</f>
        <v>765.24351678849075</v>
      </c>
      <c r="S979" s="162">
        <f>+[2]data1cf!R979</f>
        <v>0</v>
      </c>
      <c r="T979" s="162">
        <f>+[2]data1cf!S979</f>
        <v>0</v>
      </c>
      <c r="U979" s="162">
        <f>+[2]data1cf!T979</f>
        <v>0</v>
      </c>
      <c r="V979" s="162">
        <f>+[2]data1cf!U979</f>
        <v>0</v>
      </c>
      <c r="W979" s="162">
        <f>+[2]data1cf!V979</f>
        <v>0</v>
      </c>
      <c r="X979" s="162">
        <f>+[2]data1cf!W979</f>
        <v>0</v>
      </c>
      <c r="Y979" s="162">
        <f>+[2]data1cf!X979</f>
        <v>0</v>
      </c>
      <c r="Z979" s="162">
        <f>+[2]data1cf!Y979</f>
        <v>0</v>
      </c>
      <c r="AA979" s="162">
        <f>+[2]data1cf!Z979</f>
        <v>0</v>
      </c>
      <c r="AB979" s="162"/>
      <c r="AC979" s="163">
        <f t="shared" si="120"/>
        <v>24820.380908078932</v>
      </c>
      <c r="AD979" s="163">
        <f t="shared" si="122"/>
        <v>49931.124716405124</v>
      </c>
      <c r="AE979" s="164">
        <f t="shared" si="123"/>
        <v>49566.114503574907</v>
      </c>
      <c r="AF979" s="165">
        <f t="shared" si="121"/>
        <v>0.16231464743614196</v>
      </c>
      <c r="AG979" s="166">
        <f t="shared" ref="AG979:AG994" si="125">1-EXP(-(1/0.25)*(AD979/ABS($AD$1010)))</f>
        <v>0.98313890415694816</v>
      </c>
    </row>
    <row r="980" spans="1:33">
      <c r="A980" s="158"/>
      <c r="B980" s="162">
        <f>+[2]data1cf!A980</f>
        <v>-62285.075481554995</v>
      </c>
      <c r="C980" s="162">
        <f>+[2]data1cf!B980</f>
        <v>12003.342782979675</v>
      </c>
      <c r="D980" s="162">
        <f>+[2]data1cf!C980</f>
        <v>12999.303252682039</v>
      </c>
      <c r="E980" s="162">
        <f>+[2]data1cf!D980</f>
        <v>12521.740039796452</v>
      </c>
      <c r="F980" s="162">
        <f>+[2]data1cf!E980</f>
        <v>12476.078568938203</v>
      </c>
      <c r="G980" s="162">
        <f>+[2]data1cf!F980</f>
        <v>12159.979878373681</v>
      </c>
      <c r="H980" s="162">
        <f>+[2]data1cf!G980</f>
        <v>11863.36683253654</v>
      </c>
      <c r="I980" s="162">
        <f>+[2]data1cf!H980</f>
        <v>11633.666400869894</v>
      </c>
      <c r="J980" s="162">
        <f>+[2]data1cf!I980</f>
        <v>11664.093039441541</v>
      </c>
      <c r="K980" s="162">
        <f>+[2]data1cf!J980</f>
        <v>11672.980485516902</v>
      </c>
      <c r="L980" s="162">
        <f>+[2]data1cf!K980</f>
        <v>11596.580147785276</v>
      </c>
      <c r="M980" s="162">
        <f>+[2]data1cf!L980</f>
        <v>11540.606570795489</v>
      </c>
      <c r="N980" s="162">
        <f>+[2]data1cf!M980</f>
        <v>11623.767003013074</v>
      </c>
      <c r="O980" s="162">
        <f>+[2]data1cf!N980</f>
        <v>11418.689601480917</v>
      </c>
      <c r="P980" s="162">
        <f>+[2]data1cf!O980</f>
        <v>11272.825956005659</v>
      </c>
      <c r="Q980" s="162">
        <f>+[2]data1cf!P980</f>
        <v>11215.258463499402</v>
      </c>
      <c r="R980" s="162">
        <f>+[2]data1cf!Q980</f>
        <v>714.38490174324318</v>
      </c>
      <c r="S980" s="162">
        <f>+[2]data1cf!R980</f>
        <v>0</v>
      </c>
      <c r="T980" s="162">
        <f>+[2]data1cf!S980</f>
        <v>0</v>
      </c>
      <c r="U980" s="162">
        <f>+[2]data1cf!T980</f>
        <v>0</v>
      </c>
      <c r="V980" s="162">
        <f>+[2]data1cf!U980</f>
        <v>0</v>
      </c>
      <c r="W980" s="162">
        <f>+[2]data1cf!V980</f>
        <v>0</v>
      </c>
      <c r="X980" s="162">
        <f>+[2]data1cf!W980</f>
        <v>0</v>
      </c>
      <c r="Y980" s="162">
        <f>+[2]data1cf!X980</f>
        <v>0</v>
      </c>
      <c r="Z980" s="162">
        <f>+[2]data1cf!Y980</f>
        <v>0</v>
      </c>
      <c r="AA980" s="162">
        <f>+[2]data1cf!Z980</f>
        <v>0</v>
      </c>
      <c r="AB980" s="162"/>
      <c r="AC980" s="163">
        <f t="shared" si="120"/>
        <v>29204.366152926148</v>
      </c>
      <c r="AD980" s="163">
        <f t="shared" si="122"/>
        <v>54210.789527820903</v>
      </c>
      <c r="AE980" s="164">
        <f t="shared" si="123"/>
        <v>53847.609493017844</v>
      </c>
      <c r="AF980" s="165">
        <f t="shared" si="121"/>
        <v>0.17792080044746406</v>
      </c>
      <c r="AG980" s="166">
        <f t="shared" si="125"/>
        <v>0.98811744700249604</v>
      </c>
    </row>
    <row r="981" spans="1:33">
      <c r="A981" s="158"/>
      <c r="B981" s="162">
        <f>+[2]data1cf!A981</f>
        <v>-69451.70447119126</v>
      </c>
      <c r="C981" s="162">
        <f>+[2]data1cf!B981</f>
        <v>12053.09899288477</v>
      </c>
      <c r="D981" s="162">
        <f>+[2]data1cf!C981</f>
        <v>13111.251540334004</v>
      </c>
      <c r="E981" s="162">
        <f>+[2]data1cf!D981</f>
        <v>12710.861566096977</v>
      </c>
      <c r="F981" s="162">
        <f>+[2]data1cf!E981</f>
        <v>12487.754737963212</v>
      </c>
      <c r="G981" s="162">
        <f>+[2]data1cf!F981</f>
        <v>12158.357414335023</v>
      </c>
      <c r="H981" s="162">
        <f>+[2]data1cf!G981</f>
        <v>12017.460861878162</v>
      </c>
      <c r="I981" s="162">
        <f>+[2]data1cf!H981</f>
        <v>12019.876315780508</v>
      </c>
      <c r="J981" s="162">
        <f>+[2]data1cf!I981</f>
        <v>11908.021814244436</v>
      </c>
      <c r="K981" s="162">
        <f>+[2]data1cf!J981</f>
        <v>11779.592275849269</v>
      </c>
      <c r="L981" s="162">
        <f>+[2]data1cf!K981</f>
        <v>11685.643336786206</v>
      </c>
      <c r="M981" s="162">
        <f>+[2]data1cf!L981</f>
        <v>11696.255055382408</v>
      </c>
      <c r="N981" s="162">
        <f>+[2]data1cf!M981</f>
        <v>11718.045377705406</v>
      </c>
      <c r="O981" s="162">
        <f>+[2]data1cf!N981</f>
        <v>11674.762370749539</v>
      </c>
      <c r="P981" s="162">
        <f>+[2]data1cf!O981</f>
        <v>11485.893100399962</v>
      </c>
      <c r="Q981" s="162">
        <f>+[2]data1cf!P981</f>
        <v>11500.53629674992</v>
      </c>
      <c r="R981" s="162">
        <f>+[2]data1cf!Q981</f>
        <v>796.58326960277532</v>
      </c>
      <c r="S981" s="162">
        <f>+[2]data1cf!R981</f>
        <v>0</v>
      </c>
      <c r="T981" s="162">
        <f>+[2]data1cf!S981</f>
        <v>0</v>
      </c>
      <c r="U981" s="162">
        <f>+[2]data1cf!T981</f>
        <v>0</v>
      </c>
      <c r="V981" s="162">
        <f>+[2]data1cf!U981</f>
        <v>0</v>
      </c>
      <c r="W981" s="162">
        <f>+[2]data1cf!V981</f>
        <v>0</v>
      </c>
      <c r="X981" s="162">
        <f>+[2]data1cf!W981</f>
        <v>0</v>
      </c>
      <c r="Y981" s="162">
        <f>+[2]data1cf!X981</f>
        <v>0</v>
      </c>
      <c r="Z981" s="162">
        <f>+[2]data1cf!Y981</f>
        <v>0</v>
      </c>
      <c r="AA981" s="162">
        <f>+[2]data1cf!Z981</f>
        <v>0</v>
      </c>
      <c r="AB981" s="162"/>
      <c r="AC981" s="163">
        <f t="shared" si="120"/>
        <v>23103.525099905397</v>
      </c>
      <c r="AD981" s="163">
        <f t="shared" si="122"/>
        <v>48478.429930158156</v>
      </c>
      <c r="AE981" s="164">
        <f t="shared" si="123"/>
        <v>48109.718666339337</v>
      </c>
      <c r="AF981" s="165">
        <f t="shared" si="121"/>
        <v>0.15606285929679869</v>
      </c>
      <c r="AG981" s="166">
        <f t="shared" si="125"/>
        <v>0.98101228373029381</v>
      </c>
    </row>
    <row r="982" spans="1:33">
      <c r="A982" s="158"/>
      <c r="B982" s="162">
        <f>+[2]data1cf!A982</f>
        <v>-74109.299936159179</v>
      </c>
      <c r="C982" s="162">
        <f>+[2]data1cf!B982</f>
        <v>12153.149047836854</v>
      </c>
      <c r="D982" s="162">
        <f>+[2]data1cf!C982</f>
        <v>13198.659103097601</v>
      </c>
      <c r="E982" s="162">
        <f>+[2]data1cf!D982</f>
        <v>13074.006085431707</v>
      </c>
      <c r="F982" s="162">
        <f>+[2]data1cf!E982</f>
        <v>12644.77592485975</v>
      </c>
      <c r="G982" s="162">
        <f>+[2]data1cf!F982</f>
        <v>12294.767604824861</v>
      </c>
      <c r="H982" s="162">
        <f>+[2]data1cf!G982</f>
        <v>12009.63886478484</v>
      </c>
      <c r="I982" s="162">
        <f>+[2]data1cf!H982</f>
        <v>11759.472908362159</v>
      </c>
      <c r="J982" s="162">
        <f>+[2]data1cf!I982</f>
        <v>11848.914275472467</v>
      </c>
      <c r="K982" s="162">
        <f>+[2]data1cf!J982</f>
        <v>11714.876442904679</v>
      </c>
      <c r="L982" s="162">
        <f>+[2]data1cf!K982</f>
        <v>11877.69181781834</v>
      </c>
      <c r="M982" s="162">
        <f>+[2]data1cf!L982</f>
        <v>11901.309013347498</v>
      </c>
      <c r="N982" s="162">
        <f>+[2]data1cf!M982</f>
        <v>11626.558683515628</v>
      </c>
      <c r="O982" s="162">
        <f>+[2]data1cf!N982</f>
        <v>11735.939417452631</v>
      </c>
      <c r="P982" s="162">
        <f>+[2]data1cf!O982</f>
        <v>11574.053100912952</v>
      </c>
      <c r="Q982" s="162">
        <f>+[2]data1cf!P982</f>
        <v>11502.583202062273</v>
      </c>
      <c r="R982" s="162">
        <f>+[2]data1cf!Q982</f>
        <v>850.00402654777122</v>
      </c>
      <c r="S982" s="162">
        <f>+[2]data1cf!R982</f>
        <v>0</v>
      </c>
      <c r="T982" s="162">
        <f>+[2]data1cf!S982</f>
        <v>0</v>
      </c>
      <c r="U982" s="162">
        <f>+[2]data1cf!T982</f>
        <v>0</v>
      </c>
      <c r="V982" s="162">
        <f>+[2]data1cf!U982</f>
        <v>0</v>
      </c>
      <c r="W982" s="162">
        <f>+[2]data1cf!V982</f>
        <v>0</v>
      </c>
      <c r="X982" s="162">
        <f>+[2]data1cf!W982</f>
        <v>0</v>
      </c>
      <c r="Y982" s="162">
        <f>+[2]data1cf!X982</f>
        <v>0</v>
      </c>
      <c r="Z982" s="162">
        <f>+[2]data1cf!Y982</f>
        <v>0</v>
      </c>
      <c r="AA982" s="162">
        <f>+[2]data1cf!Z982</f>
        <v>0</v>
      </c>
      <c r="AB982" s="162"/>
      <c r="AC982" s="163">
        <f t="shared" si="120"/>
        <v>19050.475049189117</v>
      </c>
      <c r="AD982" s="163">
        <f t="shared" si="122"/>
        <v>44525.134878309036</v>
      </c>
      <c r="AE982" s="164">
        <f t="shared" si="123"/>
        <v>44154.959309840066</v>
      </c>
      <c r="AF982" s="165">
        <f t="shared" si="121"/>
        <v>0.14390836358070377</v>
      </c>
      <c r="AG982" s="166">
        <f t="shared" si="125"/>
        <v>0.97376633378599176</v>
      </c>
    </row>
    <row r="983" spans="1:33">
      <c r="A983" s="158"/>
      <c r="B983" s="162">
        <f>+[2]data1cf!A983</f>
        <v>-73503.909161567659</v>
      </c>
      <c r="C983" s="162">
        <f>+[2]data1cf!B983</f>
        <v>12055.862073265092</v>
      </c>
      <c r="D983" s="162">
        <f>+[2]data1cf!C983</f>
        <v>13185.457387797478</v>
      </c>
      <c r="E983" s="162">
        <f>+[2]data1cf!D983</f>
        <v>12892.160184722899</v>
      </c>
      <c r="F983" s="162">
        <f>+[2]data1cf!E983</f>
        <v>12663.95682282712</v>
      </c>
      <c r="G983" s="162">
        <f>+[2]data1cf!F983</f>
        <v>12497.578937896684</v>
      </c>
      <c r="H983" s="162">
        <f>+[2]data1cf!G983</f>
        <v>12128.090324388109</v>
      </c>
      <c r="I983" s="162">
        <f>+[2]data1cf!H983</f>
        <v>12117.80514145748</v>
      </c>
      <c r="J983" s="162">
        <f>+[2]data1cf!I983</f>
        <v>12008.754196482732</v>
      </c>
      <c r="K983" s="162">
        <f>+[2]data1cf!J983</f>
        <v>11855.355439115836</v>
      </c>
      <c r="L983" s="162">
        <f>+[2]data1cf!K983</f>
        <v>11744.003518333113</v>
      </c>
      <c r="M983" s="162">
        <f>+[2]data1cf!L983</f>
        <v>11665.116564163014</v>
      </c>
      <c r="N983" s="162">
        <f>+[2]data1cf!M983</f>
        <v>11625.512790170535</v>
      </c>
      <c r="O983" s="162">
        <f>+[2]data1cf!N983</f>
        <v>11685.728112742991</v>
      </c>
      <c r="P983" s="162">
        <f>+[2]data1cf!O983</f>
        <v>11643.645060487966</v>
      </c>
      <c r="Q983" s="162">
        <f>+[2]data1cf!P983</f>
        <v>11566.63690781458</v>
      </c>
      <c r="R983" s="162">
        <f>+[2]data1cf!Q983</f>
        <v>843.06043651951632</v>
      </c>
      <c r="S983" s="162">
        <f>+[2]data1cf!R983</f>
        <v>0</v>
      </c>
      <c r="T983" s="162">
        <f>+[2]data1cf!S983</f>
        <v>0</v>
      </c>
      <c r="U983" s="162">
        <f>+[2]data1cf!T983</f>
        <v>0</v>
      </c>
      <c r="V983" s="162">
        <f>+[2]data1cf!U983</f>
        <v>0</v>
      </c>
      <c r="W983" s="162">
        <f>+[2]data1cf!V983</f>
        <v>0</v>
      </c>
      <c r="X983" s="162">
        <f>+[2]data1cf!W983</f>
        <v>0</v>
      </c>
      <c r="Y983" s="162">
        <f>+[2]data1cf!X983</f>
        <v>0</v>
      </c>
      <c r="Z983" s="162">
        <f>+[2]data1cf!Y983</f>
        <v>0</v>
      </c>
      <c r="AA983" s="162">
        <f>+[2]data1cf!Z983</f>
        <v>0</v>
      </c>
      <c r="AB983" s="162"/>
      <c r="AC983" s="163">
        <f t="shared" si="120"/>
        <v>19826.635733164083</v>
      </c>
      <c r="AD983" s="163">
        <f t="shared" si="122"/>
        <v>45392.820394964721</v>
      </c>
      <c r="AE983" s="164">
        <f t="shared" si="123"/>
        <v>45021.507761389541</v>
      </c>
      <c r="AF983" s="165">
        <f t="shared" si="121"/>
        <v>0.14590583443641666</v>
      </c>
      <c r="AG983" s="166">
        <f t="shared" si="125"/>
        <v>0.97556308187571361</v>
      </c>
    </row>
    <row r="984" spans="1:33">
      <c r="A984" s="158"/>
      <c r="B984" s="162">
        <f>+[2]data1cf!A984</f>
        <v>-67380.647456804596</v>
      </c>
      <c r="C984" s="162">
        <f>+[2]data1cf!B984</f>
        <v>11969.863029357664</v>
      </c>
      <c r="D984" s="162">
        <f>+[2]data1cf!C984</f>
        <v>13057.978084643393</v>
      </c>
      <c r="E984" s="162">
        <f>+[2]data1cf!D984</f>
        <v>12782.766627538127</v>
      </c>
      <c r="F984" s="162">
        <f>+[2]data1cf!E984</f>
        <v>12383.870334823183</v>
      </c>
      <c r="G984" s="162">
        <f>+[2]data1cf!F984</f>
        <v>12235.344222849631</v>
      </c>
      <c r="H984" s="162">
        <f>+[2]data1cf!G984</f>
        <v>11943.268217254412</v>
      </c>
      <c r="I984" s="162">
        <f>+[2]data1cf!H984</f>
        <v>11854.972007509568</v>
      </c>
      <c r="J984" s="162">
        <f>+[2]data1cf!I984</f>
        <v>11728.824435820923</v>
      </c>
      <c r="K984" s="162">
        <f>+[2]data1cf!J984</f>
        <v>11695.453251796633</v>
      </c>
      <c r="L984" s="162">
        <f>+[2]data1cf!K984</f>
        <v>11635.891667102362</v>
      </c>
      <c r="M984" s="162">
        <f>+[2]data1cf!L984</f>
        <v>11589.493360585238</v>
      </c>
      <c r="N984" s="162">
        <f>+[2]data1cf!M984</f>
        <v>11538.325388296598</v>
      </c>
      <c r="O984" s="162">
        <f>+[2]data1cf!N984</f>
        <v>11577.015885613208</v>
      </c>
      <c r="P984" s="162">
        <f>+[2]data1cf!O984</f>
        <v>11507.687982185378</v>
      </c>
      <c r="Q984" s="162">
        <f>+[2]data1cf!P984</f>
        <v>11357.359449784355</v>
      </c>
      <c r="R984" s="162">
        <f>+[2]data1cf!Q984</f>
        <v>772.82907407056587</v>
      </c>
      <c r="S984" s="162">
        <f>+[2]data1cf!R984</f>
        <v>0</v>
      </c>
      <c r="T984" s="162">
        <f>+[2]data1cf!S984</f>
        <v>0</v>
      </c>
      <c r="U984" s="162">
        <f>+[2]data1cf!T984</f>
        <v>0</v>
      </c>
      <c r="V984" s="162">
        <f>+[2]data1cf!U984</f>
        <v>0</v>
      </c>
      <c r="W984" s="162">
        <f>+[2]data1cf!V984</f>
        <v>0</v>
      </c>
      <c r="X984" s="162">
        <f>+[2]data1cf!W984</f>
        <v>0</v>
      </c>
      <c r="Y984" s="162">
        <f>+[2]data1cf!X984</f>
        <v>0</v>
      </c>
      <c r="Z984" s="162">
        <f>+[2]data1cf!Y984</f>
        <v>0</v>
      </c>
      <c r="AA984" s="162">
        <f>+[2]data1cf!Z984</f>
        <v>0</v>
      </c>
      <c r="AB984" s="162"/>
      <c r="AC984" s="163">
        <f t="shared" si="120"/>
        <v>24664.368997517588</v>
      </c>
      <c r="AD984" s="163">
        <f t="shared" si="122"/>
        <v>49857.169509723353</v>
      </c>
      <c r="AE984" s="164">
        <f t="shared" si="123"/>
        <v>49491.180900574516</v>
      </c>
      <c r="AF984" s="165">
        <f t="shared" si="121"/>
        <v>0.1615219295024872</v>
      </c>
      <c r="AG984" s="166">
        <f t="shared" si="125"/>
        <v>0.98303663389190232</v>
      </c>
    </row>
    <row r="985" spans="1:33">
      <c r="A985" s="158"/>
      <c r="B985" s="162">
        <f>+[2]data1cf!A985</f>
        <v>-67443.191922643775</v>
      </c>
      <c r="C985" s="162">
        <f>+[2]data1cf!B985</f>
        <v>12067.74750699116</v>
      </c>
      <c r="D985" s="162">
        <f>+[2]data1cf!C985</f>
        <v>13093.973999874084</v>
      </c>
      <c r="E985" s="162">
        <f>+[2]data1cf!D985</f>
        <v>12709.408942292193</v>
      </c>
      <c r="F985" s="162">
        <f>+[2]data1cf!E985</f>
        <v>12594.854703502609</v>
      </c>
      <c r="G985" s="162">
        <f>+[2]data1cf!F985</f>
        <v>12198.260424347282</v>
      </c>
      <c r="H985" s="162">
        <f>+[2]data1cf!G985</f>
        <v>11870.359547965158</v>
      </c>
      <c r="I985" s="162">
        <f>+[2]data1cf!H985</f>
        <v>11755.124783909721</v>
      </c>
      <c r="J985" s="162">
        <f>+[2]data1cf!I985</f>
        <v>11812.044043919586</v>
      </c>
      <c r="K985" s="162">
        <f>+[2]data1cf!J985</f>
        <v>11709.929073768282</v>
      </c>
      <c r="L985" s="162">
        <f>+[2]data1cf!K985</f>
        <v>11638.653620120022</v>
      </c>
      <c r="M985" s="162">
        <f>+[2]data1cf!L985</f>
        <v>11538.729584072233</v>
      </c>
      <c r="N985" s="162">
        <f>+[2]data1cf!M985</f>
        <v>11539.469607415767</v>
      </c>
      <c r="O985" s="162">
        <f>+[2]data1cf!N985</f>
        <v>11538.450237755871</v>
      </c>
      <c r="P985" s="162">
        <f>+[2]data1cf!O985</f>
        <v>11367.164694926987</v>
      </c>
      <c r="Q985" s="162">
        <f>+[2]data1cf!P985</f>
        <v>11276.807013453892</v>
      </c>
      <c r="R985" s="162">
        <f>+[2]data1cf!Q985</f>
        <v>773.54643407595495</v>
      </c>
      <c r="S985" s="162">
        <f>+[2]data1cf!R985</f>
        <v>0</v>
      </c>
      <c r="T985" s="162">
        <f>+[2]data1cf!S985</f>
        <v>0</v>
      </c>
      <c r="U985" s="162">
        <f>+[2]data1cf!T985</f>
        <v>0</v>
      </c>
      <c r="V985" s="162">
        <f>+[2]data1cf!U985</f>
        <v>0</v>
      </c>
      <c r="W985" s="162">
        <f>+[2]data1cf!V985</f>
        <v>0</v>
      </c>
      <c r="X985" s="162">
        <f>+[2]data1cf!W985</f>
        <v>0</v>
      </c>
      <c r="Y985" s="162">
        <f>+[2]data1cf!X985</f>
        <v>0</v>
      </c>
      <c r="Z985" s="162">
        <f>+[2]data1cf!Y985</f>
        <v>0</v>
      </c>
      <c r="AA985" s="162">
        <f>+[2]data1cf!Z985</f>
        <v>0</v>
      </c>
      <c r="AB985" s="162"/>
      <c r="AC985" s="163">
        <f t="shared" si="120"/>
        <v>24655.506917619929</v>
      </c>
      <c r="AD985" s="163">
        <f t="shared" si="122"/>
        <v>49810.572420754441</v>
      </c>
      <c r="AE985" s="164">
        <f t="shared" si="123"/>
        <v>49445.29653109303</v>
      </c>
      <c r="AF985" s="165">
        <f t="shared" si="121"/>
        <v>0.16159986853599553</v>
      </c>
      <c r="AG985" s="166">
        <f t="shared" si="125"/>
        <v>0.98297187796981556</v>
      </c>
    </row>
    <row r="986" spans="1:33">
      <c r="A986" s="158"/>
      <c r="B986" s="162">
        <f>+[2]data1cf!A986</f>
        <v>-62212.662934946202</v>
      </c>
      <c r="C986" s="162">
        <f>+[2]data1cf!B986</f>
        <v>12029.084395147082</v>
      </c>
      <c r="D986" s="162">
        <f>+[2]data1cf!C986</f>
        <v>12837.636158963884</v>
      </c>
      <c r="E986" s="162">
        <f>+[2]data1cf!D986</f>
        <v>12460.344316387558</v>
      </c>
      <c r="F986" s="162">
        <f>+[2]data1cf!E986</f>
        <v>12198.129996678301</v>
      </c>
      <c r="G986" s="162">
        <f>+[2]data1cf!F986</f>
        <v>11926.214317411705</v>
      </c>
      <c r="H986" s="162">
        <f>+[2]data1cf!G986</f>
        <v>11903.050616467381</v>
      </c>
      <c r="I986" s="162">
        <f>+[2]data1cf!H986</f>
        <v>11750.765666281983</v>
      </c>
      <c r="J986" s="162">
        <f>+[2]data1cf!I986</f>
        <v>11667.300725094377</v>
      </c>
      <c r="K986" s="162">
        <f>+[2]data1cf!J986</f>
        <v>11448.924568754923</v>
      </c>
      <c r="L986" s="162">
        <f>+[2]data1cf!K986</f>
        <v>11524.189651891958</v>
      </c>
      <c r="M986" s="162">
        <f>+[2]data1cf!L986</f>
        <v>11538.560431458551</v>
      </c>
      <c r="N986" s="162">
        <f>+[2]data1cf!M986</f>
        <v>11346.09638381032</v>
      </c>
      <c r="O986" s="162">
        <f>+[2]data1cf!N986</f>
        <v>11341.782896410215</v>
      </c>
      <c r="P986" s="162">
        <f>+[2]data1cf!O986</f>
        <v>11230.859954390642</v>
      </c>
      <c r="Q986" s="162">
        <f>+[2]data1cf!P986</f>
        <v>11318.760450480619</v>
      </c>
      <c r="R986" s="162">
        <f>+[2]data1cf!Q986</f>
        <v>713.55435879865888</v>
      </c>
      <c r="S986" s="162">
        <f>+[2]data1cf!R986</f>
        <v>0</v>
      </c>
      <c r="T986" s="162">
        <f>+[2]data1cf!S986</f>
        <v>0</v>
      </c>
      <c r="U986" s="162">
        <f>+[2]data1cf!T986</f>
        <v>0</v>
      </c>
      <c r="V986" s="162">
        <f>+[2]data1cf!U986</f>
        <v>0</v>
      </c>
      <c r="W986" s="162">
        <f>+[2]data1cf!V986</f>
        <v>0</v>
      </c>
      <c r="X986" s="162">
        <f>+[2]data1cf!W986</f>
        <v>0</v>
      </c>
      <c r="Y986" s="162">
        <f>+[2]data1cf!X986</f>
        <v>0</v>
      </c>
      <c r="Z986" s="162">
        <f>+[2]data1cf!Y986</f>
        <v>0</v>
      </c>
      <c r="AA986" s="162">
        <f>+[2]data1cf!Z986</f>
        <v>0</v>
      </c>
      <c r="AB986" s="162"/>
      <c r="AC986" s="163">
        <f t="shared" si="120"/>
        <v>28648.819190009275</v>
      </c>
      <c r="AD986" s="163">
        <f t="shared" si="122"/>
        <v>53499.808146392592</v>
      </c>
      <c r="AE986" s="164">
        <f t="shared" si="123"/>
        <v>53138.839046583991</v>
      </c>
      <c r="AF986" s="165">
        <f t="shared" si="121"/>
        <v>0.17657375931739808</v>
      </c>
      <c r="AG986" s="166">
        <f t="shared" si="125"/>
        <v>0.9874061776536277</v>
      </c>
    </row>
    <row r="987" spans="1:33">
      <c r="A987" s="158"/>
      <c r="B987" s="162">
        <f>+[2]data1cf!A987</f>
        <v>-72927.628124117677</v>
      </c>
      <c r="C987" s="162">
        <f>+[2]data1cf!B987</f>
        <v>12120.185276432032</v>
      </c>
      <c r="D987" s="162">
        <f>+[2]data1cf!C987</f>
        <v>13126.957790841736</v>
      </c>
      <c r="E987" s="162">
        <f>+[2]data1cf!D987</f>
        <v>12929.017014655507</v>
      </c>
      <c r="F987" s="162">
        <f>+[2]data1cf!E987</f>
        <v>12622.110616262362</v>
      </c>
      <c r="G987" s="162">
        <f>+[2]data1cf!F987</f>
        <v>12355.140760548788</v>
      </c>
      <c r="H987" s="162">
        <f>+[2]data1cf!G987</f>
        <v>12079.983918292955</v>
      </c>
      <c r="I987" s="162">
        <f>+[2]data1cf!H987</f>
        <v>12010.849179763052</v>
      </c>
      <c r="J987" s="162">
        <f>+[2]data1cf!I987</f>
        <v>11851.213050354054</v>
      </c>
      <c r="K987" s="162">
        <f>+[2]data1cf!J987</f>
        <v>11853.10808481272</v>
      </c>
      <c r="L987" s="162">
        <f>+[2]data1cf!K987</f>
        <v>11824.973699269436</v>
      </c>
      <c r="M987" s="162">
        <f>+[2]data1cf!L987</f>
        <v>11861.151930054182</v>
      </c>
      <c r="N987" s="162">
        <f>+[2]data1cf!M987</f>
        <v>11630.479260358923</v>
      </c>
      <c r="O987" s="162">
        <f>+[2]data1cf!N987</f>
        <v>11533.131476370581</v>
      </c>
      <c r="P987" s="162">
        <f>+[2]data1cf!O987</f>
        <v>11506.452677750003</v>
      </c>
      <c r="Q987" s="162">
        <f>+[2]data1cf!P987</f>
        <v>11527.932326202081</v>
      </c>
      <c r="R987" s="162">
        <f>+[2]data1cf!Q987</f>
        <v>836.45072353238004</v>
      </c>
      <c r="S987" s="162">
        <f>+[2]data1cf!R987</f>
        <v>0</v>
      </c>
      <c r="T987" s="162">
        <f>+[2]data1cf!S987</f>
        <v>0</v>
      </c>
      <c r="U987" s="162">
        <f>+[2]data1cf!T987</f>
        <v>0</v>
      </c>
      <c r="V987" s="162">
        <f>+[2]data1cf!U987</f>
        <v>0</v>
      </c>
      <c r="W987" s="162">
        <f>+[2]data1cf!V987</f>
        <v>0</v>
      </c>
      <c r="X987" s="162">
        <f>+[2]data1cf!W987</f>
        <v>0</v>
      </c>
      <c r="Y987" s="162">
        <f>+[2]data1cf!X987</f>
        <v>0</v>
      </c>
      <c r="Z987" s="162">
        <f>+[2]data1cf!Y987</f>
        <v>0</v>
      </c>
      <c r="AA987" s="162">
        <f>+[2]data1cf!Z987</f>
        <v>0</v>
      </c>
      <c r="AB987" s="162"/>
      <c r="AC987" s="163">
        <f t="shared" si="120"/>
        <v>20177.822913848118</v>
      </c>
      <c r="AD987" s="163">
        <f t="shared" si="122"/>
        <v>45660.403306145046</v>
      </c>
      <c r="AE987" s="164">
        <f t="shared" si="123"/>
        <v>45290.272271209004</v>
      </c>
      <c r="AF987" s="165">
        <f t="shared" si="121"/>
        <v>0.14708235859870911</v>
      </c>
      <c r="AG987" s="166">
        <f t="shared" si="125"/>
        <v>0.97609194516763254</v>
      </c>
    </row>
    <row r="988" spans="1:33">
      <c r="A988" s="158"/>
      <c r="B988" s="162">
        <f>+[2]data1cf!A988</f>
        <v>-66061.174285701098</v>
      </c>
      <c r="C988" s="162">
        <f>+[2]data1cf!B988</f>
        <v>11947.712580602871</v>
      </c>
      <c r="D988" s="162">
        <f>+[2]data1cf!C988</f>
        <v>12954.475900052923</v>
      </c>
      <c r="E988" s="162">
        <f>+[2]data1cf!D988</f>
        <v>12759.789293553556</v>
      </c>
      <c r="F988" s="162">
        <f>+[2]data1cf!E988</f>
        <v>12343.040645546189</v>
      </c>
      <c r="G988" s="162">
        <f>+[2]data1cf!F988</f>
        <v>12205.412727942301</v>
      </c>
      <c r="H988" s="162">
        <f>+[2]data1cf!G988</f>
        <v>11942.180161674369</v>
      </c>
      <c r="I988" s="162">
        <f>+[2]data1cf!H988</f>
        <v>11648.520270082572</v>
      </c>
      <c r="J988" s="162">
        <f>+[2]data1cf!I988</f>
        <v>11730.648820111905</v>
      </c>
      <c r="K988" s="162">
        <f>+[2]data1cf!J988</f>
        <v>11695.972379161161</v>
      </c>
      <c r="L988" s="162">
        <f>+[2]data1cf!K988</f>
        <v>11659.28138096666</v>
      </c>
      <c r="M988" s="162">
        <f>+[2]data1cf!L988</f>
        <v>11764.926872841184</v>
      </c>
      <c r="N988" s="162">
        <f>+[2]data1cf!M988</f>
        <v>11563.108494058702</v>
      </c>
      <c r="O988" s="162">
        <f>+[2]data1cf!N988</f>
        <v>11334.852381034831</v>
      </c>
      <c r="P988" s="162">
        <f>+[2]data1cf!O988</f>
        <v>11465.384588692501</v>
      </c>
      <c r="Q988" s="162">
        <f>+[2]data1cf!P988</f>
        <v>11460.076865925314</v>
      </c>
      <c r="R988" s="162">
        <f>+[2]data1cf!Q988</f>
        <v>757.69524458727722</v>
      </c>
      <c r="S988" s="162">
        <f>+[2]data1cf!R988</f>
        <v>0</v>
      </c>
      <c r="T988" s="162">
        <f>+[2]data1cf!S988</f>
        <v>0</v>
      </c>
      <c r="U988" s="162">
        <f>+[2]data1cf!T988</f>
        <v>0</v>
      </c>
      <c r="V988" s="162">
        <f>+[2]data1cf!U988</f>
        <v>0</v>
      </c>
      <c r="W988" s="162">
        <f>+[2]data1cf!V988</f>
        <v>0</v>
      </c>
      <c r="X988" s="162">
        <f>+[2]data1cf!W988</f>
        <v>0</v>
      </c>
      <c r="Y988" s="162">
        <f>+[2]data1cf!X988</f>
        <v>0</v>
      </c>
      <c r="Z988" s="162">
        <f>+[2]data1cf!Y988</f>
        <v>0</v>
      </c>
      <c r="AA988" s="162">
        <f>+[2]data1cf!Z988</f>
        <v>0</v>
      </c>
      <c r="AB988" s="162"/>
      <c r="AC988" s="163">
        <f t="shared" si="120"/>
        <v>25727.435533818065</v>
      </c>
      <c r="AD988" s="163">
        <f t="shared" si="122"/>
        <v>50870.074960063946</v>
      </c>
      <c r="AE988" s="164">
        <f t="shared" si="123"/>
        <v>50504.725723460651</v>
      </c>
      <c r="AF988" s="165">
        <f t="shared" si="121"/>
        <v>0.16519170403480535</v>
      </c>
      <c r="AG988" s="166">
        <f t="shared" si="125"/>
        <v>0.98438497994779428</v>
      </c>
    </row>
    <row r="989" spans="1:33">
      <c r="A989" s="158"/>
      <c r="B989" s="162">
        <f>+[2]data1cf!A989</f>
        <v>-68539.589562071298</v>
      </c>
      <c r="C989" s="162">
        <f>+[2]data1cf!B989</f>
        <v>11905.752250533562</v>
      </c>
      <c r="D989" s="162">
        <f>+[2]data1cf!C989</f>
        <v>12982.446150515247</v>
      </c>
      <c r="E989" s="162">
        <f>+[2]data1cf!D989</f>
        <v>12719.382466323521</v>
      </c>
      <c r="F989" s="162">
        <f>+[2]data1cf!E989</f>
        <v>12430.587762363262</v>
      </c>
      <c r="G989" s="162">
        <f>+[2]data1cf!F989</f>
        <v>12126.075427564272</v>
      </c>
      <c r="H989" s="162">
        <f>+[2]data1cf!G989</f>
        <v>11920.418586275402</v>
      </c>
      <c r="I989" s="162">
        <f>+[2]data1cf!H989</f>
        <v>11790.025412797713</v>
      </c>
      <c r="J989" s="162">
        <f>+[2]data1cf!I989</f>
        <v>11817.138838169614</v>
      </c>
      <c r="K989" s="162">
        <f>+[2]data1cf!J989</f>
        <v>11777.482239654266</v>
      </c>
      <c r="L989" s="162">
        <f>+[2]data1cf!K989</f>
        <v>11780.008175152596</v>
      </c>
      <c r="M989" s="162">
        <f>+[2]data1cf!L989</f>
        <v>11630.799226051779</v>
      </c>
      <c r="N989" s="162">
        <f>+[2]data1cf!M989</f>
        <v>11620.979098047002</v>
      </c>
      <c r="O989" s="162">
        <f>+[2]data1cf!N989</f>
        <v>11405.074290417735</v>
      </c>
      <c r="P989" s="162">
        <f>+[2]data1cf!O989</f>
        <v>11593.154558056747</v>
      </c>
      <c r="Q989" s="162">
        <f>+[2]data1cf!P989</f>
        <v>11397.116867925875</v>
      </c>
      <c r="R989" s="162">
        <f>+[2]data1cf!Q989</f>
        <v>786.12167644113288</v>
      </c>
      <c r="S989" s="162">
        <f>+[2]data1cf!R989</f>
        <v>0</v>
      </c>
      <c r="T989" s="162">
        <f>+[2]data1cf!S989</f>
        <v>0</v>
      </c>
      <c r="U989" s="162">
        <f>+[2]data1cf!T989</f>
        <v>0</v>
      </c>
      <c r="V989" s="162">
        <f>+[2]data1cf!U989</f>
        <v>0</v>
      </c>
      <c r="W989" s="162">
        <f>+[2]data1cf!V989</f>
        <v>0</v>
      </c>
      <c r="X989" s="162">
        <f>+[2]data1cf!W989</f>
        <v>0</v>
      </c>
      <c r="Y989" s="162">
        <f>+[2]data1cf!X989</f>
        <v>0</v>
      </c>
      <c r="Z989" s="162">
        <f>+[2]data1cf!Y989</f>
        <v>0</v>
      </c>
      <c r="AA989" s="162">
        <f>+[2]data1cf!Z989</f>
        <v>0</v>
      </c>
      <c r="AB989" s="162"/>
      <c r="AC989" s="163">
        <f t="shared" si="120"/>
        <v>23412.360268182543</v>
      </c>
      <c r="AD989" s="163">
        <f t="shared" si="122"/>
        <v>48634.542661842563</v>
      </c>
      <c r="AE989" s="164">
        <f t="shared" si="123"/>
        <v>48268.010204038277</v>
      </c>
      <c r="AF989" s="165">
        <f t="shared" si="121"/>
        <v>0.15745397210121156</v>
      </c>
      <c r="AG989" s="166">
        <f t="shared" si="125"/>
        <v>0.98125312071346893</v>
      </c>
    </row>
    <row r="990" spans="1:33">
      <c r="A990" s="158"/>
      <c r="B990" s="162">
        <f>+[2]data1cf!A990</f>
        <v>-73229.175780913414</v>
      </c>
      <c r="C990" s="162">
        <f>+[2]data1cf!B990</f>
        <v>12283.558078813963</v>
      </c>
      <c r="D990" s="162">
        <f>+[2]data1cf!C990</f>
        <v>13320.73124392908</v>
      </c>
      <c r="E990" s="162">
        <f>+[2]data1cf!D990</f>
        <v>12916.245401439448</v>
      </c>
      <c r="F990" s="162">
        <f>+[2]data1cf!E990</f>
        <v>12740.519540760408</v>
      </c>
      <c r="G990" s="162">
        <f>+[2]data1cf!F990</f>
        <v>12259.069313952932</v>
      </c>
      <c r="H990" s="162">
        <f>+[2]data1cf!G990</f>
        <v>11996.753412475824</v>
      </c>
      <c r="I990" s="162">
        <f>+[2]data1cf!H990</f>
        <v>12025.347960313073</v>
      </c>
      <c r="J990" s="162">
        <f>+[2]data1cf!I990</f>
        <v>11932.540695013227</v>
      </c>
      <c r="K990" s="162">
        <f>+[2]data1cf!J990</f>
        <v>11783.509073031721</v>
      </c>
      <c r="L990" s="162">
        <f>+[2]data1cf!K990</f>
        <v>11873.361269563904</v>
      </c>
      <c r="M990" s="162">
        <f>+[2]data1cf!L990</f>
        <v>11796.774954811804</v>
      </c>
      <c r="N990" s="162">
        <f>+[2]data1cf!M990</f>
        <v>11657.481617788064</v>
      </c>
      <c r="O990" s="162">
        <f>+[2]data1cf!N990</f>
        <v>11586.734094670745</v>
      </c>
      <c r="P990" s="162">
        <f>+[2]data1cf!O990</f>
        <v>11710.868258689181</v>
      </c>
      <c r="Q990" s="162">
        <f>+[2]data1cf!P990</f>
        <v>11678.781271925011</v>
      </c>
      <c r="R990" s="162">
        <f>+[2]data1cf!Q990</f>
        <v>839.90935453676434</v>
      </c>
      <c r="S990" s="162">
        <f>+[2]data1cf!R990</f>
        <v>0</v>
      </c>
      <c r="T990" s="162">
        <f>+[2]data1cf!S990</f>
        <v>0</v>
      </c>
      <c r="U990" s="162">
        <f>+[2]data1cf!T990</f>
        <v>0</v>
      </c>
      <c r="V990" s="162">
        <f>+[2]data1cf!U990</f>
        <v>0</v>
      </c>
      <c r="W990" s="162">
        <f>+[2]data1cf!V990</f>
        <v>0</v>
      </c>
      <c r="X990" s="162">
        <f>+[2]data1cf!W990</f>
        <v>0</v>
      </c>
      <c r="Y990" s="162">
        <f>+[2]data1cf!X990</f>
        <v>0</v>
      </c>
      <c r="Z990" s="162">
        <f>+[2]data1cf!Y990</f>
        <v>0</v>
      </c>
      <c r="AA990" s="162">
        <f>+[2]data1cf!Z990</f>
        <v>0</v>
      </c>
      <c r="AB990" s="162"/>
      <c r="AC990" s="163">
        <f t="shared" si="120"/>
        <v>20276.22475204392</v>
      </c>
      <c r="AD990" s="163">
        <f t="shared" si="122"/>
        <v>45836.704270651724</v>
      </c>
      <c r="AE990" s="164">
        <f t="shared" si="123"/>
        <v>45465.320677741838</v>
      </c>
      <c r="AF990" s="165">
        <f t="shared" si="121"/>
        <v>0.14718874096870432</v>
      </c>
      <c r="AG990" s="166">
        <f t="shared" si="125"/>
        <v>0.97643412421345932</v>
      </c>
    </row>
    <row r="991" spans="1:33">
      <c r="A991" s="158"/>
      <c r="B991" s="162">
        <f>+[2]data1cf!A991</f>
        <v>-65170.543529563838</v>
      </c>
      <c r="C991" s="162">
        <f>+[2]data1cf!B991</f>
        <v>11975.584764209498</v>
      </c>
      <c r="D991" s="162">
        <f>+[2]data1cf!C991</f>
        <v>13092.510042141703</v>
      </c>
      <c r="E991" s="162">
        <f>+[2]data1cf!D991</f>
        <v>12714.569040314207</v>
      </c>
      <c r="F991" s="162">
        <f>+[2]data1cf!E991</f>
        <v>12354.732986146897</v>
      </c>
      <c r="G991" s="162">
        <f>+[2]data1cf!F991</f>
        <v>12116.856998093943</v>
      </c>
      <c r="H991" s="162">
        <f>+[2]data1cf!G991</f>
        <v>11938.20289568989</v>
      </c>
      <c r="I991" s="162">
        <f>+[2]data1cf!H991</f>
        <v>11805.485700789945</v>
      </c>
      <c r="J991" s="162">
        <f>+[2]data1cf!I991</f>
        <v>11759.677130004939</v>
      </c>
      <c r="K991" s="162">
        <f>+[2]data1cf!J991</f>
        <v>11731.204708358975</v>
      </c>
      <c r="L991" s="162">
        <f>+[2]data1cf!K991</f>
        <v>11467.834810027342</v>
      </c>
      <c r="M991" s="162">
        <f>+[2]data1cf!L991</f>
        <v>11452.552322746866</v>
      </c>
      <c r="N991" s="162">
        <f>+[2]data1cf!M991</f>
        <v>11382.106418911695</v>
      </c>
      <c r="O991" s="162">
        <f>+[2]data1cf!N991</f>
        <v>11516.358805355245</v>
      </c>
      <c r="P991" s="162">
        <f>+[2]data1cf!O991</f>
        <v>11458.123567953353</v>
      </c>
      <c r="Q991" s="162">
        <f>+[2]data1cf!P991</f>
        <v>11493.022701524347</v>
      </c>
      <c r="R991" s="162">
        <f>+[2]data1cf!Q991</f>
        <v>747.48006606668537</v>
      </c>
      <c r="S991" s="162">
        <f>+[2]data1cf!R991</f>
        <v>0</v>
      </c>
      <c r="T991" s="162">
        <f>+[2]data1cf!S991</f>
        <v>0</v>
      </c>
      <c r="U991" s="162">
        <f>+[2]data1cf!T991</f>
        <v>0</v>
      </c>
      <c r="V991" s="162">
        <f>+[2]data1cf!U991</f>
        <v>0</v>
      </c>
      <c r="W991" s="162">
        <f>+[2]data1cf!V991</f>
        <v>0</v>
      </c>
      <c r="X991" s="162">
        <f>+[2]data1cf!W991</f>
        <v>0</v>
      </c>
      <c r="Y991" s="162">
        <f>+[2]data1cf!X991</f>
        <v>0</v>
      </c>
      <c r="Z991" s="162">
        <f>+[2]data1cf!Y991</f>
        <v>0</v>
      </c>
      <c r="AA991" s="162">
        <f>+[2]data1cf!Z991</f>
        <v>0</v>
      </c>
      <c r="AB991" s="162"/>
      <c r="AC991" s="163">
        <f t="shared" si="120"/>
        <v>26598.732369844674</v>
      </c>
      <c r="AD991" s="163">
        <f t="shared" si="122"/>
        <v>51692.774038980213</v>
      </c>
      <c r="AE991" s="164">
        <f t="shared" si="123"/>
        <v>51328.254759686846</v>
      </c>
      <c r="AF991" s="165">
        <f t="shared" si="121"/>
        <v>0.16831163763999943</v>
      </c>
      <c r="AG991" s="166">
        <f t="shared" si="125"/>
        <v>0.98540085190985427</v>
      </c>
    </row>
    <row r="992" spans="1:33">
      <c r="A992" s="158"/>
      <c r="B992" s="162">
        <f>+[2]data1cf!A992</f>
        <v>-75415.362775053538</v>
      </c>
      <c r="C992" s="162">
        <f>+[2]data1cf!B992</f>
        <v>12250.872973547044</v>
      </c>
      <c r="D992" s="162">
        <f>+[2]data1cf!C992</f>
        <v>13391.321973402502</v>
      </c>
      <c r="E992" s="162">
        <f>+[2]data1cf!D992</f>
        <v>13087.493062447353</v>
      </c>
      <c r="F992" s="162">
        <f>+[2]data1cf!E992</f>
        <v>12758.482311522312</v>
      </c>
      <c r="G992" s="162">
        <f>+[2]data1cf!F992</f>
        <v>12321.047194998264</v>
      </c>
      <c r="H992" s="162">
        <f>+[2]data1cf!G992</f>
        <v>12164.508820692467</v>
      </c>
      <c r="I992" s="162">
        <f>+[2]data1cf!H992</f>
        <v>12059.660930717788</v>
      </c>
      <c r="J992" s="162">
        <f>+[2]data1cf!I992</f>
        <v>11960.951465685583</v>
      </c>
      <c r="K992" s="162">
        <f>+[2]data1cf!J992</f>
        <v>11831.299256858771</v>
      </c>
      <c r="L992" s="162">
        <f>+[2]data1cf!K992</f>
        <v>11849.146323756566</v>
      </c>
      <c r="M992" s="162">
        <f>+[2]data1cf!L992</f>
        <v>11797.334572005901</v>
      </c>
      <c r="N992" s="162">
        <f>+[2]data1cf!M992</f>
        <v>11544.032172130177</v>
      </c>
      <c r="O992" s="162">
        <f>+[2]data1cf!N992</f>
        <v>11579.236663623262</v>
      </c>
      <c r="P992" s="162">
        <f>+[2]data1cf!O992</f>
        <v>11729.330947953307</v>
      </c>
      <c r="Q992" s="162">
        <f>+[2]data1cf!P992</f>
        <v>11558.07544145451</v>
      </c>
      <c r="R992" s="162">
        <f>+[2]data1cf!Q992</f>
        <v>864.98404488475387</v>
      </c>
      <c r="S992" s="162">
        <f>+[2]data1cf!R992</f>
        <v>0</v>
      </c>
      <c r="T992" s="162">
        <f>+[2]data1cf!S992</f>
        <v>0</v>
      </c>
      <c r="U992" s="162">
        <f>+[2]data1cf!T992</f>
        <v>0</v>
      </c>
      <c r="V992" s="162">
        <f>+[2]data1cf!U992</f>
        <v>0</v>
      </c>
      <c r="W992" s="162">
        <f>+[2]data1cf!V992</f>
        <v>0</v>
      </c>
      <c r="X992" s="162">
        <f>+[2]data1cf!W992</f>
        <v>0</v>
      </c>
      <c r="Y992" s="162">
        <f>+[2]data1cf!X992</f>
        <v>0</v>
      </c>
      <c r="Z992" s="162">
        <f>+[2]data1cf!Y992</f>
        <v>0</v>
      </c>
      <c r="AA992" s="162">
        <f>+[2]data1cf!Z992</f>
        <v>0</v>
      </c>
      <c r="AB992" s="162"/>
      <c r="AC992" s="163">
        <f t="shared" si="120"/>
        <v>18377.780768997836</v>
      </c>
      <c r="AD992" s="163">
        <f t="shared" si="122"/>
        <v>43980.816297755009</v>
      </c>
      <c r="AE992" s="164">
        <f t="shared" si="123"/>
        <v>43609.034359260164</v>
      </c>
      <c r="AF992" s="165">
        <f t="shared" si="121"/>
        <v>0.14179752469062809</v>
      </c>
      <c r="AG992" s="166">
        <f t="shared" si="125"/>
        <v>0.97257236287781346</v>
      </c>
    </row>
    <row r="993" spans="1:33">
      <c r="A993" s="158"/>
      <c r="B993" s="162">
        <f>+[2]data1cf!A993</f>
        <v>-69301.143596033173</v>
      </c>
      <c r="C993" s="162">
        <f>+[2]data1cf!B993</f>
        <v>11997.243875110848</v>
      </c>
      <c r="D993" s="162">
        <f>+[2]data1cf!C993</f>
        <v>13124.89087184134</v>
      </c>
      <c r="E993" s="162">
        <f>+[2]data1cf!D993</f>
        <v>12803.396100126873</v>
      </c>
      <c r="F993" s="162">
        <f>+[2]data1cf!E993</f>
        <v>12561.935462319536</v>
      </c>
      <c r="G993" s="162">
        <f>+[2]data1cf!F993</f>
        <v>12211.97574138295</v>
      </c>
      <c r="H993" s="162">
        <f>+[2]data1cf!G993</f>
        <v>12088.093303551717</v>
      </c>
      <c r="I993" s="162">
        <f>+[2]data1cf!H993</f>
        <v>11935.580806913978</v>
      </c>
      <c r="J993" s="162">
        <f>+[2]data1cf!I993</f>
        <v>11841.294313248851</v>
      </c>
      <c r="K993" s="162">
        <f>+[2]data1cf!J993</f>
        <v>11837.722635264814</v>
      </c>
      <c r="L993" s="162">
        <f>+[2]data1cf!K993</f>
        <v>11611.44553940044</v>
      </c>
      <c r="M993" s="162">
        <f>+[2]data1cf!L993</f>
        <v>11608.39227436524</v>
      </c>
      <c r="N993" s="162">
        <f>+[2]data1cf!M993</f>
        <v>11628.23222014332</v>
      </c>
      <c r="O993" s="162">
        <f>+[2]data1cf!N993</f>
        <v>11665.505237115478</v>
      </c>
      <c r="P993" s="162">
        <f>+[2]data1cf!O993</f>
        <v>11463.028697854435</v>
      </c>
      <c r="Q993" s="162">
        <f>+[2]data1cf!P993</f>
        <v>11472.849593789004</v>
      </c>
      <c r="R993" s="162">
        <f>+[2]data1cf!Q993</f>
        <v>794.856396589062</v>
      </c>
      <c r="S993" s="162">
        <f>+[2]data1cf!R993</f>
        <v>0</v>
      </c>
      <c r="T993" s="162">
        <f>+[2]data1cf!S993</f>
        <v>0</v>
      </c>
      <c r="U993" s="162">
        <f>+[2]data1cf!T993</f>
        <v>0</v>
      </c>
      <c r="V993" s="162">
        <f>+[2]data1cf!U993</f>
        <v>0</v>
      </c>
      <c r="W993" s="162">
        <f>+[2]data1cf!V993</f>
        <v>0</v>
      </c>
      <c r="X993" s="162">
        <f>+[2]data1cf!W993</f>
        <v>0</v>
      </c>
      <c r="Y993" s="162">
        <f>+[2]data1cf!X993</f>
        <v>0</v>
      </c>
      <c r="Z993" s="162">
        <f>+[2]data1cf!Y993</f>
        <v>0</v>
      </c>
      <c r="AA993" s="162">
        <f>+[2]data1cf!Z993</f>
        <v>0</v>
      </c>
      <c r="AB993" s="162"/>
      <c r="AC993" s="163">
        <f t="shared" si="120"/>
        <v>23254.521368868984</v>
      </c>
      <c r="AD993" s="163">
        <f t="shared" si="122"/>
        <v>48597.131878665947</v>
      </c>
      <c r="AE993" s="164">
        <f t="shared" si="123"/>
        <v>48229.008194003414</v>
      </c>
      <c r="AF993" s="165">
        <f t="shared" si="121"/>
        <v>0.1566046893596649</v>
      </c>
      <c r="AG993" s="166">
        <f t="shared" si="125"/>
        <v>0.98119568642413191</v>
      </c>
    </row>
    <row r="994" spans="1:33">
      <c r="A994" s="158"/>
      <c r="B994" s="162">
        <f>+[2]data1cf!A994</f>
        <v>-64027.595234600638</v>
      </c>
      <c r="C994" s="162">
        <f>+[2]data1cf!B994</f>
        <v>11967.765284570922</v>
      </c>
      <c r="D994" s="162">
        <f>+[2]data1cf!C994</f>
        <v>12894.098040753935</v>
      </c>
      <c r="E994" s="162">
        <f>+[2]data1cf!D994</f>
        <v>12550.531801454021</v>
      </c>
      <c r="F994" s="162">
        <f>+[2]data1cf!E994</f>
        <v>12396.967233571246</v>
      </c>
      <c r="G994" s="162">
        <f>+[2]data1cf!F994</f>
        <v>11986.570744592782</v>
      </c>
      <c r="H994" s="162">
        <f>+[2]data1cf!G994</f>
        <v>11913.165311890454</v>
      </c>
      <c r="I994" s="162">
        <f>+[2]data1cf!H994</f>
        <v>11776.096357128217</v>
      </c>
      <c r="J994" s="162">
        <f>+[2]data1cf!I994</f>
        <v>11741.02356238183</v>
      </c>
      <c r="K994" s="162">
        <f>+[2]data1cf!J994</f>
        <v>11729.384184169547</v>
      </c>
      <c r="L994" s="162">
        <f>+[2]data1cf!K994</f>
        <v>11433.454424440621</v>
      </c>
      <c r="M994" s="162">
        <f>+[2]data1cf!L994</f>
        <v>11537.500701804556</v>
      </c>
      <c r="N994" s="162">
        <f>+[2]data1cf!M994</f>
        <v>11406.24314678428</v>
      </c>
      <c r="O994" s="162">
        <f>+[2]data1cf!N994</f>
        <v>11396.989715363474</v>
      </c>
      <c r="P994" s="162">
        <f>+[2]data1cf!O994</f>
        <v>11384.9749069192</v>
      </c>
      <c r="Q994" s="162">
        <f>+[2]data1cf!P994</f>
        <v>11304.803016514288</v>
      </c>
      <c r="R994" s="162">
        <f>+[2]data1cf!Q994</f>
        <v>734.37090630277532</v>
      </c>
      <c r="S994" s="162">
        <f>+[2]data1cf!R994</f>
        <v>0</v>
      </c>
      <c r="T994" s="162">
        <f>+[2]data1cf!S994</f>
        <v>0</v>
      </c>
      <c r="U994" s="162">
        <f>+[2]data1cf!T994</f>
        <v>0</v>
      </c>
      <c r="V994" s="162">
        <f>+[2]data1cf!U994</f>
        <v>0</v>
      </c>
      <c r="W994" s="162">
        <f>+[2]data1cf!V994</f>
        <v>0</v>
      </c>
      <c r="X994" s="162">
        <f>+[2]data1cf!W994</f>
        <v>0</v>
      </c>
      <c r="Y994" s="162">
        <f>+[2]data1cf!X994</f>
        <v>0</v>
      </c>
      <c r="Z994" s="162">
        <f>+[2]data1cf!Y994</f>
        <v>0</v>
      </c>
      <c r="AA994" s="162">
        <f>+[2]data1cf!Z994</f>
        <v>0</v>
      </c>
      <c r="AB994" s="162"/>
      <c r="AC994" s="163">
        <f t="shared" si="120"/>
        <v>27279.25803462253</v>
      </c>
      <c r="AD994" s="163">
        <f t="shared" si="122"/>
        <v>52268.274195074839</v>
      </c>
      <c r="AE994" s="164">
        <f t="shared" si="123"/>
        <v>51905.314652777357</v>
      </c>
      <c r="AF994" s="165">
        <f t="shared" si="121"/>
        <v>0.17107581496238705</v>
      </c>
      <c r="AG994" s="166">
        <f t="shared" si="125"/>
        <v>0.98607193412167848</v>
      </c>
    </row>
    <row r="995" spans="1:33">
      <c r="A995" s="158"/>
      <c r="B995" s="162">
        <f>+[2]data1cf!A995</f>
        <v>-65143.458081643774</v>
      </c>
      <c r="C995" s="162">
        <f>+[2]data1cf!B995</f>
        <v>11995.516559105636</v>
      </c>
      <c r="D995" s="162">
        <f>+[2]data1cf!C995</f>
        <v>12990.305675686168</v>
      </c>
      <c r="E995" s="162">
        <f>+[2]data1cf!D995</f>
        <v>12657.098971981579</v>
      </c>
      <c r="F995" s="162">
        <f>+[2]data1cf!E995</f>
        <v>12381.32313123645</v>
      </c>
      <c r="G995" s="162">
        <f>+[2]data1cf!F995</f>
        <v>12068.21331990221</v>
      </c>
      <c r="H995" s="162">
        <f>+[2]data1cf!G995</f>
        <v>11796.034824497852</v>
      </c>
      <c r="I995" s="162">
        <f>+[2]data1cf!H995</f>
        <v>11908.434913001243</v>
      </c>
      <c r="J995" s="162">
        <f>+[2]data1cf!I995</f>
        <v>11871.515535162591</v>
      </c>
      <c r="K995" s="162">
        <f>+[2]data1cf!J995</f>
        <v>11633.854865820314</v>
      </c>
      <c r="L995" s="162">
        <f>+[2]data1cf!K995</f>
        <v>11648.202235379647</v>
      </c>
      <c r="M995" s="162">
        <f>+[2]data1cf!L995</f>
        <v>11559.383666535032</v>
      </c>
      <c r="N995" s="162">
        <f>+[2]data1cf!M995</f>
        <v>11597.518462353477</v>
      </c>
      <c r="O995" s="162">
        <f>+[2]data1cf!N995</f>
        <v>11547.571602157059</v>
      </c>
      <c r="P995" s="162">
        <f>+[2]data1cf!O995</f>
        <v>11342.896819728983</v>
      </c>
      <c r="Q995" s="162">
        <f>+[2]data1cf!P995</f>
        <v>11359.485411807342</v>
      </c>
      <c r="R995" s="162">
        <f>+[2]data1cf!Q995</f>
        <v>747.16940681322137</v>
      </c>
      <c r="S995" s="162">
        <f>+[2]data1cf!R995</f>
        <v>0</v>
      </c>
      <c r="T995" s="162">
        <f>+[2]data1cf!S995</f>
        <v>0</v>
      </c>
      <c r="U995" s="162">
        <f>+[2]data1cf!T995</f>
        <v>0</v>
      </c>
      <c r="V995" s="162">
        <f>+[2]data1cf!U995</f>
        <v>0</v>
      </c>
      <c r="W995" s="162">
        <f>+[2]data1cf!V995</f>
        <v>0</v>
      </c>
      <c r="X995" s="162">
        <f>+[2]data1cf!W995</f>
        <v>0</v>
      </c>
      <c r="Y995" s="162">
        <f>+[2]data1cf!X995</f>
        <v>0</v>
      </c>
      <c r="Z995" s="162">
        <f>+[2]data1cf!Y995</f>
        <v>0</v>
      </c>
      <c r="AA995" s="162">
        <f>+[2]data1cf!Z995</f>
        <v>0</v>
      </c>
      <c r="AB995" s="162"/>
      <c r="AC995" s="163">
        <f t="shared" si="120"/>
        <v>26609.966067458274</v>
      </c>
      <c r="AD995" s="163">
        <f t="shared" si="122"/>
        <v>51738.345122930928</v>
      </c>
      <c r="AE995" s="164">
        <f t="shared" si="123"/>
        <v>51373.308792995573</v>
      </c>
      <c r="AF995" s="165">
        <f t="shared" si="121"/>
        <v>0.16824612021446231</v>
      </c>
      <c r="AG995" s="166">
        <f t="shared" ref="AG995:AG1001" si="126">1-EXP(-(1/0.25)*(AD995/ABS($AD$1010)))</f>
        <v>0.98545515055966382</v>
      </c>
    </row>
    <row r="996" spans="1:33">
      <c r="A996" s="158"/>
      <c r="B996" s="162">
        <f>+[2]data1cf!A996</f>
        <v>-64699.287255955525</v>
      </c>
      <c r="C996" s="162">
        <f>+[2]data1cf!B996</f>
        <v>11944.123690103292</v>
      </c>
      <c r="D996" s="162">
        <f>+[2]data1cf!C996</f>
        <v>12889.257588234661</v>
      </c>
      <c r="E996" s="162">
        <f>+[2]data1cf!D996</f>
        <v>12561.352821588122</v>
      </c>
      <c r="F996" s="162">
        <f>+[2]data1cf!E996</f>
        <v>12300.690430767696</v>
      </c>
      <c r="G996" s="162">
        <f>+[2]data1cf!F996</f>
        <v>12037.74401222093</v>
      </c>
      <c r="H996" s="162">
        <f>+[2]data1cf!G996</f>
        <v>11858.657408937772</v>
      </c>
      <c r="I996" s="162">
        <f>+[2]data1cf!H996</f>
        <v>11738.912501815243</v>
      </c>
      <c r="J996" s="162">
        <f>+[2]data1cf!I996</f>
        <v>11723.088130461365</v>
      </c>
      <c r="K996" s="162">
        <f>+[2]data1cf!J996</f>
        <v>11738.117302531839</v>
      </c>
      <c r="L996" s="162">
        <f>+[2]data1cf!K996</f>
        <v>11644.037938262856</v>
      </c>
      <c r="M996" s="162">
        <f>+[2]data1cf!L996</f>
        <v>11530.528000778784</v>
      </c>
      <c r="N996" s="162">
        <f>+[2]data1cf!M996</f>
        <v>11477.841893780573</v>
      </c>
      <c r="O996" s="162">
        <f>+[2]data1cf!N996</f>
        <v>11334.33227372203</v>
      </c>
      <c r="P996" s="162">
        <f>+[2]data1cf!O996</f>
        <v>11497.283110327942</v>
      </c>
      <c r="Q996" s="162">
        <f>+[2]data1cf!P996</f>
        <v>11384.78254375856</v>
      </c>
      <c r="R996" s="162">
        <f>+[2]data1cf!Q996</f>
        <v>742.07494511090738</v>
      </c>
      <c r="S996" s="162">
        <f>+[2]data1cf!R996</f>
        <v>0</v>
      </c>
      <c r="T996" s="162">
        <f>+[2]data1cf!S996</f>
        <v>0</v>
      </c>
      <c r="U996" s="162">
        <f>+[2]data1cf!T996</f>
        <v>0</v>
      </c>
      <c r="V996" s="162">
        <f>+[2]data1cf!U996</f>
        <v>0</v>
      </c>
      <c r="W996" s="162">
        <f>+[2]data1cf!V996</f>
        <v>0</v>
      </c>
      <c r="X996" s="162">
        <f>+[2]data1cf!W996</f>
        <v>0</v>
      </c>
      <c r="Y996" s="162">
        <f>+[2]data1cf!X996</f>
        <v>0</v>
      </c>
      <c r="Z996" s="162">
        <f>+[2]data1cf!Y996</f>
        <v>0</v>
      </c>
      <c r="AA996" s="162">
        <f>+[2]data1cf!Z996</f>
        <v>0</v>
      </c>
      <c r="AB996" s="162"/>
      <c r="AC996" s="163">
        <f t="shared" si="120"/>
        <v>26635.431475906105</v>
      </c>
      <c r="AD996" s="163">
        <f t="shared" si="122"/>
        <v>51668.584415713711</v>
      </c>
      <c r="AE996" s="164">
        <f t="shared" si="123"/>
        <v>51304.814472851162</v>
      </c>
      <c r="AF996" s="165">
        <f t="shared" si="121"/>
        <v>0.16868064999580387</v>
      </c>
      <c r="AG996" s="166">
        <f t="shared" si="126"/>
        <v>0.98537194729152111</v>
      </c>
    </row>
    <row r="997" spans="1:33">
      <c r="A997" s="158"/>
      <c r="B997" s="162">
        <f>+[2]data1cf!A997</f>
        <v>-70973.847736312935</v>
      </c>
      <c r="C997" s="162">
        <f>+[2]data1cf!B997</f>
        <v>12131.164175038612</v>
      </c>
      <c r="D997" s="162">
        <f>+[2]data1cf!C997</f>
        <v>13196.407281371106</v>
      </c>
      <c r="E997" s="162">
        <f>+[2]data1cf!D997</f>
        <v>12827.365598578643</v>
      </c>
      <c r="F997" s="162">
        <f>+[2]data1cf!E997</f>
        <v>12546.340242207934</v>
      </c>
      <c r="G997" s="162">
        <f>+[2]data1cf!F997</f>
        <v>12240.13348951775</v>
      </c>
      <c r="H997" s="162">
        <f>+[2]data1cf!G997</f>
        <v>11946.445257289073</v>
      </c>
      <c r="I997" s="162">
        <f>+[2]data1cf!H997</f>
        <v>11787.764090803385</v>
      </c>
      <c r="J997" s="162">
        <f>+[2]data1cf!I997</f>
        <v>11737.883749243138</v>
      </c>
      <c r="K997" s="162">
        <f>+[2]data1cf!J997</f>
        <v>11806.529715374443</v>
      </c>
      <c r="L997" s="162">
        <f>+[2]data1cf!K997</f>
        <v>11684.726284135126</v>
      </c>
      <c r="M997" s="162">
        <f>+[2]data1cf!L997</f>
        <v>11562.510468503566</v>
      </c>
      <c r="N997" s="162">
        <f>+[2]data1cf!M997</f>
        <v>11670.937119482049</v>
      </c>
      <c r="O997" s="162">
        <f>+[2]data1cf!N997</f>
        <v>11633.273592934765</v>
      </c>
      <c r="P997" s="162">
        <f>+[2]data1cf!O997</f>
        <v>11620.671960171352</v>
      </c>
      <c r="Q997" s="162">
        <f>+[2]data1cf!P997</f>
        <v>11670.769722532728</v>
      </c>
      <c r="R997" s="162">
        <f>+[2]data1cf!Q997</f>
        <v>814.04164399641479</v>
      </c>
      <c r="S997" s="162">
        <f>+[2]data1cf!R997</f>
        <v>0</v>
      </c>
      <c r="T997" s="162">
        <f>+[2]data1cf!S997</f>
        <v>0</v>
      </c>
      <c r="U997" s="162">
        <f>+[2]data1cf!T997</f>
        <v>0</v>
      </c>
      <c r="V997" s="162">
        <f>+[2]data1cf!U997</f>
        <v>0</v>
      </c>
      <c r="W997" s="162">
        <f>+[2]data1cf!V997</f>
        <v>0</v>
      </c>
      <c r="X997" s="162">
        <f>+[2]data1cf!W997</f>
        <v>0</v>
      </c>
      <c r="Y997" s="162">
        <f>+[2]data1cf!X997</f>
        <v>0</v>
      </c>
      <c r="Z997" s="162">
        <f>+[2]data1cf!Y997</f>
        <v>0</v>
      </c>
      <c r="AA997" s="162">
        <f>+[2]data1cf!Z997</f>
        <v>0</v>
      </c>
      <c r="AB997" s="162"/>
      <c r="AC997" s="163">
        <f t="shared" si="120"/>
        <v>21679.719464579975</v>
      </c>
      <c r="AD997" s="163">
        <f t="shared" si="122"/>
        <v>47027.859521830411</v>
      </c>
      <c r="AE997" s="164">
        <f t="shared" si="123"/>
        <v>46659.406163028223</v>
      </c>
      <c r="AF997" s="165">
        <f t="shared" si="121"/>
        <v>0.15179256796836857</v>
      </c>
      <c r="AG997" s="166">
        <f t="shared" si="126"/>
        <v>0.97862115538568162</v>
      </c>
    </row>
    <row r="998" spans="1:33">
      <c r="A998" s="158"/>
      <c r="B998" s="162">
        <f>+[2]data1cf!A998</f>
        <v>-70214.189501988789</v>
      </c>
      <c r="C998" s="162">
        <f>+[2]data1cf!B998</f>
        <v>12186.41127373621</v>
      </c>
      <c r="D998" s="162">
        <f>+[2]data1cf!C998</f>
        <v>13214.466702901518</v>
      </c>
      <c r="E998" s="162">
        <f>+[2]data1cf!D998</f>
        <v>12721.854975096543</v>
      </c>
      <c r="F998" s="162">
        <f>+[2]data1cf!E998</f>
        <v>12486.28755525513</v>
      </c>
      <c r="G998" s="162">
        <f>+[2]data1cf!F998</f>
        <v>12201.045479600674</v>
      </c>
      <c r="H998" s="162">
        <f>+[2]data1cf!G998</f>
        <v>12065.988760503355</v>
      </c>
      <c r="I998" s="162">
        <f>+[2]data1cf!H998</f>
        <v>11794.52200595214</v>
      </c>
      <c r="J998" s="162">
        <f>+[2]data1cf!I998</f>
        <v>11824.272306327297</v>
      </c>
      <c r="K998" s="162">
        <f>+[2]data1cf!J998</f>
        <v>11832.935568222501</v>
      </c>
      <c r="L998" s="162">
        <f>+[2]data1cf!K998</f>
        <v>11674.596290964002</v>
      </c>
      <c r="M998" s="162">
        <f>+[2]data1cf!L998</f>
        <v>11689.993295047479</v>
      </c>
      <c r="N998" s="162">
        <f>+[2]data1cf!M998</f>
        <v>11704.279441411047</v>
      </c>
      <c r="O998" s="162">
        <f>+[2]data1cf!N998</f>
        <v>11514.742764321178</v>
      </c>
      <c r="P998" s="162">
        <f>+[2]data1cf!O998</f>
        <v>11686.111463032248</v>
      </c>
      <c r="Q998" s="162">
        <f>+[2]data1cf!P998</f>
        <v>11583.96830080652</v>
      </c>
      <c r="R998" s="162">
        <f>+[2]data1cf!Q998</f>
        <v>805.32866791201059</v>
      </c>
      <c r="S998" s="162">
        <f>+[2]data1cf!R998</f>
        <v>0</v>
      </c>
      <c r="T998" s="162">
        <f>+[2]data1cf!S998</f>
        <v>0</v>
      </c>
      <c r="U998" s="162">
        <f>+[2]data1cf!T998</f>
        <v>0</v>
      </c>
      <c r="V998" s="162">
        <f>+[2]data1cf!U998</f>
        <v>0</v>
      </c>
      <c r="W998" s="162">
        <f>+[2]data1cf!V998</f>
        <v>0</v>
      </c>
      <c r="X998" s="162">
        <f>+[2]data1cf!W998</f>
        <v>0</v>
      </c>
      <c r="Y998" s="162">
        <f>+[2]data1cf!X998</f>
        <v>0</v>
      </c>
      <c r="Z998" s="162">
        <f>+[2]data1cf!Y998</f>
        <v>0</v>
      </c>
      <c r="AA998" s="162">
        <f>+[2]data1cf!Z998</f>
        <v>0</v>
      </c>
      <c r="AB998" s="162"/>
      <c r="AC998" s="163">
        <f t="shared" si="120"/>
        <v>22493.999906871406</v>
      </c>
      <c r="AD998" s="163">
        <f t="shared" si="122"/>
        <v>47864.356915931799</v>
      </c>
      <c r="AE998" s="164">
        <f t="shared" si="123"/>
        <v>47495.619467530683</v>
      </c>
      <c r="AF998" s="165">
        <f t="shared" si="121"/>
        <v>0.15419388413429266</v>
      </c>
      <c r="AG998" s="166">
        <f t="shared" si="126"/>
        <v>0.98003454537850621</v>
      </c>
    </row>
    <row r="999" spans="1:33">
      <c r="A999" s="158"/>
      <c r="B999" s="162">
        <f>+[2]data1cf!A999</f>
        <v>-65613.27068798861</v>
      </c>
      <c r="C999" s="162">
        <f>+[2]data1cf!B999</f>
        <v>12057.293315455652</v>
      </c>
      <c r="D999" s="162">
        <f>+[2]data1cf!C999</f>
        <v>12894.268016323749</v>
      </c>
      <c r="E999" s="162">
        <f>+[2]data1cf!D999</f>
        <v>12656.701159587634</v>
      </c>
      <c r="F999" s="162">
        <f>+[2]data1cf!E999</f>
        <v>12486.249564200119</v>
      </c>
      <c r="G999" s="162">
        <f>+[2]data1cf!F999</f>
        <v>12199.939152235509</v>
      </c>
      <c r="H999" s="162">
        <f>+[2]data1cf!G999</f>
        <v>12107.468642975031</v>
      </c>
      <c r="I999" s="162">
        <f>+[2]data1cf!H999</f>
        <v>11783.372359247453</v>
      </c>
      <c r="J999" s="162">
        <f>+[2]data1cf!I999</f>
        <v>11702.979393502144</v>
      </c>
      <c r="K999" s="162">
        <f>+[2]data1cf!J999</f>
        <v>11746.238643571585</v>
      </c>
      <c r="L999" s="162">
        <f>+[2]data1cf!K999</f>
        <v>11622.147153092828</v>
      </c>
      <c r="M999" s="162">
        <f>+[2]data1cf!L999</f>
        <v>11538.095492569255</v>
      </c>
      <c r="N999" s="162">
        <f>+[2]data1cf!M999</f>
        <v>11452.03729727192</v>
      </c>
      <c r="O999" s="162">
        <f>+[2]data1cf!N999</f>
        <v>11505.593878115793</v>
      </c>
      <c r="P999" s="162">
        <f>+[2]data1cf!O999</f>
        <v>11404.209052504379</v>
      </c>
      <c r="Q999" s="162">
        <f>+[2]data1cf!P999</f>
        <v>11374.153341601846</v>
      </c>
      <c r="R999" s="162">
        <f>+[2]data1cf!Q999</f>
        <v>752.55796948295404</v>
      </c>
      <c r="S999" s="162">
        <f>+[2]data1cf!R999</f>
        <v>0</v>
      </c>
      <c r="T999" s="162">
        <f>+[2]data1cf!S999</f>
        <v>0</v>
      </c>
      <c r="U999" s="162">
        <f>+[2]data1cf!T999</f>
        <v>0</v>
      </c>
      <c r="V999" s="162">
        <f>+[2]data1cf!U999</f>
        <v>0</v>
      </c>
      <c r="W999" s="162">
        <f>+[2]data1cf!V999</f>
        <v>0</v>
      </c>
      <c r="X999" s="162">
        <f>+[2]data1cf!W999</f>
        <v>0</v>
      </c>
      <c r="Y999" s="162">
        <f>+[2]data1cf!X999</f>
        <v>0</v>
      </c>
      <c r="Z999" s="162">
        <f>+[2]data1cf!Y999</f>
        <v>0</v>
      </c>
      <c r="AA999" s="162">
        <f>+[2]data1cf!Z999</f>
        <v>0</v>
      </c>
      <c r="AB999" s="162"/>
      <c r="AC999" s="163">
        <f t="shared" si="120"/>
        <v>26295.545545394314</v>
      </c>
      <c r="AD999" s="163">
        <f t="shared" si="122"/>
        <v>51439.787666641081</v>
      </c>
      <c r="AE999" s="164">
        <f t="shared" si="123"/>
        <v>51074.602608428933</v>
      </c>
      <c r="AF999" s="165">
        <f t="shared" si="121"/>
        <v>0.16708878874778749</v>
      </c>
      <c r="AG999" s="166">
        <f t="shared" si="126"/>
        <v>0.98509570754208975</v>
      </c>
    </row>
    <row r="1000" spans="1:33">
      <c r="A1000" s="158"/>
      <c r="B1000" s="162">
        <f>+[2]data1cf!A1000</f>
        <v>-69651.875095838623</v>
      </c>
      <c r="C1000" s="162">
        <f>+[2]data1cf!B1000</f>
        <v>12134.585083305203</v>
      </c>
      <c r="D1000" s="162">
        <f>+[2]data1cf!C1000</f>
        <v>13149.194241273062</v>
      </c>
      <c r="E1000" s="162">
        <f>+[2]data1cf!D1000</f>
        <v>12771.977073367518</v>
      </c>
      <c r="F1000" s="162">
        <f>+[2]data1cf!E1000</f>
        <v>12465.022588834319</v>
      </c>
      <c r="G1000" s="162">
        <f>+[2]data1cf!F1000</f>
        <v>12073.41712231511</v>
      </c>
      <c r="H1000" s="162">
        <f>+[2]data1cf!G1000</f>
        <v>11959.90643636998</v>
      </c>
      <c r="I1000" s="162">
        <f>+[2]data1cf!H1000</f>
        <v>11961.020962403916</v>
      </c>
      <c r="J1000" s="162">
        <f>+[2]data1cf!I1000</f>
        <v>11816.000781963507</v>
      </c>
      <c r="K1000" s="162">
        <f>+[2]data1cf!J1000</f>
        <v>11621.139573140152</v>
      </c>
      <c r="L1000" s="162">
        <f>+[2]data1cf!K1000</f>
        <v>11653.893240384989</v>
      </c>
      <c r="M1000" s="162">
        <f>+[2]data1cf!L1000</f>
        <v>11624.549118255984</v>
      </c>
      <c r="N1000" s="162">
        <f>+[2]data1cf!M1000</f>
        <v>11587.089232008464</v>
      </c>
      <c r="O1000" s="162">
        <f>+[2]data1cf!N1000</f>
        <v>11621.147128186964</v>
      </c>
      <c r="P1000" s="162">
        <f>+[2]data1cf!O1000</f>
        <v>11568.9159871146</v>
      </c>
      <c r="Q1000" s="162">
        <f>+[2]data1cf!P1000</f>
        <v>11516.33964941295</v>
      </c>
      <c r="R1000" s="162">
        <f>+[2]data1cf!Q1000</f>
        <v>798.87914659923058</v>
      </c>
      <c r="S1000" s="162">
        <f>+[2]data1cf!R1000</f>
        <v>0</v>
      </c>
      <c r="T1000" s="162">
        <f>+[2]data1cf!S1000</f>
        <v>0</v>
      </c>
      <c r="U1000" s="162">
        <f>+[2]data1cf!T1000</f>
        <v>0</v>
      </c>
      <c r="V1000" s="162">
        <f>+[2]data1cf!U1000</f>
        <v>0</v>
      </c>
      <c r="W1000" s="162">
        <f>+[2]data1cf!V1000</f>
        <v>0</v>
      </c>
      <c r="X1000" s="162">
        <f>+[2]data1cf!W1000</f>
        <v>0</v>
      </c>
      <c r="Y1000" s="162">
        <f>+[2]data1cf!X1000</f>
        <v>0</v>
      </c>
      <c r="Z1000" s="162">
        <f>+[2]data1cf!Y1000</f>
        <v>0</v>
      </c>
      <c r="AA1000" s="162">
        <f>+[2]data1cf!Z1000</f>
        <v>0</v>
      </c>
      <c r="AB1000" s="162"/>
      <c r="AC1000" s="163">
        <f t="shared" si="120"/>
        <v>22745.271180343079</v>
      </c>
      <c r="AD1000" s="163">
        <f t="shared" si="122"/>
        <v>48023.047531589269</v>
      </c>
      <c r="AE1000" s="164">
        <f t="shared" si="123"/>
        <v>47655.737432152651</v>
      </c>
      <c r="AF1000" s="165">
        <f t="shared" si="121"/>
        <v>0.1552203238010407</v>
      </c>
      <c r="AG1000" s="163">
        <f t="shared" si="126"/>
        <v>0.98029193847632889</v>
      </c>
    </row>
    <row r="1001" spans="1:33">
      <c r="A1001" s="260"/>
      <c r="B1001" s="162">
        <f>+[2]data1cf!A1001</f>
        <v>-74134.360934670243</v>
      </c>
      <c r="C1001" s="162">
        <f>+[2]data1cf!B1001</f>
        <v>12202.971633840549</v>
      </c>
      <c r="D1001" s="162">
        <f>+[2]data1cf!C1001</f>
        <v>13320.183805319321</v>
      </c>
      <c r="E1001" s="162">
        <f>+[2]data1cf!D1001</f>
        <v>12997.793367642342</v>
      </c>
      <c r="F1001" s="162">
        <f>+[2]data1cf!E1001</f>
        <v>12472.725548728842</v>
      </c>
      <c r="G1001" s="162">
        <f>+[2]data1cf!F1001</f>
        <v>12426.809579533081</v>
      </c>
      <c r="H1001" s="162">
        <f>+[2]data1cf!G1001</f>
        <v>12132.332655046888</v>
      </c>
      <c r="I1001" s="162">
        <f>+[2]data1cf!H1001</f>
        <v>11988.240606560725</v>
      </c>
      <c r="J1001" s="162">
        <f>+[2]data1cf!I1001</f>
        <v>11925.123124295184</v>
      </c>
      <c r="K1001" s="162">
        <f>+[2]data1cf!J1001</f>
        <v>11872.355974354225</v>
      </c>
      <c r="L1001" s="162">
        <f>+[2]data1cf!K1001</f>
        <v>11703.70580405058</v>
      </c>
      <c r="M1001" s="162">
        <f>+[2]data1cf!L1001</f>
        <v>11753.318147862923</v>
      </c>
      <c r="N1001" s="162">
        <f>+[2]data1cf!M1001</f>
        <v>11718.899301218164</v>
      </c>
      <c r="O1001" s="162">
        <f>+[2]data1cf!N1001</f>
        <v>11566.031086599725</v>
      </c>
      <c r="P1001" s="162">
        <f>+[2]data1cf!O1001</f>
        <v>11637.463782423263</v>
      </c>
      <c r="Q1001" s="162">
        <f>+[2]data1cf!P1001</f>
        <v>11505.575854589275</v>
      </c>
      <c r="R1001" s="162">
        <f>+[2]data1cf!Q1001</f>
        <v>850.29146617629374</v>
      </c>
      <c r="S1001" s="162">
        <f>+[2]data1cf!R1001</f>
        <v>0</v>
      </c>
      <c r="T1001" s="162">
        <f>+[2]data1cf!S1001</f>
        <v>0</v>
      </c>
      <c r="U1001" s="162">
        <f>+[2]data1cf!T1001</f>
        <v>0</v>
      </c>
      <c r="V1001" s="162">
        <f>+[2]data1cf!U1001</f>
        <v>0</v>
      </c>
      <c r="W1001" s="162">
        <f>+[2]data1cf!V1001</f>
        <v>0</v>
      </c>
      <c r="X1001" s="162">
        <f>+[2]data1cf!W1001</f>
        <v>0</v>
      </c>
      <c r="Y1001" s="162">
        <f>+[2]data1cf!X1001</f>
        <v>0</v>
      </c>
      <c r="Z1001" s="162">
        <f>+[2]data1cf!Y1001</f>
        <v>0</v>
      </c>
      <c r="AA1001" s="162">
        <f>+[2]data1cf!Z1001</f>
        <v>0</v>
      </c>
      <c r="AB1001" s="162"/>
      <c r="AC1001" s="163">
        <f t="shared" si="120"/>
        <v>19246.017937791708</v>
      </c>
      <c r="AD1001" s="163">
        <f t="shared" si="122"/>
        <v>44765.570784404874</v>
      </c>
      <c r="AE1001" s="164">
        <f t="shared" si="123"/>
        <v>44394.916392954648</v>
      </c>
      <c r="AF1001" s="165">
        <f t="shared" si="121"/>
        <v>0.14436584115028386</v>
      </c>
      <c r="AG1001" s="163">
        <f t="shared" si="126"/>
        <v>0.97427704720817032</v>
      </c>
    </row>
    <row r="1002" spans="1:33">
      <c r="B1002" s="167"/>
      <c r="C1002" s="167"/>
      <c r="D1002" s="167"/>
      <c r="E1002" s="167"/>
      <c r="F1002" s="167"/>
      <c r="G1002" s="167"/>
      <c r="H1002" s="168"/>
      <c r="I1002" s="168"/>
      <c r="J1002" s="168"/>
      <c r="K1002" s="168"/>
      <c r="L1002" s="168"/>
      <c r="M1002" s="168"/>
      <c r="N1002" s="168"/>
      <c r="O1002" s="168"/>
      <c r="P1002" s="168"/>
      <c r="Q1002" s="168"/>
      <c r="R1002" s="168"/>
      <c r="S1002" s="168"/>
      <c r="T1002" s="168"/>
      <c r="U1002" s="168"/>
      <c r="V1002" s="168"/>
      <c r="W1002" s="168"/>
      <c r="X1002" s="168"/>
      <c r="Y1002" s="168"/>
      <c r="Z1002" s="168"/>
      <c r="AA1002" s="168"/>
      <c r="AB1002" s="169"/>
      <c r="AC1002" s="163"/>
      <c r="AD1002" s="164">
        <f>AVERAGE(AD2:AD1001)</f>
        <v>48919.154566420504</v>
      </c>
      <c r="AE1002" s="164">
        <f>AVERAGE(AE2:AE1001)</f>
        <v>48552.118291777115</v>
      </c>
      <c r="AF1002" s="165"/>
      <c r="AG1002" s="163">
        <f>AVERAGE(AG2:AG1001)</f>
        <v>0.98112634706577984</v>
      </c>
    </row>
    <row r="1003" spans="1:33">
      <c r="B1003" s="167"/>
      <c r="C1003" s="167"/>
      <c r="D1003" s="167"/>
      <c r="E1003" s="167"/>
      <c r="F1003" s="167"/>
      <c r="G1003" s="167"/>
      <c r="H1003" s="168"/>
      <c r="I1003" s="168"/>
      <c r="J1003" s="168"/>
      <c r="K1003" s="168"/>
      <c r="L1003" s="168"/>
      <c r="M1003" s="168"/>
      <c r="N1003" s="168"/>
      <c r="O1003" s="168"/>
      <c r="P1003" s="168"/>
      <c r="Q1003" s="168"/>
      <c r="R1003" s="168"/>
      <c r="S1003" s="168"/>
      <c r="T1003" s="168"/>
      <c r="U1003" s="168"/>
      <c r="V1003" s="168"/>
      <c r="W1003" s="168"/>
      <c r="X1003" s="168"/>
      <c r="Y1003" s="168"/>
      <c r="Z1003" s="168"/>
      <c r="AA1003" s="168"/>
      <c r="AB1003" s="169"/>
      <c r="AC1003" s="170"/>
      <c r="AD1003" s="170"/>
      <c r="AE1003" s="163"/>
      <c r="AF1003" s="166"/>
    </row>
    <row r="1004" spans="1:33" ht="13.5" thickBot="1">
      <c r="A1004" t="s">
        <v>215</v>
      </c>
      <c r="B1004" s="171">
        <f>AVERAGE(B2:B1001)</f>
        <v>-68659.583983939199</v>
      </c>
      <c r="C1004" s="171">
        <f t="shared" ref="C1004:Q1004" si="127">AVERAGE(C2:C1001)</f>
        <v>12070.946602969783</v>
      </c>
      <c r="D1004" s="171">
        <f t="shared" si="127"/>
        <v>13084.190502327614</v>
      </c>
      <c r="E1004" s="171">
        <f t="shared" si="127"/>
        <v>12752.958067609665</v>
      </c>
      <c r="F1004" s="171">
        <f t="shared" si="127"/>
        <v>12469.036411704632</v>
      </c>
      <c r="G1004" s="171">
        <f t="shared" si="127"/>
        <v>12210.779234298907</v>
      </c>
      <c r="H1004" s="171">
        <f t="shared" si="127"/>
        <v>11977.052871063001</v>
      </c>
      <c r="I1004" s="171">
        <f t="shared" si="127"/>
        <v>11840.386438208878</v>
      </c>
      <c r="J1004" s="171">
        <f t="shared" si="127"/>
        <v>11792.221216098964</v>
      </c>
      <c r="K1004" s="171">
        <f t="shared" si="127"/>
        <v>11747.96116597189</v>
      </c>
      <c r="L1004" s="171">
        <f t="shared" si="127"/>
        <v>11695.093944237184</v>
      </c>
      <c r="M1004" s="171">
        <f t="shared" si="127"/>
        <v>11647.89454265226</v>
      </c>
      <c r="N1004" s="171">
        <f t="shared" si="127"/>
        <v>11596.05886709448</v>
      </c>
      <c r="O1004" s="171">
        <f t="shared" si="127"/>
        <v>11545.42238965079</v>
      </c>
      <c r="P1004" s="171">
        <f t="shared" si="127"/>
        <v>11493.862435111361</v>
      </c>
      <c r="Q1004" s="171">
        <f t="shared" si="127"/>
        <v>11444.317711317801</v>
      </c>
      <c r="R1004" s="171">
        <f>AVERAGE(R2:R1001)</f>
        <v>787.49796446218852</v>
      </c>
      <c r="S1004" s="171">
        <f>AVERAGE(S2:S1001)</f>
        <v>0</v>
      </c>
      <c r="T1004" s="171">
        <f>AVERAGE(T2:T1001)</f>
        <v>0</v>
      </c>
      <c r="U1004" s="171">
        <f>AVERAGE(U2:U1001)</f>
        <v>0</v>
      </c>
      <c r="V1004" s="171">
        <f>AVERAGE(V2:V1001)</f>
        <v>0</v>
      </c>
      <c r="W1004" s="169"/>
      <c r="X1004" s="169"/>
      <c r="Y1004" s="169"/>
      <c r="Z1004" s="169"/>
      <c r="AA1004" s="169"/>
      <c r="AB1004" s="169"/>
      <c r="AC1004" s="163"/>
      <c r="AD1004" s="163"/>
      <c r="AE1004" s="163"/>
      <c r="AF1004" s="166"/>
    </row>
    <row r="1005" spans="1:33" ht="13.5" thickBot="1">
      <c r="B1005" s="171"/>
      <c r="C1005" s="171"/>
      <c r="D1005" s="171"/>
      <c r="E1005" s="171"/>
      <c r="F1005" s="171"/>
      <c r="G1005" s="171"/>
      <c r="H1005" s="171"/>
      <c r="I1005" s="171"/>
      <c r="J1005" s="171"/>
      <c r="K1005" s="171"/>
      <c r="L1005" s="171"/>
      <c r="M1005" s="169"/>
      <c r="N1005" s="169"/>
      <c r="O1005" s="169"/>
      <c r="P1005" s="169"/>
      <c r="Q1005" s="169"/>
      <c r="R1005" s="169"/>
      <c r="S1005" s="169"/>
      <c r="T1005" s="169"/>
      <c r="U1005" s="169"/>
      <c r="V1005" s="169"/>
      <c r="W1005" s="169"/>
      <c r="X1005" s="169"/>
      <c r="Y1005" s="169"/>
      <c r="Z1005" s="169"/>
      <c r="AA1005" s="169"/>
      <c r="AB1005" s="172" t="s">
        <v>216</v>
      </c>
      <c r="AC1005" s="173" t="s">
        <v>217</v>
      </c>
      <c r="AD1005" s="174" t="s">
        <v>218</v>
      </c>
    </row>
    <row r="1006" spans="1:33">
      <c r="B1006" s="175">
        <f>(B1-$B$1)/365</f>
        <v>0</v>
      </c>
      <c r="C1006" s="175">
        <f>(C1-$B$1)/((C1-$B$1)/1)</f>
        <v>1</v>
      </c>
      <c r="D1006" s="175">
        <f t="shared" ref="D1006:V1006" si="128">(D1-$B$1)/((D1-$B$1)/(C1006+1))</f>
        <v>2</v>
      </c>
      <c r="E1006" s="175">
        <f t="shared" si="128"/>
        <v>3</v>
      </c>
      <c r="F1006" s="175">
        <f t="shared" si="128"/>
        <v>4</v>
      </c>
      <c r="G1006" s="175">
        <f t="shared" si="128"/>
        <v>5</v>
      </c>
      <c r="H1006" s="175">
        <f t="shared" si="128"/>
        <v>6</v>
      </c>
      <c r="I1006" s="175">
        <f t="shared" si="128"/>
        <v>7</v>
      </c>
      <c r="J1006" s="175">
        <f t="shared" si="128"/>
        <v>8</v>
      </c>
      <c r="K1006" s="175">
        <f t="shared" si="128"/>
        <v>9</v>
      </c>
      <c r="L1006" s="175">
        <f t="shared" si="128"/>
        <v>10</v>
      </c>
      <c r="M1006" s="175">
        <f t="shared" si="128"/>
        <v>11</v>
      </c>
      <c r="N1006" s="175">
        <f t="shared" si="128"/>
        <v>12</v>
      </c>
      <c r="O1006" s="175">
        <f t="shared" si="128"/>
        <v>13</v>
      </c>
      <c r="P1006" s="175">
        <f t="shared" si="128"/>
        <v>14</v>
      </c>
      <c r="Q1006" s="175">
        <f t="shared" si="128"/>
        <v>15</v>
      </c>
      <c r="R1006" s="175">
        <f t="shared" si="128"/>
        <v>16</v>
      </c>
      <c r="S1006" s="175">
        <f t="shared" si="128"/>
        <v>17</v>
      </c>
      <c r="T1006" s="175">
        <f t="shared" si="128"/>
        <v>18</v>
      </c>
      <c r="U1006" s="175">
        <f t="shared" si="128"/>
        <v>19</v>
      </c>
      <c r="V1006" s="175">
        <f t="shared" si="128"/>
        <v>20</v>
      </c>
      <c r="W1006" s="315"/>
      <c r="X1006" s="315"/>
      <c r="Y1006" s="315"/>
      <c r="Z1006" s="315"/>
      <c r="AA1006" s="315"/>
      <c r="AB1006" s="176" t="s">
        <v>219</v>
      </c>
      <c r="AC1006" s="177">
        <f>PERCENTILE(AC$2:$AC$1001,0.05)</f>
        <v>18612.240588548844</v>
      </c>
      <c r="AD1006" s="178">
        <f>PERCENTILE($AD$2:AD$1001,0.05)</f>
        <v>44225.93576595511</v>
      </c>
      <c r="AE1006" s="179" t="s">
        <v>220</v>
      </c>
      <c r="AF1006" s="240">
        <f>AVERAGE(AG2:AG1001)</f>
        <v>0.98112634706577984</v>
      </c>
    </row>
    <row r="1007" spans="1:33" ht="13.5" thickBot="1">
      <c r="B1007" s="203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169"/>
      <c r="N1007" s="169"/>
      <c r="O1007" s="169"/>
      <c r="P1007" s="169"/>
      <c r="Q1007" s="169"/>
      <c r="R1007" s="169"/>
      <c r="S1007" s="169"/>
      <c r="T1007" s="169"/>
      <c r="U1007" s="169"/>
      <c r="V1007" s="169"/>
      <c r="W1007" s="169"/>
      <c r="X1007" s="169"/>
      <c r="Y1007" s="169"/>
      <c r="Z1007" s="169"/>
      <c r="AA1007" s="169"/>
      <c r="AB1007" s="180" t="s">
        <v>221</v>
      </c>
      <c r="AC1007" s="181">
        <f>PERCENTILE(AC$2:$AC$1001,0.1)</f>
        <v>19184.457032893239</v>
      </c>
      <c r="AD1007" s="182">
        <f>PERCENTILE($AD$2:AD$1001,0.1)</f>
        <v>44746.646352547905</v>
      </c>
      <c r="AE1007" s="183" t="s">
        <v>222</v>
      </c>
      <c r="AF1007" s="184">
        <f>ABS(AD1010)*(-0.25)*LN(1-AF1006)</f>
        <v>48552.118480488149</v>
      </c>
    </row>
    <row r="1008" spans="1:33">
      <c r="A1008" t="s">
        <v>223</v>
      </c>
      <c r="B1008" s="185">
        <v>5.2499999999999998E-2</v>
      </c>
      <c r="C1008" s="185">
        <v>5.2999999999999999E-2</v>
      </c>
      <c r="D1008" s="185">
        <v>5.4100000000000002E-2</v>
      </c>
      <c r="E1008" s="185">
        <v>5.5E-2</v>
      </c>
      <c r="F1008" s="185">
        <v>5.5E-2</v>
      </c>
      <c r="G1008" s="185">
        <v>5.6000000000000001E-2</v>
      </c>
      <c r="H1008" s="185">
        <v>5.6000000000000001E-2</v>
      </c>
      <c r="I1008" s="185">
        <v>5.5E-2</v>
      </c>
      <c r="J1008" s="185">
        <v>5.5E-2</v>
      </c>
      <c r="K1008" s="185">
        <v>0.06</v>
      </c>
      <c r="L1008" s="185">
        <v>6.0999999999999999E-2</v>
      </c>
      <c r="M1008" s="186">
        <v>6.2E-2</v>
      </c>
      <c r="N1008" s="186">
        <v>6.3E-2</v>
      </c>
      <c r="O1008" s="186">
        <v>6.4000000000000001E-2</v>
      </c>
      <c r="P1008" s="186">
        <v>6.5000000000000002E-2</v>
      </c>
      <c r="Q1008" s="186">
        <v>6.5000000000000002E-2</v>
      </c>
      <c r="R1008" s="186">
        <v>6.5000000000000002E-2</v>
      </c>
      <c r="S1008" s="186">
        <v>6.5000000000000002E-2</v>
      </c>
      <c r="T1008" s="186">
        <v>6.5000000000000002E-2</v>
      </c>
      <c r="U1008" s="186">
        <v>6.5000000000000002E-2</v>
      </c>
      <c r="V1008" s="186">
        <v>6.5000000000000002E-2</v>
      </c>
      <c r="W1008" s="186"/>
      <c r="X1008" s="186"/>
      <c r="Y1008" s="186"/>
      <c r="Z1008" s="186"/>
      <c r="AA1008" s="186"/>
      <c r="AB1008" s="180" t="s">
        <v>224</v>
      </c>
      <c r="AC1008" s="181">
        <f>PERCENTILE(AC$2:$AC$1001,0.9)</f>
        <v>28065.890429381907</v>
      </c>
      <c r="AD1008" s="182">
        <f>PERCENTILE($AD$2:AD$1001,0.9)</f>
        <v>53026.938499344345</v>
      </c>
      <c r="AE1008" s="179" t="s">
        <v>225</v>
      </c>
      <c r="AF1008" s="187">
        <f>AVERAGE(AF2:AF1001)</f>
        <v>0.15863030947446793</v>
      </c>
    </row>
    <row r="1009" spans="1:32">
      <c r="B1009" s="171"/>
      <c r="C1009" s="171"/>
      <c r="D1009" s="171"/>
      <c r="E1009" s="171"/>
      <c r="F1009" s="171"/>
      <c r="G1009" s="171"/>
      <c r="H1009" s="171"/>
      <c r="I1009" s="171"/>
      <c r="J1009" s="171"/>
      <c r="K1009" s="171"/>
      <c r="L1009" s="171"/>
      <c r="M1009" s="169"/>
      <c r="N1009" s="169"/>
      <c r="O1009" s="169"/>
      <c r="P1009" s="169"/>
      <c r="Q1009" s="169"/>
      <c r="R1009" s="169"/>
      <c r="S1009" s="169"/>
      <c r="T1009" s="169"/>
      <c r="U1009" s="169"/>
      <c r="V1009" s="169"/>
      <c r="W1009" s="169"/>
      <c r="X1009" s="169"/>
      <c r="Y1009" s="169"/>
      <c r="Z1009" s="169"/>
      <c r="AA1009" s="169"/>
      <c r="AB1009" s="188" t="s">
        <v>226</v>
      </c>
      <c r="AC1009" s="181">
        <f>PERCENTILE(AC$2:$AC$1001,0.95)</f>
        <v>28491.69117290006</v>
      </c>
      <c r="AD1009" s="182">
        <f>PERCENTILE($AD$2:AD$1001,0.95)</f>
        <v>53494.961067498436</v>
      </c>
      <c r="AE1009" s="189" t="s">
        <v>227</v>
      </c>
      <c r="AF1009" s="190">
        <f>AVERAGE(B1008:Q1008)</f>
        <v>5.8224999999999999E-2</v>
      </c>
    </row>
    <row r="1010" spans="1:32">
      <c r="A1010" t="s">
        <v>228</v>
      </c>
      <c r="B1010" s="191">
        <f t="shared" ref="B1010:Q1010" si="129">1/(B1008+1)^B1006</f>
        <v>1</v>
      </c>
      <c r="C1010" s="191">
        <f t="shared" si="129"/>
        <v>0.94966761633428309</v>
      </c>
      <c r="D1010" s="191">
        <f t="shared" si="129"/>
        <v>0.89998728407966322</v>
      </c>
      <c r="E1010" s="191">
        <f t="shared" si="129"/>
        <v>0.85161366418382267</v>
      </c>
      <c r="F1010" s="191">
        <f t="shared" si="129"/>
        <v>0.80721674330220161</v>
      </c>
      <c r="G1010" s="191">
        <f t="shared" si="129"/>
        <v>0.76151841346515414</v>
      </c>
      <c r="H1010" s="191">
        <f t="shared" si="129"/>
        <v>0.7211348612359415</v>
      </c>
      <c r="I1010" s="191">
        <f t="shared" si="129"/>
        <v>0.68743680855412004</v>
      </c>
      <c r="J1010" s="191">
        <f t="shared" si="129"/>
        <v>0.6515988706674124</v>
      </c>
      <c r="K1010" s="191">
        <f t="shared" si="129"/>
        <v>0.59189846353002495</v>
      </c>
      <c r="L1010" s="191">
        <f t="shared" si="129"/>
        <v>0.55315413214702569</v>
      </c>
      <c r="M1010" s="191">
        <f t="shared" si="129"/>
        <v>0.51597696755547107</v>
      </c>
      <c r="N1010" s="191">
        <f t="shared" si="129"/>
        <v>0.48039759630471485</v>
      </c>
      <c r="O1010" s="191">
        <f t="shared" si="129"/>
        <v>0.44643561787438824</v>
      </c>
      <c r="P1010" s="191">
        <f t="shared" si="129"/>
        <v>0.41410024853095956</v>
      </c>
      <c r="Q1010" s="191">
        <f t="shared" si="129"/>
        <v>0.38882652444221566</v>
      </c>
      <c r="R1010" s="191">
        <f>1/(R1008+1)^R1006</f>
        <v>0.36509532811475648</v>
      </c>
      <c r="S1010" s="191">
        <f>1/(S1008+1)^S1006</f>
        <v>0.34281251466174323</v>
      </c>
      <c r="T1010" s="191">
        <f>1/(T1008+1)^T1006</f>
        <v>0.32188968512839738</v>
      </c>
      <c r="U1010" s="191">
        <f>1/(U1008+1)^U1006</f>
        <v>0.30224383580131214</v>
      </c>
      <c r="V1010" s="191">
        <f>1/(V1008+1)^V1006</f>
        <v>0.28379702892141989</v>
      </c>
      <c r="W1010" s="316"/>
      <c r="X1010" s="316"/>
      <c r="Y1010" s="316"/>
      <c r="Z1010" s="316"/>
      <c r="AA1010" s="316"/>
      <c r="AB1010" s="192" t="s">
        <v>229</v>
      </c>
      <c r="AC1010" s="181">
        <f>AVERAGE(AC$2:$AC$1001)</f>
        <v>23655.740936072114</v>
      </c>
      <c r="AD1010" s="182">
        <f>AVERAGE($AD$2:AD$1001)</f>
        <v>48919.154566420504</v>
      </c>
      <c r="AE1010" s="189" t="s">
        <v>230</v>
      </c>
      <c r="AF1010" s="190">
        <v>4.9362676854115676E-4</v>
      </c>
    </row>
    <row r="1011" spans="1:32" ht="13.5" thickBot="1">
      <c r="B1011" s="171"/>
      <c r="C1011" s="171"/>
      <c r="D1011" s="171"/>
      <c r="E1011" s="171"/>
      <c r="F1011" s="171"/>
      <c r="G1011" s="171"/>
      <c r="H1011" s="171"/>
      <c r="I1011" s="171"/>
      <c r="J1011" s="171"/>
      <c r="K1011" s="171"/>
      <c r="L1011" s="171"/>
      <c r="M1011" s="169"/>
      <c r="N1011" s="169"/>
      <c r="O1011" s="169"/>
      <c r="P1011" s="169"/>
      <c r="Q1011" s="169"/>
      <c r="R1011" s="169"/>
      <c r="S1011" s="169"/>
      <c r="T1011" s="169"/>
      <c r="U1011" s="169"/>
      <c r="V1011" s="169"/>
      <c r="W1011" s="169"/>
      <c r="X1011" s="169"/>
      <c r="Y1011" s="169"/>
      <c r="Z1011" s="169"/>
      <c r="AA1011" s="169"/>
      <c r="AB1011" s="193"/>
      <c r="AC1011" s="106"/>
      <c r="AD1011" s="111"/>
      <c r="AE1011" s="194" t="s">
        <v>231</v>
      </c>
      <c r="AF1011" s="195">
        <f>AF1009+AF1010</f>
        <v>5.8718626768541157E-2</v>
      </c>
    </row>
    <row r="1012" spans="1:32" ht="13.5" thickBot="1">
      <c r="A1012" t="s">
        <v>232</v>
      </c>
      <c r="B1012" s="196">
        <f t="shared" ref="B1012:Q1012" si="130">1/(1+B1008+$AF$1010)^B1006</f>
        <v>1</v>
      </c>
      <c r="C1012" s="196">
        <f t="shared" si="130"/>
        <v>0.94922263845807398</v>
      </c>
      <c r="D1012" s="196">
        <f t="shared" si="130"/>
        <v>0.89914496182214598</v>
      </c>
      <c r="E1012" s="196">
        <f t="shared" si="130"/>
        <v>0.85041939056430815</v>
      </c>
      <c r="F1012" s="196">
        <f t="shared" si="130"/>
        <v>0.80570774564306913</v>
      </c>
      <c r="G1012" s="196">
        <f t="shared" si="130"/>
        <v>0.75974104936990239</v>
      </c>
      <c r="H1012" s="196">
        <f t="shared" si="130"/>
        <v>0.71911560100338212</v>
      </c>
      <c r="I1012" s="196">
        <f t="shared" si="130"/>
        <v>0.68518949002272145</v>
      </c>
      <c r="J1012" s="196">
        <f t="shared" si="130"/>
        <v>0.64916497138923657</v>
      </c>
      <c r="K1012" s="196">
        <f t="shared" si="130"/>
        <v>0.58942348243936593</v>
      </c>
      <c r="L1012" s="196">
        <f t="shared" si="130"/>
        <v>0.55058717376004984</v>
      </c>
      <c r="M1012" s="196">
        <f t="shared" si="130"/>
        <v>0.51334617409097216</v>
      </c>
      <c r="N1012" s="196">
        <f t="shared" si="130"/>
        <v>0.47772866441131101</v>
      </c>
      <c r="O1012" s="196">
        <f t="shared" si="130"/>
        <v>0.44375181969454774</v>
      </c>
      <c r="P1012" s="196">
        <f t="shared" si="130"/>
        <v>0.41142247394607318</v>
      </c>
      <c r="Q1012" s="196">
        <f t="shared" si="130"/>
        <v>0.38613320963152709</v>
      </c>
      <c r="R1012" s="196">
        <f>1/(1+R1008+$AF$1010)^R1006</f>
        <v>0.36239842260023897</v>
      </c>
      <c r="S1012" s="196">
        <f>1/(1+S1008+$AF$1010)^S1006</f>
        <v>0.34012256244021943</v>
      </c>
      <c r="T1012" s="196">
        <f>1/(1+T1008+$AF$1010)^T1006</f>
        <v>0.31921595202005348</v>
      </c>
      <c r="U1012" s="196">
        <f>1/(1+U1008+$AF$1010)^U1006</f>
        <v>0.29959442647083739</v>
      </c>
      <c r="V1012" s="196">
        <f>1/(1+V1008+$AF$1010)^V1006</f>
        <v>0.28117899435912702</v>
      </c>
      <c r="W1012" s="317"/>
      <c r="X1012" s="317"/>
      <c r="Y1012" s="317"/>
      <c r="Z1012" s="317"/>
      <c r="AA1012" s="317"/>
      <c r="AB1012" s="197" t="s">
        <v>233</v>
      </c>
      <c r="AC1012" s="198">
        <f>AC1010/(AC1010-AC1006)</f>
        <v>4.6903418867986844</v>
      </c>
      <c r="AD1012" s="199">
        <f>AD1010/(AD1010-AD1006)</f>
        <v>10.423369684270746</v>
      </c>
      <c r="AE1012" s="200" t="s">
        <v>234</v>
      </c>
      <c r="AF1012" s="201">
        <f>AF1007-AVERAGE(AE2:AE1001)</f>
        <v>1.8871103384299204E-4</v>
      </c>
    </row>
    <row r="1013" spans="1:32">
      <c r="B1013" s="171"/>
      <c r="C1013" s="171"/>
      <c r="D1013" s="171"/>
      <c r="E1013" s="171"/>
      <c r="F1013" s="171"/>
      <c r="G1013" s="171"/>
      <c r="H1013" s="169"/>
      <c r="I1013" s="169"/>
      <c r="J1013" s="169"/>
      <c r="K1013" s="169"/>
      <c r="L1013" s="169"/>
      <c r="M1013" s="169"/>
      <c r="N1013" s="169"/>
      <c r="O1013" s="169"/>
      <c r="P1013" s="169"/>
      <c r="Q1013" s="169"/>
      <c r="R1013" s="169"/>
      <c r="S1013" s="169"/>
      <c r="T1013" s="169"/>
      <c r="U1013" s="169"/>
      <c r="V1013" s="169"/>
      <c r="W1013" s="169"/>
      <c r="X1013" s="169"/>
      <c r="Y1013" s="169"/>
      <c r="Z1013" s="169"/>
      <c r="AA1013" s="169"/>
      <c r="AB1013" s="169"/>
    </row>
    <row r="1014" spans="1:32">
      <c r="B1014" s="171"/>
      <c r="C1014" s="171"/>
      <c r="D1014" s="171"/>
      <c r="E1014" s="171"/>
      <c r="F1014" s="171"/>
      <c r="G1014" s="171"/>
      <c r="H1014" s="169"/>
      <c r="I1014" s="169"/>
      <c r="J1014" s="169"/>
      <c r="K1014" s="169"/>
      <c r="L1014" s="169"/>
      <c r="M1014" s="169"/>
      <c r="N1014" s="169"/>
      <c r="O1014" s="169"/>
      <c r="P1014" s="169"/>
      <c r="Q1014" s="169"/>
      <c r="R1014" s="169"/>
      <c r="S1014" s="169"/>
      <c r="T1014" s="169"/>
      <c r="U1014" s="169"/>
      <c r="V1014" s="169"/>
      <c r="W1014" s="169"/>
      <c r="X1014" s="169"/>
      <c r="Y1014" s="169"/>
      <c r="Z1014" s="169"/>
      <c r="AA1014" s="169"/>
      <c r="AB1014" s="169"/>
    </row>
    <row r="1015" spans="1:32">
      <c r="B1015" s="171"/>
      <c r="C1015" s="171"/>
      <c r="D1015" s="171"/>
      <c r="E1015" s="171"/>
      <c r="F1015" s="171"/>
      <c r="G1015" s="171"/>
      <c r="H1015" s="169"/>
      <c r="I1015" s="169"/>
      <c r="J1015" s="169"/>
      <c r="K1015" s="169"/>
      <c r="L1015" s="169"/>
      <c r="M1015" s="169"/>
      <c r="N1015" s="169"/>
      <c r="O1015" s="169"/>
      <c r="P1015" s="169"/>
      <c r="Q1015" s="169"/>
      <c r="R1015" s="169"/>
      <c r="S1015" s="169"/>
      <c r="T1015" s="169"/>
      <c r="U1015" s="169"/>
      <c r="V1015" s="169"/>
      <c r="W1015" s="169"/>
      <c r="X1015" s="169"/>
      <c r="Y1015" s="169"/>
      <c r="Z1015" s="169"/>
      <c r="AA1015" s="169"/>
      <c r="AB1015" s="169"/>
    </row>
    <row r="1016" spans="1:32">
      <c r="B1016" s="171"/>
      <c r="C1016" s="171"/>
      <c r="D1016" s="171"/>
      <c r="E1016" s="171"/>
      <c r="F1016" s="171"/>
      <c r="G1016" s="171"/>
      <c r="H1016" s="169"/>
      <c r="I1016" s="169"/>
      <c r="J1016" s="169"/>
      <c r="K1016" s="169"/>
      <c r="L1016" s="169"/>
      <c r="M1016" s="169"/>
      <c r="N1016" s="169"/>
      <c r="O1016" s="169"/>
      <c r="P1016" s="169"/>
      <c r="Q1016" s="169"/>
      <c r="R1016" s="169"/>
      <c r="S1016" s="169"/>
      <c r="T1016" s="169"/>
      <c r="U1016" s="169"/>
      <c r="V1016" s="169"/>
      <c r="W1016" s="169"/>
      <c r="X1016" s="169"/>
      <c r="Y1016" s="169"/>
      <c r="Z1016" s="169"/>
      <c r="AA1016" s="169"/>
      <c r="AB1016" s="169"/>
    </row>
    <row r="1017" spans="1:32">
      <c r="B1017" s="171"/>
      <c r="C1017" s="171"/>
      <c r="D1017" s="171"/>
      <c r="E1017" s="171"/>
      <c r="F1017" s="171"/>
      <c r="G1017" s="171"/>
      <c r="H1017" s="169"/>
      <c r="I1017" s="169"/>
      <c r="J1017" s="169"/>
      <c r="K1017" s="169"/>
      <c r="L1017" s="169"/>
      <c r="M1017" s="169"/>
      <c r="N1017" s="169"/>
      <c r="O1017" s="169"/>
      <c r="P1017" s="169"/>
      <c r="Q1017" s="169"/>
      <c r="R1017" s="169"/>
      <c r="S1017" s="169"/>
      <c r="T1017" s="169"/>
      <c r="U1017" s="169"/>
      <c r="V1017" s="169"/>
      <c r="W1017" s="169"/>
      <c r="X1017" s="169"/>
      <c r="Y1017" s="169"/>
      <c r="Z1017" s="169"/>
      <c r="AA1017" s="169"/>
      <c r="AB1017" s="169"/>
    </row>
    <row r="1018" spans="1:32">
      <c r="B1018" s="171"/>
      <c r="C1018" s="171"/>
      <c r="D1018" s="171"/>
      <c r="E1018" s="171"/>
      <c r="F1018" s="171"/>
      <c r="G1018" s="171"/>
      <c r="H1018" s="169"/>
      <c r="I1018" s="169"/>
      <c r="J1018" s="169"/>
      <c r="K1018" s="169"/>
      <c r="L1018" s="169"/>
      <c r="M1018" s="169"/>
      <c r="N1018" s="169"/>
      <c r="O1018" s="169"/>
      <c r="P1018" s="169"/>
      <c r="Q1018" s="169"/>
      <c r="R1018" s="169"/>
      <c r="S1018" s="169"/>
      <c r="T1018" s="169"/>
      <c r="U1018" s="169"/>
      <c r="V1018" s="169"/>
      <c r="W1018" s="169"/>
      <c r="X1018" s="169"/>
      <c r="Y1018" s="169"/>
      <c r="Z1018" s="169"/>
      <c r="AA1018" s="169"/>
      <c r="AB1018" s="169"/>
    </row>
    <row r="1019" spans="1:32">
      <c r="B1019" s="171"/>
      <c r="C1019" s="171"/>
      <c r="D1019" s="171"/>
      <c r="E1019" s="171"/>
      <c r="F1019" s="171"/>
      <c r="G1019" s="171"/>
      <c r="H1019" s="169"/>
      <c r="I1019" s="169"/>
      <c r="J1019" s="169"/>
      <c r="K1019" s="169"/>
      <c r="L1019" s="169"/>
      <c r="M1019" s="169"/>
      <c r="N1019" s="169"/>
      <c r="O1019" s="169"/>
      <c r="P1019" s="169"/>
      <c r="Q1019" s="169"/>
      <c r="R1019" s="169"/>
      <c r="S1019" s="169"/>
      <c r="T1019" s="169"/>
      <c r="U1019" s="169"/>
      <c r="V1019" s="169"/>
      <c r="W1019" s="169"/>
      <c r="X1019" s="169"/>
      <c r="Y1019" s="169"/>
      <c r="Z1019" s="169"/>
      <c r="AA1019" s="169"/>
      <c r="AB1019" s="169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2001-01-23T17:41:59Z</cp:lastPrinted>
  <dcterms:created xsi:type="dcterms:W3CDTF">2000-07-13T13:43:16Z</dcterms:created>
  <dcterms:modified xsi:type="dcterms:W3CDTF">2023-09-19T23:58:22Z</dcterms:modified>
</cp:coreProperties>
</file>